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20" yWindow="0" windowWidth="25600" windowHeight="16260" tabRatio="500"/>
  </bookViews>
  <sheets>
    <sheet name="metadata" sheetId="3" r:id="rId1"/>
    <sheet name="plot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2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8" i="3"/>
  <c r="Z28" i="3"/>
  <c r="AA28" i="3"/>
  <c r="Y29" i="3"/>
  <c r="Z29" i="3"/>
  <c r="AA29" i="3"/>
  <c r="Y30" i="3"/>
  <c r="Z30" i="3"/>
  <c r="AA30" i="3"/>
  <c r="Y32" i="3"/>
  <c r="Z32" i="3"/>
  <c r="AA32" i="3"/>
  <c r="Y33" i="3"/>
  <c r="Z33" i="3"/>
  <c r="AA33" i="3"/>
  <c r="Y35" i="3"/>
  <c r="Z35" i="3"/>
  <c r="AA35" i="3"/>
  <c r="Y36" i="3"/>
  <c r="Z36" i="3"/>
  <c r="AA36" i="3"/>
  <c r="Y37" i="3"/>
  <c r="Z37" i="3"/>
  <c r="AA37" i="3"/>
  <c r="Y38" i="3"/>
  <c r="Z38" i="3"/>
  <c r="AA38" i="3"/>
  <c r="Y39" i="3"/>
  <c r="Z39" i="3"/>
  <c r="AA39" i="3"/>
  <c r="Y40" i="3"/>
  <c r="Z40" i="3"/>
  <c r="AA40" i="3"/>
  <c r="Y41" i="3"/>
  <c r="Z41" i="3"/>
  <c r="AA41" i="3"/>
  <c r="Y42" i="3"/>
  <c r="Z42" i="3"/>
  <c r="AA42" i="3"/>
  <c r="Y43" i="3"/>
  <c r="Z43" i="3"/>
  <c r="AA43" i="3"/>
  <c r="Y44" i="3"/>
  <c r="Z44" i="3"/>
  <c r="AA44" i="3"/>
  <c r="Y45" i="3"/>
  <c r="Z45" i="3"/>
  <c r="AA45" i="3"/>
  <c r="Y46" i="3"/>
  <c r="Z46" i="3"/>
  <c r="AA46" i="3"/>
  <c r="Y47" i="3"/>
  <c r="Z47" i="3"/>
  <c r="AA47" i="3"/>
  <c r="Y48" i="3"/>
  <c r="Z48" i="3"/>
  <c r="AA48" i="3"/>
  <c r="Y49" i="3"/>
  <c r="Z49" i="3"/>
  <c r="AA49" i="3"/>
  <c r="Y50" i="3"/>
  <c r="Z50" i="3"/>
  <c r="AA50" i="3"/>
  <c r="Y51" i="3"/>
  <c r="Z51" i="3"/>
  <c r="AA51" i="3"/>
  <c r="Y52" i="3"/>
  <c r="Z52" i="3"/>
  <c r="AA52" i="3"/>
  <c r="Y53" i="3"/>
  <c r="Z53" i="3"/>
  <c r="AA53" i="3"/>
  <c r="Y54" i="3"/>
  <c r="Z54" i="3"/>
  <c r="AA54" i="3"/>
  <c r="Y55" i="3"/>
  <c r="Z55" i="3"/>
  <c r="AA55" i="3"/>
  <c r="Y56" i="3"/>
  <c r="Z56" i="3"/>
  <c r="AA56" i="3"/>
  <c r="Y57" i="3"/>
  <c r="Z57" i="3"/>
  <c r="AA57" i="3"/>
  <c r="Y58" i="3"/>
  <c r="Z58" i="3"/>
  <c r="AA58" i="3"/>
  <c r="Y59" i="3"/>
  <c r="Z59" i="3"/>
  <c r="AA59" i="3"/>
  <c r="Y61" i="3"/>
  <c r="Z61" i="3"/>
  <c r="AA61" i="3"/>
  <c r="Y62" i="3"/>
  <c r="Z62" i="3"/>
  <c r="AA62" i="3"/>
  <c r="Y63" i="3"/>
  <c r="Z63" i="3"/>
  <c r="AA63" i="3"/>
  <c r="Y64" i="3"/>
  <c r="Z64" i="3"/>
  <c r="AA64" i="3"/>
  <c r="Y66" i="3"/>
  <c r="Z66" i="3"/>
  <c r="AA66" i="3"/>
  <c r="Y67" i="3"/>
  <c r="Z67" i="3"/>
  <c r="AA67" i="3"/>
  <c r="Y68" i="3"/>
  <c r="Z68" i="3"/>
  <c r="AA68" i="3"/>
  <c r="Y69" i="3"/>
  <c r="Z69" i="3"/>
  <c r="AA69" i="3"/>
  <c r="Y70" i="3"/>
  <c r="Z70" i="3"/>
  <c r="AA70" i="3"/>
  <c r="Y71" i="3"/>
  <c r="Z71" i="3"/>
  <c r="AA71" i="3"/>
  <c r="Y72" i="3"/>
  <c r="Z72" i="3"/>
  <c r="AA72" i="3"/>
  <c r="Y76" i="3"/>
  <c r="Z76" i="3"/>
  <c r="AA76" i="3"/>
  <c r="Y77" i="3"/>
  <c r="Z77" i="3"/>
  <c r="AA77" i="3"/>
  <c r="Y78" i="3"/>
  <c r="Z78" i="3"/>
  <c r="AA78" i="3"/>
  <c r="Y79" i="3"/>
  <c r="Z79" i="3"/>
  <c r="AA79" i="3"/>
  <c r="Y80" i="3"/>
  <c r="Z80" i="3"/>
  <c r="AA80" i="3"/>
  <c r="Y81" i="3"/>
  <c r="Z81" i="3"/>
  <c r="AA81" i="3"/>
  <c r="Y82" i="3"/>
  <c r="Z82" i="3"/>
  <c r="AA82" i="3"/>
  <c r="Y83" i="3"/>
  <c r="Z83" i="3"/>
  <c r="AA83" i="3"/>
  <c r="Y84" i="3"/>
  <c r="Z84" i="3"/>
  <c r="AA84" i="3"/>
  <c r="Y85" i="3"/>
  <c r="Z85" i="3"/>
  <c r="AA85" i="3"/>
  <c r="Y86" i="3"/>
  <c r="Z86" i="3"/>
  <c r="AA86" i="3"/>
  <c r="Y87" i="3"/>
  <c r="Z87" i="3"/>
  <c r="AA87" i="3"/>
  <c r="Y88" i="3"/>
  <c r="Z88" i="3"/>
  <c r="AA88" i="3"/>
  <c r="Y89" i="3"/>
  <c r="Z89" i="3"/>
  <c r="AA89" i="3"/>
  <c r="Y91" i="3"/>
  <c r="Z91" i="3"/>
  <c r="AA91" i="3"/>
  <c r="Y92" i="3"/>
  <c r="Z92" i="3"/>
  <c r="AA92" i="3"/>
  <c r="Y93" i="3"/>
  <c r="Z93" i="3"/>
  <c r="AA93" i="3"/>
  <c r="Y94" i="3"/>
  <c r="Z94" i="3"/>
  <c r="AA94" i="3"/>
  <c r="Y95" i="3"/>
  <c r="Z95" i="3"/>
  <c r="AA95" i="3"/>
  <c r="Y96" i="3"/>
  <c r="Z96" i="3"/>
  <c r="AA96" i="3"/>
  <c r="Y97" i="3"/>
  <c r="Z97" i="3"/>
  <c r="AA97" i="3"/>
  <c r="Y98" i="3"/>
  <c r="Z98" i="3"/>
  <c r="AA98" i="3"/>
  <c r="Y99" i="3"/>
  <c r="Z99" i="3"/>
  <c r="AA99" i="3"/>
  <c r="Y100" i="3"/>
  <c r="Z100" i="3"/>
  <c r="AA100" i="3"/>
  <c r="Y101" i="3"/>
  <c r="Z101" i="3"/>
  <c r="AA101" i="3"/>
  <c r="Y102" i="3"/>
  <c r="Z102" i="3"/>
  <c r="AA102" i="3"/>
  <c r="Y103" i="3"/>
  <c r="Z103" i="3"/>
  <c r="AA103" i="3"/>
  <c r="Y104" i="3"/>
  <c r="Z104" i="3"/>
  <c r="AA104" i="3"/>
  <c r="Y105" i="3"/>
  <c r="Z105" i="3"/>
  <c r="AA105" i="3"/>
  <c r="Y106" i="3"/>
  <c r="Z106" i="3"/>
  <c r="AA106" i="3"/>
  <c r="Y107" i="3"/>
  <c r="Z107" i="3"/>
  <c r="AA107" i="3"/>
  <c r="Y108" i="3"/>
  <c r="Z108" i="3"/>
  <c r="AA108" i="3"/>
  <c r="Y109" i="3"/>
  <c r="Z109" i="3"/>
  <c r="AA109" i="3"/>
  <c r="Y110" i="3"/>
  <c r="Z110" i="3"/>
  <c r="AA110" i="3"/>
  <c r="Y112" i="3"/>
  <c r="Z112" i="3"/>
  <c r="AA112" i="3"/>
  <c r="Y113" i="3"/>
  <c r="Z113" i="3"/>
  <c r="AA11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S74" i="3"/>
  <c r="T74" i="3"/>
  <c r="U74" i="3"/>
  <c r="S75" i="3"/>
  <c r="T75" i="3"/>
  <c r="U75" i="3"/>
  <c r="S76" i="3"/>
  <c r="T76" i="3"/>
  <c r="U76" i="3"/>
  <c r="S77" i="3"/>
  <c r="T77" i="3"/>
  <c r="U77" i="3"/>
  <c r="S78" i="3"/>
  <c r="T78" i="3"/>
  <c r="U78" i="3"/>
  <c r="S79" i="3"/>
  <c r="T79" i="3"/>
  <c r="U79" i="3"/>
  <c r="S80" i="3"/>
  <c r="T80" i="3"/>
  <c r="U80" i="3"/>
  <c r="S81" i="3"/>
  <c r="T81" i="3"/>
  <c r="U81" i="3"/>
  <c r="S82" i="3"/>
  <c r="T82" i="3"/>
  <c r="U82" i="3"/>
  <c r="S83" i="3"/>
  <c r="T83" i="3"/>
  <c r="U83" i="3"/>
  <c r="S84" i="3"/>
  <c r="T84" i="3"/>
  <c r="U84" i="3"/>
  <c r="S85" i="3"/>
  <c r="T85" i="3"/>
  <c r="U85" i="3"/>
  <c r="S86" i="3"/>
  <c r="T86" i="3"/>
  <c r="U86" i="3"/>
  <c r="S87" i="3"/>
  <c r="T87" i="3"/>
  <c r="U87" i="3"/>
  <c r="S88" i="3"/>
  <c r="T88" i="3"/>
  <c r="U88" i="3"/>
  <c r="S89" i="3"/>
  <c r="T89" i="3"/>
  <c r="U89" i="3"/>
  <c r="S90" i="3"/>
  <c r="T90" i="3"/>
  <c r="U90" i="3"/>
  <c r="S91" i="3"/>
  <c r="T91" i="3"/>
  <c r="U91" i="3"/>
  <c r="S92" i="3"/>
  <c r="T92" i="3"/>
  <c r="U92" i="3"/>
  <c r="S93" i="3"/>
  <c r="T93" i="3"/>
  <c r="U93" i="3"/>
  <c r="S94" i="3"/>
  <c r="T94" i="3"/>
  <c r="U94" i="3"/>
  <c r="S95" i="3"/>
  <c r="T95" i="3"/>
  <c r="U95" i="3"/>
  <c r="S96" i="3"/>
  <c r="T96" i="3"/>
  <c r="U96" i="3"/>
  <c r="S97" i="3"/>
  <c r="T97" i="3"/>
  <c r="U97" i="3"/>
  <c r="S98" i="3"/>
  <c r="T98" i="3"/>
  <c r="U98" i="3"/>
  <c r="S99" i="3"/>
  <c r="T99" i="3"/>
  <c r="U99" i="3"/>
  <c r="S100" i="3"/>
  <c r="T100" i="3"/>
  <c r="U100" i="3"/>
  <c r="S101" i="3"/>
  <c r="T101" i="3"/>
  <c r="U101" i="3"/>
  <c r="S102" i="3"/>
  <c r="T102" i="3"/>
  <c r="U102" i="3"/>
  <c r="S103" i="3"/>
  <c r="T103" i="3"/>
  <c r="U103" i="3"/>
  <c r="S104" i="3"/>
  <c r="T104" i="3"/>
  <c r="U104" i="3"/>
  <c r="S105" i="3"/>
  <c r="T105" i="3"/>
  <c r="U105" i="3"/>
  <c r="S106" i="3"/>
  <c r="T106" i="3"/>
  <c r="U106" i="3"/>
  <c r="S107" i="3"/>
  <c r="T107" i="3"/>
  <c r="U107" i="3"/>
  <c r="S108" i="3"/>
  <c r="T108" i="3"/>
  <c r="U108" i="3"/>
  <c r="S109" i="3"/>
  <c r="T109" i="3"/>
  <c r="U109" i="3"/>
  <c r="S110" i="3"/>
  <c r="T110" i="3"/>
  <c r="U110" i="3"/>
  <c r="S111" i="3"/>
  <c r="T111" i="3"/>
  <c r="U111" i="3"/>
  <c r="S112" i="3"/>
  <c r="T112" i="3"/>
  <c r="U112" i="3"/>
  <c r="S113" i="3"/>
  <c r="T113" i="3"/>
  <c r="U113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4" i="3"/>
  <c r="I4" i="3"/>
  <c r="H5" i="3"/>
  <c r="I5" i="3"/>
  <c r="H6" i="3"/>
  <c r="I6" i="3"/>
  <c r="H7" i="3"/>
  <c r="I7" i="3"/>
  <c r="H8" i="3"/>
  <c r="I8" i="3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S281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S28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S279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S278" i="4"/>
  <c r="AQ281" i="4"/>
  <c r="AQ280" i="4"/>
  <c r="AQ279" i="4"/>
  <c r="AQ278" i="4"/>
  <c r="AM277" i="4"/>
  <c r="AM278" i="4"/>
  <c r="AM279" i="4"/>
  <c r="AM311" i="4"/>
  <c r="AM312" i="4"/>
  <c r="AM313" i="4"/>
  <c r="AM280" i="4"/>
  <c r="AM314" i="4"/>
  <c r="AM281" i="4"/>
  <c r="AM315" i="4"/>
  <c r="AM282" i="4"/>
  <c r="AM316" i="4"/>
  <c r="AM317" i="4"/>
  <c r="AM318" i="4"/>
  <c r="AM283" i="4"/>
  <c r="AM284" i="4"/>
  <c r="AM319" i="4"/>
  <c r="AM285" i="4"/>
  <c r="AM286" i="4"/>
  <c r="AM320" i="4"/>
  <c r="AM321" i="4"/>
  <c r="AM287" i="4"/>
  <c r="AM288" i="4"/>
  <c r="AM322" i="4"/>
  <c r="AM289" i="4"/>
  <c r="AM323" i="4"/>
  <c r="AM324" i="4"/>
  <c r="AM290" i="4"/>
  <c r="AM362" i="4"/>
  <c r="AM325" i="4"/>
  <c r="AM363" i="4"/>
  <c r="AM326" i="4"/>
  <c r="AM291" i="4"/>
  <c r="AM364" i="4"/>
  <c r="AM292" i="4"/>
  <c r="AM327" i="4"/>
  <c r="AM293" i="4"/>
  <c r="AM328" i="4"/>
  <c r="AM365" i="4"/>
  <c r="AM294" i="4"/>
  <c r="AM329" i="4"/>
  <c r="AM366" i="4"/>
  <c r="AM330" i="4"/>
  <c r="AM367" i="4"/>
  <c r="AM295" i="4"/>
  <c r="AM368" i="4"/>
  <c r="AM296" i="4"/>
  <c r="AM331" i="4"/>
  <c r="AM297" i="4"/>
  <c r="AM369" i="4"/>
  <c r="AM332" i="4"/>
  <c r="AM333" i="4"/>
  <c r="AM370" i="4"/>
  <c r="AM298" i="4"/>
  <c r="AM371" i="4"/>
  <c r="AM299" i="4"/>
  <c r="AM334" i="4"/>
  <c r="AM300" i="4"/>
  <c r="AM372" i="4"/>
  <c r="AM335" i="4"/>
  <c r="AM373" i="4"/>
  <c r="AM336" i="4"/>
  <c r="AM301" i="4"/>
  <c r="AM374" i="4"/>
  <c r="AM337" i="4"/>
  <c r="AM302" i="4"/>
  <c r="AM375" i="4"/>
  <c r="AM338" i="4"/>
  <c r="AM303" i="4"/>
  <c r="AM304" i="4"/>
  <c r="AM376" i="4"/>
  <c r="AM339" i="4"/>
  <c r="AM305" i="4"/>
  <c r="AM306" i="4"/>
  <c r="AM345" i="4"/>
  <c r="AM340" i="4"/>
  <c r="AM377" i="4"/>
  <c r="AM341" i="4"/>
  <c r="AM346" i="4"/>
  <c r="AM347" i="4"/>
  <c r="AM348" i="4"/>
  <c r="AM342" i="4"/>
  <c r="AM378" i="4"/>
  <c r="AM349" i="4"/>
  <c r="AM350" i="4"/>
  <c r="AM351" i="4"/>
  <c r="AM379" i="4"/>
  <c r="AM380" i="4"/>
  <c r="AM343" i="4"/>
  <c r="AM307" i="4"/>
  <c r="AM308" i="4"/>
  <c r="AM352" i="4"/>
  <c r="AM381" i="4"/>
  <c r="AM353" i="4"/>
  <c r="AM354" i="4"/>
  <c r="AM355" i="4"/>
  <c r="AM356" i="4"/>
  <c r="AM357" i="4"/>
  <c r="AM358" i="4"/>
  <c r="AM359" i="4"/>
  <c r="AM382" i="4"/>
  <c r="AM360" i="4"/>
  <c r="AM383" i="4"/>
  <c r="AM384" i="4"/>
  <c r="AM385" i="4"/>
  <c r="AM309" i="4"/>
  <c r="AM344" i="4"/>
  <c r="AM386" i="4"/>
  <c r="AM310" i="4"/>
  <c r="AM387" i="4"/>
  <c r="AM361" i="4"/>
  <c r="AM276" i="4"/>
  <c r="AI277" i="4"/>
  <c r="AC277" i="4"/>
  <c r="AD277" i="4"/>
  <c r="W277" i="4"/>
  <c r="X277" i="4"/>
  <c r="AE277" i="4"/>
  <c r="Y277" i="4"/>
  <c r="J277" i="4"/>
  <c r="K277" i="4"/>
  <c r="AI276" i="4"/>
  <c r="AC276" i="4"/>
  <c r="AD276" i="4"/>
  <c r="W276" i="4"/>
  <c r="X276" i="4"/>
  <c r="AE276" i="4"/>
  <c r="Y276" i="4"/>
  <c r="J276" i="4"/>
  <c r="K276" i="4"/>
  <c r="AH269" i="4"/>
  <c r="AH270" i="4"/>
  <c r="AP265" i="4"/>
  <c r="AH264" i="4"/>
  <c r="AH265" i="4"/>
  <c r="AH266" i="4"/>
  <c r="AH267" i="4"/>
  <c r="AH268" i="4"/>
  <c r="AP264" i="4"/>
  <c r="AH261" i="4"/>
  <c r="AH262" i="4"/>
  <c r="AH263" i="4"/>
  <c r="AP263" i="4"/>
  <c r="AM261" i="4"/>
  <c r="AM262" i="4"/>
  <c r="AM263" i="4"/>
  <c r="AM264" i="4"/>
  <c r="AM265" i="4"/>
  <c r="AM266" i="4"/>
  <c r="AM267" i="4"/>
  <c r="AM268" i="4"/>
  <c r="AM269" i="4"/>
  <c r="AM270" i="4"/>
  <c r="AM260" i="4"/>
  <c r="AH260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P174" i="4"/>
  <c r="AH232" i="4"/>
  <c r="AH233" i="4"/>
  <c r="AH234" i="4"/>
  <c r="AH235" i="4"/>
  <c r="AH236" i="4"/>
  <c r="AP173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P172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P171" i="4"/>
  <c r="AM170" i="4"/>
  <c r="AM171" i="4"/>
  <c r="AM172" i="4"/>
  <c r="AM200" i="4"/>
  <c r="AM201" i="4"/>
  <c r="AM202" i="4"/>
  <c r="AM173" i="4"/>
  <c r="AM203" i="4"/>
  <c r="AM174" i="4"/>
  <c r="AM204" i="4"/>
  <c r="AM175" i="4"/>
  <c r="AM205" i="4"/>
  <c r="AM206" i="4"/>
  <c r="AM207" i="4"/>
  <c r="AM176" i="4"/>
  <c r="AM177" i="4"/>
  <c r="AM208" i="4"/>
  <c r="AM178" i="4"/>
  <c r="AM179" i="4"/>
  <c r="AM209" i="4"/>
  <c r="AM210" i="4"/>
  <c r="AM180" i="4"/>
  <c r="AM181" i="4"/>
  <c r="AM211" i="4"/>
  <c r="AM182" i="4"/>
  <c r="AM212" i="4"/>
  <c r="AM213" i="4"/>
  <c r="AM183" i="4"/>
  <c r="AM237" i="4"/>
  <c r="AM214" i="4"/>
  <c r="AM238" i="4"/>
  <c r="AM215" i="4"/>
  <c r="AM184" i="4"/>
  <c r="AM239" i="4"/>
  <c r="AM185" i="4"/>
  <c r="AM216" i="4"/>
  <c r="AM186" i="4"/>
  <c r="AM217" i="4"/>
  <c r="AM240" i="4"/>
  <c r="AM187" i="4"/>
  <c r="AM218" i="4"/>
  <c r="AM241" i="4"/>
  <c r="AM219" i="4"/>
  <c r="AM242" i="4"/>
  <c r="AM188" i="4"/>
  <c r="AM243" i="4"/>
  <c r="AM189" i="4"/>
  <c r="AM220" i="4"/>
  <c r="AM190" i="4"/>
  <c r="AM244" i="4"/>
  <c r="AM221" i="4"/>
  <c r="AM222" i="4"/>
  <c r="AM245" i="4"/>
  <c r="AM191" i="4"/>
  <c r="AM246" i="4"/>
  <c r="AM192" i="4"/>
  <c r="AM223" i="4"/>
  <c r="AM193" i="4"/>
  <c r="AM247" i="4"/>
  <c r="AM224" i="4"/>
  <c r="AM248" i="4"/>
  <c r="AM225" i="4"/>
  <c r="AM194" i="4"/>
  <c r="AM249" i="4"/>
  <c r="AM226" i="4"/>
  <c r="AM195" i="4"/>
  <c r="AM250" i="4"/>
  <c r="AM227" i="4"/>
  <c r="AM196" i="4"/>
  <c r="AM197" i="4"/>
  <c r="AM251" i="4"/>
  <c r="AM228" i="4"/>
  <c r="AM198" i="4"/>
  <c r="AM199" i="4"/>
  <c r="AM232" i="4"/>
  <c r="AM229" i="4"/>
  <c r="AM252" i="4"/>
  <c r="AM230" i="4"/>
  <c r="AM233" i="4"/>
  <c r="AM234" i="4"/>
  <c r="AM235" i="4"/>
  <c r="AM231" i="4"/>
  <c r="AM253" i="4"/>
  <c r="AM236" i="4"/>
  <c r="AM169" i="4"/>
  <c r="AI171" i="4"/>
  <c r="AI172" i="4"/>
  <c r="AI200" i="4"/>
  <c r="AI201" i="4"/>
  <c r="AI202" i="4"/>
  <c r="AI173" i="4"/>
  <c r="AI203" i="4"/>
  <c r="AI174" i="4"/>
  <c r="AI204" i="4"/>
  <c r="AI175" i="4"/>
  <c r="AI205" i="4"/>
  <c r="AI206" i="4"/>
  <c r="AI207" i="4"/>
  <c r="AI176" i="4"/>
  <c r="AI177" i="4"/>
  <c r="AI208" i="4"/>
  <c r="AI178" i="4"/>
  <c r="AI179" i="4"/>
  <c r="AI209" i="4"/>
  <c r="AI210" i="4"/>
  <c r="AI180" i="4"/>
  <c r="AI181" i="4"/>
  <c r="AI211" i="4"/>
  <c r="AI182" i="4"/>
  <c r="AI212" i="4"/>
  <c r="AI213" i="4"/>
  <c r="AI183" i="4"/>
  <c r="AI237" i="4"/>
  <c r="AI214" i="4"/>
  <c r="AI238" i="4"/>
  <c r="AI215" i="4"/>
  <c r="AI184" i="4"/>
  <c r="AI239" i="4"/>
  <c r="AI185" i="4"/>
  <c r="AI216" i="4"/>
  <c r="AI186" i="4"/>
  <c r="AI217" i="4"/>
  <c r="AI240" i="4"/>
  <c r="AI187" i="4"/>
  <c r="AI218" i="4"/>
  <c r="AI241" i="4"/>
  <c r="AI219" i="4"/>
  <c r="AI242" i="4"/>
  <c r="AI188" i="4"/>
  <c r="AI243" i="4"/>
  <c r="AI189" i="4"/>
  <c r="AI220" i="4"/>
  <c r="AI190" i="4"/>
  <c r="AI244" i="4"/>
  <c r="AI221" i="4"/>
  <c r="AI222" i="4"/>
  <c r="AI245" i="4"/>
  <c r="AI191" i="4"/>
  <c r="AI246" i="4"/>
  <c r="AI192" i="4"/>
  <c r="AI223" i="4"/>
  <c r="AI193" i="4"/>
  <c r="AI247" i="4"/>
  <c r="AI224" i="4"/>
  <c r="AI248" i="4"/>
  <c r="AI225" i="4"/>
  <c r="AI194" i="4"/>
  <c r="AI249" i="4"/>
  <c r="AI226" i="4"/>
  <c r="AI195" i="4"/>
  <c r="AI250" i="4"/>
  <c r="AI227" i="4"/>
  <c r="AI196" i="4"/>
  <c r="AI197" i="4"/>
  <c r="AI251" i="4"/>
  <c r="AI228" i="4"/>
  <c r="AI198" i="4"/>
  <c r="AI199" i="4"/>
  <c r="AI232" i="4"/>
  <c r="AI229" i="4"/>
  <c r="AI252" i="4"/>
  <c r="AI230" i="4"/>
  <c r="AI233" i="4"/>
  <c r="AI234" i="4"/>
  <c r="AI235" i="4"/>
  <c r="AI231" i="4"/>
  <c r="AI253" i="4"/>
  <c r="AI236" i="4"/>
  <c r="AI170" i="4"/>
  <c r="AC170" i="4"/>
  <c r="AD170" i="4"/>
  <c r="W170" i="4"/>
  <c r="X170" i="4"/>
  <c r="AE170" i="4"/>
  <c r="Y170" i="4"/>
  <c r="J170" i="4"/>
  <c r="K170" i="4"/>
  <c r="AI169" i="4"/>
  <c r="AC169" i="4"/>
  <c r="AD169" i="4"/>
  <c r="W169" i="4"/>
  <c r="X169" i="4"/>
  <c r="AE169" i="4"/>
  <c r="Y169" i="4"/>
  <c r="J169" i="4"/>
  <c r="K16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P123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P122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P121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19" i="4"/>
  <c r="AN115" i="4"/>
  <c r="AN100" i="4"/>
  <c r="AN71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Q45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Q44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Q43" i="4"/>
  <c r="AP45" i="4"/>
  <c r="AP44" i="4"/>
  <c r="AP43" i="4"/>
  <c r="AM43" i="4"/>
  <c r="AM44" i="4"/>
  <c r="AM45" i="4"/>
  <c r="AM72" i="4"/>
  <c r="AM73" i="4"/>
  <c r="AM74" i="4"/>
  <c r="AM46" i="4"/>
  <c r="AM75" i="4"/>
  <c r="AM47" i="4"/>
  <c r="AM76" i="4"/>
  <c r="AM48" i="4"/>
  <c r="AM77" i="4"/>
  <c r="AM78" i="4"/>
  <c r="AM79" i="4"/>
  <c r="AM49" i="4"/>
  <c r="AM50" i="4"/>
  <c r="AM80" i="4"/>
  <c r="AM51" i="4"/>
  <c r="AM52" i="4"/>
  <c r="AM81" i="4"/>
  <c r="AM82" i="4"/>
  <c r="AM53" i="4"/>
  <c r="AM54" i="4"/>
  <c r="AM83" i="4"/>
  <c r="AM55" i="4"/>
  <c r="AM84" i="4"/>
  <c r="AM85" i="4"/>
  <c r="AM56" i="4"/>
  <c r="AM101" i="4"/>
  <c r="AM86" i="4"/>
  <c r="AM102" i="4"/>
  <c r="AM87" i="4"/>
  <c r="AM57" i="4"/>
  <c r="AM103" i="4"/>
  <c r="AM58" i="4"/>
  <c r="AM88" i="4"/>
  <c r="AM59" i="4"/>
  <c r="AM89" i="4"/>
  <c r="AM104" i="4"/>
  <c r="AM60" i="4"/>
  <c r="AM90" i="4"/>
  <c r="AM105" i="4"/>
  <c r="AM91" i="4"/>
  <c r="AM106" i="4"/>
  <c r="AM61" i="4"/>
  <c r="AM107" i="4"/>
  <c r="AM62" i="4"/>
  <c r="AM92" i="4"/>
  <c r="AM63" i="4"/>
  <c r="AM108" i="4"/>
  <c r="AM93" i="4"/>
  <c r="AM94" i="4"/>
  <c r="AM109" i="4"/>
  <c r="AM64" i="4"/>
  <c r="AM110" i="4"/>
  <c r="AM65" i="4"/>
  <c r="AM95" i="4"/>
  <c r="AM66" i="4"/>
  <c r="AM111" i="4"/>
  <c r="AM96" i="4"/>
  <c r="AM112" i="4"/>
  <c r="AM97" i="4"/>
  <c r="AM67" i="4"/>
  <c r="AM113" i="4"/>
  <c r="AM98" i="4"/>
  <c r="AM68" i="4"/>
  <c r="AM114" i="4"/>
  <c r="AM99" i="4"/>
  <c r="AM69" i="4"/>
  <c r="AM70" i="4"/>
  <c r="AM115" i="4"/>
  <c r="AM100" i="4"/>
  <c r="AM71" i="4"/>
  <c r="AM42" i="4"/>
  <c r="AI43" i="4"/>
  <c r="AI44" i="4"/>
  <c r="AI45" i="4"/>
  <c r="AI72" i="4"/>
  <c r="AI73" i="4"/>
  <c r="AI74" i="4"/>
  <c r="AI46" i="4"/>
  <c r="AI75" i="4"/>
  <c r="AI47" i="4"/>
  <c r="AI76" i="4"/>
  <c r="AI48" i="4"/>
  <c r="AI77" i="4"/>
  <c r="AI78" i="4"/>
  <c r="AI79" i="4"/>
  <c r="AI49" i="4"/>
  <c r="AI50" i="4"/>
  <c r="AI80" i="4"/>
  <c r="AI51" i="4"/>
  <c r="AI52" i="4"/>
  <c r="AI81" i="4"/>
  <c r="AI82" i="4"/>
  <c r="AI53" i="4"/>
  <c r="AI54" i="4"/>
  <c r="AI83" i="4"/>
  <c r="AI55" i="4"/>
  <c r="AI84" i="4"/>
  <c r="AI85" i="4"/>
  <c r="AI56" i="4"/>
  <c r="AI101" i="4"/>
  <c r="AI86" i="4"/>
  <c r="AI102" i="4"/>
  <c r="AI87" i="4"/>
  <c r="AI57" i="4"/>
  <c r="AI103" i="4"/>
  <c r="AI58" i="4"/>
  <c r="AI88" i="4"/>
  <c r="AI59" i="4"/>
  <c r="AI89" i="4"/>
  <c r="AI104" i="4"/>
  <c r="AI60" i="4"/>
  <c r="AI90" i="4"/>
  <c r="AI105" i="4"/>
  <c r="AI91" i="4"/>
  <c r="AI106" i="4"/>
  <c r="AI61" i="4"/>
  <c r="AI107" i="4"/>
  <c r="AI62" i="4"/>
  <c r="AI92" i="4"/>
  <c r="AI63" i="4"/>
  <c r="AI108" i="4"/>
  <c r="AI93" i="4"/>
  <c r="AI94" i="4"/>
  <c r="AI109" i="4"/>
  <c r="AI64" i="4"/>
  <c r="AI110" i="4"/>
  <c r="AI65" i="4"/>
  <c r="AI95" i="4"/>
  <c r="AI66" i="4"/>
  <c r="AI111" i="4"/>
  <c r="AI96" i="4"/>
  <c r="AI112" i="4"/>
  <c r="AI97" i="4"/>
  <c r="AI67" i="4"/>
  <c r="AI113" i="4"/>
  <c r="AI98" i="4"/>
  <c r="AI68" i="4"/>
  <c r="AI114" i="4"/>
  <c r="AI99" i="4"/>
  <c r="AI69" i="4"/>
  <c r="AI70" i="4"/>
  <c r="AI115" i="4"/>
  <c r="AI100" i="4"/>
  <c r="AI71" i="4"/>
  <c r="AC43" i="4"/>
  <c r="AD43" i="4"/>
  <c r="W43" i="4"/>
  <c r="X43" i="4"/>
  <c r="AE43" i="4"/>
  <c r="Y43" i="4"/>
  <c r="J43" i="4"/>
  <c r="K43" i="4"/>
  <c r="AI42" i="4"/>
  <c r="AC42" i="4"/>
  <c r="AD42" i="4"/>
  <c r="W42" i="4"/>
  <c r="X42" i="4"/>
  <c r="AE42" i="4"/>
  <c r="Y42" i="4"/>
  <c r="J42" i="4"/>
  <c r="K42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Q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Q3" i="4"/>
  <c r="AP4" i="4"/>
  <c r="AP3" i="4"/>
  <c r="AM4" i="4"/>
  <c r="AM5" i="4"/>
  <c r="AM18" i="4"/>
  <c r="AM19" i="4"/>
  <c r="AM20" i="4"/>
  <c r="AM6" i="4"/>
  <c r="AM21" i="4"/>
  <c r="AM7" i="4"/>
  <c r="AM22" i="4"/>
  <c r="AM8" i="4"/>
  <c r="AM23" i="4"/>
  <c r="AM24" i="4"/>
  <c r="AM25" i="4"/>
  <c r="AM9" i="4"/>
  <c r="AM10" i="4"/>
  <c r="AM26" i="4"/>
  <c r="AM11" i="4"/>
  <c r="AM12" i="4"/>
  <c r="AM27" i="4"/>
  <c r="AM28" i="4"/>
  <c r="AM13" i="4"/>
  <c r="AM14" i="4"/>
  <c r="AM29" i="4"/>
  <c r="AM15" i="4"/>
  <c r="AM30" i="4"/>
  <c r="AM31" i="4"/>
  <c r="AM3" i="4"/>
  <c r="AM2" i="4"/>
  <c r="AI4" i="4"/>
  <c r="AI5" i="4"/>
  <c r="AI18" i="4"/>
  <c r="AI19" i="4"/>
  <c r="AI20" i="4"/>
  <c r="AI6" i="4"/>
  <c r="AI21" i="4"/>
  <c r="AI7" i="4"/>
  <c r="AI22" i="4"/>
  <c r="AI8" i="4"/>
  <c r="AI23" i="4"/>
  <c r="AI24" i="4"/>
  <c r="AI25" i="4"/>
  <c r="AI9" i="4"/>
  <c r="AI10" i="4"/>
  <c r="AI26" i="4"/>
  <c r="AI11" i="4"/>
  <c r="AI12" i="4"/>
  <c r="AI27" i="4"/>
  <c r="AI28" i="4"/>
  <c r="AI13" i="4"/>
  <c r="AI14" i="4"/>
  <c r="AI29" i="4"/>
  <c r="AI15" i="4"/>
  <c r="AI30" i="4"/>
  <c r="AI31" i="4"/>
  <c r="AI3" i="4"/>
  <c r="AC3" i="4"/>
  <c r="AD3" i="4"/>
  <c r="W3" i="4"/>
  <c r="X3" i="4"/>
  <c r="AE3" i="4"/>
  <c r="Y3" i="4"/>
  <c r="J3" i="4"/>
  <c r="K3" i="4"/>
  <c r="AI2" i="4"/>
  <c r="AC2" i="4"/>
  <c r="AD2" i="4"/>
  <c r="W2" i="4"/>
  <c r="X2" i="4"/>
  <c r="AE2" i="4"/>
  <c r="Y2" i="4"/>
  <c r="J2" i="4"/>
  <c r="K2" i="4"/>
  <c r="AE3" i="3"/>
  <c r="Y3" i="3"/>
  <c r="Z3" i="3"/>
  <c r="S3" i="3"/>
  <c r="T3" i="3"/>
  <c r="AA3" i="3"/>
  <c r="Y2" i="3"/>
  <c r="Z2" i="3"/>
  <c r="S2" i="3"/>
  <c r="T2" i="3"/>
  <c r="AA2" i="3"/>
  <c r="AD3" i="3"/>
  <c r="U3" i="3"/>
  <c r="H3" i="3"/>
  <c r="I3" i="3"/>
  <c r="AE2" i="3"/>
  <c r="AD2" i="3"/>
  <c r="U2" i="3"/>
  <c r="H2" i="3"/>
  <c r="I2" i="3"/>
</calcChain>
</file>

<file path=xl/comments1.xml><?xml version="1.0" encoding="utf-8"?>
<comments xmlns="http://schemas.openxmlformats.org/spreadsheetml/2006/main">
  <authors>
    <author>Edward Jung</author>
  </authors>
  <commentList>
    <comment ref="D1" authorId="0">
      <text>
        <r>
          <rPr>
            <b/>
            <sz val="9"/>
            <color indexed="81"/>
            <rFont val="Calibri"/>
            <family val="2"/>
            <charset val="129"/>
          </rPr>
          <t>Edward Jung: in days</t>
        </r>
        <r>
          <rPr>
            <sz val="9"/>
            <color indexed="81"/>
            <rFont val="Calibri"/>
            <family val="2"/>
            <charset val="129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at set up (from in the humidor)</t>
        </r>
      </text>
    </comment>
    <comment ref="O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5 minutes acclimization post set up</t>
        </r>
      </text>
    </comment>
    <comment ref="AA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Latency to hatch (mins)</t>
        </r>
      </text>
    </comment>
    <comment ref="AB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playback</t>
        </r>
      </text>
    </comment>
  </commentList>
</comments>
</file>

<file path=xl/comments2.xml><?xml version="1.0" encoding="utf-8"?>
<comments xmlns="http://schemas.openxmlformats.org/spreadsheetml/2006/main">
  <authors>
    <author>Edward Jung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129"/>
          </rPr>
          <t>Edward Jung: in days</t>
        </r>
        <r>
          <rPr>
            <sz val="9"/>
            <color indexed="81"/>
            <rFont val="Calibri"/>
            <family val="2"/>
            <charset val="129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at set up (from in the humidor)</t>
        </r>
      </text>
    </comment>
    <comment ref="O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Note if ruptured/sunken eggs. If no note, difference = already hatched, not test eggs. </t>
        </r>
      </text>
    </comment>
    <comment ref="R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5 minutes acclimization post set up</t>
        </r>
      </text>
    </comment>
    <comment ref="AE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Latency to hatch (mins)</t>
        </r>
      </text>
    </comment>
    <comment ref="AF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playback</t>
        </r>
      </text>
    </comment>
    <comment ref="AB3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</t>
        </r>
      </text>
    </comment>
    <comment ref="E41" authorId="0">
      <text>
        <r>
          <rPr>
            <b/>
            <sz val="9"/>
            <color indexed="81"/>
            <rFont val="Calibri"/>
            <family val="2"/>
            <charset val="129"/>
          </rPr>
          <t>Edward Jung: in days</t>
        </r>
        <r>
          <rPr>
            <sz val="9"/>
            <color indexed="81"/>
            <rFont val="Calibri"/>
            <family val="2"/>
            <charset val="129"/>
          </rPr>
          <t xml:space="preserve">
</t>
        </r>
      </text>
    </comment>
    <comment ref="N4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at set up (from in the humidor)</t>
        </r>
      </text>
    </comment>
    <comment ref="O4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Note if ruptured/sunken eggs. If no note, difference = already hatched, not test eggs. </t>
        </r>
      </text>
    </comment>
    <comment ref="R4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5 minutes acclimization post set up</t>
        </r>
      </text>
    </comment>
    <comment ref="AE4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Latency to hatch (mins)</t>
        </r>
      </text>
    </comment>
    <comment ref="AF4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playback</t>
        </r>
      </text>
    </comment>
    <comment ref="AB43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</t>
        </r>
      </text>
    </comment>
    <comment ref="AB170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</t>
        </r>
      </text>
    </comment>
    <comment ref="AB277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</t>
        </r>
      </text>
    </comment>
  </commentList>
</comments>
</file>

<file path=xl/sharedStrings.xml><?xml version="1.0" encoding="utf-8"?>
<sst xmlns="http://schemas.openxmlformats.org/spreadsheetml/2006/main" count="360" uniqueCount="51">
  <si>
    <t>Date</t>
  </si>
  <si>
    <t>Set</t>
  </si>
  <si>
    <t>PropH</t>
  </si>
  <si>
    <t>Age</t>
  </si>
  <si>
    <t>Clutch</t>
  </si>
  <si>
    <t>ESU</t>
  </si>
  <si>
    <t>Amp</t>
  </si>
  <si>
    <t>EP5</t>
  </si>
  <si>
    <t>SUhour</t>
  </si>
  <si>
    <t>SUmin</t>
  </si>
  <si>
    <t>PBKhour</t>
  </si>
  <si>
    <t>PBKmin</t>
  </si>
  <si>
    <t>PBKage</t>
  </si>
  <si>
    <t>LtoH</t>
  </si>
  <si>
    <t>NA</t>
  </si>
  <si>
    <t>EPPBK</t>
  </si>
  <si>
    <t>EP3m</t>
  </si>
  <si>
    <t>ProblemE</t>
  </si>
  <si>
    <t>PBKsec</t>
  </si>
  <si>
    <t>FirstHhour</t>
  </si>
  <si>
    <t>FirstHmin</t>
  </si>
  <si>
    <t>FirstHsec</t>
  </si>
  <si>
    <t>PBKtimehr</t>
  </si>
  <si>
    <t>PBKtimemin</t>
  </si>
  <si>
    <t>FirstHtimehr</t>
  </si>
  <si>
    <t>FirstHtimemin</t>
  </si>
  <si>
    <t>Order</t>
  </si>
  <si>
    <t>HSUnotes</t>
  </si>
  <si>
    <t>SUsec</t>
  </si>
  <si>
    <t>SUtimehr</t>
  </si>
  <si>
    <t>SUagehr</t>
  </si>
  <si>
    <t>Complete</t>
  </si>
  <si>
    <t>Y</t>
  </si>
  <si>
    <t>AudacityAmp</t>
  </si>
  <si>
    <t>NumHat</t>
  </si>
  <si>
    <t>Tray</t>
  </si>
  <si>
    <t xml:space="preserve">all 5 </t>
  </si>
  <si>
    <t>all 0.3</t>
  </si>
  <si>
    <t>Stage1</t>
  </si>
  <si>
    <t>Stage2</t>
  </si>
  <si>
    <t>Stage3</t>
  </si>
  <si>
    <t>AvgStage</t>
  </si>
  <si>
    <t>No</t>
  </si>
  <si>
    <t>Gap</t>
  </si>
  <si>
    <t>Yes</t>
  </si>
  <si>
    <t>Summary</t>
  </si>
  <si>
    <t>Avg Prop H</t>
  </si>
  <si>
    <t>Sdev</t>
  </si>
  <si>
    <t>how discern between benign and threatening?</t>
  </si>
  <si>
    <t xml:space="preserve">how things start matter. More scary to start a rainstorm suddenly.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</si>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</sst>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  <charset val="129"/>
    </font>
    <font>
      <b/>
      <sz val="9"/>
      <color indexed="81"/>
      <name val="Calibri"/>
      <family val="2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5" fillId="0" borderId="0" xfId="0" applyFont="1"/>
  </cellXfs>
  <cellStyles count="8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plots!#REF!</c:f>
            </c:multiLvlStrRef>
          </c:cat>
          <c:val>
            <c:numRef>
              <c:f>plots!#REF!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764616"/>
        <c:axId val="-2084770104"/>
      </c:barChart>
      <c:catAx>
        <c:axId val="-208476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70104"/>
        <c:crosses val="autoZero"/>
        <c:auto val="1"/>
        <c:lblAlgn val="ctr"/>
        <c:lblOffset val="100"/>
        <c:noMultiLvlLbl val="0"/>
      </c:catAx>
      <c:valAx>
        <c:axId val="-20847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7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1"/>
          </c:errBars>
          <c:cat>
            <c:strRef>
              <c:f>plots!$AO$3:$AO$4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plots!$AP$3:$AP$4</c:f>
              <c:numCache>
                <c:formatCode>General</c:formatCode>
                <c:ptCount val="2"/>
                <c:pt idx="0">
                  <c:v>0.365496408353551</c:v>
                </c:pt>
                <c:pt idx="1">
                  <c:v>0.553396603396603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816184"/>
        <c:axId val="-2084820040"/>
      </c:barChart>
      <c:catAx>
        <c:axId val="-208481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0040"/>
        <c:crosses val="autoZero"/>
        <c:auto val="1"/>
        <c:lblAlgn val="ctr"/>
        <c:lblOffset val="100"/>
        <c:noMultiLvlLbl val="0"/>
      </c:catAx>
      <c:valAx>
        <c:axId val="-208482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8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1"/>
          </c:errBars>
          <c:cat>
            <c:numRef>
              <c:f>plots!$AO$43:$AO$45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plots!$AP$43:$AP$45</c:f>
              <c:numCache>
                <c:formatCode>General</c:formatCode>
                <c:ptCount val="3"/>
                <c:pt idx="0">
                  <c:v>0.277195027195027</c:v>
                </c:pt>
                <c:pt idx="1">
                  <c:v>0.457437390196011</c:v>
                </c:pt>
                <c:pt idx="2">
                  <c:v>0.233425463425463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842616"/>
        <c:axId val="-2084848568"/>
      </c:barChart>
      <c:catAx>
        <c:axId val="-208484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of Gap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4848568"/>
        <c:crosses val="autoZero"/>
        <c:auto val="1"/>
        <c:lblAlgn val="ctr"/>
        <c:lblOffset val="100"/>
        <c:noMultiLvlLbl val="0"/>
      </c:catAx>
      <c:valAx>
        <c:axId val="-20848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Tray Hatched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48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plots!$AM$42:$AM$115</c:f>
              <c:numCache>
                <c:formatCode>General</c:formatCode>
                <c:ptCount val="74"/>
                <c:pt idx="0">
                  <c:v>32.66666666666666</c:v>
                </c:pt>
                <c:pt idx="1">
                  <c:v>32.33333333333334</c:v>
                </c:pt>
                <c:pt idx="2">
                  <c:v>31.33333333333333</c:v>
                </c:pt>
                <c:pt idx="3">
                  <c:v>32.0</c:v>
                </c:pt>
                <c:pt idx="4">
                  <c:v>32.33333333333334</c:v>
                </c:pt>
                <c:pt idx="5">
                  <c:v>32.66666666666666</c:v>
                </c:pt>
                <c:pt idx="6">
                  <c:v>32.66666666666666</c:v>
                </c:pt>
                <c:pt idx="7">
                  <c:v>31.66666666666667</c:v>
                </c:pt>
                <c:pt idx="8">
                  <c:v>31.33333333333333</c:v>
                </c:pt>
                <c:pt idx="9">
                  <c:v>31.66666666666667</c:v>
                </c:pt>
                <c:pt idx="10">
                  <c:v>31.66666666666667</c:v>
                </c:pt>
                <c:pt idx="11">
                  <c:v>32.0</c:v>
                </c:pt>
                <c:pt idx="12">
                  <c:v>31.33333333333333</c:v>
                </c:pt>
                <c:pt idx="13">
                  <c:v>31.66666666666667</c:v>
                </c:pt>
                <c:pt idx="14">
                  <c:v>30.66666666666667</c:v>
                </c:pt>
                <c:pt idx="15">
                  <c:v>31.0</c:v>
                </c:pt>
                <c:pt idx="16">
                  <c:v>31.33333333333333</c:v>
                </c:pt>
                <c:pt idx="17">
                  <c:v>31.66666666666667</c:v>
                </c:pt>
                <c:pt idx="18">
                  <c:v>31.66666666666667</c:v>
                </c:pt>
                <c:pt idx="19">
                  <c:v>31.33333333333333</c:v>
                </c:pt>
                <c:pt idx="20">
                  <c:v>32.33333333333334</c:v>
                </c:pt>
                <c:pt idx="21">
                  <c:v>31.66666666666667</c:v>
                </c:pt>
                <c:pt idx="22">
                  <c:v>31.33333333333333</c:v>
                </c:pt>
                <c:pt idx="23">
                  <c:v>32.0</c:v>
                </c:pt>
                <c:pt idx="24">
                  <c:v>32.0</c:v>
                </c:pt>
                <c:pt idx="25">
                  <c:v>33.0</c:v>
                </c:pt>
                <c:pt idx="26">
                  <c:v>32.66666666666666</c:v>
                </c:pt>
                <c:pt idx="27">
                  <c:v>33.0</c:v>
                </c:pt>
                <c:pt idx="28">
                  <c:v>33.0</c:v>
                </c:pt>
                <c:pt idx="29">
                  <c:v>32.66666666666666</c:v>
                </c:pt>
                <c:pt idx="30">
                  <c:v>31.33333333333333</c:v>
                </c:pt>
                <c:pt idx="31">
                  <c:v>32.33333333333334</c:v>
                </c:pt>
                <c:pt idx="32">
                  <c:v>32.33333333333334</c:v>
                </c:pt>
                <c:pt idx="33">
                  <c:v>32.66666666666666</c:v>
                </c:pt>
                <c:pt idx="34">
                  <c:v>32.66666666666666</c:v>
                </c:pt>
                <c:pt idx="35">
                  <c:v>32.0</c:v>
                </c:pt>
                <c:pt idx="36">
                  <c:v>32.66666666666666</c:v>
                </c:pt>
                <c:pt idx="37">
                  <c:v>31.66666666666667</c:v>
                </c:pt>
                <c:pt idx="38">
                  <c:v>30.33333333333333</c:v>
                </c:pt>
                <c:pt idx="39">
                  <c:v>31.66666666666667</c:v>
                </c:pt>
                <c:pt idx="40">
                  <c:v>32.0</c:v>
                </c:pt>
                <c:pt idx="41">
                  <c:v>31.66666666666667</c:v>
                </c:pt>
                <c:pt idx="42">
                  <c:v>31.66666666666667</c:v>
                </c:pt>
                <c:pt idx="43">
                  <c:v>31.33333333333333</c:v>
                </c:pt>
                <c:pt idx="44">
                  <c:v>30.33333333333333</c:v>
                </c:pt>
                <c:pt idx="45">
                  <c:v>31.33333333333333</c:v>
                </c:pt>
                <c:pt idx="46">
                  <c:v>31.33333333333333</c:v>
                </c:pt>
                <c:pt idx="47">
                  <c:v>31.66666666666667</c:v>
                </c:pt>
                <c:pt idx="48">
                  <c:v>31.33333333333333</c:v>
                </c:pt>
                <c:pt idx="49">
                  <c:v>31.33333333333333</c:v>
                </c:pt>
                <c:pt idx="50">
                  <c:v>32.33333333333334</c:v>
                </c:pt>
                <c:pt idx="51">
                  <c:v>33.0</c:v>
                </c:pt>
                <c:pt idx="52">
                  <c:v>31.0</c:v>
                </c:pt>
                <c:pt idx="53">
                  <c:v>32.0</c:v>
                </c:pt>
                <c:pt idx="54">
                  <c:v>32.66666666666666</c:v>
                </c:pt>
                <c:pt idx="55">
                  <c:v>31.0</c:v>
                </c:pt>
                <c:pt idx="56">
                  <c:v>32.66666666666666</c:v>
                </c:pt>
                <c:pt idx="57">
                  <c:v>33.0</c:v>
                </c:pt>
                <c:pt idx="58">
                  <c:v>33.0</c:v>
                </c:pt>
                <c:pt idx="59">
                  <c:v>30.66666666666667</c:v>
                </c:pt>
                <c:pt idx="60">
                  <c:v>31.33333333333333</c:v>
                </c:pt>
                <c:pt idx="61">
                  <c:v>32.0</c:v>
                </c:pt>
                <c:pt idx="62">
                  <c:v>31.66666666666667</c:v>
                </c:pt>
                <c:pt idx="63">
                  <c:v>31.33333333333333</c:v>
                </c:pt>
                <c:pt idx="64">
                  <c:v>31.33333333333333</c:v>
                </c:pt>
                <c:pt idx="65">
                  <c:v>31.33333333333333</c:v>
                </c:pt>
                <c:pt idx="66">
                  <c:v>31.66666666666667</c:v>
                </c:pt>
                <c:pt idx="67">
                  <c:v>31.66666666666667</c:v>
                </c:pt>
                <c:pt idx="68">
                  <c:v>31.33333333333333</c:v>
                </c:pt>
                <c:pt idx="69">
                  <c:v>32.0</c:v>
                </c:pt>
                <c:pt idx="70">
                  <c:v>33.0</c:v>
                </c:pt>
                <c:pt idx="71">
                  <c:v>33.33333333333334</c:v>
                </c:pt>
                <c:pt idx="72">
                  <c:v>32.66666666666666</c:v>
                </c:pt>
                <c:pt idx="73">
                  <c:v>33.0</c:v>
                </c:pt>
              </c:numCache>
            </c:numRef>
          </c:xVal>
          <c:yVal>
            <c:numRef>
              <c:f>plots!$AH$42:$AH$115</c:f>
              <c:numCache>
                <c:formatCode>General</c:formatCode>
                <c:ptCount val="74"/>
                <c:pt idx="0">
                  <c:v>0.466666666666667</c:v>
                </c:pt>
                <c:pt idx="1">
                  <c:v>0.846153846153846</c:v>
                </c:pt>
                <c:pt idx="2">
                  <c:v>0.333333333333333</c:v>
                </c:pt>
                <c:pt idx="3">
                  <c:v>0.2</c:v>
                </c:pt>
                <c:pt idx="4">
                  <c:v>0.636363636363636</c:v>
                </c:pt>
                <c:pt idx="5">
                  <c:v>0.615384615384615</c:v>
                </c:pt>
                <c:pt idx="6">
                  <c:v>0.571428571428571</c:v>
                </c:pt>
                <c:pt idx="7">
                  <c:v>0.2</c:v>
                </c:pt>
                <c:pt idx="8">
                  <c:v>0.266666666666667</c:v>
                </c:pt>
                <c:pt idx="9">
                  <c:v>0.133333333333333</c:v>
                </c:pt>
                <c:pt idx="10">
                  <c:v>0.0714285714285714</c:v>
                </c:pt>
                <c:pt idx="11">
                  <c:v>0.642857142857143</c:v>
                </c:pt>
                <c:pt idx="12">
                  <c:v>0.133333333333333</c:v>
                </c:pt>
                <c:pt idx="13">
                  <c:v>0.0</c:v>
                </c:pt>
                <c:pt idx="14">
                  <c:v>0.0666666666666667</c:v>
                </c:pt>
                <c:pt idx="15">
                  <c:v>0.0714285714285714</c:v>
                </c:pt>
                <c:pt idx="16">
                  <c:v>0.153846153846154</c:v>
                </c:pt>
                <c:pt idx="17">
                  <c:v>0.692307692307692</c:v>
                </c:pt>
                <c:pt idx="18">
                  <c:v>0.0666666666666667</c:v>
                </c:pt>
                <c:pt idx="19">
                  <c:v>0.307692307692308</c:v>
                </c:pt>
                <c:pt idx="20">
                  <c:v>0.166666666666667</c:v>
                </c:pt>
                <c:pt idx="21">
                  <c:v>0.466666666666667</c:v>
                </c:pt>
                <c:pt idx="22">
                  <c:v>0.357142857142857</c:v>
                </c:pt>
                <c:pt idx="23">
                  <c:v>0.333333333333333</c:v>
                </c:pt>
                <c:pt idx="24">
                  <c:v>0.0</c:v>
                </c:pt>
                <c:pt idx="25">
                  <c:v>0.0</c:v>
                </c:pt>
                <c:pt idx="26">
                  <c:v>0.230769230769231</c:v>
                </c:pt>
                <c:pt idx="27">
                  <c:v>0.214285714285714</c:v>
                </c:pt>
                <c:pt idx="28">
                  <c:v>0.0714285714285714</c:v>
                </c:pt>
                <c:pt idx="29">
                  <c:v>0.0</c:v>
                </c:pt>
                <c:pt idx="30">
                  <c:v>0.4</c:v>
                </c:pt>
                <c:pt idx="31">
                  <c:v>0.785714285714286</c:v>
                </c:pt>
                <c:pt idx="32">
                  <c:v>0.6</c:v>
                </c:pt>
                <c:pt idx="33">
                  <c:v>0.846153846153846</c:v>
                </c:pt>
                <c:pt idx="34">
                  <c:v>0.583333333333333</c:v>
                </c:pt>
                <c:pt idx="35">
                  <c:v>0.25</c:v>
                </c:pt>
                <c:pt idx="36">
                  <c:v>0.222222222222222</c:v>
                </c:pt>
                <c:pt idx="37">
                  <c:v>0.428571428571429</c:v>
                </c:pt>
                <c:pt idx="38">
                  <c:v>0.266666666666667</c:v>
                </c:pt>
                <c:pt idx="39">
                  <c:v>0.2</c:v>
                </c:pt>
                <c:pt idx="40">
                  <c:v>0.785714285714286</c:v>
                </c:pt>
                <c:pt idx="41">
                  <c:v>0.692307692307692</c:v>
                </c:pt>
                <c:pt idx="42">
                  <c:v>0.909090909090909</c:v>
                </c:pt>
                <c:pt idx="43">
                  <c:v>0.777777777777778</c:v>
                </c:pt>
                <c:pt idx="44">
                  <c:v>1.0</c:v>
                </c:pt>
                <c:pt idx="45">
                  <c:v>0.0714285714285714</c:v>
                </c:pt>
                <c:pt idx="46">
                  <c:v>0.2</c:v>
                </c:pt>
                <c:pt idx="47">
                  <c:v>0.4</c:v>
                </c:pt>
                <c:pt idx="48">
                  <c:v>0.615384615384615</c:v>
                </c:pt>
                <c:pt idx="49">
                  <c:v>0.384615384615385</c:v>
                </c:pt>
                <c:pt idx="50">
                  <c:v>0.153846153846154</c:v>
                </c:pt>
                <c:pt idx="51">
                  <c:v>0.466666666666667</c:v>
                </c:pt>
                <c:pt idx="52">
                  <c:v>0.25</c:v>
                </c:pt>
                <c:pt idx="53">
                  <c:v>0.0666666666666667</c:v>
                </c:pt>
                <c:pt idx="54">
                  <c:v>0.5</c:v>
                </c:pt>
                <c:pt idx="55">
                  <c:v>0.5</c:v>
                </c:pt>
                <c:pt idx="56">
                  <c:v>0.642857142857143</c:v>
                </c:pt>
                <c:pt idx="57">
                  <c:v>0.266666666666667</c:v>
                </c:pt>
                <c:pt idx="58">
                  <c:v>0.0</c:v>
                </c:pt>
                <c:pt idx="59">
                  <c:v>0.0</c:v>
                </c:pt>
                <c:pt idx="60">
                  <c:v>0.214285714285714</c:v>
                </c:pt>
                <c:pt idx="61">
                  <c:v>0.266666666666667</c:v>
                </c:pt>
                <c:pt idx="62">
                  <c:v>0.0833333333333333</c:v>
                </c:pt>
                <c:pt idx="63">
                  <c:v>0.2</c:v>
                </c:pt>
                <c:pt idx="64">
                  <c:v>0.181818181818182</c:v>
                </c:pt>
                <c:pt idx="65">
                  <c:v>0.0714285714285714</c:v>
                </c:pt>
                <c:pt idx="66">
                  <c:v>0.333333333333333</c:v>
                </c:pt>
                <c:pt idx="67">
                  <c:v>0.454545454545454</c:v>
                </c:pt>
                <c:pt idx="68">
                  <c:v>0.416666666666667</c:v>
                </c:pt>
                <c:pt idx="69">
                  <c:v>0.0714285714285714</c:v>
                </c:pt>
                <c:pt idx="70">
                  <c:v>0.714285714285714</c:v>
                </c:pt>
                <c:pt idx="71">
                  <c:v>0.0769230769230769</c:v>
                </c:pt>
                <c:pt idx="72">
                  <c:v>0.333333333333333</c:v>
                </c:pt>
                <c:pt idx="73">
                  <c:v>0.0833333333333333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75992"/>
        <c:axId val="2130669848"/>
      </c:scatterChart>
      <c:valAx>
        <c:axId val="213047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Developmental Stage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669848"/>
        <c:crosses val="autoZero"/>
        <c:crossBetween val="midCat"/>
      </c:valAx>
      <c:valAx>
        <c:axId val="213066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Tray Hatched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47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plots!$AP$120</c:f>
              <c:strCache>
                <c:ptCount val="1"/>
                <c:pt idx="0">
                  <c:v>Avg Prop H</c:v>
                </c:pt>
              </c:strCache>
            </c:strRef>
          </c:tx>
          <c:spPr>
            <a:ln w="47625">
              <a:noFill/>
            </a:ln>
          </c:spPr>
          <c:xVal>
            <c:numRef>
              <c:f>plots!$AO$121:$AO$123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xVal>
          <c:yVal>
            <c:numRef>
              <c:f>plots!$AP$121:$AP$123</c:f>
              <c:numCache>
                <c:formatCode>General</c:formatCode>
                <c:ptCount val="3"/>
                <c:pt idx="0">
                  <c:v>0.199931318681319</c:v>
                </c:pt>
                <c:pt idx="1">
                  <c:v>0.367875457875458</c:v>
                </c:pt>
                <c:pt idx="2">
                  <c:v>0.233425463425463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59480"/>
        <c:axId val="2130170376"/>
      </c:scatterChart>
      <c:valAx>
        <c:axId val="21298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70376"/>
        <c:crosses val="autoZero"/>
        <c:crossBetween val="midCat"/>
      </c:valAx>
      <c:valAx>
        <c:axId val="213017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59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plots!$AP$170</c:f>
              <c:strCache>
                <c:ptCount val="1"/>
                <c:pt idx="0">
                  <c:v>Avg Prop H</c:v>
                </c:pt>
              </c:strCache>
            </c:strRef>
          </c:tx>
          <c:invertIfNegative val="0"/>
          <c:val>
            <c:numRef>
              <c:f>plots!$AP$171:$AP$174</c:f>
              <c:numCache>
                <c:formatCode>General</c:formatCode>
                <c:ptCount val="4"/>
                <c:pt idx="0">
                  <c:v>0.274704865027446</c:v>
                </c:pt>
                <c:pt idx="1">
                  <c:v>0.459736617549117</c:v>
                </c:pt>
                <c:pt idx="2">
                  <c:v>0.508034188034188</c:v>
                </c:pt>
                <c:pt idx="3">
                  <c:v>0.283389486330663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84200"/>
        <c:axId val="2130647784"/>
      </c:barChart>
      <c:catAx>
        <c:axId val="21298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47784"/>
        <c:crosses val="autoZero"/>
        <c:auto val="1"/>
        <c:lblAlgn val="ctr"/>
        <c:lblOffset val="100"/>
        <c:noMultiLvlLbl val="0"/>
      </c:catAx>
      <c:valAx>
        <c:axId val="213064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plots!$AP$262:$AP$265</c:f>
              <c:numCache>
                <c:formatCode>General</c:formatCode>
                <c:ptCount val="4"/>
                <c:pt idx="0">
                  <c:v>0.2</c:v>
                </c:pt>
                <c:pt idx="1">
                  <c:v>0.481962481962482</c:v>
                </c:pt>
                <c:pt idx="2">
                  <c:v>0.508034188034188</c:v>
                </c:pt>
                <c:pt idx="3">
                  <c:v>0.658119658119658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22168"/>
        <c:axId val="2130391192"/>
      </c:barChart>
      <c:catAx>
        <c:axId val="213042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91192"/>
        <c:crosses val="autoZero"/>
        <c:auto val="1"/>
        <c:lblAlgn val="ctr"/>
        <c:lblOffset val="100"/>
        <c:noMultiLvlLbl val="0"/>
      </c:catAx>
      <c:valAx>
        <c:axId val="213039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2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plots!$AQ$277</c:f>
              <c:strCache>
                <c:ptCount val="1"/>
                <c:pt idx="0">
                  <c:v>Avg Prop H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plots!$AS$278:$AS$281</c:f>
                <c:numCache>
                  <c:formatCode>General</c:formatCode>
                  <c:ptCount val="4"/>
                  <c:pt idx="0">
                    <c:v>0.240982052847539</c:v>
                  </c:pt>
                  <c:pt idx="1">
                    <c:v>0.268984776904673</c:v>
                  </c:pt>
                  <c:pt idx="2">
                    <c:v>0.250489055914941</c:v>
                  </c:pt>
                  <c:pt idx="3">
                    <c:v>0.288690886166913</c:v>
                  </c:pt>
                </c:numCache>
              </c:numRef>
            </c:plus>
            <c:minus>
              <c:numRef>
                <c:f>plots!$AS$278:$AS$281</c:f>
                <c:numCache>
                  <c:formatCode>General</c:formatCode>
                  <c:ptCount val="4"/>
                  <c:pt idx="0">
                    <c:v>0.240982052847539</c:v>
                  </c:pt>
                  <c:pt idx="1">
                    <c:v>0.268984776904673</c:v>
                  </c:pt>
                  <c:pt idx="2">
                    <c:v>0.250489055914941</c:v>
                  </c:pt>
                  <c:pt idx="3">
                    <c:v>0.288690886166913</c:v>
                  </c:pt>
                </c:numCache>
              </c:numRef>
            </c:minus>
          </c:errBars>
          <c:cat>
            <c:numRef>
              <c:f>plots!$AP$278:$AP$281</c:f>
              <c:numCache>
                <c:formatCode>General</c:formatCode>
                <c:ptCount val="4"/>
                <c:pt idx="0">
                  <c:v>0.0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</c:numCache>
            </c:numRef>
          </c:cat>
          <c:val>
            <c:numRef>
              <c:f>plots!$AQ$278:$AQ$281</c:f>
              <c:numCache>
                <c:formatCode>General</c:formatCode>
                <c:ptCount val="4"/>
                <c:pt idx="0">
                  <c:v>0.293820227391656</c:v>
                </c:pt>
                <c:pt idx="1">
                  <c:v>0.475474035768153</c:v>
                </c:pt>
                <c:pt idx="2">
                  <c:v>0.594863633098927</c:v>
                </c:pt>
                <c:pt idx="3">
                  <c:v>0.384898648360187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88056"/>
        <c:axId val="2130180120"/>
      </c:barChart>
      <c:catAx>
        <c:axId val="2130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80120"/>
        <c:crosses val="autoZero"/>
        <c:auto val="1"/>
        <c:lblAlgn val="ctr"/>
        <c:lblOffset val="100"/>
        <c:noMultiLvlLbl val="0"/>
      </c:catAx>
      <c:valAx>
        <c:axId val="213018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8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0</xdr:rowOff>
    </xdr:from>
    <xdr:to>
      <xdr:col>12</xdr:col>
      <xdr:colOff>25400</xdr:colOff>
      <xdr:row>10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622300</xdr:colOff>
      <xdr:row>6</xdr:row>
      <xdr:rowOff>177800</xdr:rowOff>
    </xdr:from>
    <xdr:to>
      <xdr:col>46</xdr:col>
      <xdr:colOff>241300</xdr:colOff>
      <xdr:row>21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368300</xdr:colOff>
      <xdr:row>48</xdr:row>
      <xdr:rowOff>31750</xdr:rowOff>
    </xdr:from>
    <xdr:to>
      <xdr:col>45</xdr:col>
      <xdr:colOff>812800</xdr:colOff>
      <xdr:row>62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177800</xdr:colOff>
      <xdr:row>94</xdr:row>
      <xdr:rowOff>107950</xdr:rowOff>
    </xdr:from>
    <xdr:to>
      <xdr:col>45</xdr:col>
      <xdr:colOff>622300</xdr:colOff>
      <xdr:row>108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101600</xdr:colOff>
      <xdr:row>125</xdr:row>
      <xdr:rowOff>0</xdr:rowOff>
    </xdr:from>
    <xdr:to>
      <xdr:col>45</xdr:col>
      <xdr:colOff>546100</xdr:colOff>
      <xdr:row>139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508000</xdr:colOff>
      <xdr:row>170</xdr:row>
      <xdr:rowOff>69850</xdr:rowOff>
    </xdr:from>
    <xdr:to>
      <xdr:col>48</xdr:col>
      <xdr:colOff>127000</xdr:colOff>
      <xdr:row>184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381000</xdr:colOff>
      <xdr:row>260</xdr:row>
      <xdr:rowOff>31750</xdr:rowOff>
    </xdr:from>
    <xdr:to>
      <xdr:col>48</xdr:col>
      <xdr:colOff>0</xdr:colOff>
      <xdr:row>274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787400</xdr:colOff>
      <xdr:row>284</xdr:row>
      <xdr:rowOff>25400</xdr:rowOff>
    </xdr:from>
    <xdr:to>
      <xdr:col>46</xdr:col>
      <xdr:colOff>406400</xdr:colOff>
      <xdr:row>298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13"/>
  <sheetViews>
    <sheetView tabSelected="1" workbookViewId="0">
      <pane ySplit="1" topLeftCell="A2" activePane="bottomLeft" state="frozen"/>
      <selection activeCell="D1" sqref="D1"/>
      <selection pane="bottomLeft" sqref="A1:AI113"/>
    </sheetView>
  </sheetViews>
  <sheetFormatPr baseColWidth="10" defaultRowHeight="15" x14ac:dyDescent="0"/>
  <cols>
    <col min="3" max="4" width="10.83203125" customWidth="1"/>
    <col min="8" max="9" width="10.83203125" customWidth="1"/>
    <col min="13" max="14" width="10.83203125" customWidth="1"/>
    <col min="19" max="21" width="10.83203125" customWidth="1"/>
    <col min="25" max="27" width="10.83203125" customWidth="1"/>
    <col min="30" max="31" width="10.83203125" customWidth="1"/>
    <col min="35" max="35" width="10.83203125" customWidth="1"/>
  </cols>
  <sheetData>
    <row r="1" spans="1:35">
      <c r="A1" t="s">
        <v>0</v>
      </c>
      <c r="B1" t="s">
        <v>43</v>
      </c>
      <c r="C1" t="s">
        <v>26</v>
      </c>
      <c r="D1" t="s">
        <v>3</v>
      </c>
      <c r="E1" t="s">
        <v>8</v>
      </c>
      <c r="F1" t="s">
        <v>9</v>
      </c>
      <c r="G1" t="s">
        <v>28</v>
      </c>
      <c r="H1" t="s">
        <v>29</v>
      </c>
      <c r="I1" t="s">
        <v>30</v>
      </c>
      <c r="J1" t="s">
        <v>4</v>
      </c>
      <c r="K1" t="s">
        <v>35</v>
      </c>
      <c r="L1" t="s">
        <v>5</v>
      </c>
      <c r="M1" t="s">
        <v>33</v>
      </c>
      <c r="N1" t="s">
        <v>6</v>
      </c>
      <c r="O1" t="s">
        <v>7</v>
      </c>
      <c r="P1" t="s">
        <v>10</v>
      </c>
      <c r="Q1" t="s">
        <v>11</v>
      </c>
      <c r="R1" t="s">
        <v>18</v>
      </c>
      <c r="S1" t="s">
        <v>22</v>
      </c>
      <c r="T1" t="s">
        <v>23</v>
      </c>
      <c r="U1" t="s">
        <v>12</v>
      </c>
      <c r="V1" t="s">
        <v>19</v>
      </c>
      <c r="W1" t="s">
        <v>20</v>
      </c>
      <c r="X1" t="s">
        <v>21</v>
      </c>
      <c r="Y1" t="s">
        <v>24</v>
      </c>
      <c r="Z1" t="s">
        <v>25</v>
      </c>
      <c r="AA1" t="s">
        <v>13</v>
      </c>
      <c r="AB1" t="s">
        <v>15</v>
      </c>
      <c r="AC1" t="s">
        <v>16</v>
      </c>
      <c r="AD1" t="s">
        <v>2</v>
      </c>
      <c r="AE1" t="s">
        <v>34</v>
      </c>
      <c r="AF1" t="s">
        <v>38</v>
      </c>
      <c r="AG1" t="s">
        <v>39</v>
      </c>
      <c r="AH1" t="s">
        <v>40</v>
      </c>
      <c r="AI1" t="s">
        <v>41</v>
      </c>
    </row>
    <row r="2" spans="1:35">
      <c r="A2">
        <v>20170622</v>
      </c>
      <c r="B2">
        <v>0</v>
      </c>
      <c r="C2">
        <v>1</v>
      </c>
      <c r="D2" s="2">
        <v>5</v>
      </c>
      <c r="E2">
        <v>14</v>
      </c>
      <c r="F2">
        <v>19</v>
      </c>
      <c r="G2">
        <v>30</v>
      </c>
      <c r="H2">
        <f t="shared" ref="H2:H3" si="0">E2+F2/60+G2/(60*60)</f>
        <v>14.324999999999999</v>
      </c>
      <c r="I2">
        <f>H2+D2*24</f>
        <v>134.32499999999999</v>
      </c>
      <c r="J2">
        <v>95</v>
      </c>
      <c r="K2">
        <v>1</v>
      </c>
      <c r="L2">
        <v>15</v>
      </c>
      <c r="M2">
        <v>0.3</v>
      </c>
      <c r="O2">
        <v>15</v>
      </c>
      <c r="P2">
        <v>14</v>
      </c>
      <c r="Q2" s="2">
        <v>27</v>
      </c>
      <c r="R2" s="2">
        <v>15</v>
      </c>
      <c r="S2" s="2">
        <f>P2+Q2/60+R2/3600</f>
        <v>14.454166666666666</v>
      </c>
      <c r="T2" s="2">
        <f>S2*60</f>
        <v>867.25</v>
      </c>
      <c r="U2" s="2">
        <f>D2*24+S2</f>
        <v>134.45416666666665</v>
      </c>
      <c r="V2" s="2">
        <v>14</v>
      </c>
      <c r="W2" s="2">
        <v>27</v>
      </c>
      <c r="X2" s="2">
        <v>30</v>
      </c>
      <c r="Y2" s="2">
        <f t="shared" ref="Y2" si="1">V2+W2/60+X2/3600</f>
        <v>14.458333333333332</v>
      </c>
      <c r="Z2" s="2">
        <f t="shared" ref="Z2" si="2">Y2*60</f>
        <v>867.49999999999989</v>
      </c>
      <c r="AA2" s="2">
        <f t="shared" ref="AA2" si="3">Z2-T2</f>
        <v>0.24999999999988631</v>
      </c>
      <c r="AB2">
        <v>8</v>
      </c>
      <c r="AC2">
        <v>8</v>
      </c>
      <c r="AD2">
        <f>(O2-AC2)/O2</f>
        <v>0.46666666666666667</v>
      </c>
      <c r="AE2">
        <f>O2-AC2</f>
        <v>7</v>
      </c>
      <c r="AF2">
        <v>33</v>
      </c>
      <c r="AG2">
        <v>32</v>
      </c>
      <c r="AH2">
        <v>33</v>
      </c>
      <c r="AI2">
        <f>AVERAGE(AF2:AH2)</f>
        <v>32.666666666666664</v>
      </c>
    </row>
    <row r="3" spans="1:35">
      <c r="A3">
        <v>20170622</v>
      </c>
      <c r="B3">
        <v>0</v>
      </c>
      <c r="C3">
        <v>2</v>
      </c>
      <c r="D3" s="2">
        <v>5</v>
      </c>
      <c r="E3">
        <v>14</v>
      </c>
      <c r="F3">
        <v>38</v>
      </c>
      <c r="G3">
        <v>0</v>
      </c>
      <c r="H3">
        <f t="shared" si="0"/>
        <v>14.633333333333333</v>
      </c>
      <c r="I3">
        <f>H3+D3*24</f>
        <v>134.63333333333333</v>
      </c>
      <c r="J3">
        <v>94</v>
      </c>
      <c r="K3">
        <v>2</v>
      </c>
      <c r="L3">
        <v>13</v>
      </c>
      <c r="M3">
        <v>0.3</v>
      </c>
      <c r="O3">
        <v>13</v>
      </c>
      <c r="P3">
        <v>14</v>
      </c>
      <c r="Q3" s="2">
        <v>47</v>
      </c>
      <c r="R3" s="2">
        <v>30</v>
      </c>
      <c r="S3" s="2">
        <f t="shared" ref="S3:S4" si="4">P3+Q3/60+R3/3600</f>
        <v>14.791666666666666</v>
      </c>
      <c r="T3" s="2">
        <f t="shared" ref="T3:T4" si="5">S3*60</f>
        <v>887.5</v>
      </c>
      <c r="U3" s="2">
        <f>D3*24+S3</f>
        <v>134.79166666666666</v>
      </c>
      <c r="V3" s="2">
        <v>14</v>
      </c>
      <c r="W3" s="2">
        <v>47</v>
      </c>
      <c r="X3" s="2">
        <v>46</v>
      </c>
      <c r="Y3" s="2">
        <f t="shared" ref="Y3:Y4" si="6">V3+W3/60+X3/3600</f>
        <v>14.796111111111111</v>
      </c>
      <c r="Z3" s="2">
        <f t="shared" ref="Z3:Z4" si="7">Y3*60</f>
        <v>887.76666666666665</v>
      </c>
      <c r="AA3" s="2">
        <f t="shared" ref="AA3:AA4" si="8">Z3-T3</f>
        <v>0.26666666666665151</v>
      </c>
      <c r="AB3">
        <v>2</v>
      </c>
      <c r="AC3">
        <v>2</v>
      </c>
      <c r="AD3">
        <f>(O3-AC3)/O3</f>
        <v>0.84615384615384615</v>
      </c>
      <c r="AE3">
        <f>O3-AC3</f>
        <v>11</v>
      </c>
      <c r="AF3">
        <v>32</v>
      </c>
      <c r="AG3">
        <v>32</v>
      </c>
      <c r="AH3">
        <v>33</v>
      </c>
      <c r="AI3">
        <f t="shared" ref="AI3:AI66" si="9">AVERAGE(AF3:AH3)</f>
        <v>32.333333333333336</v>
      </c>
    </row>
    <row r="4" spans="1:35">
      <c r="A4">
        <v>20170622</v>
      </c>
      <c r="B4">
        <v>0</v>
      </c>
      <c r="C4">
        <v>3</v>
      </c>
      <c r="D4" s="2">
        <v>5</v>
      </c>
      <c r="E4">
        <v>14</v>
      </c>
      <c r="F4">
        <v>58</v>
      </c>
      <c r="G4">
        <v>50</v>
      </c>
      <c r="H4">
        <f t="shared" ref="H4:H10" si="10">E4+F4/60+G4/(60*60)</f>
        <v>14.980555555555556</v>
      </c>
      <c r="I4">
        <f t="shared" ref="I4:I10" si="11">H4+D4*24</f>
        <v>134.98055555555555</v>
      </c>
      <c r="J4">
        <v>93</v>
      </c>
      <c r="K4">
        <v>3</v>
      </c>
      <c r="L4">
        <v>15</v>
      </c>
      <c r="M4">
        <v>0.3</v>
      </c>
      <c r="O4">
        <v>15</v>
      </c>
      <c r="P4">
        <v>15</v>
      </c>
      <c r="Q4">
        <v>6</v>
      </c>
      <c r="R4">
        <v>0</v>
      </c>
      <c r="S4" s="2">
        <f t="shared" si="4"/>
        <v>15.1</v>
      </c>
      <c r="T4" s="2">
        <f t="shared" si="5"/>
        <v>906</v>
      </c>
      <c r="U4" s="2">
        <f t="shared" ref="U4:U67" si="12">D4*24+S4</f>
        <v>135.1</v>
      </c>
      <c r="V4">
        <v>15</v>
      </c>
      <c r="W4">
        <v>6</v>
      </c>
      <c r="X4">
        <v>54</v>
      </c>
      <c r="Y4" s="2">
        <f t="shared" si="6"/>
        <v>15.115</v>
      </c>
      <c r="Z4" s="2">
        <f t="shared" si="7"/>
        <v>906.9</v>
      </c>
      <c r="AA4" s="2">
        <f t="shared" si="8"/>
        <v>0.89999999999997726</v>
      </c>
      <c r="AB4">
        <v>10</v>
      </c>
      <c r="AC4">
        <v>10</v>
      </c>
      <c r="AD4">
        <f t="shared" ref="AD4:AD67" si="13">(O4-AC4)/O4</f>
        <v>0.33333333333333331</v>
      </c>
      <c r="AE4">
        <f t="shared" ref="AE4:AE67" si="14">O4-AC4</f>
        <v>5</v>
      </c>
      <c r="AF4">
        <v>31</v>
      </c>
      <c r="AG4">
        <v>31</v>
      </c>
      <c r="AH4">
        <v>32</v>
      </c>
      <c r="AI4">
        <f t="shared" si="9"/>
        <v>31.333333333333332</v>
      </c>
    </row>
    <row r="5" spans="1:35">
      <c r="A5">
        <v>20170622</v>
      </c>
      <c r="B5">
        <v>0</v>
      </c>
      <c r="C5">
        <v>4</v>
      </c>
      <c r="D5" s="2">
        <v>5</v>
      </c>
      <c r="E5">
        <v>15</v>
      </c>
      <c r="F5">
        <v>16</v>
      </c>
      <c r="G5">
        <v>45</v>
      </c>
      <c r="H5">
        <f t="shared" si="10"/>
        <v>15.279166666666667</v>
      </c>
      <c r="I5">
        <f t="shared" si="11"/>
        <v>135.27916666666667</v>
      </c>
      <c r="J5">
        <v>99</v>
      </c>
      <c r="K5">
        <v>1</v>
      </c>
      <c r="L5">
        <v>10</v>
      </c>
      <c r="M5">
        <v>0.3</v>
      </c>
      <c r="O5">
        <v>10</v>
      </c>
      <c r="P5">
        <v>15</v>
      </c>
      <c r="Q5">
        <v>25</v>
      </c>
      <c r="R5">
        <v>10</v>
      </c>
      <c r="S5" s="2">
        <f t="shared" ref="S5:S68" si="15">P5+Q5/60+R5/3600</f>
        <v>15.419444444444444</v>
      </c>
      <c r="T5" s="2">
        <f t="shared" ref="T5:T68" si="16">S5*60</f>
        <v>925.16666666666663</v>
      </c>
      <c r="U5" s="2">
        <f t="shared" si="12"/>
        <v>135.41944444444445</v>
      </c>
      <c r="V5">
        <v>15</v>
      </c>
      <c r="W5">
        <v>26</v>
      </c>
      <c r="X5">
        <v>0</v>
      </c>
      <c r="Y5" s="2">
        <f t="shared" ref="Y5:Y68" si="17">V5+W5/60+X5/3600</f>
        <v>15.433333333333334</v>
      </c>
      <c r="Z5" s="2">
        <f t="shared" ref="Z5:Z68" si="18">Y5*60</f>
        <v>926</v>
      </c>
      <c r="AA5" s="2">
        <f t="shared" ref="AA5:AA68" si="19">Z5-T5</f>
        <v>0.83333333333337123</v>
      </c>
      <c r="AB5">
        <v>8</v>
      </c>
      <c r="AC5">
        <v>8</v>
      </c>
      <c r="AD5">
        <f t="shared" si="13"/>
        <v>0.2</v>
      </c>
      <c r="AE5">
        <f t="shared" si="14"/>
        <v>2</v>
      </c>
      <c r="AF5">
        <v>32</v>
      </c>
      <c r="AG5">
        <v>32</v>
      </c>
      <c r="AH5">
        <v>32</v>
      </c>
      <c r="AI5">
        <f t="shared" si="9"/>
        <v>32</v>
      </c>
    </row>
    <row r="6" spans="1:35">
      <c r="A6">
        <v>20170622</v>
      </c>
      <c r="B6">
        <v>30</v>
      </c>
      <c r="C6">
        <v>5</v>
      </c>
      <c r="D6" s="2">
        <v>5</v>
      </c>
      <c r="E6">
        <v>16</v>
      </c>
      <c r="F6">
        <v>18</v>
      </c>
      <c r="G6">
        <v>30</v>
      </c>
      <c r="H6">
        <f t="shared" si="10"/>
        <v>16.308333333333334</v>
      </c>
      <c r="I6">
        <f t="shared" si="11"/>
        <v>136.30833333333334</v>
      </c>
      <c r="J6">
        <v>93</v>
      </c>
      <c r="K6">
        <v>1</v>
      </c>
      <c r="L6">
        <v>15</v>
      </c>
      <c r="M6">
        <v>0.3</v>
      </c>
      <c r="O6">
        <v>15</v>
      </c>
      <c r="P6">
        <v>16</v>
      </c>
      <c r="Q6">
        <v>23</v>
      </c>
      <c r="R6">
        <v>45</v>
      </c>
      <c r="S6" s="2">
        <f t="shared" si="15"/>
        <v>16.395833333333332</v>
      </c>
      <c r="T6" s="2">
        <f t="shared" si="16"/>
        <v>983.74999999999989</v>
      </c>
      <c r="U6" s="2">
        <f t="shared" si="12"/>
        <v>136.39583333333334</v>
      </c>
      <c r="V6">
        <v>16</v>
      </c>
      <c r="W6">
        <v>24</v>
      </c>
      <c r="X6">
        <v>0</v>
      </c>
      <c r="Y6" s="2">
        <f t="shared" si="17"/>
        <v>16.399999999999999</v>
      </c>
      <c r="Z6" s="2">
        <f t="shared" si="18"/>
        <v>983.99999999999989</v>
      </c>
      <c r="AA6" s="2">
        <f t="shared" si="19"/>
        <v>0.25</v>
      </c>
      <c r="AB6">
        <v>10</v>
      </c>
      <c r="AC6">
        <v>9</v>
      </c>
      <c r="AD6">
        <f t="shared" si="13"/>
        <v>0.4</v>
      </c>
      <c r="AE6">
        <f t="shared" si="14"/>
        <v>6</v>
      </c>
      <c r="AF6">
        <v>31</v>
      </c>
      <c r="AG6">
        <v>31</v>
      </c>
      <c r="AH6">
        <v>32</v>
      </c>
      <c r="AI6">
        <f t="shared" si="9"/>
        <v>31.333333333333332</v>
      </c>
    </row>
    <row r="7" spans="1:35">
      <c r="A7">
        <v>20170622</v>
      </c>
      <c r="B7">
        <v>30</v>
      </c>
      <c r="C7">
        <v>6</v>
      </c>
      <c r="D7" s="2">
        <v>5</v>
      </c>
      <c r="E7">
        <v>16</v>
      </c>
      <c r="F7">
        <v>33</v>
      </c>
      <c r="G7">
        <v>44</v>
      </c>
      <c r="H7">
        <f t="shared" si="10"/>
        <v>16.562222222222221</v>
      </c>
      <c r="I7">
        <f t="shared" si="11"/>
        <v>136.56222222222223</v>
      </c>
      <c r="J7">
        <v>82</v>
      </c>
      <c r="K7">
        <v>1</v>
      </c>
      <c r="L7">
        <v>15</v>
      </c>
      <c r="M7">
        <v>0.3</v>
      </c>
      <c r="O7">
        <v>14</v>
      </c>
      <c r="P7">
        <v>16</v>
      </c>
      <c r="Q7">
        <v>38</v>
      </c>
      <c r="R7">
        <v>54</v>
      </c>
      <c r="S7" s="2">
        <f t="shared" si="15"/>
        <v>16.648333333333333</v>
      </c>
      <c r="T7" s="2">
        <f t="shared" si="16"/>
        <v>998.9</v>
      </c>
      <c r="U7" s="2">
        <f t="shared" si="12"/>
        <v>136.64833333333334</v>
      </c>
      <c r="V7">
        <v>16</v>
      </c>
      <c r="W7">
        <v>39</v>
      </c>
      <c r="X7">
        <v>12</v>
      </c>
      <c r="Y7" s="2">
        <f t="shared" si="17"/>
        <v>16.653333333333332</v>
      </c>
      <c r="Z7" s="2">
        <f t="shared" si="18"/>
        <v>999.19999999999993</v>
      </c>
      <c r="AA7" s="2">
        <f t="shared" si="19"/>
        <v>0.29999999999995453</v>
      </c>
      <c r="AB7">
        <v>4</v>
      </c>
      <c r="AC7">
        <v>3</v>
      </c>
      <c r="AD7">
        <f t="shared" si="13"/>
        <v>0.7857142857142857</v>
      </c>
      <c r="AE7">
        <f t="shared" si="14"/>
        <v>11</v>
      </c>
      <c r="AF7">
        <v>32</v>
      </c>
      <c r="AG7">
        <v>32</v>
      </c>
      <c r="AH7">
        <v>33</v>
      </c>
      <c r="AI7">
        <f t="shared" si="9"/>
        <v>32.333333333333336</v>
      </c>
    </row>
    <row r="8" spans="1:35">
      <c r="A8">
        <v>20170622</v>
      </c>
      <c r="B8">
        <v>30</v>
      </c>
      <c r="C8">
        <v>7</v>
      </c>
      <c r="D8" s="2">
        <v>5</v>
      </c>
      <c r="E8">
        <v>16</v>
      </c>
      <c r="F8">
        <v>49</v>
      </c>
      <c r="G8">
        <v>4</v>
      </c>
      <c r="H8">
        <f t="shared" si="10"/>
        <v>16.817777777777778</v>
      </c>
      <c r="I8">
        <f t="shared" si="11"/>
        <v>136.81777777777779</v>
      </c>
      <c r="J8">
        <v>90</v>
      </c>
      <c r="K8">
        <v>1</v>
      </c>
      <c r="L8">
        <v>15</v>
      </c>
      <c r="M8">
        <v>0.3</v>
      </c>
      <c r="O8">
        <v>15</v>
      </c>
      <c r="P8">
        <v>16</v>
      </c>
      <c r="Q8">
        <v>54</v>
      </c>
      <c r="R8">
        <v>30</v>
      </c>
      <c r="S8" s="2">
        <f t="shared" si="15"/>
        <v>16.908333333333331</v>
      </c>
      <c r="T8" s="2">
        <f t="shared" si="16"/>
        <v>1014.4999999999999</v>
      </c>
      <c r="U8" s="2">
        <f t="shared" si="12"/>
        <v>136.90833333333333</v>
      </c>
      <c r="V8">
        <v>16</v>
      </c>
      <c r="W8">
        <v>55</v>
      </c>
      <c r="X8">
        <v>24</v>
      </c>
      <c r="Y8" s="2">
        <f t="shared" si="17"/>
        <v>16.923333333333336</v>
      </c>
      <c r="Z8" s="2">
        <f t="shared" si="18"/>
        <v>1015.4000000000001</v>
      </c>
      <c r="AA8" s="2">
        <f t="shared" si="19"/>
        <v>0.90000000000020464</v>
      </c>
      <c r="AB8">
        <v>7</v>
      </c>
      <c r="AC8">
        <v>6</v>
      </c>
      <c r="AD8">
        <f t="shared" si="13"/>
        <v>0.6</v>
      </c>
      <c r="AE8">
        <f t="shared" si="14"/>
        <v>9</v>
      </c>
      <c r="AF8">
        <v>33</v>
      </c>
      <c r="AG8">
        <v>32</v>
      </c>
      <c r="AH8">
        <v>32</v>
      </c>
      <c r="AI8">
        <f t="shared" si="9"/>
        <v>32.333333333333336</v>
      </c>
    </row>
    <row r="9" spans="1:35">
      <c r="A9">
        <v>20170622</v>
      </c>
      <c r="B9">
        <v>0</v>
      </c>
      <c r="C9">
        <v>8</v>
      </c>
      <c r="D9" s="2">
        <v>5</v>
      </c>
      <c r="E9">
        <v>17</v>
      </c>
      <c r="F9">
        <v>4</v>
      </c>
      <c r="G9">
        <v>0</v>
      </c>
      <c r="H9">
        <f t="shared" si="10"/>
        <v>17.066666666666666</v>
      </c>
      <c r="I9">
        <f t="shared" si="11"/>
        <v>137.06666666666666</v>
      </c>
      <c r="J9">
        <v>90</v>
      </c>
      <c r="K9">
        <v>2</v>
      </c>
      <c r="L9">
        <v>13</v>
      </c>
      <c r="M9">
        <v>0.3</v>
      </c>
      <c r="O9">
        <v>11</v>
      </c>
      <c r="P9">
        <v>17</v>
      </c>
      <c r="Q9">
        <v>13</v>
      </c>
      <c r="R9">
        <v>0</v>
      </c>
      <c r="S9" s="2">
        <f t="shared" si="15"/>
        <v>17.216666666666665</v>
      </c>
      <c r="T9" s="2">
        <f t="shared" si="16"/>
        <v>1033</v>
      </c>
      <c r="U9" s="2">
        <f t="shared" si="12"/>
        <v>137.21666666666667</v>
      </c>
      <c r="V9">
        <v>17</v>
      </c>
      <c r="W9">
        <v>13</v>
      </c>
      <c r="X9">
        <v>18</v>
      </c>
      <c r="Y9" s="2">
        <f t="shared" si="17"/>
        <v>17.221666666666664</v>
      </c>
      <c r="Z9" s="2">
        <f t="shared" si="18"/>
        <v>1033.2999999999997</v>
      </c>
      <c r="AA9" s="2">
        <f t="shared" si="19"/>
        <v>0.29999999999972715</v>
      </c>
      <c r="AB9">
        <v>5</v>
      </c>
      <c r="AC9">
        <v>4</v>
      </c>
      <c r="AD9">
        <f t="shared" si="13"/>
        <v>0.63636363636363635</v>
      </c>
      <c r="AE9">
        <f t="shared" si="14"/>
        <v>7</v>
      </c>
      <c r="AF9">
        <v>33</v>
      </c>
      <c r="AG9">
        <v>32</v>
      </c>
      <c r="AH9">
        <v>32</v>
      </c>
      <c r="AI9">
        <f t="shared" si="9"/>
        <v>32.333333333333336</v>
      </c>
    </row>
    <row r="10" spans="1:35">
      <c r="A10">
        <v>20170622</v>
      </c>
      <c r="B10">
        <v>30</v>
      </c>
      <c r="C10">
        <v>9</v>
      </c>
      <c r="D10" s="2">
        <v>5</v>
      </c>
      <c r="E10">
        <v>17</v>
      </c>
      <c r="F10">
        <v>21</v>
      </c>
      <c r="G10">
        <v>20</v>
      </c>
      <c r="H10">
        <f t="shared" si="10"/>
        <v>17.355555555555558</v>
      </c>
      <c r="I10">
        <f t="shared" si="11"/>
        <v>137.35555555555555</v>
      </c>
      <c r="J10">
        <v>83</v>
      </c>
      <c r="K10">
        <v>2</v>
      </c>
      <c r="L10">
        <v>15</v>
      </c>
      <c r="M10">
        <v>0.3</v>
      </c>
      <c r="O10">
        <v>13</v>
      </c>
      <c r="P10">
        <v>17</v>
      </c>
      <c r="Q10">
        <v>26</v>
      </c>
      <c r="R10">
        <v>20</v>
      </c>
      <c r="S10" s="2">
        <f t="shared" si="15"/>
        <v>17.43888888888889</v>
      </c>
      <c r="T10" s="2">
        <f t="shared" si="16"/>
        <v>1046.3333333333335</v>
      </c>
      <c r="U10" s="2">
        <f t="shared" si="12"/>
        <v>137.4388888888889</v>
      </c>
      <c r="V10">
        <v>17</v>
      </c>
      <c r="W10">
        <v>26</v>
      </c>
      <c r="X10">
        <v>38</v>
      </c>
      <c r="Y10" s="2">
        <f t="shared" si="17"/>
        <v>17.443888888888889</v>
      </c>
      <c r="Z10" s="2">
        <f t="shared" si="18"/>
        <v>1046.6333333333334</v>
      </c>
      <c r="AA10" s="2">
        <f t="shared" si="19"/>
        <v>0.29999999999995453</v>
      </c>
      <c r="AB10">
        <v>4</v>
      </c>
      <c r="AC10">
        <v>2</v>
      </c>
      <c r="AD10">
        <f t="shared" si="13"/>
        <v>0.84615384615384615</v>
      </c>
      <c r="AE10">
        <f t="shared" si="14"/>
        <v>11</v>
      </c>
      <c r="AF10">
        <v>33</v>
      </c>
      <c r="AG10">
        <v>32</v>
      </c>
      <c r="AH10">
        <v>33</v>
      </c>
      <c r="AI10">
        <f t="shared" si="9"/>
        <v>32.666666666666664</v>
      </c>
    </row>
    <row r="11" spans="1:35">
      <c r="A11">
        <v>20170622</v>
      </c>
      <c r="B11">
        <v>0</v>
      </c>
      <c r="C11">
        <v>10</v>
      </c>
      <c r="D11" s="2">
        <v>5</v>
      </c>
      <c r="E11">
        <v>17</v>
      </c>
      <c r="F11">
        <v>35</v>
      </c>
      <c r="G11">
        <v>30</v>
      </c>
      <c r="H11">
        <f t="shared" ref="H11:H74" si="20">E11+F11/60+G11/(60*60)</f>
        <v>17.591666666666665</v>
      </c>
      <c r="I11">
        <f t="shared" ref="I11:I74" si="21">H11+D11*24</f>
        <v>137.59166666666667</v>
      </c>
      <c r="J11">
        <v>83</v>
      </c>
      <c r="K11">
        <v>1</v>
      </c>
      <c r="L11">
        <v>15</v>
      </c>
      <c r="M11">
        <v>0.3</v>
      </c>
      <c r="O11">
        <v>13</v>
      </c>
      <c r="P11">
        <v>17</v>
      </c>
      <c r="Q11">
        <v>46</v>
      </c>
      <c r="R11">
        <v>40</v>
      </c>
      <c r="S11" s="2">
        <f t="shared" si="15"/>
        <v>17.777777777777779</v>
      </c>
      <c r="T11" s="2">
        <f t="shared" si="16"/>
        <v>1066.6666666666667</v>
      </c>
      <c r="U11" s="2">
        <f t="shared" si="12"/>
        <v>137.77777777777777</v>
      </c>
      <c r="V11">
        <v>17</v>
      </c>
      <c r="W11">
        <v>47</v>
      </c>
      <c r="X11">
        <v>5</v>
      </c>
      <c r="Y11" s="2">
        <f t="shared" si="17"/>
        <v>17.784722222222225</v>
      </c>
      <c r="Z11" s="2">
        <f t="shared" si="18"/>
        <v>1067.0833333333335</v>
      </c>
      <c r="AA11" s="2">
        <f t="shared" si="19"/>
        <v>0.41666666666674246</v>
      </c>
      <c r="AB11">
        <v>5</v>
      </c>
      <c r="AC11">
        <v>5</v>
      </c>
      <c r="AD11">
        <f t="shared" si="13"/>
        <v>0.61538461538461542</v>
      </c>
      <c r="AE11">
        <f t="shared" si="14"/>
        <v>8</v>
      </c>
      <c r="AF11">
        <v>33</v>
      </c>
      <c r="AG11">
        <v>32</v>
      </c>
      <c r="AH11">
        <v>33</v>
      </c>
      <c r="AI11">
        <f t="shared" si="9"/>
        <v>32.666666666666664</v>
      </c>
    </row>
    <row r="12" spans="1:35">
      <c r="A12">
        <v>20170622</v>
      </c>
      <c r="B12">
        <v>30</v>
      </c>
      <c r="C12">
        <v>11</v>
      </c>
      <c r="D12" s="2">
        <v>5</v>
      </c>
      <c r="E12">
        <v>17</v>
      </c>
      <c r="F12">
        <v>56</v>
      </c>
      <c r="G12">
        <v>4</v>
      </c>
      <c r="H12">
        <f t="shared" si="20"/>
        <v>17.934444444444445</v>
      </c>
      <c r="I12">
        <f t="shared" si="21"/>
        <v>137.93444444444444</v>
      </c>
      <c r="J12">
        <v>81</v>
      </c>
      <c r="K12">
        <v>2</v>
      </c>
      <c r="L12">
        <v>15</v>
      </c>
      <c r="M12">
        <v>0.3</v>
      </c>
      <c r="O12">
        <v>12</v>
      </c>
      <c r="P12">
        <v>18</v>
      </c>
      <c r="Q12">
        <v>1</v>
      </c>
      <c r="R12">
        <v>33</v>
      </c>
      <c r="S12" s="2">
        <f t="shared" si="15"/>
        <v>18.025833333333331</v>
      </c>
      <c r="T12" s="2">
        <f t="shared" si="16"/>
        <v>1081.55</v>
      </c>
      <c r="U12" s="2">
        <f t="shared" si="12"/>
        <v>138.02583333333334</v>
      </c>
      <c r="V12">
        <v>18</v>
      </c>
      <c r="W12">
        <v>2</v>
      </c>
      <c r="X12">
        <v>40</v>
      </c>
      <c r="Y12" s="2">
        <f t="shared" si="17"/>
        <v>18.044444444444448</v>
      </c>
      <c r="Z12" s="2">
        <f t="shared" si="18"/>
        <v>1082.666666666667</v>
      </c>
      <c r="AA12" s="2">
        <f t="shared" si="19"/>
        <v>1.1166666666670153</v>
      </c>
      <c r="AB12">
        <v>6</v>
      </c>
      <c r="AC12">
        <v>5</v>
      </c>
      <c r="AD12">
        <f t="shared" si="13"/>
        <v>0.58333333333333337</v>
      </c>
      <c r="AE12">
        <f t="shared" si="14"/>
        <v>7</v>
      </c>
      <c r="AF12">
        <v>33</v>
      </c>
      <c r="AG12">
        <v>32</v>
      </c>
      <c r="AH12">
        <v>33</v>
      </c>
      <c r="AI12">
        <f t="shared" si="9"/>
        <v>32.666666666666664</v>
      </c>
    </row>
    <row r="13" spans="1:35">
      <c r="A13">
        <v>20170622</v>
      </c>
      <c r="B13">
        <v>0</v>
      </c>
      <c r="C13">
        <v>12</v>
      </c>
      <c r="D13" s="2">
        <v>5</v>
      </c>
      <c r="E13">
        <v>18</v>
      </c>
      <c r="F13">
        <v>11</v>
      </c>
      <c r="G13">
        <v>42</v>
      </c>
      <c r="H13">
        <f t="shared" si="20"/>
        <v>18.195</v>
      </c>
      <c r="I13">
        <f t="shared" si="21"/>
        <v>138.19499999999999</v>
      </c>
      <c r="J13">
        <v>81</v>
      </c>
      <c r="K13">
        <v>1</v>
      </c>
      <c r="L13">
        <v>15</v>
      </c>
      <c r="M13">
        <v>0.3</v>
      </c>
      <c r="O13">
        <v>14</v>
      </c>
      <c r="P13">
        <v>18</v>
      </c>
      <c r="Q13">
        <v>18</v>
      </c>
      <c r="R13">
        <v>0</v>
      </c>
      <c r="S13" s="2">
        <f t="shared" si="15"/>
        <v>18.3</v>
      </c>
      <c r="T13" s="2">
        <f t="shared" si="16"/>
        <v>1098</v>
      </c>
      <c r="U13" s="2">
        <f t="shared" si="12"/>
        <v>138.30000000000001</v>
      </c>
      <c r="V13">
        <v>18</v>
      </c>
      <c r="W13">
        <v>18</v>
      </c>
      <c r="X13">
        <v>16</v>
      </c>
      <c r="Y13" s="2">
        <f t="shared" si="17"/>
        <v>18.304444444444446</v>
      </c>
      <c r="Z13" s="2">
        <f t="shared" si="18"/>
        <v>1098.2666666666667</v>
      </c>
      <c r="AA13" s="2">
        <f t="shared" si="19"/>
        <v>0.26666666666665151</v>
      </c>
      <c r="AB13">
        <v>6</v>
      </c>
      <c r="AC13">
        <v>6</v>
      </c>
      <c r="AD13">
        <f t="shared" si="13"/>
        <v>0.5714285714285714</v>
      </c>
      <c r="AE13">
        <f t="shared" si="14"/>
        <v>8</v>
      </c>
      <c r="AF13">
        <v>33</v>
      </c>
      <c r="AG13">
        <v>32</v>
      </c>
      <c r="AH13">
        <v>33</v>
      </c>
      <c r="AI13">
        <f t="shared" si="9"/>
        <v>32.666666666666664</v>
      </c>
    </row>
    <row r="14" spans="1:35">
      <c r="A14">
        <v>20170622</v>
      </c>
      <c r="B14">
        <v>30</v>
      </c>
      <c r="C14">
        <v>13</v>
      </c>
      <c r="D14" s="2">
        <v>5</v>
      </c>
      <c r="E14">
        <v>18</v>
      </c>
      <c r="F14">
        <v>27</v>
      </c>
      <c r="G14">
        <v>27</v>
      </c>
      <c r="H14">
        <f t="shared" si="20"/>
        <v>18.4575</v>
      </c>
      <c r="I14">
        <f t="shared" si="21"/>
        <v>138.45750000000001</v>
      </c>
      <c r="J14">
        <v>85</v>
      </c>
      <c r="K14">
        <v>1</v>
      </c>
      <c r="L14">
        <v>11</v>
      </c>
      <c r="M14">
        <v>0.3</v>
      </c>
      <c r="O14">
        <v>8</v>
      </c>
      <c r="P14">
        <v>18</v>
      </c>
      <c r="Q14">
        <v>33</v>
      </c>
      <c r="R14">
        <v>0</v>
      </c>
      <c r="S14" s="2">
        <f t="shared" si="15"/>
        <v>18.55</v>
      </c>
      <c r="T14" s="2">
        <f t="shared" si="16"/>
        <v>1113</v>
      </c>
      <c r="U14" s="2">
        <f t="shared" si="12"/>
        <v>138.55000000000001</v>
      </c>
      <c r="V14">
        <v>18</v>
      </c>
      <c r="W14">
        <v>34</v>
      </c>
      <c r="X14">
        <v>17</v>
      </c>
      <c r="Y14" s="2">
        <f t="shared" si="17"/>
        <v>18.57138888888889</v>
      </c>
      <c r="Z14" s="2">
        <f t="shared" si="18"/>
        <v>1114.2833333333333</v>
      </c>
      <c r="AA14" s="2">
        <f t="shared" si="19"/>
        <v>1.283333333333303</v>
      </c>
      <c r="AB14">
        <v>6</v>
      </c>
      <c r="AC14">
        <v>6</v>
      </c>
      <c r="AD14">
        <f t="shared" si="13"/>
        <v>0.25</v>
      </c>
      <c r="AE14">
        <f t="shared" si="14"/>
        <v>2</v>
      </c>
      <c r="AF14">
        <v>32</v>
      </c>
      <c r="AG14">
        <v>32</v>
      </c>
      <c r="AH14">
        <v>32</v>
      </c>
      <c r="AI14">
        <f t="shared" si="9"/>
        <v>32</v>
      </c>
    </row>
    <row r="15" spans="1:35">
      <c r="A15">
        <v>20170622</v>
      </c>
      <c r="B15">
        <v>30</v>
      </c>
      <c r="C15">
        <v>14</v>
      </c>
      <c r="D15" s="2">
        <v>5</v>
      </c>
      <c r="E15">
        <v>18</v>
      </c>
      <c r="F15">
        <v>43</v>
      </c>
      <c r="G15">
        <v>29</v>
      </c>
      <c r="H15">
        <f t="shared" si="20"/>
        <v>18.724722222222219</v>
      </c>
      <c r="I15">
        <f t="shared" si="21"/>
        <v>138.72472222222223</v>
      </c>
      <c r="J15">
        <v>49</v>
      </c>
      <c r="K15">
        <v>1</v>
      </c>
      <c r="L15">
        <v>9</v>
      </c>
      <c r="M15">
        <v>0.3</v>
      </c>
      <c r="O15">
        <v>9</v>
      </c>
      <c r="P15">
        <v>18</v>
      </c>
      <c r="Q15">
        <v>49</v>
      </c>
      <c r="R15">
        <v>0</v>
      </c>
      <c r="S15" s="2">
        <f t="shared" si="15"/>
        <v>18.816666666666666</v>
      </c>
      <c r="T15" s="2">
        <f t="shared" si="16"/>
        <v>1129</v>
      </c>
      <c r="U15" s="2">
        <f t="shared" si="12"/>
        <v>138.81666666666666</v>
      </c>
      <c r="V15">
        <v>18</v>
      </c>
      <c r="W15">
        <v>49</v>
      </c>
      <c r="X15">
        <v>34</v>
      </c>
      <c r="Y15" s="2">
        <f t="shared" si="17"/>
        <v>18.826111111111111</v>
      </c>
      <c r="Z15" s="2">
        <f t="shared" si="18"/>
        <v>1129.5666666666666</v>
      </c>
      <c r="AA15" s="2">
        <f t="shared" si="19"/>
        <v>0.56666666666660603</v>
      </c>
      <c r="AB15">
        <v>7</v>
      </c>
      <c r="AC15">
        <v>7</v>
      </c>
      <c r="AD15">
        <f t="shared" si="13"/>
        <v>0.22222222222222221</v>
      </c>
      <c r="AE15">
        <f t="shared" si="14"/>
        <v>2</v>
      </c>
      <c r="AF15">
        <v>33</v>
      </c>
      <c r="AG15">
        <v>33</v>
      </c>
      <c r="AH15">
        <v>32</v>
      </c>
      <c r="AI15">
        <f t="shared" si="9"/>
        <v>32.666666666666664</v>
      </c>
    </row>
    <row r="16" spans="1:35">
      <c r="A16">
        <v>20170622</v>
      </c>
      <c r="B16">
        <v>30</v>
      </c>
      <c r="C16">
        <v>15</v>
      </c>
      <c r="D16" s="2">
        <v>5</v>
      </c>
      <c r="E16">
        <v>19</v>
      </c>
      <c r="F16">
        <v>2</v>
      </c>
      <c r="G16">
        <v>5</v>
      </c>
      <c r="H16">
        <f t="shared" si="20"/>
        <v>19.034722222222225</v>
      </c>
      <c r="I16">
        <f t="shared" si="21"/>
        <v>139.03472222222223</v>
      </c>
      <c r="J16">
        <v>91</v>
      </c>
      <c r="K16">
        <v>1</v>
      </c>
      <c r="L16">
        <v>7</v>
      </c>
      <c r="M16">
        <v>0.3</v>
      </c>
      <c r="O16">
        <v>7</v>
      </c>
      <c r="P16">
        <v>19</v>
      </c>
      <c r="Q16">
        <v>7</v>
      </c>
      <c r="R16">
        <v>40</v>
      </c>
      <c r="S16" s="2">
        <f t="shared" si="15"/>
        <v>19.12777777777778</v>
      </c>
      <c r="T16" s="2">
        <f t="shared" si="16"/>
        <v>1147.6666666666667</v>
      </c>
      <c r="U16" s="2">
        <f t="shared" si="12"/>
        <v>139.12777777777779</v>
      </c>
      <c r="V16">
        <v>19</v>
      </c>
      <c r="W16">
        <v>8</v>
      </c>
      <c r="X16">
        <v>44</v>
      </c>
      <c r="Y16" s="2">
        <f t="shared" si="17"/>
        <v>19.145555555555553</v>
      </c>
      <c r="Z16" s="2">
        <f t="shared" si="18"/>
        <v>1148.7333333333331</v>
      </c>
      <c r="AA16" s="2">
        <f t="shared" si="19"/>
        <v>1.0666666666663787</v>
      </c>
      <c r="AB16">
        <v>4</v>
      </c>
      <c r="AC16">
        <v>4</v>
      </c>
      <c r="AD16">
        <f t="shared" si="13"/>
        <v>0.42857142857142855</v>
      </c>
      <c r="AE16">
        <f t="shared" si="14"/>
        <v>3</v>
      </c>
      <c r="AF16">
        <v>31</v>
      </c>
      <c r="AG16">
        <v>32</v>
      </c>
      <c r="AH16">
        <v>32</v>
      </c>
      <c r="AI16">
        <f t="shared" si="9"/>
        <v>31.666666666666668</v>
      </c>
    </row>
    <row r="17" spans="1:35">
      <c r="A17">
        <v>20170622</v>
      </c>
      <c r="B17">
        <v>0</v>
      </c>
      <c r="C17">
        <v>16</v>
      </c>
      <c r="D17" s="2">
        <v>5</v>
      </c>
      <c r="E17">
        <v>19</v>
      </c>
      <c r="F17">
        <v>17</v>
      </c>
      <c r="G17">
        <v>40</v>
      </c>
      <c r="H17">
        <f t="shared" si="20"/>
        <v>19.294444444444448</v>
      </c>
      <c r="I17">
        <f t="shared" si="21"/>
        <v>139.29444444444445</v>
      </c>
      <c r="J17">
        <v>91</v>
      </c>
      <c r="K17">
        <v>2</v>
      </c>
      <c r="L17">
        <v>7</v>
      </c>
      <c r="M17">
        <v>0.3</v>
      </c>
      <c r="O17">
        <v>5</v>
      </c>
      <c r="P17">
        <v>19</v>
      </c>
      <c r="Q17">
        <v>22</v>
      </c>
      <c r="R17">
        <v>40</v>
      </c>
      <c r="S17" s="2">
        <f t="shared" si="15"/>
        <v>19.37777777777778</v>
      </c>
      <c r="T17" s="2">
        <f t="shared" si="16"/>
        <v>1162.6666666666667</v>
      </c>
      <c r="U17" s="2">
        <f t="shared" si="12"/>
        <v>139.37777777777779</v>
      </c>
      <c r="V17">
        <v>19</v>
      </c>
      <c r="W17">
        <v>23</v>
      </c>
      <c r="X17">
        <v>10</v>
      </c>
      <c r="Y17" s="2">
        <f t="shared" si="17"/>
        <v>19.386111111111109</v>
      </c>
      <c r="Z17" s="2">
        <f t="shared" si="18"/>
        <v>1163.1666666666665</v>
      </c>
      <c r="AA17" s="2">
        <f t="shared" si="19"/>
        <v>0.49999999999977263</v>
      </c>
      <c r="AB17">
        <v>4</v>
      </c>
      <c r="AC17">
        <v>4</v>
      </c>
      <c r="AD17">
        <f t="shared" si="13"/>
        <v>0.2</v>
      </c>
      <c r="AE17">
        <f t="shared" si="14"/>
        <v>1</v>
      </c>
      <c r="AF17">
        <v>31</v>
      </c>
      <c r="AG17">
        <v>32</v>
      </c>
      <c r="AH17">
        <v>32</v>
      </c>
      <c r="AI17">
        <f t="shared" si="9"/>
        <v>31.666666666666668</v>
      </c>
    </row>
    <row r="18" spans="1:35">
      <c r="A18">
        <v>20170622</v>
      </c>
      <c r="B18">
        <v>0</v>
      </c>
      <c r="C18">
        <v>17</v>
      </c>
      <c r="D18" s="2">
        <v>5</v>
      </c>
      <c r="E18">
        <v>19</v>
      </c>
      <c r="F18">
        <v>31</v>
      </c>
      <c r="G18">
        <v>44</v>
      </c>
      <c r="H18">
        <f t="shared" si="20"/>
        <v>19.528888888888886</v>
      </c>
      <c r="I18">
        <f t="shared" si="21"/>
        <v>139.5288888888889</v>
      </c>
      <c r="J18">
        <v>93</v>
      </c>
      <c r="K18">
        <v>2</v>
      </c>
      <c r="L18">
        <v>15</v>
      </c>
      <c r="M18">
        <v>0.3</v>
      </c>
      <c r="O18">
        <v>15</v>
      </c>
      <c r="P18">
        <v>19</v>
      </c>
      <c r="Q18">
        <v>36</v>
      </c>
      <c r="R18">
        <v>58</v>
      </c>
      <c r="S18" s="2">
        <f t="shared" si="15"/>
        <v>19.616111111111113</v>
      </c>
      <c r="T18" s="2">
        <f t="shared" si="16"/>
        <v>1176.9666666666667</v>
      </c>
      <c r="U18" s="2">
        <f t="shared" si="12"/>
        <v>139.61611111111111</v>
      </c>
      <c r="V18">
        <v>19</v>
      </c>
      <c r="W18">
        <v>37</v>
      </c>
      <c r="X18">
        <v>30</v>
      </c>
      <c r="Y18" s="2">
        <f t="shared" si="17"/>
        <v>19.625</v>
      </c>
      <c r="Z18" s="2">
        <f t="shared" si="18"/>
        <v>1177.5</v>
      </c>
      <c r="AA18" s="2">
        <f t="shared" si="19"/>
        <v>0.53333333333330302</v>
      </c>
      <c r="AB18">
        <v>11</v>
      </c>
      <c r="AC18">
        <v>11</v>
      </c>
      <c r="AD18">
        <f t="shared" si="13"/>
        <v>0.26666666666666666</v>
      </c>
      <c r="AE18">
        <f t="shared" si="14"/>
        <v>4</v>
      </c>
      <c r="AF18">
        <v>31</v>
      </c>
      <c r="AG18">
        <v>31</v>
      </c>
      <c r="AH18">
        <v>32</v>
      </c>
      <c r="AI18">
        <f t="shared" si="9"/>
        <v>31.333333333333332</v>
      </c>
    </row>
    <row r="19" spans="1:35">
      <c r="A19">
        <v>20170627</v>
      </c>
      <c r="B19">
        <v>30</v>
      </c>
      <c r="C19">
        <v>18</v>
      </c>
      <c r="D19" s="2">
        <v>5</v>
      </c>
      <c r="E19">
        <v>10</v>
      </c>
      <c r="F19">
        <v>0</v>
      </c>
      <c r="G19">
        <v>30</v>
      </c>
      <c r="H19">
        <f t="shared" si="20"/>
        <v>10.008333333333333</v>
      </c>
      <c r="I19">
        <f t="shared" si="21"/>
        <v>130.00833333333333</v>
      </c>
      <c r="J19">
        <v>140</v>
      </c>
      <c r="K19">
        <v>1</v>
      </c>
      <c r="L19">
        <v>15</v>
      </c>
      <c r="M19">
        <v>0.3</v>
      </c>
      <c r="O19">
        <v>15</v>
      </c>
      <c r="P19">
        <v>10</v>
      </c>
      <c r="Q19">
        <v>6</v>
      </c>
      <c r="R19">
        <v>15</v>
      </c>
      <c r="S19" s="2">
        <f t="shared" si="15"/>
        <v>10.104166666666666</v>
      </c>
      <c r="T19" s="2">
        <f t="shared" si="16"/>
        <v>606.25</v>
      </c>
      <c r="U19" s="2">
        <f t="shared" si="12"/>
        <v>130.10416666666666</v>
      </c>
      <c r="V19">
        <v>10</v>
      </c>
      <c r="W19">
        <v>8</v>
      </c>
      <c r="X19">
        <v>26</v>
      </c>
      <c r="Y19" s="2">
        <f t="shared" si="17"/>
        <v>10.140555555555554</v>
      </c>
      <c r="Z19" s="2">
        <f t="shared" si="18"/>
        <v>608.43333333333328</v>
      </c>
      <c r="AA19" s="2">
        <f t="shared" si="19"/>
        <v>2.1833333333332803</v>
      </c>
      <c r="AB19">
        <v>12</v>
      </c>
      <c r="AC19">
        <v>11</v>
      </c>
      <c r="AD19">
        <f t="shared" si="13"/>
        <v>0.26666666666666666</v>
      </c>
      <c r="AE19">
        <f t="shared" si="14"/>
        <v>4</v>
      </c>
      <c r="AF19">
        <v>30</v>
      </c>
      <c r="AG19">
        <v>30</v>
      </c>
      <c r="AH19">
        <v>31</v>
      </c>
      <c r="AI19">
        <f t="shared" si="9"/>
        <v>30.333333333333332</v>
      </c>
    </row>
    <row r="20" spans="1:35">
      <c r="A20">
        <v>20170627</v>
      </c>
      <c r="B20">
        <v>0</v>
      </c>
      <c r="C20">
        <v>19</v>
      </c>
      <c r="D20" s="2">
        <v>5</v>
      </c>
      <c r="E20">
        <v>10</v>
      </c>
      <c r="F20">
        <v>16</v>
      </c>
      <c r="G20">
        <v>27</v>
      </c>
      <c r="H20">
        <f t="shared" si="20"/>
        <v>10.274166666666668</v>
      </c>
      <c r="I20">
        <f t="shared" si="21"/>
        <v>130.27416666666667</v>
      </c>
      <c r="J20">
        <v>139</v>
      </c>
      <c r="K20">
        <v>1</v>
      </c>
      <c r="L20">
        <v>15</v>
      </c>
      <c r="M20">
        <v>0.3</v>
      </c>
      <c r="O20">
        <v>15</v>
      </c>
      <c r="P20">
        <v>10</v>
      </c>
      <c r="Q20">
        <v>40</v>
      </c>
      <c r="R20">
        <v>0</v>
      </c>
      <c r="S20" s="2">
        <f t="shared" si="15"/>
        <v>10.666666666666666</v>
      </c>
      <c r="T20" s="2">
        <f t="shared" si="16"/>
        <v>640</v>
      </c>
      <c r="U20" s="2">
        <f t="shared" si="12"/>
        <v>130.66666666666666</v>
      </c>
      <c r="V20">
        <v>10</v>
      </c>
      <c r="W20">
        <v>40</v>
      </c>
      <c r="X20">
        <v>28</v>
      </c>
      <c r="Y20" s="2">
        <f t="shared" si="17"/>
        <v>10.674444444444443</v>
      </c>
      <c r="Z20" s="2">
        <f t="shared" si="18"/>
        <v>640.46666666666658</v>
      </c>
      <c r="AA20" s="2">
        <f t="shared" si="19"/>
        <v>0.4666666666665833</v>
      </c>
      <c r="AB20">
        <v>13</v>
      </c>
      <c r="AC20">
        <v>13</v>
      </c>
      <c r="AD20">
        <f t="shared" si="13"/>
        <v>0.13333333333333333</v>
      </c>
      <c r="AE20">
        <f t="shared" si="14"/>
        <v>2</v>
      </c>
      <c r="AF20">
        <v>32</v>
      </c>
      <c r="AG20">
        <v>32</v>
      </c>
      <c r="AH20">
        <v>31</v>
      </c>
      <c r="AI20">
        <f t="shared" si="9"/>
        <v>31.666666666666668</v>
      </c>
    </row>
    <row r="21" spans="1:35">
      <c r="A21">
        <v>20170627</v>
      </c>
      <c r="B21">
        <v>0</v>
      </c>
      <c r="C21">
        <v>20</v>
      </c>
      <c r="D21" s="2">
        <v>5</v>
      </c>
      <c r="E21">
        <v>10</v>
      </c>
      <c r="F21">
        <v>51</v>
      </c>
      <c r="G21">
        <v>22</v>
      </c>
      <c r="H21">
        <f t="shared" si="20"/>
        <v>10.85611111111111</v>
      </c>
      <c r="I21">
        <f t="shared" si="21"/>
        <v>130.85611111111112</v>
      </c>
      <c r="J21">
        <v>142</v>
      </c>
      <c r="K21">
        <v>4</v>
      </c>
      <c r="L21">
        <v>15</v>
      </c>
      <c r="M21">
        <v>0.3</v>
      </c>
      <c r="O21">
        <v>14</v>
      </c>
      <c r="P21">
        <v>10</v>
      </c>
      <c r="Q21">
        <v>57</v>
      </c>
      <c r="R21">
        <v>38</v>
      </c>
      <c r="S21" s="2">
        <f t="shared" si="15"/>
        <v>10.960555555555555</v>
      </c>
      <c r="T21" s="2">
        <f t="shared" si="16"/>
        <v>657.63333333333333</v>
      </c>
      <c r="U21" s="2">
        <f t="shared" si="12"/>
        <v>130.96055555555554</v>
      </c>
      <c r="V21">
        <v>10</v>
      </c>
      <c r="W21">
        <v>59</v>
      </c>
      <c r="X21">
        <v>26</v>
      </c>
      <c r="Y21" s="2">
        <f t="shared" si="17"/>
        <v>10.990555555555554</v>
      </c>
      <c r="Z21" s="2">
        <f t="shared" si="18"/>
        <v>659.43333333333328</v>
      </c>
      <c r="AA21" s="2">
        <f t="shared" si="19"/>
        <v>1.7999999999999545</v>
      </c>
      <c r="AB21">
        <v>13</v>
      </c>
      <c r="AC21">
        <v>13</v>
      </c>
      <c r="AD21">
        <f t="shared" si="13"/>
        <v>7.1428571428571425E-2</v>
      </c>
      <c r="AE21">
        <f t="shared" si="14"/>
        <v>1</v>
      </c>
      <c r="AF21">
        <v>32</v>
      </c>
      <c r="AG21">
        <v>32</v>
      </c>
      <c r="AH21">
        <v>31</v>
      </c>
      <c r="AI21">
        <f t="shared" si="9"/>
        <v>31.666666666666668</v>
      </c>
    </row>
    <row r="22" spans="1:35">
      <c r="A22" s="3">
        <v>20170627</v>
      </c>
      <c r="B22">
        <v>30</v>
      </c>
      <c r="C22">
        <v>21</v>
      </c>
      <c r="D22" s="2">
        <v>5</v>
      </c>
      <c r="E22">
        <v>11</v>
      </c>
      <c r="F22">
        <v>7</v>
      </c>
      <c r="G22">
        <v>26</v>
      </c>
      <c r="H22">
        <f t="shared" si="20"/>
        <v>11.123888888888889</v>
      </c>
      <c r="I22">
        <f t="shared" si="21"/>
        <v>131.1238888888889</v>
      </c>
      <c r="J22">
        <v>142</v>
      </c>
      <c r="K22">
        <v>3</v>
      </c>
      <c r="L22">
        <v>15</v>
      </c>
      <c r="M22">
        <v>0.3</v>
      </c>
      <c r="O22">
        <v>15</v>
      </c>
      <c r="P22">
        <v>11</v>
      </c>
      <c r="Q22">
        <v>14</v>
      </c>
      <c r="R22">
        <v>7</v>
      </c>
      <c r="S22" s="2">
        <f t="shared" si="15"/>
        <v>11.235277777777776</v>
      </c>
      <c r="T22" s="2">
        <f t="shared" si="16"/>
        <v>674.11666666666656</v>
      </c>
      <c r="U22" s="2">
        <f t="shared" si="12"/>
        <v>131.23527777777778</v>
      </c>
      <c r="V22">
        <v>11</v>
      </c>
      <c r="W22">
        <v>14</v>
      </c>
      <c r="X22">
        <v>50</v>
      </c>
      <c r="Y22" s="2">
        <f t="shared" si="17"/>
        <v>11.247222222222222</v>
      </c>
      <c r="Z22" s="2">
        <f t="shared" si="18"/>
        <v>674.83333333333326</v>
      </c>
      <c r="AA22" s="2">
        <f t="shared" si="19"/>
        <v>0.71666666666669698</v>
      </c>
      <c r="AB22">
        <v>12</v>
      </c>
      <c r="AC22">
        <v>12</v>
      </c>
      <c r="AD22">
        <f t="shared" si="13"/>
        <v>0.2</v>
      </c>
      <c r="AE22">
        <f t="shared" si="14"/>
        <v>3</v>
      </c>
      <c r="AF22">
        <v>32</v>
      </c>
      <c r="AG22">
        <v>32</v>
      </c>
      <c r="AH22">
        <v>31</v>
      </c>
      <c r="AI22">
        <f t="shared" si="9"/>
        <v>31.666666666666668</v>
      </c>
    </row>
    <row r="23" spans="1:35">
      <c r="A23" s="3">
        <v>20170627</v>
      </c>
      <c r="B23">
        <v>30</v>
      </c>
      <c r="C23">
        <v>22</v>
      </c>
      <c r="D23" s="2">
        <v>5</v>
      </c>
      <c r="E23">
        <v>11</v>
      </c>
      <c r="F23">
        <v>24</v>
      </c>
      <c r="G23">
        <v>24</v>
      </c>
      <c r="H23">
        <f t="shared" si="20"/>
        <v>11.406666666666666</v>
      </c>
      <c r="I23">
        <f t="shared" si="21"/>
        <v>131.40666666666667</v>
      </c>
      <c r="J23">
        <v>129</v>
      </c>
      <c r="K23">
        <v>2</v>
      </c>
      <c r="L23">
        <v>14</v>
      </c>
      <c r="M23">
        <v>0.3</v>
      </c>
      <c r="O23">
        <v>14</v>
      </c>
      <c r="P23">
        <v>11</v>
      </c>
      <c r="Q23">
        <v>29</v>
      </c>
      <c r="R23">
        <v>30</v>
      </c>
      <c r="S23" s="2">
        <f t="shared" si="15"/>
        <v>11.491666666666665</v>
      </c>
      <c r="T23" s="2">
        <f t="shared" si="16"/>
        <v>689.49999999999989</v>
      </c>
      <c r="U23" s="2">
        <f t="shared" si="12"/>
        <v>131.49166666666667</v>
      </c>
      <c r="V23">
        <v>11</v>
      </c>
      <c r="W23">
        <v>30</v>
      </c>
      <c r="X23">
        <v>18</v>
      </c>
      <c r="Y23" s="2">
        <f t="shared" si="17"/>
        <v>11.505000000000001</v>
      </c>
      <c r="Z23" s="2">
        <f t="shared" si="18"/>
        <v>690.30000000000007</v>
      </c>
      <c r="AA23" s="2">
        <f t="shared" si="19"/>
        <v>0.8000000000001819</v>
      </c>
      <c r="AB23">
        <v>5</v>
      </c>
      <c r="AC23">
        <v>3</v>
      </c>
      <c r="AD23">
        <f t="shared" si="13"/>
        <v>0.7857142857142857</v>
      </c>
      <c r="AE23">
        <f t="shared" si="14"/>
        <v>11</v>
      </c>
      <c r="AF23">
        <v>32</v>
      </c>
      <c r="AG23">
        <v>32</v>
      </c>
      <c r="AH23">
        <v>32</v>
      </c>
      <c r="AI23">
        <f t="shared" si="9"/>
        <v>32</v>
      </c>
    </row>
    <row r="24" spans="1:35">
      <c r="A24">
        <v>20170627</v>
      </c>
      <c r="B24">
        <v>0</v>
      </c>
      <c r="C24">
        <v>23</v>
      </c>
      <c r="D24" s="2">
        <v>5</v>
      </c>
      <c r="E24">
        <v>11</v>
      </c>
      <c r="F24">
        <v>40</v>
      </c>
      <c r="G24">
        <v>30</v>
      </c>
      <c r="H24">
        <f t="shared" si="20"/>
        <v>11.674999999999999</v>
      </c>
      <c r="I24">
        <f t="shared" si="21"/>
        <v>131.67500000000001</v>
      </c>
      <c r="J24">
        <v>129</v>
      </c>
      <c r="K24">
        <v>1</v>
      </c>
      <c r="L24">
        <v>15</v>
      </c>
      <c r="M24">
        <v>0.3</v>
      </c>
      <c r="O24">
        <v>14</v>
      </c>
      <c r="P24">
        <v>11</v>
      </c>
      <c r="Q24">
        <v>45</v>
      </c>
      <c r="R24">
        <v>0</v>
      </c>
      <c r="S24" s="2">
        <f t="shared" si="15"/>
        <v>11.75</v>
      </c>
      <c r="T24" s="2">
        <f t="shared" si="16"/>
        <v>705</v>
      </c>
      <c r="U24" s="2">
        <f t="shared" si="12"/>
        <v>131.75</v>
      </c>
      <c r="V24">
        <v>11</v>
      </c>
      <c r="W24">
        <v>45</v>
      </c>
      <c r="X24">
        <v>22</v>
      </c>
      <c r="Y24" s="2">
        <f t="shared" si="17"/>
        <v>11.75611111111111</v>
      </c>
      <c r="Z24" s="2">
        <f t="shared" si="18"/>
        <v>705.36666666666656</v>
      </c>
      <c r="AA24" s="2">
        <f t="shared" si="19"/>
        <v>0.36666666666656056</v>
      </c>
      <c r="AB24">
        <v>5</v>
      </c>
      <c r="AC24">
        <v>5</v>
      </c>
      <c r="AD24">
        <f t="shared" si="13"/>
        <v>0.6428571428571429</v>
      </c>
      <c r="AE24">
        <f t="shared" si="14"/>
        <v>9</v>
      </c>
      <c r="AF24">
        <v>32</v>
      </c>
      <c r="AG24">
        <v>32</v>
      </c>
      <c r="AH24">
        <v>32</v>
      </c>
      <c r="AI24">
        <f t="shared" si="9"/>
        <v>32</v>
      </c>
    </row>
    <row r="25" spans="1:35">
      <c r="A25">
        <v>20170627</v>
      </c>
      <c r="B25">
        <v>0</v>
      </c>
      <c r="C25">
        <v>24</v>
      </c>
      <c r="D25" s="2">
        <v>5</v>
      </c>
      <c r="E25">
        <v>13</v>
      </c>
      <c r="F25">
        <v>35</v>
      </c>
      <c r="G25">
        <v>9</v>
      </c>
      <c r="H25">
        <f t="shared" si="20"/>
        <v>13.585833333333333</v>
      </c>
      <c r="I25">
        <f t="shared" si="21"/>
        <v>133.58583333333334</v>
      </c>
      <c r="J25">
        <v>126</v>
      </c>
      <c r="K25">
        <v>1</v>
      </c>
      <c r="L25">
        <v>15</v>
      </c>
      <c r="M25">
        <v>0.3</v>
      </c>
      <c r="O25">
        <v>15</v>
      </c>
      <c r="P25">
        <v>13</v>
      </c>
      <c r="Q25">
        <v>40</v>
      </c>
      <c r="R25">
        <v>50</v>
      </c>
      <c r="S25" s="2">
        <f t="shared" si="15"/>
        <v>13.680555555555555</v>
      </c>
      <c r="T25" s="2">
        <f t="shared" si="16"/>
        <v>820.83333333333337</v>
      </c>
      <c r="U25" s="2">
        <f t="shared" si="12"/>
        <v>133.68055555555554</v>
      </c>
      <c r="V25">
        <v>13</v>
      </c>
      <c r="W25">
        <v>41</v>
      </c>
      <c r="X25">
        <v>39</v>
      </c>
      <c r="Y25" s="2">
        <f t="shared" si="17"/>
        <v>13.694166666666668</v>
      </c>
      <c r="Z25" s="2">
        <f t="shared" si="18"/>
        <v>821.65000000000009</v>
      </c>
      <c r="AA25" s="2">
        <f t="shared" si="19"/>
        <v>0.81666666666671972</v>
      </c>
      <c r="AB25">
        <v>13</v>
      </c>
      <c r="AC25">
        <v>13</v>
      </c>
      <c r="AD25">
        <f t="shared" si="13"/>
        <v>0.13333333333333333</v>
      </c>
      <c r="AE25">
        <f t="shared" si="14"/>
        <v>2</v>
      </c>
      <c r="AF25">
        <v>31</v>
      </c>
      <c r="AG25">
        <v>32</v>
      </c>
      <c r="AH25">
        <v>31</v>
      </c>
      <c r="AI25">
        <f t="shared" si="9"/>
        <v>31.333333333333332</v>
      </c>
    </row>
    <row r="26" spans="1:35">
      <c r="A26">
        <v>20170627</v>
      </c>
      <c r="B26">
        <v>30</v>
      </c>
      <c r="C26">
        <v>25</v>
      </c>
      <c r="D26" s="2">
        <v>5</v>
      </c>
      <c r="E26">
        <v>13</v>
      </c>
      <c r="F26">
        <v>52</v>
      </c>
      <c r="G26">
        <v>15</v>
      </c>
      <c r="H26">
        <f t="shared" si="20"/>
        <v>13.870833333333334</v>
      </c>
      <c r="I26">
        <f t="shared" si="21"/>
        <v>133.87083333333334</v>
      </c>
      <c r="J26">
        <v>124</v>
      </c>
      <c r="K26">
        <v>1</v>
      </c>
      <c r="L26">
        <v>15</v>
      </c>
      <c r="M26">
        <v>0.3</v>
      </c>
      <c r="O26">
        <v>13</v>
      </c>
      <c r="P26">
        <v>14</v>
      </c>
      <c r="Q26">
        <v>1</v>
      </c>
      <c r="R26">
        <v>3</v>
      </c>
      <c r="S26" s="2">
        <f t="shared" si="15"/>
        <v>14.0175</v>
      </c>
      <c r="T26" s="2">
        <f t="shared" si="16"/>
        <v>841.05</v>
      </c>
      <c r="U26" s="2">
        <f t="shared" si="12"/>
        <v>134.01750000000001</v>
      </c>
      <c r="V26">
        <v>14</v>
      </c>
      <c r="W26">
        <v>1</v>
      </c>
      <c r="X26">
        <v>49</v>
      </c>
      <c r="Y26" s="2">
        <f t="shared" si="17"/>
        <v>14.030277777777778</v>
      </c>
      <c r="Z26" s="2">
        <f t="shared" si="18"/>
        <v>841.81666666666672</v>
      </c>
      <c r="AA26" s="2">
        <f t="shared" si="19"/>
        <v>0.7666666666667652</v>
      </c>
      <c r="AB26">
        <v>5</v>
      </c>
      <c r="AC26">
        <v>4</v>
      </c>
      <c r="AD26">
        <f t="shared" si="13"/>
        <v>0.69230769230769229</v>
      </c>
      <c r="AE26">
        <f t="shared" si="14"/>
        <v>9</v>
      </c>
      <c r="AF26">
        <v>32</v>
      </c>
      <c r="AG26">
        <v>31</v>
      </c>
      <c r="AH26">
        <v>32</v>
      </c>
      <c r="AI26">
        <f t="shared" si="9"/>
        <v>31.666666666666668</v>
      </c>
    </row>
    <row r="27" spans="1:35">
      <c r="A27" s="3">
        <v>20170627</v>
      </c>
      <c r="B27">
        <v>0</v>
      </c>
      <c r="C27">
        <v>26</v>
      </c>
      <c r="D27" s="2">
        <v>5</v>
      </c>
      <c r="E27">
        <v>14</v>
      </c>
      <c r="F27">
        <v>10</v>
      </c>
      <c r="G27">
        <v>30</v>
      </c>
      <c r="H27">
        <f t="shared" si="20"/>
        <v>14.174999999999999</v>
      </c>
      <c r="I27">
        <f t="shared" si="21"/>
        <v>134.17500000000001</v>
      </c>
      <c r="J27">
        <v>124</v>
      </c>
      <c r="K27">
        <v>2</v>
      </c>
      <c r="L27">
        <v>14</v>
      </c>
      <c r="M27">
        <v>0.3</v>
      </c>
      <c r="O27">
        <v>10</v>
      </c>
      <c r="P27">
        <v>14</v>
      </c>
      <c r="Q27">
        <v>19</v>
      </c>
      <c r="R27">
        <v>33</v>
      </c>
      <c r="S27" s="2">
        <f t="shared" si="15"/>
        <v>14.325833333333334</v>
      </c>
      <c r="T27" s="2">
        <f t="shared" si="16"/>
        <v>859.55000000000007</v>
      </c>
      <c r="U27" s="2">
        <f t="shared" si="12"/>
        <v>134.32583333333332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>
        <v>10</v>
      </c>
      <c r="AC27">
        <v>10</v>
      </c>
      <c r="AD27">
        <f t="shared" si="13"/>
        <v>0</v>
      </c>
      <c r="AE27">
        <f t="shared" si="14"/>
        <v>0</v>
      </c>
      <c r="AF27">
        <v>32</v>
      </c>
      <c r="AG27">
        <v>31</v>
      </c>
      <c r="AH27">
        <v>32</v>
      </c>
      <c r="AI27">
        <f t="shared" si="9"/>
        <v>31.666666666666668</v>
      </c>
    </row>
    <row r="28" spans="1:35">
      <c r="A28" s="3">
        <v>20170627</v>
      </c>
      <c r="B28">
        <v>30</v>
      </c>
      <c r="C28">
        <v>27</v>
      </c>
      <c r="D28" s="2">
        <v>5</v>
      </c>
      <c r="E28">
        <v>14</v>
      </c>
      <c r="F28">
        <v>30</v>
      </c>
      <c r="G28">
        <v>37</v>
      </c>
      <c r="H28">
        <f t="shared" si="20"/>
        <v>14.510277777777778</v>
      </c>
      <c r="I28">
        <f t="shared" si="21"/>
        <v>134.51027777777779</v>
      </c>
      <c r="J28">
        <v>130</v>
      </c>
      <c r="K28">
        <v>2</v>
      </c>
      <c r="L28">
        <v>11</v>
      </c>
      <c r="M28">
        <v>0.3</v>
      </c>
      <c r="O28">
        <v>11</v>
      </c>
      <c r="P28">
        <v>14</v>
      </c>
      <c r="Q28">
        <v>35</v>
      </c>
      <c r="R28">
        <v>37</v>
      </c>
      <c r="S28" s="2">
        <f t="shared" si="15"/>
        <v>14.593611111111112</v>
      </c>
      <c r="T28" s="2">
        <f t="shared" si="16"/>
        <v>875.61666666666679</v>
      </c>
      <c r="U28" s="2">
        <f t="shared" si="12"/>
        <v>134.5936111111111</v>
      </c>
      <c r="V28">
        <v>14</v>
      </c>
      <c r="W28">
        <v>36</v>
      </c>
      <c r="X28">
        <v>27</v>
      </c>
      <c r="Y28" s="2">
        <f t="shared" si="17"/>
        <v>14.6075</v>
      </c>
      <c r="Z28" s="2">
        <f t="shared" si="18"/>
        <v>876.45</v>
      </c>
      <c r="AA28" s="2">
        <f t="shared" si="19"/>
        <v>0.83333333333325754</v>
      </c>
      <c r="AB28">
        <v>1</v>
      </c>
      <c r="AC28">
        <v>1</v>
      </c>
      <c r="AD28">
        <f t="shared" si="13"/>
        <v>0.90909090909090906</v>
      </c>
      <c r="AE28">
        <f t="shared" si="14"/>
        <v>10</v>
      </c>
      <c r="AF28">
        <v>32</v>
      </c>
      <c r="AG28">
        <v>32</v>
      </c>
      <c r="AH28">
        <v>31</v>
      </c>
      <c r="AI28">
        <f t="shared" si="9"/>
        <v>31.666666666666668</v>
      </c>
    </row>
    <row r="29" spans="1:35">
      <c r="A29" s="3">
        <v>20170627</v>
      </c>
      <c r="B29">
        <v>30</v>
      </c>
      <c r="C29">
        <v>28</v>
      </c>
      <c r="D29" s="2">
        <v>5</v>
      </c>
      <c r="E29">
        <v>14</v>
      </c>
      <c r="F29">
        <v>46</v>
      </c>
      <c r="G29">
        <v>28</v>
      </c>
      <c r="H29">
        <f t="shared" si="20"/>
        <v>14.774444444444445</v>
      </c>
      <c r="I29">
        <f t="shared" si="21"/>
        <v>134.77444444444444</v>
      </c>
      <c r="J29">
        <v>127</v>
      </c>
      <c r="K29">
        <v>1</v>
      </c>
      <c r="L29">
        <v>9</v>
      </c>
      <c r="M29">
        <v>0.3</v>
      </c>
      <c r="O29">
        <v>9</v>
      </c>
      <c r="P29">
        <v>14</v>
      </c>
      <c r="Q29">
        <v>51</v>
      </c>
      <c r="R29">
        <v>30</v>
      </c>
      <c r="S29" s="2">
        <f t="shared" si="15"/>
        <v>14.858333333333333</v>
      </c>
      <c r="T29" s="2">
        <f t="shared" si="16"/>
        <v>891.5</v>
      </c>
      <c r="U29" s="2">
        <f t="shared" si="12"/>
        <v>134.85833333333332</v>
      </c>
      <c r="V29">
        <v>14</v>
      </c>
      <c r="W29">
        <v>52</v>
      </c>
      <c r="X29">
        <v>29</v>
      </c>
      <c r="Y29" s="2">
        <f t="shared" si="17"/>
        <v>14.874722222222223</v>
      </c>
      <c r="Z29" s="2">
        <f t="shared" si="18"/>
        <v>892.48333333333335</v>
      </c>
      <c r="AA29" s="2">
        <f t="shared" si="19"/>
        <v>0.98333333333334849</v>
      </c>
      <c r="AB29">
        <v>2</v>
      </c>
      <c r="AC29">
        <v>2</v>
      </c>
      <c r="AD29">
        <f t="shared" si="13"/>
        <v>0.77777777777777779</v>
      </c>
      <c r="AE29">
        <f t="shared" si="14"/>
        <v>7</v>
      </c>
      <c r="AF29">
        <v>31</v>
      </c>
      <c r="AG29">
        <v>32</v>
      </c>
      <c r="AH29">
        <v>31</v>
      </c>
      <c r="AI29">
        <f t="shared" si="9"/>
        <v>31.333333333333332</v>
      </c>
    </row>
    <row r="30" spans="1:35">
      <c r="A30" s="3">
        <v>20170629</v>
      </c>
      <c r="B30">
        <v>0</v>
      </c>
      <c r="C30">
        <v>29</v>
      </c>
      <c r="D30" s="2">
        <v>5</v>
      </c>
      <c r="E30">
        <v>10</v>
      </c>
      <c r="F30">
        <v>2</v>
      </c>
      <c r="G30">
        <v>4</v>
      </c>
      <c r="H30">
        <f t="shared" si="20"/>
        <v>10.034444444444444</v>
      </c>
      <c r="I30">
        <f t="shared" si="21"/>
        <v>130.03444444444443</v>
      </c>
      <c r="J30">
        <v>158</v>
      </c>
      <c r="K30">
        <v>1</v>
      </c>
      <c r="L30">
        <v>15</v>
      </c>
      <c r="M30">
        <v>0.3</v>
      </c>
      <c r="O30">
        <v>15</v>
      </c>
      <c r="P30">
        <v>10</v>
      </c>
      <c r="Q30">
        <v>8</v>
      </c>
      <c r="R30">
        <v>48</v>
      </c>
      <c r="S30" s="2">
        <f t="shared" si="15"/>
        <v>10.146666666666667</v>
      </c>
      <c r="T30" s="2">
        <f t="shared" si="16"/>
        <v>608.79999999999995</v>
      </c>
      <c r="U30" s="2">
        <f t="shared" si="12"/>
        <v>130.14666666666668</v>
      </c>
      <c r="V30">
        <v>10</v>
      </c>
      <c r="W30">
        <v>10</v>
      </c>
      <c r="X30">
        <v>15</v>
      </c>
      <c r="Y30" s="2">
        <f t="shared" si="17"/>
        <v>10.170833333333333</v>
      </c>
      <c r="Z30" s="2">
        <f t="shared" si="18"/>
        <v>610.25</v>
      </c>
      <c r="AA30" s="2">
        <f t="shared" si="19"/>
        <v>1.4500000000000455</v>
      </c>
      <c r="AB30">
        <v>14</v>
      </c>
      <c r="AC30">
        <v>14</v>
      </c>
      <c r="AD30">
        <f t="shared" si="13"/>
        <v>6.6666666666666666E-2</v>
      </c>
      <c r="AE30">
        <f t="shared" si="14"/>
        <v>1</v>
      </c>
      <c r="AF30">
        <v>30</v>
      </c>
      <c r="AG30">
        <v>31</v>
      </c>
      <c r="AH30">
        <v>31</v>
      </c>
      <c r="AI30">
        <f t="shared" si="9"/>
        <v>30.666666666666668</v>
      </c>
    </row>
    <row r="31" spans="1:35">
      <c r="A31" s="3">
        <v>20170629</v>
      </c>
      <c r="B31">
        <v>60</v>
      </c>
      <c r="C31">
        <v>30</v>
      </c>
      <c r="D31" s="2">
        <v>5</v>
      </c>
      <c r="E31">
        <v>10</v>
      </c>
      <c r="F31">
        <v>19</v>
      </c>
      <c r="G31">
        <v>45</v>
      </c>
      <c r="H31">
        <f t="shared" si="20"/>
        <v>10.329166666666666</v>
      </c>
      <c r="I31">
        <f t="shared" si="21"/>
        <v>130.32916666666665</v>
      </c>
      <c r="J31">
        <v>158</v>
      </c>
      <c r="K31">
        <v>2</v>
      </c>
      <c r="L31">
        <v>15</v>
      </c>
      <c r="M31">
        <v>0.3</v>
      </c>
      <c r="O31">
        <v>14</v>
      </c>
      <c r="P31">
        <v>10</v>
      </c>
      <c r="Q31">
        <v>29</v>
      </c>
      <c r="R31">
        <v>10</v>
      </c>
      <c r="S31" s="2">
        <f t="shared" si="15"/>
        <v>10.486111111111111</v>
      </c>
      <c r="T31" s="2">
        <f t="shared" si="16"/>
        <v>629.16666666666663</v>
      </c>
      <c r="U31" s="2">
        <f t="shared" si="12"/>
        <v>130.48611111111111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B31">
        <v>14</v>
      </c>
      <c r="AC31">
        <v>14</v>
      </c>
      <c r="AD31">
        <f t="shared" si="13"/>
        <v>0</v>
      </c>
      <c r="AE31">
        <f t="shared" si="14"/>
        <v>0</v>
      </c>
      <c r="AF31">
        <v>31</v>
      </c>
      <c r="AG31">
        <v>31</v>
      </c>
      <c r="AH31">
        <v>30</v>
      </c>
      <c r="AI31">
        <f t="shared" si="9"/>
        <v>30.666666666666668</v>
      </c>
    </row>
    <row r="32" spans="1:35">
      <c r="A32" s="3">
        <v>20170629</v>
      </c>
      <c r="B32">
        <v>30</v>
      </c>
      <c r="C32">
        <v>31</v>
      </c>
      <c r="D32" s="2">
        <v>5</v>
      </c>
      <c r="E32">
        <v>10</v>
      </c>
      <c r="F32">
        <v>45</v>
      </c>
      <c r="G32">
        <v>50</v>
      </c>
      <c r="H32">
        <f t="shared" si="20"/>
        <v>10.763888888888889</v>
      </c>
      <c r="I32">
        <f t="shared" si="21"/>
        <v>130.76388888888889</v>
      </c>
      <c r="J32">
        <v>154</v>
      </c>
      <c r="K32">
        <v>1</v>
      </c>
      <c r="L32">
        <v>11</v>
      </c>
      <c r="M32">
        <v>0.3</v>
      </c>
      <c r="O32">
        <v>11</v>
      </c>
      <c r="P32">
        <v>10</v>
      </c>
      <c r="Q32">
        <v>53</v>
      </c>
      <c r="R32">
        <v>4</v>
      </c>
      <c r="S32" s="2">
        <f t="shared" si="15"/>
        <v>10.884444444444444</v>
      </c>
      <c r="T32" s="2">
        <f t="shared" si="16"/>
        <v>653.06666666666661</v>
      </c>
      <c r="U32" s="2">
        <f t="shared" si="12"/>
        <v>130.88444444444445</v>
      </c>
      <c r="V32">
        <v>10</v>
      </c>
      <c r="W32">
        <v>53</v>
      </c>
      <c r="X32">
        <v>46</v>
      </c>
      <c r="Y32" s="2">
        <f t="shared" si="17"/>
        <v>10.896111111111111</v>
      </c>
      <c r="Z32" s="2">
        <f t="shared" si="18"/>
        <v>653.76666666666665</v>
      </c>
      <c r="AA32" s="2">
        <f t="shared" si="19"/>
        <v>0.70000000000004547</v>
      </c>
      <c r="AB32">
        <v>0</v>
      </c>
      <c r="AC32">
        <v>0</v>
      </c>
      <c r="AD32">
        <f t="shared" si="13"/>
        <v>1</v>
      </c>
      <c r="AE32">
        <f t="shared" si="14"/>
        <v>11</v>
      </c>
      <c r="AF32">
        <v>31</v>
      </c>
      <c r="AG32">
        <v>30</v>
      </c>
      <c r="AH32">
        <v>30</v>
      </c>
      <c r="AI32">
        <f t="shared" si="9"/>
        <v>30.333333333333332</v>
      </c>
    </row>
    <row r="33" spans="1:35">
      <c r="A33" s="3">
        <v>20170629</v>
      </c>
      <c r="B33">
        <v>60</v>
      </c>
      <c r="C33">
        <v>32</v>
      </c>
      <c r="D33" s="2">
        <v>5</v>
      </c>
      <c r="E33">
        <v>10</v>
      </c>
      <c r="F33">
        <v>57</v>
      </c>
      <c r="G33">
        <v>30</v>
      </c>
      <c r="H33">
        <f t="shared" si="20"/>
        <v>10.958333333333332</v>
      </c>
      <c r="I33">
        <f t="shared" si="21"/>
        <v>130.95833333333334</v>
      </c>
      <c r="J33">
        <v>155</v>
      </c>
      <c r="K33">
        <v>1</v>
      </c>
      <c r="L33">
        <v>15</v>
      </c>
      <c r="M33">
        <v>0.3</v>
      </c>
      <c r="O33">
        <v>14</v>
      </c>
      <c r="P33">
        <v>11</v>
      </c>
      <c r="Q33">
        <v>3</v>
      </c>
      <c r="R33">
        <v>30</v>
      </c>
      <c r="S33" s="2">
        <f t="shared" si="15"/>
        <v>11.058333333333334</v>
      </c>
      <c r="T33" s="2">
        <f t="shared" si="16"/>
        <v>663.5</v>
      </c>
      <c r="U33" s="2">
        <f t="shared" si="12"/>
        <v>131.05833333333334</v>
      </c>
      <c r="V33">
        <v>11</v>
      </c>
      <c r="W33">
        <v>4</v>
      </c>
      <c r="X33">
        <v>4</v>
      </c>
      <c r="Y33" s="2">
        <f t="shared" si="17"/>
        <v>11.067777777777778</v>
      </c>
      <c r="Z33" s="2">
        <f t="shared" si="18"/>
        <v>664.06666666666661</v>
      </c>
      <c r="AA33" s="2">
        <f t="shared" si="19"/>
        <v>0.56666666666660603</v>
      </c>
      <c r="AB33">
        <v>11</v>
      </c>
      <c r="AC33">
        <v>11</v>
      </c>
      <c r="AD33">
        <f t="shared" si="13"/>
        <v>0.21428571428571427</v>
      </c>
      <c r="AE33">
        <f t="shared" si="14"/>
        <v>3</v>
      </c>
      <c r="AF33">
        <v>32</v>
      </c>
      <c r="AG33">
        <v>31</v>
      </c>
      <c r="AH33">
        <v>31</v>
      </c>
      <c r="AI33">
        <f t="shared" si="9"/>
        <v>31.333333333333332</v>
      </c>
    </row>
    <row r="34" spans="1:35">
      <c r="A34" s="3">
        <v>20170629</v>
      </c>
      <c r="B34">
        <v>30</v>
      </c>
      <c r="C34">
        <v>33</v>
      </c>
      <c r="D34" s="2">
        <v>5</v>
      </c>
      <c r="E34">
        <v>11</v>
      </c>
      <c r="F34">
        <v>12</v>
      </c>
      <c r="G34">
        <v>28</v>
      </c>
      <c r="H34">
        <f t="shared" si="20"/>
        <v>11.207777777777777</v>
      </c>
      <c r="I34">
        <f t="shared" si="21"/>
        <v>131.20777777777778</v>
      </c>
      <c r="J34">
        <v>155</v>
      </c>
      <c r="K34">
        <v>2</v>
      </c>
      <c r="L34">
        <v>15</v>
      </c>
      <c r="M34">
        <v>0.3</v>
      </c>
      <c r="O34">
        <v>14</v>
      </c>
      <c r="P34">
        <v>11</v>
      </c>
      <c r="Q34">
        <v>18</v>
      </c>
      <c r="R34">
        <v>34</v>
      </c>
      <c r="S34" s="2">
        <f t="shared" si="15"/>
        <v>11.309444444444445</v>
      </c>
      <c r="T34" s="2">
        <f t="shared" si="16"/>
        <v>678.56666666666672</v>
      </c>
      <c r="U34" s="2">
        <f t="shared" si="12"/>
        <v>131.30944444444444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>
        <v>14</v>
      </c>
      <c r="AC34">
        <v>13</v>
      </c>
      <c r="AD34">
        <f t="shared" si="13"/>
        <v>7.1428571428571425E-2</v>
      </c>
      <c r="AE34">
        <f t="shared" si="14"/>
        <v>1</v>
      </c>
      <c r="AF34">
        <v>32</v>
      </c>
      <c r="AG34">
        <v>31</v>
      </c>
      <c r="AH34">
        <v>31</v>
      </c>
      <c r="AI34">
        <f t="shared" si="9"/>
        <v>31.333333333333332</v>
      </c>
    </row>
    <row r="35" spans="1:35">
      <c r="A35" s="3">
        <v>20170629</v>
      </c>
      <c r="B35">
        <v>0</v>
      </c>
      <c r="C35">
        <v>34</v>
      </c>
      <c r="D35" s="2">
        <v>5</v>
      </c>
      <c r="E35">
        <v>11</v>
      </c>
      <c r="F35">
        <v>30</v>
      </c>
      <c r="G35">
        <v>15</v>
      </c>
      <c r="H35">
        <f t="shared" si="20"/>
        <v>11.504166666666666</v>
      </c>
      <c r="I35">
        <f t="shared" si="21"/>
        <v>131.50416666666666</v>
      </c>
      <c r="J35">
        <v>153</v>
      </c>
      <c r="K35">
        <v>2</v>
      </c>
      <c r="L35">
        <v>15</v>
      </c>
      <c r="M35">
        <v>0.3</v>
      </c>
      <c r="O35">
        <v>14</v>
      </c>
      <c r="P35">
        <v>11</v>
      </c>
      <c r="Q35">
        <v>35</v>
      </c>
      <c r="R35">
        <v>53</v>
      </c>
      <c r="S35" s="2">
        <f t="shared" si="15"/>
        <v>11.598055555555556</v>
      </c>
      <c r="T35" s="2">
        <f t="shared" si="16"/>
        <v>695.88333333333333</v>
      </c>
      <c r="U35" s="2">
        <f t="shared" si="12"/>
        <v>131.59805555555556</v>
      </c>
      <c r="V35">
        <v>11</v>
      </c>
      <c r="W35">
        <v>38</v>
      </c>
      <c r="X35">
        <v>10</v>
      </c>
      <c r="Y35" s="2">
        <f t="shared" si="17"/>
        <v>11.636111111111111</v>
      </c>
      <c r="Z35" s="2">
        <f t="shared" si="18"/>
        <v>698.16666666666663</v>
      </c>
      <c r="AA35" s="2">
        <f t="shared" si="19"/>
        <v>2.283333333333303</v>
      </c>
      <c r="AB35">
        <v>13</v>
      </c>
      <c r="AC35">
        <v>13</v>
      </c>
      <c r="AD35">
        <f t="shared" si="13"/>
        <v>7.1428571428571425E-2</v>
      </c>
      <c r="AE35">
        <f t="shared" si="14"/>
        <v>1</v>
      </c>
      <c r="AF35">
        <v>31</v>
      </c>
      <c r="AG35">
        <v>31</v>
      </c>
      <c r="AH35">
        <v>31</v>
      </c>
      <c r="AI35">
        <f t="shared" si="9"/>
        <v>31</v>
      </c>
    </row>
    <row r="36" spans="1:35">
      <c r="A36" s="3">
        <v>20170629</v>
      </c>
      <c r="B36">
        <v>60</v>
      </c>
      <c r="C36">
        <v>35</v>
      </c>
      <c r="D36" s="2">
        <v>5</v>
      </c>
      <c r="E36">
        <v>14</v>
      </c>
      <c r="F36">
        <v>1</v>
      </c>
      <c r="G36">
        <v>30</v>
      </c>
      <c r="H36">
        <f t="shared" si="20"/>
        <v>14.025</v>
      </c>
      <c r="I36">
        <f t="shared" si="21"/>
        <v>134.02500000000001</v>
      </c>
      <c r="J36">
        <v>153</v>
      </c>
      <c r="K36">
        <v>1</v>
      </c>
      <c r="L36">
        <v>15</v>
      </c>
      <c r="M36">
        <v>0.3</v>
      </c>
      <c r="O36">
        <v>15</v>
      </c>
      <c r="P36">
        <v>14</v>
      </c>
      <c r="Q36">
        <v>7</v>
      </c>
      <c r="R36">
        <v>50</v>
      </c>
      <c r="S36" s="2">
        <f t="shared" si="15"/>
        <v>14.130555555555556</v>
      </c>
      <c r="T36" s="2">
        <f t="shared" si="16"/>
        <v>847.83333333333337</v>
      </c>
      <c r="U36" s="2">
        <f t="shared" si="12"/>
        <v>134.13055555555556</v>
      </c>
      <c r="V36">
        <v>14</v>
      </c>
      <c r="W36">
        <v>9</v>
      </c>
      <c r="X36">
        <v>9</v>
      </c>
      <c r="Y36" s="2">
        <f t="shared" si="17"/>
        <v>14.1525</v>
      </c>
      <c r="Z36" s="2">
        <f t="shared" si="18"/>
        <v>849.15</v>
      </c>
      <c r="AA36" s="2">
        <f t="shared" si="19"/>
        <v>1.316666666666606</v>
      </c>
      <c r="AB36">
        <v>11</v>
      </c>
      <c r="AC36">
        <v>11</v>
      </c>
      <c r="AD36">
        <f t="shared" si="13"/>
        <v>0.26666666666666666</v>
      </c>
      <c r="AE36">
        <f t="shared" si="14"/>
        <v>4</v>
      </c>
      <c r="AF36">
        <v>32</v>
      </c>
      <c r="AG36">
        <v>32</v>
      </c>
      <c r="AH36">
        <v>32</v>
      </c>
      <c r="AI36">
        <f t="shared" si="9"/>
        <v>32</v>
      </c>
    </row>
    <row r="37" spans="1:35">
      <c r="A37" s="3">
        <v>20170629</v>
      </c>
      <c r="B37">
        <v>0</v>
      </c>
      <c r="C37">
        <v>36</v>
      </c>
      <c r="D37" s="2">
        <v>5</v>
      </c>
      <c r="E37">
        <v>14</v>
      </c>
      <c r="F37">
        <v>18</v>
      </c>
      <c r="G37">
        <v>0</v>
      </c>
      <c r="H37">
        <f t="shared" si="20"/>
        <v>14.3</v>
      </c>
      <c r="I37">
        <f t="shared" si="21"/>
        <v>134.30000000000001</v>
      </c>
      <c r="J37">
        <v>151</v>
      </c>
      <c r="K37">
        <v>1</v>
      </c>
      <c r="L37">
        <v>15</v>
      </c>
      <c r="M37">
        <v>0.3</v>
      </c>
      <c r="O37">
        <v>13</v>
      </c>
      <c r="P37">
        <v>14</v>
      </c>
      <c r="Q37">
        <v>23</v>
      </c>
      <c r="R37">
        <v>13</v>
      </c>
      <c r="S37" s="2">
        <f t="shared" si="15"/>
        <v>14.386944444444444</v>
      </c>
      <c r="T37" s="2">
        <f t="shared" si="16"/>
        <v>863.21666666666658</v>
      </c>
      <c r="U37" s="2">
        <f t="shared" si="12"/>
        <v>134.38694444444445</v>
      </c>
      <c r="V37">
        <v>14</v>
      </c>
      <c r="W37">
        <v>24</v>
      </c>
      <c r="X37">
        <v>45</v>
      </c>
      <c r="Y37" s="2">
        <f t="shared" si="17"/>
        <v>14.4125</v>
      </c>
      <c r="Z37" s="2">
        <f t="shared" si="18"/>
        <v>864.75</v>
      </c>
      <c r="AA37" s="2">
        <f t="shared" si="19"/>
        <v>1.5333333333334167</v>
      </c>
      <c r="AB37">
        <v>11</v>
      </c>
      <c r="AC37">
        <v>11</v>
      </c>
      <c r="AD37">
        <f t="shared" si="13"/>
        <v>0.15384615384615385</v>
      </c>
      <c r="AE37">
        <f t="shared" si="14"/>
        <v>2</v>
      </c>
      <c r="AF37">
        <v>31</v>
      </c>
      <c r="AG37">
        <v>31</v>
      </c>
      <c r="AH37">
        <v>32</v>
      </c>
      <c r="AI37">
        <f t="shared" si="9"/>
        <v>31.333333333333332</v>
      </c>
    </row>
    <row r="38" spans="1:35">
      <c r="A38" s="3">
        <v>20170629</v>
      </c>
      <c r="B38">
        <v>30</v>
      </c>
      <c r="C38">
        <v>37</v>
      </c>
      <c r="D38" s="2">
        <v>5</v>
      </c>
      <c r="E38">
        <v>14</v>
      </c>
      <c r="F38">
        <v>32</v>
      </c>
      <c r="G38">
        <v>15</v>
      </c>
      <c r="H38">
        <f t="shared" si="20"/>
        <v>14.5375</v>
      </c>
      <c r="I38">
        <f t="shared" si="21"/>
        <v>134.53749999999999</v>
      </c>
      <c r="J38">
        <v>151</v>
      </c>
      <c r="K38">
        <v>2</v>
      </c>
      <c r="L38">
        <v>15</v>
      </c>
      <c r="M38">
        <v>0.3</v>
      </c>
      <c r="O38">
        <v>15</v>
      </c>
      <c r="P38">
        <v>14</v>
      </c>
      <c r="Q38">
        <v>37</v>
      </c>
      <c r="R38">
        <v>15</v>
      </c>
      <c r="S38" s="2">
        <f t="shared" si="15"/>
        <v>14.620833333333334</v>
      </c>
      <c r="T38" s="2">
        <f t="shared" si="16"/>
        <v>877.25</v>
      </c>
      <c r="U38" s="2">
        <f t="shared" si="12"/>
        <v>134.62083333333334</v>
      </c>
      <c r="V38">
        <v>14</v>
      </c>
      <c r="W38">
        <v>38</v>
      </c>
      <c r="X38">
        <v>23</v>
      </c>
      <c r="Y38" s="2">
        <f t="shared" si="17"/>
        <v>14.639722222222222</v>
      </c>
      <c r="Z38" s="2">
        <f t="shared" si="18"/>
        <v>878.38333333333333</v>
      </c>
      <c r="AA38" s="2">
        <f t="shared" si="19"/>
        <v>1.1333333333333258</v>
      </c>
      <c r="AB38">
        <v>12</v>
      </c>
      <c r="AC38">
        <v>12</v>
      </c>
      <c r="AD38">
        <f t="shared" si="13"/>
        <v>0.2</v>
      </c>
      <c r="AE38">
        <f t="shared" si="14"/>
        <v>3</v>
      </c>
      <c r="AF38">
        <v>31</v>
      </c>
      <c r="AG38">
        <v>31</v>
      </c>
      <c r="AH38">
        <v>32</v>
      </c>
      <c r="AI38">
        <f t="shared" si="9"/>
        <v>31.333333333333332</v>
      </c>
    </row>
    <row r="39" spans="1:35">
      <c r="A39" s="3">
        <v>20170629</v>
      </c>
      <c r="B39">
        <v>0</v>
      </c>
      <c r="C39">
        <v>38</v>
      </c>
      <c r="D39" s="2">
        <v>5</v>
      </c>
      <c r="E39">
        <v>14</v>
      </c>
      <c r="F39">
        <v>46</v>
      </c>
      <c r="G39">
        <v>10</v>
      </c>
      <c r="H39">
        <f t="shared" si="20"/>
        <v>14.769444444444446</v>
      </c>
      <c r="I39">
        <f t="shared" si="21"/>
        <v>134.76944444444445</v>
      </c>
      <c r="J39">
        <v>148</v>
      </c>
      <c r="K39">
        <v>2</v>
      </c>
      <c r="L39">
        <v>14</v>
      </c>
      <c r="M39">
        <v>0.3</v>
      </c>
      <c r="O39">
        <v>13</v>
      </c>
      <c r="P39">
        <v>14</v>
      </c>
      <c r="Q39">
        <v>52</v>
      </c>
      <c r="R39">
        <v>30</v>
      </c>
      <c r="S39" s="2">
        <f t="shared" si="15"/>
        <v>14.875</v>
      </c>
      <c r="T39" s="2">
        <f t="shared" si="16"/>
        <v>892.5</v>
      </c>
      <c r="U39" s="2">
        <f t="shared" si="12"/>
        <v>134.875</v>
      </c>
      <c r="V39">
        <v>14</v>
      </c>
      <c r="W39">
        <v>52</v>
      </c>
      <c r="X39">
        <v>52</v>
      </c>
      <c r="Y39" s="2">
        <f t="shared" si="17"/>
        <v>14.881111111111112</v>
      </c>
      <c r="Z39" s="2">
        <f t="shared" si="18"/>
        <v>892.86666666666667</v>
      </c>
      <c r="AA39" s="2">
        <f t="shared" si="19"/>
        <v>0.36666666666667425</v>
      </c>
      <c r="AB39">
        <v>4</v>
      </c>
      <c r="AC39">
        <v>4</v>
      </c>
      <c r="AD39">
        <f t="shared" si="13"/>
        <v>0.69230769230769229</v>
      </c>
      <c r="AE39">
        <f t="shared" si="14"/>
        <v>9</v>
      </c>
      <c r="AF39">
        <v>32</v>
      </c>
      <c r="AG39">
        <v>32</v>
      </c>
      <c r="AH39">
        <v>31</v>
      </c>
      <c r="AI39">
        <f t="shared" si="9"/>
        <v>31.666666666666668</v>
      </c>
    </row>
    <row r="40" spans="1:35">
      <c r="A40" s="3">
        <v>20170629</v>
      </c>
      <c r="B40">
        <v>30</v>
      </c>
      <c r="C40">
        <v>39</v>
      </c>
      <c r="D40" s="2">
        <v>5</v>
      </c>
      <c r="E40">
        <v>15</v>
      </c>
      <c r="F40">
        <v>4</v>
      </c>
      <c r="G40">
        <v>0</v>
      </c>
      <c r="H40">
        <f t="shared" si="20"/>
        <v>15.066666666666666</v>
      </c>
      <c r="I40">
        <f t="shared" si="21"/>
        <v>135.06666666666666</v>
      </c>
      <c r="J40">
        <v>148</v>
      </c>
      <c r="K40">
        <v>1</v>
      </c>
      <c r="L40">
        <v>15</v>
      </c>
      <c r="M40">
        <v>0.3</v>
      </c>
      <c r="O40">
        <v>15</v>
      </c>
      <c r="P40">
        <v>15</v>
      </c>
      <c r="Q40">
        <v>9</v>
      </c>
      <c r="R40">
        <v>0</v>
      </c>
      <c r="S40" s="2">
        <f t="shared" si="15"/>
        <v>15.15</v>
      </c>
      <c r="T40" s="2">
        <f t="shared" si="16"/>
        <v>909</v>
      </c>
      <c r="U40" s="2">
        <f t="shared" si="12"/>
        <v>135.15</v>
      </c>
      <c r="V40">
        <v>15</v>
      </c>
      <c r="W40">
        <v>9</v>
      </c>
      <c r="X40">
        <v>51</v>
      </c>
      <c r="Y40" s="2">
        <f t="shared" si="17"/>
        <v>15.164166666666667</v>
      </c>
      <c r="Z40" s="2">
        <f t="shared" si="18"/>
        <v>909.85</v>
      </c>
      <c r="AA40" s="2">
        <f t="shared" si="19"/>
        <v>0.85000000000002274</v>
      </c>
      <c r="AB40">
        <v>9</v>
      </c>
      <c r="AC40">
        <v>9</v>
      </c>
      <c r="AD40">
        <f t="shared" si="13"/>
        <v>0.4</v>
      </c>
      <c r="AE40">
        <f t="shared" si="14"/>
        <v>6</v>
      </c>
      <c r="AF40">
        <v>32</v>
      </c>
      <c r="AG40">
        <v>32</v>
      </c>
      <c r="AH40">
        <v>31</v>
      </c>
      <c r="AI40">
        <f t="shared" si="9"/>
        <v>31.666666666666668</v>
      </c>
    </row>
    <row r="41" spans="1:35">
      <c r="A41" s="3">
        <v>20170629</v>
      </c>
      <c r="B41">
        <v>60</v>
      </c>
      <c r="C41">
        <v>40</v>
      </c>
      <c r="D41" s="2">
        <v>5</v>
      </c>
      <c r="E41">
        <v>15</v>
      </c>
      <c r="F41">
        <v>21</v>
      </c>
      <c r="G41">
        <v>0</v>
      </c>
      <c r="H41">
        <f t="shared" si="20"/>
        <v>15.35</v>
      </c>
      <c r="I41">
        <f t="shared" si="21"/>
        <v>135.35</v>
      </c>
      <c r="J41">
        <v>149</v>
      </c>
      <c r="K41">
        <v>2</v>
      </c>
      <c r="L41">
        <v>12</v>
      </c>
      <c r="M41">
        <v>0.3</v>
      </c>
      <c r="O41">
        <v>12</v>
      </c>
      <c r="P41">
        <v>15</v>
      </c>
      <c r="Q41">
        <v>26</v>
      </c>
      <c r="R41">
        <v>0</v>
      </c>
      <c r="S41" s="2">
        <f t="shared" si="15"/>
        <v>15.433333333333334</v>
      </c>
      <c r="T41" s="2">
        <f t="shared" si="16"/>
        <v>926</v>
      </c>
      <c r="U41" s="2">
        <f t="shared" si="12"/>
        <v>135.43333333333334</v>
      </c>
      <c r="V41">
        <v>15</v>
      </c>
      <c r="W41">
        <v>28</v>
      </c>
      <c r="X41">
        <v>15</v>
      </c>
      <c r="Y41" s="2">
        <f t="shared" si="17"/>
        <v>15.470833333333333</v>
      </c>
      <c r="Z41" s="2">
        <f t="shared" si="18"/>
        <v>928.25</v>
      </c>
      <c r="AA41" s="2">
        <f t="shared" si="19"/>
        <v>2.25</v>
      </c>
      <c r="AB41">
        <v>11</v>
      </c>
      <c r="AC41">
        <v>11</v>
      </c>
      <c r="AD41">
        <f t="shared" si="13"/>
        <v>8.3333333333333329E-2</v>
      </c>
      <c r="AE41">
        <f t="shared" si="14"/>
        <v>1</v>
      </c>
      <c r="AF41">
        <v>31</v>
      </c>
      <c r="AG41">
        <v>32</v>
      </c>
      <c r="AH41">
        <v>32</v>
      </c>
      <c r="AI41">
        <f t="shared" si="9"/>
        <v>31.666666666666668</v>
      </c>
    </row>
    <row r="42" spans="1:35">
      <c r="A42" s="3">
        <v>20170629</v>
      </c>
      <c r="B42">
        <v>0</v>
      </c>
      <c r="C42">
        <v>41</v>
      </c>
      <c r="D42" s="2">
        <v>5</v>
      </c>
      <c r="E42">
        <v>15</v>
      </c>
      <c r="F42">
        <v>35</v>
      </c>
      <c r="G42">
        <v>0</v>
      </c>
      <c r="H42">
        <f t="shared" si="20"/>
        <v>15.583333333333334</v>
      </c>
      <c r="I42">
        <f t="shared" si="21"/>
        <v>135.58333333333334</v>
      </c>
      <c r="J42">
        <v>149</v>
      </c>
      <c r="K42">
        <v>1</v>
      </c>
      <c r="L42">
        <v>15</v>
      </c>
      <c r="M42">
        <v>0.3</v>
      </c>
      <c r="O42">
        <v>15</v>
      </c>
      <c r="P42">
        <v>15</v>
      </c>
      <c r="Q42">
        <v>40</v>
      </c>
      <c r="R42">
        <v>0</v>
      </c>
      <c r="S42" s="2">
        <f t="shared" si="15"/>
        <v>15.666666666666666</v>
      </c>
      <c r="T42" s="2">
        <f t="shared" si="16"/>
        <v>940</v>
      </c>
      <c r="U42" s="2">
        <f t="shared" si="12"/>
        <v>135.66666666666666</v>
      </c>
      <c r="V42">
        <v>15</v>
      </c>
      <c r="W42">
        <v>40</v>
      </c>
      <c r="X42">
        <v>25</v>
      </c>
      <c r="Y42" s="2">
        <f t="shared" si="17"/>
        <v>15.673611111111111</v>
      </c>
      <c r="Z42" s="2">
        <f t="shared" si="18"/>
        <v>940.41666666666663</v>
      </c>
      <c r="AA42" s="2">
        <f t="shared" si="19"/>
        <v>0.41666666666662877</v>
      </c>
      <c r="AB42">
        <v>14</v>
      </c>
      <c r="AC42">
        <v>14</v>
      </c>
      <c r="AD42">
        <f t="shared" si="13"/>
        <v>6.6666666666666666E-2</v>
      </c>
      <c r="AE42">
        <f t="shared" si="14"/>
        <v>1</v>
      </c>
      <c r="AF42">
        <v>31</v>
      </c>
      <c r="AG42">
        <v>32</v>
      </c>
      <c r="AH42">
        <v>32</v>
      </c>
      <c r="AI42">
        <f t="shared" si="9"/>
        <v>31.666666666666668</v>
      </c>
    </row>
    <row r="43" spans="1:35">
      <c r="A43" s="3">
        <v>20170630</v>
      </c>
      <c r="B43">
        <v>30</v>
      </c>
      <c r="C43">
        <v>42</v>
      </c>
      <c r="D43" s="2">
        <v>5</v>
      </c>
      <c r="E43">
        <v>10</v>
      </c>
      <c r="F43">
        <v>19</v>
      </c>
      <c r="G43">
        <v>30</v>
      </c>
      <c r="H43">
        <f t="shared" si="20"/>
        <v>10.324999999999999</v>
      </c>
      <c r="I43">
        <f t="shared" si="21"/>
        <v>130.32499999999999</v>
      </c>
      <c r="J43">
        <v>188</v>
      </c>
      <c r="K43">
        <v>1</v>
      </c>
      <c r="L43">
        <v>15</v>
      </c>
      <c r="M43">
        <v>0.3</v>
      </c>
      <c r="O43">
        <v>13</v>
      </c>
      <c r="P43">
        <v>10</v>
      </c>
      <c r="Q43">
        <v>24</v>
      </c>
      <c r="R43">
        <v>49</v>
      </c>
      <c r="S43" s="2">
        <f t="shared" si="15"/>
        <v>10.413611111111111</v>
      </c>
      <c r="T43" s="2">
        <f t="shared" si="16"/>
        <v>624.81666666666661</v>
      </c>
      <c r="U43" s="2">
        <f t="shared" si="12"/>
        <v>130.41361111111112</v>
      </c>
      <c r="V43">
        <v>10</v>
      </c>
      <c r="W43">
        <v>25</v>
      </c>
      <c r="X43">
        <v>40</v>
      </c>
      <c r="Y43" s="2">
        <f t="shared" si="17"/>
        <v>10.427777777777777</v>
      </c>
      <c r="Z43" s="2">
        <f t="shared" si="18"/>
        <v>625.66666666666663</v>
      </c>
      <c r="AA43" s="2">
        <f t="shared" si="19"/>
        <v>0.85000000000002274</v>
      </c>
      <c r="AB43">
        <v>5</v>
      </c>
      <c r="AC43">
        <v>5</v>
      </c>
      <c r="AD43">
        <f t="shared" si="13"/>
        <v>0.61538461538461542</v>
      </c>
      <c r="AE43">
        <f t="shared" si="14"/>
        <v>8</v>
      </c>
      <c r="AF43">
        <v>31</v>
      </c>
      <c r="AG43">
        <v>32</v>
      </c>
      <c r="AH43">
        <v>31</v>
      </c>
      <c r="AI43">
        <f t="shared" si="9"/>
        <v>31.333333333333332</v>
      </c>
    </row>
    <row r="44" spans="1:35">
      <c r="A44" s="3">
        <v>20170630</v>
      </c>
      <c r="B44">
        <v>60</v>
      </c>
      <c r="C44">
        <v>43</v>
      </c>
      <c r="D44" s="2">
        <v>5</v>
      </c>
      <c r="E44">
        <v>10</v>
      </c>
      <c r="F44">
        <v>34</v>
      </c>
      <c r="G44">
        <v>45</v>
      </c>
      <c r="H44">
        <f t="shared" si="20"/>
        <v>10.579166666666666</v>
      </c>
      <c r="I44">
        <f t="shared" si="21"/>
        <v>130.57916666666665</v>
      </c>
      <c r="J44">
        <v>188</v>
      </c>
      <c r="K44">
        <v>2</v>
      </c>
      <c r="L44">
        <v>15</v>
      </c>
      <c r="M44">
        <v>0.3</v>
      </c>
      <c r="O44">
        <v>15</v>
      </c>
      <c r="P44">
        <v>10</v>
      </c>
      <c r="Q44">
        <v>42</v>
      </c>
      <c r="R44">
        <v>35</v>
      </c>
      <c r="S44" s="2">
        <f t="shared" si="15"/>
        <v>10.709722222222222</v>
      </c>
      <c r="T44" s="2">
        <f t="shared" si="16"/>
        <v>642.58333333333337</v>
      </c>
      <c r="U44" s="2">
        <f t="shared" si="12"/>
        <v>130.70972222222221</v>
      </c>
      <c r="V44">
        <v>10</v>
      </c>
      <c r="W44">
        <v>44</v>
      </c>
      <c r="X44">
        <v>11</v>
      </c>
      <c r="Y44" s="2">
        <f t="shared" si="17"/>
        <v>10.736388888888888</v>
      </c>
      <c r="Z44" s="2">
        <f t="shared" si="18"/>
        <v>644.18333333333328</v>
      </c>
      <c r="AA44" s="2">
        <f t="shared" si="19"/>
        <v>1.5999999999999091</v>
      </c>
      <c r="AB44">
        <v>12</v>
      </c>
      <c r="AC44">
        <v>12</v>
      </c>
      <c r="AD44">
        <f t="shared" si="13"/>
        <v>0.2</v>
      </c>
      <c r="AE44">
        <f t="shared" si="14"/>
        <v>3</v>
      </c>
      <c r="AF44">
        <v>32</v>
      </c>
      <c r="AG44">
        <v>31</v>
      </c>
      <c r="AH44">
        <v>31</v>
      </c>
      <c r="AI44">
        <f t="shared" si="9"/>
        <v>31.333333333333332</v>
      </c>
    </row>
    <row r="45" spans="1:35">
      <c r="A45" s="3">
        <v>20170630</v>
      </c>
      <c r="B45">
        <v>30</v>
      </c>
      <c r="C45">
        <v>44</v>
      </c>
      <c r="D45" s="2">
        <v>5</v>
      </c>
      <c r="E45">
        <v>10</v>
      </c>
      <c r="F45">
        <v>54</v>
      </c>
      <c r="G45">
        <v>45</v>
      </c>
      <c r="H45">
        <f t="shared" si="20"/>
        <v>10.9125</v>
      </c>
      <c r="I45">
        <f t="shared" si="21"/>
        <v>130.91249999999999</v>
      </c>
      <c r="J45">
        <v>202</v>
      </c>
      <c r="K45">
        <v>2</v>
      </c>
      <c r="L45">
        <v>15</v>
      </c>
      <c r="M45">
        <v>0.3</v>
      </c>
      <c r="O45">
        <v>13</v>
      </c>
      <c r="P45">
        <v>10</v>
      </c>
      <c r="Q45">
        <v>59</v>
      </c>
      <c r="R45">
        <v>45</v>
      </c>
      <c r="S45" s="2">
        <f t="shared" si="15"/>
        <v>10.995833333333332</v>
      </c>
      <c r="T45" s="2">
        <f t="shared" si="16"/>
        <v>659.74999999999989</v>
      </c>
      <c r="U45" s="2">
        <f t="shared" si="12"/>
        <v>130.99583333333334</v>
      </c>
      <c r="V45">
        <v>11</v>
      </c>
      <c r="W45">
        <v>0</v>
      </c>
      <c r="X45">
        <v>37</v>
      </c>
      <c r="Y45" s="2">
        <f t="shared" si="17"/>
        <v>11.010277777777778</v>
      </c>
      <c r="Z45" s="2">
        <f t="shared" si="18"/>
        <v>660.61666666666667</v>
      </c>
      <c r="AA45" s="2">
        <f t="shared" si="19"/>
        <v>0.86666666666678793</v>
      </c>
      <c r="AB45">
        <v>8</v>
      </c>
      <c r="AC45">
        <v>8</v>
      </c>
      <c r="AD45">
        <f t="shared" si="13"/>
        <v>0.38461538461538464</v>
      </c>
      <c r="AE45">
        <f t="shared" si="14"/>
        <v>5</v>
      </c>
      <c r="AF45">
        <v>32</v>
      </c>
      <c r="AG45">
        <v>31</v>
      </c>
      <c r="AH45">
        <v>31</v>
      </c>
      <c r="AI45">
        <f t="shared" si="9"/>
        <v>31.333333333333332</v>
      </c>
    </row>
    <row r="46" spans="1:35">
      <c r="A46" s="3">
        <v>20170630</v>
      </c>
      <c r="B46">
        <v>60</v>
      </c>
      <c r="C46">
        <v>45</v>
      </c>
      <c r="D46" s="2">
        <v>5</v>
      </c>
      <c r="E46">
        <v>11</v>
      </c>
      <c r="F46">
        <v>9</v>
      </c>
      <c r="G46">
        <v>15</v>
      </c>
      <c r="H46">
        <f t="shared" si="20"/>
        <v>11.154166666666667</v>
      </c>
      <c r="I46">
        <f t="shared" si="21"/>
        <v>131.15416666666667</v>
      </c>
      <c r="J46">
        <v>202</v>
      </c>
      <c r="K46">
        <v>1</v>
      </c>
      <c r="L46">
        <v>14</v>
      </c>
      <c r="M46">
        <v>0.3</v>
      </c>
      <c r="O46">
        <v>11</v>
      </c>
      <c r="P46">
        <v>11</v>
      </c>
      <c r="Q46">
        <v>15</v>
      </c>
      <c r="R46">
        <v>8</v>
      </c>
      <c r="S46" s="2">
        <f t="shared" si="15"/>
        <v>11.252222222222223</v>
      </c>
      <c r="T46" s="2">
        <f t="shared" si="16"/>
        <v>675.13333333333333</v>
      </c>
      <c r="U46" s="2">
        <f t="shared" si="12"/>
        <v>131.25222222222223</v>
      </c>
      <c r="V46">
        <v>11</v>
      </c>
      <c r="W46">
        <v>20</v>
      </c>
      <c r="X46">
        <v>18</v>
      </c>
      <c r="Y46" s="2">
        <f t="shared" si="17"/>
        <v>11.338333333333335</v>
      </c>
      <c r="Z46" s="2">
        <f t="shared" si="18"/>
        <v>680.30000000000007</v>
      </c>
      <c r="AA46" s="2">
        <f t="shared" si="19"/>
        <v>5.1666666666667425</v>
      </c>
      <c r="AB46">
        <v>9</v>
      </c>
      <c r="AC46">
        <v>9</v>
      </c>
      <c r="AD46">
        <f t="shared" si="13"/>
        <v>0.18181818181818182</v>
      </c>
      <c r="AE46">
        <f t="shared" si="14"/>
        <v>2</v>
      </c>
      <c r="AF46">
        <v>32</v>
      </c>
      <c r="AG46">
        <v>31</v>
      </c>
      <c r="AH46">
        <v>31</v>
      </c>
      <c r="AI46">
        <f t="shared" si="9"/>
        <v>31.333333333333332</v>
      </c>
    </row>
    <row r="47" spans="1:35">
      <c r="A47" s="3">
        <v>20170630</v>
      </c>
      <c r="B47">
        <v>0</v>
      </c>
      <c r="C47">
        <v>46</v>
      </c>
      <c r="D47" s="2">
        <v>5</v>
      </c>
      <c r="E47">
        <v>11</v>
      </c>
      <c r="F47">
        <v>24</v>
      </c>
      <c r="G47">
        <v>19</v>
      </c>
      <c r="H47">
        <f t="shared" si="20"/>
        <v>11.405277777777778</v>
      </c>
      <c r="I47">
        <f t="shared" si="21"/>
        <v>131.40527777777777</v>
      </c>
      <c r="J47">
        <v>190</v>
      </c>
      <c r="K47">
        <v>1</v>
      </c>
      <c r="L47">
        <v>14</v>
      </c>
      <c r="M47">
        <v>0.3</v>
      </c>
      <c r="O47">
        <v>13</v>
      </c>
      <c r="P47">
        <v>11</v>
      </c>
      <c r="Q47">
        <v>29</v>
      </c>
      <c r="R47">
        <v>22</v>
      </c>
      <c r="S47" s="2">
        <f t="shared" si="15"/>
        <v>11.489444444444443</v>
      </c>
      <c r="T47" s="2">
        <f t="shared" si="16"/>
        <v>689.36666666666656</v>
      </c>
      <c r="U47" s="2">
        <f t="shared" si="12"/>
        <v>131.48944444444444</v>
      </c>
      <c r="V47">
        <v>11</v>
      </c>
      <c r="W47">
        <v>29</v>
      </c>
      <c r="X47">
        <v>45</v>
      </c>
      <c r="Y47" s="2">
        <f t="shared" si="17"/>
        <v>11.495833333333332</v>
      </c>
      <c r="Z47" s="2">
        <f t="shared" si="18"/>
        <v>689.74999999999989</v>
      </c>
      <c r="AA47" s="2">
        <f t="shared" si="19"/>
        <v>0.38333333333332575</v>
      </c>
      <c r="AB47">
        <v>9</v>
      </c>
      <c r="AC47">
        <v>9</v>
      </c>
      <c r="AD47">
        <f t="shared" si="13"/>
        <v>0.30769230769230771</v>
      </c>
      <c r="AE47">
        <f t="shared" si="14"/>
        <v>4</v>
      </c>
      <c r="AF47">
        <v>32</v>
      </c>
      <c r="AG47">
        <v>31</v>
      </c>
      <c r="AH47">
        <v>31</v>
      </c>
      <c r="AI47">
        <f t="shared" si="9"/>
        <v>31.333333333333332</v>
      </c>
    </row>
    <row r="48" spans="1:35">
      <c r="A48" s="3">
        <v>20170630</v>
      </c>
      <c r="B48">
        <v>60</v>
      </c>
      <c r="C48">
        <v>47</v>
      </c>
      <c r="D48" s="2">
        <v>5</v>
      </c>
      <c r="E48">
        <v>11</v>
      </c>
      <c r="F48">
        <v>40</v>
      </c>
      <c r="G48">
        <v>30</v>
      </c>
      <c r="H48">
        <f t="shared" si="20"/>
        <v>11.674999999999999</v>
      </c>
      <c r="I48">
        <f t="shared" si="21"/>
        <v>131.67500000000001</v>
      </c>
      <c r="J48">
        <v>190</v>
      </c>
      <c r="K48">
        <v>2</v>
      </c>
      <c r="L48">
        <v>15</v>
      </c>
      <c r="M48">
        <v>0.3</v>
      </c>
      <c r="O48">
        <v>14</v>
      </c>
      <c r="P48">
        <v>11</v>
      </c>
      <c r="Q48">
        <v>47</v>
      </c>
      <c r="R48">
        <v>28</v>
      </c>
      <c r="S48" s="2">
        <f t="shared" si="15"/>
        <v>11.79111111111111</v>
      </c>
      <c r="T48" s="2">
        <f t="shared" si="16"/>
        <v>707.46666666666658</v>
      </c>
      <c r="U48" s="2">
        <f t="shared" si="12"/>
        <v>131.79111111111112</v>
      </c>
      <c r="V48">
        <v>11</v>
      </c>
      <c r="W48">
        <v>48</v>
      </c>
      <c r="X48">
        <v>58</v>
      </c>
      <c r="Y48" s="2">
        <f t="shared" si="17"/>
        <v>11.816111111111113</v>
      </c>
      <c r="Z48" s="2">
        <f t="shared" si="18"/>
        <v>708.9666666666667</v>
      </c>
      <c r="AA48" s="2">
        <f t="shared" si="19"/>
        <v>1.5000000000001137</v>
      </c>
      <c r="AB48">
        <v>13</v>
      </c>
      <c r="AC48">
        <v>13</v>
      </c>
      <c r="AD48">
        <f t="shared" si="13"/>
        <v>7.1428571428571425E-2</v>
      </c>
      <c r="AE48">
        <f t="shared" si="14"/>
        <v>1</v>
      </c>
      <c r="AF48">
        <v>32</v>
      </c>
      <c r="AG48">
        <v>31</v>
      </c>
      <c r="AH48">
        <v>31</v>
      </c>
      <c r="AI48">
        <f t="shared" si="9"/>
        <v>31.333333333333332</v>
      </c>
    </row>
    <row r="49" spans="1:35">
      <c r="A49" s="3">
        <v>20170630</v>
      </c>
      <c r="B49">
        <v>0</v>
      </c>
      <c r="C49">
        <v>48</v>
      </c>
      <c r="D49" s="2">
        <v>5</v>
      </c>
      <c r="E49">
        <v>11</v>
      </c>
      <c r="F49">
        <v>56</v>
      </c>
      <c r="G49">
        <v>0</v>
      </c>
      <c r="H49">
        <f t="shared" si="20"/>
        <v>11.933333333333334</v>
      </c>
      <c r="I49">
        <f t="shared" si="21"/>
        <v>131.93333333333334</v>
      </c>
      <c r="J49">
        <v>181</v>
      </c>
      <c r="K49">
        <v>2</v>
      </c>
      <c r="L49">
        <v>15</v>
      </c>
      <c r="M49">
        <v>0.3</v>
      </c>
      <c r="O49">
        <v>12</v>
      </c>
      <c r="P49">
        <v>12</v>
      </c>
      <c r="Q49">
        <v>1</v>
      </c>
      <c r="R49">
        <v>6</v>
      </c>
      <c r="S49" s="2">
        <f t="shared" si="15"/>
        <v>12.018333333333334</v>
      </c>
      <c r="T49" s="2">
        <f t="shared" si="16"/>
        <v>721.1</v>
      </c>
      <c r="U49" s="2">
        <f t="shared" si="12"/>
        <v>132.01833333333335</v>
      </c>
      <c r="V49">
        <v>12</v>
      </c>
      <c r="W49">
        <v>1</v>
      </c>
      <c r="X49">
        <v>30</v>
      </c>
      <c r="Y49" s="2">
        <f t="shared" si="17"/>
        <v>12.025</v>
      </c>
      <c r="Z49" s="2">
        <f t="shared" si="18"/>
        <v>721.5</v>
      </c>
      <c r="AA49" s="2">
        <f t="shared" si="19"/>
        <v>0.39999999999997726</v>
      </c>
      <c r="AB49">
        <v>10</v>
      </c>
      <c r="AC49">
        <v>10</v>
      </c>
      <c r="AD49">
        <f t="shared" si="13"/>
        <v>0.16666666666666666</v>
      </c>
      <c r="AE49">
        <f t="shared" si="14"/>
        <v>2</v>
      </c>
      <c r="AF49">
        <v>32</v>
      </c>
      <c r="AG49">
        <v>32</v>
      </c>
      <c r="AH49">
        <v>33</v>
      </c>
      <c r="AI49">
        <f t="shared" si="9"/>
        <v>32.333333333333336</v>
      </c>
    </row>
    <row r="50" spans="1:35">
      <c r="A50" s="3">
        <v>20170630</v>
      </c>
      <c r="B50">
        <v>30</v>
      </c>
      <c r="C50">
        <v>49</v>
      </c>
      <c r="D50" s="2">
        <v>5</v>
      </c>
      <c r="E50">
        <v>12</v>
      </c>
      <c r="F50">
        <v>10</v>
      </c>
      <c r="G50">
        <v>30</v>
      </c>
      <c r="H50">
        <f t="shared" si="20"/>
        <v>12.174999999999999</v>
      </c>
      <c r="I50">
        <f t="shared" si="21"/>
        <v>132.17500000000001</v>
      </c>
      <c r="J50">
        <v>181</v>
      </c>
      <c r="K50">
        <v>3</v>
      </c>
      <c r="L50">
        <v>15</v>
      </c>
      <c r="M50">
        <v>0.3</v>
      </c>
      <c r="O50">
        <v>13</v>
      </c>
      <c r="P50">
        <v>12</v>
      </c>
      <c r="Q50">
        <v>17</v>
      </c>
      <c r="R50">
        <v>30</v>
      </c>
      <c r="S50" s="2">
        <f t="shared" si="15"/>
        <v>12.291666666666666</v>
      </c>
      <c r="T50" s="2">
        <f t="shared" si="16"/>
        <v>737.5</v>
      </c>
      <c r="U50" s="2">
        <f t="shared" si="12"/>
        <v>132.29166666666666</v>
      </c>
      <c r="V50">
        <v>12</v>
      </c>
      <c r="W50">
        <v>18</v>
      </c>
      <c r="X50">
        <v>25</v>
      </c>
      <c r="Y50" s="2">
        <f t="shared" si="17"/>
        <v>12.306944444444445</v>
      </c>
      <c r="Z50" s="2">
        <f t="shared" si="18"/>
        <v>738.41666666666674</v>
      </c>
      <c r="AA50" s="2">
        <f t="shared" si="19"/>
        <v>0.91666666666674246</v>
      </c>
      <c r="AB50">
        <v>11</v>
      </c>
      <c r="AC50">
        <v>11</v>
      </c>
      <c r="AD50">
        <f t="shared" si="13"/>
        <v>0.15384615384615385</v>
      </c>
      <c r="AE50">
        <f t="shared" si="14"/>
        <v>2</v>
      </c>
      <c r="AF50">
        <v>32</v>
      </c>
      <c r="AG50">
        <v>32</v>
      </c>
      <c r="AH50">
        <v>33</v>
      </c>
      <c r="AI50">
        <f t="shared" si="9"/>
        <v>32.333333333333336</v>
      </c>
    </row>
    <row r="51" spans="1:35">
      <c r="A51" s="3">
        <v>20170630</v>
      </c>
      <c r="B51">
        <v>0</v>
      </c>
      <c r="C51">
        <v>50</v>
      </c>
      <c r="D51" s="2">
        <v>5</v>
      </c>
      <c r="E51">
        <v>12</v>
      </c>
      <c r="F51">
        <v>33</v>
      </c>
      <c r="G51">
        <v>30</v>
      </c>
      <c r="H51">
        <f t="shared" si="20"/>
        <v>12.558333333333334</v>
      </c>
      <c r="I51">
        <f t="shared" si="21"/>
        <v>132.55833333333334</v>
      </c>
      <c r="J51">
        <v>189</v>
      </c>
      <c r="K51">
        <v>1</v>
      </c>
      <c r="L51">
        <v>15</v>
      </c>
      <c r="M51">
        <v>0.3</v>
      </c>
      <c r="O51">
        <v>15</v>
      </c>
      <c r="P51">
        <v>12</v>
      </c>
      <c r="Q51">
        <v>40</v>
      </c>
      <c r="R51">
        <v>3</v>
      </c>
      <c r="S51" s="2">
        <f t="shared" si="15"/>
        <v>12.667499999999999</v>
      </c>
      <c r="T51" s="2">
        <f t="shared" si="16"/>
        <v>760.05</v>
      </c>
      <c r="U51" s="2">
        <f t="shared" si="12"/>
        <v>132.66749999999999</v>
      </c>
      <c r="V51">
        <v>12</v>
      </c>
      <c r="W51">
        <v>40</v>
      </c>
      <c r="X51">
        <v>17</v>
      </c>
      <c r="Y51" s="2">
        <f t="shared" si="17"/>
        <v>12.671388888888888</v>
      </c>
      <c r="Z51" s="2">
        <f t="shared" si="18"/>
        <v>760.2833333333333</v>
      </c>
      <c r="AA51" s="2">
        <f t="shared" si="19"/>
        <v>0.23333333333334849</v>
      </c>
      <c r="AB51">
        <v>8</v>
      </c>
      <c r="AC51">
        <v>8</v>
      </c>
      <c r="AD51">
        <f t="shared" si="13"/>
        <v>0.46666666666666667</v>
      </c>
      <c r="AE51">
        <f t="shared" si="14"/>
        <v>7</v>
      </c>
      <c r="AF51">
        <v>32</v>
      </c>
      <c r="AG51">
        <v>31</v>
      </c>
      <c r="AH51">
        <v>32</v>
      </c>
      <c r="AI51">
        <f t="shared" si="9"/>
        <v>31.666666666666668</v>
      </c>
    </row>
    <row r="52" spans="1:35">
      <c r="A52" s="3">
        <v>20170630</v>
      </c>
      <c r="B52">
        <v>60</v>
      </c>
      <c r="C52">
        <v>51</v>
      </c>
      <c r="D52" s="2">
        <v>5</v>
      </c>
      <c r="E52">
        <v>12</v>
      </c>
      <c r="F52">
        <v>50</v>
      </c>
      <c r="G52">
        <v>15</v>
      </c>
      <c r="H52">
        <f t="shared" si="20"/>
        <v>12.8375</v>
      </c>
      <c r="I52">
        <f t="shared" si="21"/>
        <v>132.83750000000001</v>
      </c>
      <c r="J52">
        <v>189</v>
      </c>
      <c r="K52">
        <v>2</v>
      </c>
      <c r="L52">
        <v>15</v>
      </c>
      <c r="M52">
        <v>0.3</v>
      </c>
      <c r="O52">
        <v>15</v>
      </c>
      <c r="P52">
        <v>12</v>
      </c>
      <c r="Q52">
        <v>57</v>
      </c>
      <c r="R52">
        <v>30</v>
      </c>
      <c r="S52" s="2">
        <f t="shared" si="15"/>
        <v>12.958333333333332</v>
      </c>
      <c r="T52" s="2">
        <f t="shared" si="16"/>
        <v>777.49999999999989</v>
      </c>
      <c r="U52" s="2">
        <f t="shared" si="12"/>
        <v>132.95833333333334</v>
      </c>
      <c r="V52">
        <v>12</v>
      </c>
      <c r="W52">
        <v>58</v>
      </c>
      <c r="X52">
        <v>52</v>
      </c>
      <c r="Y52" s="2">
        <f t="shared" si="17"/>
        <v>12.981111111111112</v>
      </c>
      <c r="Z52" s="2">
        <f t="shared" si="18"/>
        <v>778.86666666666667</v>
      </c>
      <c r="AA52" s="2">
        <f t="shared" si="19"/>
        <v>1.3666666666667879</v>
      </c>
      <c r="AB52">
        <v>10</v>
      </c>
      <c r="AC52">
        <v>10</v>
      </c>
      <c r="AD52">
        <f t="shared" si="13"/>
        <v>0.33333333333333331</v>
      </c>
      <c r="AE52">
        <f t="shared" si="14"/>
        <v>5</v>
      </c>
      <c r="AF52">
        <v>32</v>
      </c>
      <c r="AG52">
        <v>31</v>
      </c>
      <c r="AH52">
        <v>32</v>
      </c>
      <c r="AI52">
        <f t="shared" si="9"/>
        <v>31.666666666666668</v>
      </c>
    </row>
    <row r="53" spans="1:35">
      <c r="A53" s="3">
        <v>20170630</v>
      </c>
      <c r="B53">
        <v>30</v>
      </c>
      <c r="C53">
        <v>52</v>
      </c>
      <c r="D53" s="2">
        <v>5</v>
      </c>
      <c r="E53">
        <v>13</v>
      </c>
      <c r="F53">
        <v>9</v>
      </c>
      <c r="G53">
        <v>40</v>
      </c>
      <c r="H53">
        <f t="shared" si="20"/>
        <v>13.161111111111111</v>
      </c>
      <c r="I53">
        <f t="shared" si="21"/>
        <v>133.1611111111111</v>
      </c>
      <c r="J53">
        <v>168</v>
      </c>
      <c r="K53">
        <v>1</v>
      </c>
      <c r="L53">
        <v>15</v>
      </c>
      <c r="M53">
        <v>0.3</v>
      </c>
      <c r="O53">
        <v>15</v>
      </c>
      <c r="P53">
        <v>13</v>
      </c>
      <c r="Q53">
        <v>14</v>
      </c>
      <c r="R53">
        <v>54</v>
      </c>
      <c r="S53" s="2">
        <f t="shared" si="15"/>
        <v>13.248333333333333</v>
      </c>
      <c r="T53" s="2">
        <f t="shared" si="16"/>
        <v>794.9</v>
      </c>
      <c r="U53" s="2">
        <f t="shared" si="12"/>
        <v>133.24833333333333</v>
      </c>
      <c r="V53">
        <v>13</v>
      </c>
      <c r="W53">
        <v>15</v>
      </c>
      <c r="X53">
        <v>53</v>
      </c>
      <c r="Y53" s="2">
        <f t="shared" si="17"/>
        <v>13.264722222222222</v>
      </c>
      <c r="Z53" s="2">
        <f t="shared" si="18"/>
        <v>795.88333333333333</v>
      </c>
      <c r="AA53" s="2">
        <f t="shared" si="19"/>
        <v>0.98333333333334849</v>
      </c>
      <c r="AB53">
        <v>8</v>
      </c>
      <c r="AC53">
        <v>8</v>
      </c>
      <c r="AD53">
        <f t="shared" si="13"/>
        <v>0.46666666666666667</v>
      </c>
      <c r="AE53">
        <f t="shared" si="14"/>
        <v>7</v>
      </c>
      <c r="AF53">
        <v>33</v>
      </c>
      <c r="AG53">
        <v>33</v>
      </c>
      <c r="AH53">
        <v>33</v>
      </c>
      <c r="AI53">
        <f t="shared" si="9"/>
        <v>33</v>
      </c>
    </row>
    <row r="54" spans="1:35">
      <c r="A54" s="3">
        <v>20170630</v>
      </c>
      <c r="B54">
        <v>30</v>
      </c>
      <c r="C54">
        <v>53</v>
      </c>
      <c r="D54" s="2">
        <v>5</v>
      </c>
      <c r="E54">
        <v>13</v>
      </c>
      <c r="F54">
        <v>23</v>
      </c>
      <c r="G54">
        <v>10</v>
      </c>
      <c r="H54">
        <f t="shared" si="20"/>
        <v>13.386111111111111</v>
      </c>
      <c r="I54">
        <f t="shared" si="21"/>
        <v>133.38611111111112</v>
      </c>
      <c r="J54">
        <v>164</v>
      </c>
      <c r="K54">
        <v>3</v>
      </c>
      <c r="L54">
        <v>15</v>
      </c>
      <c r="M54">
        <v>0.3</v>
      </c>
      <c r="O54">
        <v>12</v>
      </c>
      <c r="P54">
        <v>13</v>
      </c>
      <c r="Q54">
        <v>28</v>
      </c>
      <c r="R54">
        <v>10</v>
      </c>
      <c r="S54" s="2">
        <f t="shared" si="15"/>
        <v>13.469444444444445</v>
      </c>
      <c r="T54" s="2">
        <f t="shared" si="16"/>
        <v>808.16666666666674</v>
      </c>
      <c r="U54" s="2">
        <f t="shared" si="12"/>
        <v>133.46944444444443</v>
      </c>
      <c r="V54">
        <v>13</v>
      </c>
      <c r="W54">
        <v>29</v>
      </c>
      <c r="X54">
        <v>5</v>
      </c>
      <c r="Y54" s="2">
        <f t="shared" si="17"/>
        <v>13.484722222222221</v>
      </c>
      <c r="Z54" s="2">
        <f t="shared" si="18"/>
        <v>809.08333333333326</v>
      </c>
      <c r="AA54" s="2">
        <f t="shared" si="19"/>
        <v>0.91666666666651508</v>
      </c>
      <c r="AB54">
        <v>9</v>
      </c>
      <c r="AC54">
        <v>9</v>
      </c>
      <c r="AD54">
        <f t="shared" si="13"/>
        <v>0.25</v>
      </c>
      <c r="AE54">
        <f t="shared" si="14"/>
        <v>3</v>
      </c>
      <c r="AF54">
        <v>31</v>
      </c>
      <c r="AG54">
        <v>31</v>
      </c>
      <c r="AH54">
        <v>31</v>
      </c>
      <c r="AI54">
        <f t="shared" si="9"/>
        <v>31</v>
      </c>
    </row>
    <row r="55" spans="1:35">
      <c r="A55" s="3">
        <v>20170630</v>
      </c>
      <c r="B55">
        <v>60</v>
      </c>
      <c r="C55">
        <v>54</v>
      </c>
      <c r="D55" s="2">
        <v>5</v>
      </c>
      <c r="E55">
        <v>13</v>
      </c>
      <c r="F55">
        <v>37</v>
      </c>
      <c r="G55">
        <v>45</v>
      </c>
      <c r="H55">
        <f t="shared" si="20"/>
        <v>13.629166666666666</v>
      </c>
      <c r="I55">
        <f t="shared" si="21"/>
        <v>133.62916666666666</v>
      </c>
      <c r="J55">
        <v>164</v>
      </c>
      <c r="K55">
        <v>2</v>
      </c>
      <c r="L55">
        <v>13</v>
      </c>
      <c r="M55">
        <v>0.3</v>
      </c>
      <c r="O55">
        <v>11</v>
      </c>
      <c r="P55">
        <v>13</v>
      </c>
      <c r="Q55">
        <v>43</v>
      </c>
      <c r="R55">
        <v>30</v>
      </c>
      <c r="S55" s="2">
        <f t="shared" si="15"/>
        <v>13.725</v>
      </c>
      <c r="T55" s="2">
        <f t="shared" si="16"/>
        <v>823.5</v>
      </c>
      <c r="U55" s="2">
        <f t="shared" si="12"/>
        <v>133.72499999999999</v>
      </c>
      <c r="V55">
        <v>13</v>
      </c>
      <c r="W55">
        <v>44</v>
      </c>
      <c r="X55">
        <v>51</v>
      </c>
      <c r="Y55" s="2">
        <f t="shared" si="17"/>
        <v>13.747499999999999</v>
      </c>
      <c r="Z55" s="2">
        <f t="shared" si="18"/>
        <v>824.84999999999991</v>
      </c>
      <c r="AA55" s="2">
        <f t="shared" si="19"/>
        <v>1.3499999999999091</v>
      </c>
      <c r="AB55">
        <v>6</v>
      </c>
      <c r="AC55">
        <v>6</v>
      </c>
      <c r="AD55">
        <f t="shared" si="13"/>
        <v>0.45454545454545453</v>
      </c>
      <c r="AE55">
        <f t="shared" si="14"/>
        <v>5</v>
      </c>
      <c r="AF55">
        <v>32</v>
      </c>
      <c r="AG55">
        <v>32</v>
      </c>
      <c r="AH55">
        <v>31</v>
      </c>
      <c r="AI55">
        <f t="shared" si="9"/>
        <v>31.666666666666668</v>
      </c>
    </row>
    <row r="56" spans="1:35">
      <c r="A56" s="3">
        <v>20170630</v>
      </c>
      <c r="B56">
        <v>0</v>
      </c>
      <c r="C56">
        <v>55</v>
      </c>
      <c r="D56" s="2">
        <v>5</v>
      </c>
      <c r="E56">
        <v>13</v>
      </c>
      <c r="F56">
        <v>52</v>
      </c>
      <c r="G56">
        <v>30</v>
      </c>
      <c r="H56">
        <f t="shared" si="20"/>
        <v>13.875</v>
      </c>
      <c r="I56">
        <f t="shared" si="21"/>
        <v>133.875</v>
      </c>
      <c r="J56">
        <v>169</v>
      </c>
      <c r="K56">
        <v>4</v>
      </c>
      <c r="L56">
        <v>14</v>
      </c>
      <c r="M56">
        <v>0.3</v>
      </c>
      <c r="O56">
        <v>14</v>
      </c>
      <c r="P56">
        <v>13</v>
      </c>
      <c r="Q56">
        <v>58</v>
      </c>
      <c r="R56">
        <v>32</v>
      </c>
      <c r="S56" s="2">
        <f t="shared" si="15"/>
        <v>13.975555555555555</v>
      </c>
      <c r="T56" s="2">
        <f t="shared" si="16"/>
        <v>838.5333333333333</v>
      </c>
      <c r="U56" s="2">
        <f t="shared" si="12"/>
        <v>133.97555555555556</v>
      </c>
      <c r="V56">
        <v>13</v>
      </c>
      <c r="W56">
        <v>59</v>
      </c>
      <c r="X56">
        <v>28</v>
      </c>
      <c r="Y56" s="2">
        <f t="shared" si="17"/>
        <v>13.99111111111111</v>
      </c>
      <c r="Z56" s="2">
        <f t="shared" si="18"/>
        <v>839.46666666666658</v>
      </c>
      <c r="AA56" s="2">
        <f t="shared" si="19"/>
        <v>0.93333333333328028</v>
      </c>
      <c r="AB56">
        <v>9</v>
      </c>
      <c r="AC56">
        <v>9</v>
      </c>
      <c r="AD56">
        <f t="shared" si="13"/>
        <v>0.35714285714285715</v>
      </c>
      <c r="AE56">
        <f t="shared" si="14"/>
        <v>5</v>
      </c>
      <c r="AF56">
        <v>31</v>
      </c>
      <c r="AG56">
        <v>31</v>
      </c>
      <c r="AH56">
        <v>32</v>
      </c>
      <c r="AI56">
        <f t="shared" si="9"/>
        <v>31.333333333333332</v>
      </c>
    </row>
    <row r="57" spans="1:35">
      <c r="A57" s="3">
        <v>20170630</v>
      </c>
      <c r="B57">
        <v>60</v>
      </c>
      <c r="C57">
        <v>56</v>
      </c>
      <c r="D57" s="2">
        <v>5</v>
      </c>
      <c r="E57">
        <v>14</v>
      </c>
      <c r="F57">
        <v>7</v>
      </c>
      <c r="G57">
        <v>45</v>
      </c>
      <c r="H57">
        <f t="shared" si="20"/>
        <v>14.129166666666666</v>
      </c>
      <c r="I57">
        <f t="shared" si="21"/>
        <v>134.12916666666666</v>
      </c>
      <c r="J57">
        <v>169</v>
      </c>
      <c r="K57">
        <v>1</v>
      </c>
      <c r="L57">
        <v>15</v>
      </c>
      <c r="M57">
        <v>0.3</v>
      </c>
      <c r="O57">
        <v>12</v>
      </c>
      <c r="P57">
        <v>14</v>
      </c>
      <c r="Q57">
        <v>14</v>
      </c>
      <c r="R57">
        <v>38</v>
      </c>
      <c r="S57" s="2">
        <f t="shared" si="15"/>
        <v>14.243888888888888</v>
      </c>
      <c r="T57" s="2">
        <f t="shared" si="16"/>
        <v>854.63333333333333</v>
      </c>
      <c r="U57" s="2">
        <f t="shared" si="12"/>
        <v>134.24388888888888</v>
      </c>
      <c r="V57">
        <v>14</v>
      </c>
      <c r="W57">
        <v>15</v>
      </c>
      <c r="X57">
        <v>12</v>
      </c>
      <c r="Y57" s="2">
        <f t="shared" si="17"/>
        <v>14.253333333333334</v>
      </c>
      <c r="Z57" s="2">
        <f t="shared" si="18"/>
        <v>855.2</v>
      </c>
      <c r="AA57" s="2">
        <f t="shared" si="19"/>
        <v>0.56666666666671972</v>
      </c>
      <c r="AB57">
        <v>7</v>
      </c>
      <c r="AC57">
        <v>7</v>
      </c>
      <c r="AD57">
        <f t="shared" si="13"/>
        <v>0.41666666666666669</v>
      </c>
      <c r="AE57">
        <f t="shared" si="14"/>
        <v>5</v>
      </c>
      <c r="AF57">
        <v>31</v>
      </c>
      <c r="AG57">
        <v>31</v>
      </c>
      <c r="AH57">
        <v>32</v>
      </c>
      <c r="AI57">
        <f t="shared" si="9"/>
        <v>31.333333333333332</v>
      </c>
    </row>
    <row r="58" spans="1:35">
      <c r="A58" s="3">
        <v>20170630</v>
      </c>
      <c r="B58">
        <v>0</v>
      </c>
      <c r="C58">
        <v>57</v>
      </c>
      <c r="D58" s="2">
        <v>5</v>
      </c>
      <c r="E58">
        <v>14</v>
      </c>
      <c r="F58">
        <v>24</v>
      </c>
      <c r="G58">
        <v>15</v>
      </c>
      <c r="H58">
        <f t="shared" si="20"/>
        <v>14.404166666666667</v>
      </c>
      <c r="I58">
        <f t="shared" si="21"/>
        <v>134.40416666666667</v>
      </c>
      <c r="J58">
        <v>172</v>
      </c>
      <c r="K58">
        <v>1</v>
      </c>
      <c r="L58">
        <v>15</v>
      </c>
      <c r="M58">
        <v>0.3</v>
      </c>
      <c r="O58">
        <v>15</v>
      </c>
      <c r="P58">
        <v>14</v>
      </c>
      <c r="Q58">
        <v>30</v>
      </c>
      <c r="R58">
        <v>2</v>
      </c>
      <c r="S58" s="2">
        <f t="shared" si="15"/>
        <v>14.500555555555556</v>
      </c>
      <c r="T58" s="2">
        <f t="shared" si="16"/>
        <v>870.0333333333333</v>
      </c>
      <c r="U58" s="2">
        <f t="shared" si="12"/>
        <v>134.50055555555556</v>
      </c>
      <c r="V58">
        <v>14</v>
      </c>
      <c r="W58">
        <v>30</v>
      </c>
      <c r="X58">
        <v>21</v>
      </c>
      <c r="Y58" s="2">
        <f t="shared" si="17"/>
        <v>14.505833333333333</v>
      </c>
      <c r="Z58" s="2">
        <f t="shared" si="18"/>
        <v>870.35</v>
      </c>
      <c r="AA58" s="2">
        <f t="shared" si="19"/>
        <v>0.31666666666671972</v>
      </c>
      <c r="AB58">
        <v>10</v>
      </c>
      <c r="AC58">
        <v>10</v>
      </c>
      <c r="AD58">
        <f t="shared" si="13"/>
        <v>0.33333333333333331</v>
      </c>
      <c r="AE58">
        <f t="shared" si="14"/>
        <v>5</v>
      </c>
      <c r="AF58">
        <v>32</v>
      </c>
      <c r="AG58">
        <v>32</v>
      </c>
      <c r="AH58">
        <v>32</v>
      </c>
      <c r="AI58">
        <f t="shared" si="9"/>
        <v>32</v>
      </c>
    </row>
    <row r="59" spans="1:35">
      <c r="A59" s="3">
        <v>20170630</v>
      </c>
      <c r="B59">
        <v>30</v>
      </c>
      <c r="C59">
        <v>58</v>
      </c>
      <c r="D59" s="2">
        <v>5</v>
      </c>
      <c r="E59">
        <v>14</v>
      </c>
      <c r="F59">
        <v>39</v>
      </c>
      <c r="G59">
        <v>30</v>
      </c>
      <c r="H59">
        <f t="shared" si="20"/>
        <v>14.658333333333333</v>
      </c>
      <c r="I59">
        <f t="shared" si="21"/>
        <v>134.65833333333333</v>
      </c>
      <c r="J59">
        <v>171</v>
      </c>
      <c r="K59">
        <v>1</v>
      </c>
      <c r="L59">
        <v>15</v>
      </c>
      <c r="M59">
        <v>0.3</v>
      </c>
      <c r="O59">
        <v>15</v>
      </c>
      <c r="P59">
        <v>14</v>
      </c>
      <c r="Q59">
        <v>44</v>
      </c>
      <c r="R59">
        <v>30</v>
      </c>
      <c r="S59" s="2">
        <f t="shared" si="15"/>
        <v>14.741666666666665</v>
      </c>
      <c r="T59" s="2">
        <f t="shared" si="16"/>
        <v>884.49999999999989</v>
      </c>
      <c r="U59" s="2">
        <f t="shared" si="12"/>
        <v>134.74166666666667</v>
      </c>
      <c r="V59">
        <v>14</v>
      </c>
      <c r="W59">
        <v>45</v>
      </c>
      <c r="X59">
        <v>52</v>
      </c>
      <c r="Y59" s="2">
        <f t="shared" si="17"/>
        <v>14.764444444444445</v>
      </c>
      <c r="Z59" s="2">
        <f t="shared" si="18"/>
        <v>885.86666666666667</v>
      </c>
      <c r="AA59" s="2">
        <f t="shared" si="19"/>
        <v>1.3666666666667879</v>
      </c>
      <c r="AB59">
        <v>14</v>
      </c>
      <c r="AC59">
        <v>14</v>
      </c>
      <c r="AD59">
        <f t="shared" si="13"/>
        <v>6.6666666666666666E-2</v>
      </c>
      <c r="AE59">
        <f t="shared" si="14"/>
        <v>1</v>
      </c>
      <c r="AF59">
        <v>32</v>
      </c>
      <c r="AG59">
        <v>32</v>
      </c>
      <c r="AH59">
        <v>32</v>
      </c>
      <c r="AI59">
        <f t="shared" si="9"/>
        <v>32</v>
      </c>
    </row>
    <row r="60" spans="1:35">
      <c r="A60" s="3">
        <v>20170630</v>
      </c>
      <c r="B60">
        <v>0</v>
      </c>
      <c r="C60">
        <v>59</v>
      </c>
      <c r="D60" s="2">
        <v>5</v>
      </c>
      <c r="E60">
        <v>14</v>
      </c>
      <c r="F60">
        <v>45</v>
      </c>
      <c r="G60">
        <v>52</v>
      </c>
      <c r="H60">
        <f t="shared" si="20"/>
        <v>14.764444444444445</v>
      </c>
      <c r="I60">
        <f t="shared" si="21"/>
        <v>134.76444444444445</v>
      </c>
      <c r="J60">
        <v>171</v>
      </c>
      <c r="K60">
        <v>2</v>
      </c>
      <c r="L60">
        <v>14</v>
      </c>
      <c r="M60">
        <v>0.3</v>
      </c>
      <c r="O60">
        <v>14</v>
      </c>
      <c r="P60">
        <v>14</v>
      </c>
      <c r="Q60">
        <v>56</v>
      </c>
      <c r="R60">
        <v>20</v>
      </c>
      <c r="S60" s="2">
        <f t="shared" si="15"/>
        <v>14.93888888888889</v>
      </c>
      <c r="T60" s="2">
        <f t="shared" si="16"/>
        <v>896.33333333333337</v>
      </c>
      <c r="U60" s="2">
        <f t="shared" si="12"/>
        <v>134.9388888888889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B60">
        <v>14</v>
      </c>
      <c r="AC60">
        <v>14</v>
      </c>
      <c r="AD60">
        <f t="shared" si="13"/>
        <v>0</v>
      </c>
      <c r="AE60">
        <f t="shared" si="14"/>
        <v>0</v>
      </c>
      <c r="AF60">
        <v>32</v>
      </c>
      <c r="AG60">
        <v>32</v>
      </c>
      <c r="AH60">
        <v>32</v>
      </c>
      <c r="AI60">
        <f t="shared" si="9"/>
        <v>32</v>
      </c>
    </row>
    <row r="61" spans="1:35">
      <c r="A61" s="3">
        <v>20170630</v>
      </c>
      <c r="B61">
        <v>60</v>
      </c>
      <c r="C61">
        <v>60</v>
      </c>
      <c r="D61" s="2">
        <v>5</v>
      </c>
      <c r="E61">
        <v>14</v>
      </c>
      <c r="F61">
        <v>56</v>
      </c>
      <c r="G61">
        <v>20</v>
      </c>
      <c r="H61">
        <f t="shared" si="20"/>
        <v>14.93888888888889</v>
      </c>
      <c r="I61">
        <f t="shared" si="21"/>
        <v>134.9388888888889</v>
      </c>
      <c r="J61">
        <v>171</v>
      </c>
      <c r="K61">
        <v>3</v>
      </c>
      <c r="L61">
        <v>14</v>
      </c>
      <c r="M61">
        <v>0.3</v>
      </c>
      <c r="O61">
        <v>14</v>
      </c>
      <c r="P61">
        <v>15</v>
      </c>
      <c r="Q61">
        <v>3</v>
      </c>
      <c r="R61">
        <v>38</v>
      </c>
      <c r="S61" s="2">
        <f t="shared" si="15"/>
        <v>15.060555555555556</v>
      </c>
      <c r="T61" s="2">
        <f t="shared" si="16"/>
        <v>903.63333333333333</v>
      </c>
      <c r="U61" s="2">
        <f t="shared" si="12"/>
        <v>135.06055555555557</v>
      </c>
      <c r="V61">
        <v>15</v>
      </c>
      <c r="W61">
        <v>5</v>
      </c>
      <c r="X61">
        <v>0</v>
      </c>
      <c r="Y61" s="2">
        <f t="shared" si="17"/>
        <v>15.083333333333334</v>
      </c>
      <c r="Z61" s="2">
        <f t="shared" si="18"/>
        <v>905</v>
      </c>
      <c r="AA61" s="2">
        <f t="shared" si="19"/>
        <v>1.3666666666666742</v>
      </c>
      <c r="AB61">
        <v>13</v>
      </c>
      <c r="AC61">
        <v>13</v>
      </c>
      <c r="AD61">
        <f t="shared" si="13"/>
        <v>7.1428571428571425E-2</v>
      </c>
      <c r="AE61">
        <f t="shared" si="14"/>
        <v>1</v>
      </c>
      <c r="AF61">
        <v>32</v>
      </c>
      <c r="AG61">
        <v>32</v>
      </c>
      <c r="AH61">
        <v>32</v>
      </c>
      <c r="AI61">
        <f t="shared" si="9"/>
        <v>32</v>
      </c>
    </row>
    <row r="62" spans="1:35">
      <c r="A62" s="3">
        <v>20170630</v>
      </c>
      <c r="B62">
        <v>30</v>
      </c>
      <c r="C62">
        <v>61</v>
      </c>
      <c r="D62" s="2">
        <v>5</v>
      </c>
      <c r="E62">
        <v>15</v>
      </c>
      <c r="F62">
        <v>12</v>
      </c>
      <c r="G62">
        <v>0</v>
      </c>
      <c r="H62">
        <f t="shared" si="20"/>
        <v>15.2</v>
      </c>
      <c r="I62">
        <f t="shared" si="21"/>
        <v>135.19999999999999</v>
      </c>
      <c r="J62">
        <v>166</v>
      </c>
      <c r="K62">
        <v>3</v>
      </c>
      <c r="L62">
        <v>14</v>
      </c>
      <c r="M62">
        <v>0.3</v>
      </c>
      <c r="O62">
        <v>14</v>
      </c>
      <c r="P62">
        <v>15</v>
      </c>
      <c r="Q62">
        <v>17</v>
      </c>
      <c r="R62">
        <v>0</v>
      </c>
      <c r="S62" s="2">
        <f t="shared" si="15"/>
        <v>15.283333333333333</v>
      </c>
      <c r="T62" s="2">
        <f t="shared" si="16"/>
        <v>917</v>
      </c>
      <c r="U62" s="2">
        <f t="shared" si="12"/>
        <v>135.28333333333333</v>
      </c>
      <c r="V62">
        <v>15</v>
      </c>
      <c r="W62">
        <v>17</v>
      </c>
      <c r="X62">
        <v>58</v>
      </c>
      <c r="Y62" s="2">
        <f t="shared" si="17"/>
        <v>15.299444444444445</v>
      </c>
      <c r="Z62" s="2">
        <f t="shared" si="18"/>
        <v>917.9666666666667</v>
      </c>
      <c r="AA62" s="2">
        <f t="shared" si="19"/>
        <v>0.96666666666669698</v>
      </c>
      <c r="AB62">
        <v>7</v>
      </c>
      <c r="AC62">
        <v>7</v>
      </c>
      <c r="AD62">
        <f t="shared" si="13"/>
        <v>0.5</v>
      </c>
      <c r="AE62">
        <f t="shared" si="14"/>
        <v>7</v>
      </c>
      <c r="AF62">
        <v>33</v>
      </c>
      <c r="AG62">
        <v>33</v>
      </c>
      <c r="AH62">
        <v>32</v>
      </c>
      <c r="AI62">
        <f t="shared" si="9"/>
        <v>32.666666666666664</v>
      </c>
    </row>
    <row r="63" spans="1:35">
      <c r="A63" s="3">
        <v>20170630</v>
      </c>
      <c r="B63">
        <v>60</v>
      </c>
      <c r="C63">
        <v>62</v>
      </c>
      <c r="D63" s="2">
        <v>5</v>
      </c>
      <c r="E63">
        <v>15</v>
      </c>
      <c r="F63">
        <v>30</v>
      </c>
      <c r="G63">
        <v>15</v>
      </c>
      <c r="H63">
        <f t="shared" si="20"/>
        <v>15.504166666666666</v>
      </c>
      <c r="I63">
        <f t="shared" si="21"/>
        <v>135.50416666666666</v>
      </c>
      <c r="J63">
        <v>166</v>
      </c>
      <c r="K63">
        <v>2</v>
      </c>
      <c r="L63">
        <v>14</v>
      </c>
      <c r="M63">
        <v>0.3</v>
      </c>
      <c r="O63">
        <v>14</v>
      </c>
      <c r="P63">
        <v>15</v>
      </c>
      <c r="Q63">
        <v>35</v>
      </c>
      <c r="R63">
        <v>20</v>
      </c>
      <c r="S63" s="2">
        <f t="shared" si="15"/>
        <v>15.58888888888889</v>
      </c>
      <c r="T63" s="2">
        <f t="shared" si="16"/>
        <v>935.33333333333337</v>
      </c>
      <c r="U63" s="2">
        <f t="shared" si="12"/>
        <v>135.5888888888889</v>
      </c>
      <c r="V63">
        <v>15</v>
      </c>
      <c r="W63">
        <v>36</v>
      </c>
      <c r="X63">
        <v>56</v>
      </c>
      <c r="Y63" s="2">
        <f t="shared" si="17"/>
        <v>15.615555555555556</v>
      </c>
      <c r="Z63" s="2">
        <f t="shared" si="18"/>
        <v>936.93333333333339</v>
      </c>
      <c r="AA63" s="2">
        <f t="shared" si="19"/>
        <v>1.6000000000000227</v>
      </c>
      <c r="AB63">
        <v>6</v>
      </c>
      <c r="AC63">
        <v>4</v>
      </c>
      <c r="AD63">
        <f t="shared" si="13"/>
        <v>0.7142857142857143</v>
      </c>
      <c r="AE63">
        <f t="shared" si="14"/>
        <v>10</v>
      </c>
      <c r="AF63">
        <v>33</v>
      </c>
      <c r="AG63">
        <v>33</v>
      </c>
      <c r="AH63">
        <v>33</v>
      </c>
      <c r="AI63">
        <f t="shared" si="9"/>
        <v>33</v>
      </c>
    </row>
    <row r="64" spans="1:35">
      <c r="A64" s="3">
        <v>20170630</v>
      </c>
      <c r="B64">
        <v>30</v>
      </c>
      <c r="C64">
        <v>63</v>
      </c>
      <c r="D64" s="2">
        <v>5</v>
      </c>
      <c r="E64">
        <v>15</v>
      </c>
      <c r="F64">
        <v>45</v>
      </c>
      <c r="G64">
        <v>15</v>
      </c>
      <c r="H64">
        <f t="shared" si="20"/>
        <v>15.754166666666666</v>
      </c>
      <c r="I64">
        <f t="shared" si="21"/>
        <v>135.75416666666666</v>
      </c>
      <c r="J64">
        <v>163</v>
      </c>
      <c r="K64">
        <v>1</v>
      </c>
      <c r="L64">
        <v>12</v>
      </c>
      <c r="M64">
        <v>0.3</v>
      </c>
      <c r="O64">
        <v>12</v>
      </c>
      <c r="P64">
        <v>15</v>
      </c>
      <c r="Q64">
        <v>50</v>
      </c>
      <c r="R64">
        <v>25</v>
      </c>
      <c r="S64" s="2">
        <f t="shared" si="15"/>
        <v>15.840277777777779</v>
      </c>
      <c r="T64" s="2">
        <f t="shared" si="16"/>
        <v>950.41666666666674</v>
      </c>
      <c r="U64" s="2">
        <f t="shared" si="12"/>
        <v>135.84027777777777</v>
      </c>
      <c r="V64">
        <v>15</v>
      </c>
      <c r="W64">
        <v>51</v>
      </c>
      <c r="X64">
        <v>25</v>
      </c>
      <c r="Y64" s="2">
        <f t="shared" si="17"/>
        <v>15.856944444444444</v>
      </c>
      <c r="Z64" s="2">
        <f t="shared" si="18"/>
        <v>951.41666666666663</v>
      </c>
      <c r="AA64" s="2">
        <f t="shared" si="19"/>
        <v>0.99999999999988631</v>
      </c>
      <c r="AB64">
        <v>7</v>
      </c>
      <c r="AC64">
        <v>6</v>
      </c>
      <c r="AD64">
        <f t="shared" si="13"/>
        <v>0.5</v>
      </c>
      <c r="AE64">
        <f t="shared" si="14"/>
        <v>6</v>
      </c>
      <c r="AF64">
        <v>31</v>
      </c>
      <c r="AG64">
        <v>31</v>
      </c>
      <c r="AH64">
        <v>31</v>
      </c>
      <c r="AI64">
        <f t="shared" si="9"/>
        <v>31</v>
      </c>
    </row>
    <row r="65" spans="1:35">
      <c r="A65" s="3">
        <v>20170630</v>
      </c>
      <c r="B65">
        <v>0</v>
      </c>
      <c r="C65">
        <v>64</v>
      </c>
      <c r="D65" s="2">
        <v>5</v>
      </c>
      <c r="E65">
        <v>15</v>
      </c>
      <c r="F65">
        <v>59</v>
      </c>
      <c r="G65">
        <v>45</v>
      </c>
      <c r="H65">
        <f t="shared" si="20"/>
        <v>15.995833333333332</v>
      </c>
      <c r="I65">
        <f t="shared" si="21"/>
        <v>135.99583333333334</v>
      </c>
      <c r="J65">
        <v>165</v>
      </c>
      <c r="K65">
        <v>3</v>
      </c>
      <c r="L65">
        <v>12</v>
      </c>
      <c r="M65">
        <v>0.3</v>
      </c>
      <c r="O65">
        <v>11</v>
      </c>
      <c r="P65">
        <v>16</v>
      </c>
      <c r="Q65">
        <v>5</v>
      </c>
      <c r="R65">
        <v>37</v>
      </c>
      <c r="S65" s="2">
        <f t="shared" si="15"/>
        <v>16.093611111111109</v>
      </c>
      <c r="T65" s="2">
        <f t="shared" si="16"/>
        <v>965.61666666666656</v>
      </c>
      <c r="U65" s="2">
        <f t="shared" si="12"/>
        <v>136.0936111111111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B65">
        <v>11</v>
      </c>
      <c r="AC65">
        <v>11</v>
      </c>
      <c r="AD65">
        <f t="shared" si="13"/>
        <v>0</v>
      </c>
      <c r="AE65">
        <f t="shared" si="14"/>
        <v>0</v>
      </c>
      <c r="AF65">
        <v>33</v>
      </c>
      <c r="AG65">
        <v>33</v>
      </c>
      <c r="AH65">
        <v>33</v>
      </c>
      <c r="AI65">
        <f t="shared" si="9"/>
        <v>33</v>
      </c>
    </row>
    <row r="66" spans="1:35">
      <c r="A66" s="3">
        <v>20170630</v>
      </c>
      <c r="B66">
        <v>60</v>
      </c>
      <c r="C66">
        <v>65</v>
      </c>
      <c r="D66" s="2">
        <v>5</v>
      </c>
      <c r="E66">
        <v>16</v>
      </c>
      <c r="F66">
        <v>21</v>
      </c>
      <c r="G66">
        <v>15</v>
      </c>
      <c r="H66">
        <f t="shared" si="20"/>
        <v>16.354166666666668</v>
      </c>
      <c r="I66">
        <f t="shared" si="21"/>
        <v>136.35416666666666</v>
      </c>
      <c r="J66">
        <v>181</v>
      </c>
      <c r="K66">
        <v>1</v>
      </c>
      <c r="L66">
        <v>15</v>
      </c>
      <c r="M66">
        <v>0.3</v>
      </c>
      <c r="O66">
        <v>13</v>
      </c>
      <c r="P66">
        <v>16</v>
      </c>
      <c r="Q66">
        <v>29</v>
      </c>
      <c r="R66">
        <v>0</v>
      </c>
      <c r="S66" s="2">
        <f t="shared" si="15"/>
        <v>16.483333333333334</v>
      </c>
      <c r="T66" s="2">
        <f t="shared" si="16"/>
        <v>989</v>
      </c>
      <c r="U66" s="2">
        <f t="shared" si="12"/>
        <v>136.48333333333335</v>
      </c>
      <c r="V66">
        <v>16</v>
      </c>
      <c r="W66">
        <v>30</v>
      </c>
      <c r="X66">
        <v>27</v>
      </c>
      <c r="Y66" s="2">
        <f t="shared" si="17"/>
        <v>16.5075</v>
      </c>
      <c r="Z66" s="2">
        <f t="shared" si="18"/>
        <v>990.45</v>
      </c>
      <c r="AA66" s="2">
        <f t="shared" si="19"/>
        <v>1.4500000000000455</v>
      </c>
      <c r="AB66">
        <v>12</v>
      </c>
      <c r="AC66">
        <v>12</v>
      </c>
      <c r="AD66">
        <f t="shared" si="13"/>
        <v>7.6923076923076927E-2</v>
      </c>
      <c r="AE66">
        <f t="shared" si="14"/>
        <v>1</v>
      </c>
      <c r="AF66">
        <v>33</v>
      </c>
      <c r="AG66">
        <v>33</v>
      </c>
      <c r="AH66">
        <v>34</v>
      </c>
      <c r="AI66">
        <f t="shared" si="9"/>
        <v>33.333333333333336</v>
      </c>
    </row>
    <row r="67" spans="1:35">
      <c r="A67" s="3">
        <v>20170630</v>
      </c>
      <c r="B67">
        <v>30</v>
      </c>
      <c r="C67">
        <v>66</v>
      </c>
      <c r="D67" s="2">
        <v>5</v>
      </c>
      <c r="E67">
        <v>16</v>
      </c>
      <c r="F67">
        <v>39</v>
      </c>
      <c r="G67">
        <v>30</v>
      </c>
      <c r="H67">
        <f t="shared" si="20"/>
        <v>16.658333333333331</v>
      </c>
      <c r="I67">
        <f t="shared" si="21"/>
        <v>136.65833333333333</v>
      </c>
      <c r="J67">
        <v>180</v>
      </c>
      <c r="K67">
        <v>3</v>
      </c>
      <c r="L67">
        <v>15</v>
      </c>
      <c r="M67">
        <v>0.3</v>
      </c>
      <c r="O67">
        <v>14</v>
      </c>
      <c r="P67">
        <v>16</v>
      </c>
      <c r="Q67">
        <v>45</v>
      </c>
      <c r="R67">
        <v>32</v>
      </c>
      <c r="S67" s="2">
        <f t="shared" si="15"/>
        <v>16.75888888888889</v>
      </c>
      <c r="T67" s="2">
        <f t="shared" si="16"/>
        <v>1005.5333333333334</v>
      </c>
      <c r="U67" s="2">
        <f t="shared" si="12"/>
        <v>136.75888888888889</v>
      </c>
      <c r="V67">
        <v>16</v>
      </c>
      <c r="W67">
        <v>46</v>
      </c>
      <c r="X67">
        <v>26</v>
      </c>
      <c r="Y67" s="2">
        <f t="shared" si="17"/>
        <v>16.773888888888887</v>
      </c>
      <c r="Z67" s="2">
        <f t="shared" si="18"/>
        <v>1006.4333333333333</v>
      </c>
      <c r="AA67" s="2">
        <f t="shared" si="19"/>
        <v>0.89999999999986358</v>
      </c>
      <c r="AB67">
        <v>6</v>
      </c>
      <c r="AC67">
        <v>5</v>
      </c>
      <c r="AD67">
        <f t="shared" si="13"/>
        <v>0.6428571428571429</v>
      </c>
      <c r="AE67">
        <f t="shared" si="14"/>
        <v>9</v>
      </c>
      <c r="AF67">
        <v>33</v>
      </c>
      <c r="AG67">
        <v>33</v>
      </c>
      <c r="AH67">
        <v>32</v>
      </c>
      <c r="AI67">
        <f t="shared" ref="AI67:AI113" si="22">AVERAGE(AF67:AH67)</f>
        <v>32.666666666666664</v>
      </c>
    </row>
    <row r="68" spans="1:35">
      <c r="A68" s="3">
        <v>20170630</v>
      </c>
      <c r="B68">
        <v>0</v>
      </c>
      <c r="C68">
        <v>67</v>
      </c>
      <c r="D68" s="2">
        <v>5</v>
      </c>
      <c r="E68">
        <v>16</v>
      </c>
      <c r="F68">
        <v>54</v>
      </c>
      <c r="G68">
        <v>30</v>
      </c>
      <c r="H68">
        <f t="shared" si="20"/>
        <v>16.908333333333331</v>
      </c>
      <c r="I68">
        <f t="shared" si="21"/>
        <v>136.90833333333333</v>
      </c>
      <c r="J68">
        <v>180</v>
      </c>
      <c r="K68">
        <v>2</v>
      </c>
      <c r="L68">
        <v>15</v>
      </c>
      <c r="M68">
        <v>0.3</v>
      </c>
      <c r="O68">
        <v>13</v>
      </c>
      <c r="P68">
        <v>16</v>
      </c>
      <c r="Q68">
        <v>59</v>
      </c>
      <c r="R68">
        <v>31</v>
      </c>
      <c r="S68" s="2">
        <f t="shared" si="15"/>
        <v>16.991944444444446</v>
      </c>
      <c r="T68" s="2">
        <f t="shared" si="16"/>
        <v>1019.5166666666668</v>
      </c>
      <c r="U68" s="2">
        <f t="shared" ref="U68:U113" si="23">D68*24+S68</f>
        <v>136.99194444444444</v>
      </c>
      <c r="V68">
        <v>17</v>
      </c>
      <c r="W68">
        <v>0</v>
      </c>
      <c r="X68">
        <v>2</v>
      </c>
      <c r="Y68" s="2">
        <f t="shared" si="17"/>
        <v>17.000555555555554</v>
      </c>
      <c r="Z68" s="2">
        <f t="shared" si="18"/>
        <v>1020.0333333333332</v>
      </c>
      <c r="AA68" s="2">
        <f t="shared" si="19"/>
        <v>0.51666666666642413</v>
      </c>
      <c r="AB68">
        <v>10</v>
      </c>
      <c r="AC68">
        <v>10</v>
      </c>
      <c r="AD68">
        <f t="shared" ref="AD68:AD113" si="24">(O68-AC68)/O68</f>
        <v>0.23076923076923078</v>
      </c>
      <c r="AE68">
        <f t="shared" ref="AE68:AE113" si="25">O68-AC68</f>
        <v>3</v>
      </c>
      <c r="AF68">
        <v>33</v>
      </c>
      <c r="AG68">
        <v>33</v>
      </c>
      <c r="AH68">
        <v>32</v>
      </c>
      <c r="AI68">
        <f t="shared" si="22"/>
        <v>32.666666666666664</v>
      </c>
    </row>
    <row r="69" spans="1:35">
      <c r="A69" s="3">
        <v>20170630</v>
      </c>
      <c r="B69">
        <v>60</v>
      </c>
      <c r="C69">
        <v>68</v>
      </c>
      <c r="D69" s="2">
        <v>5</v>
      </c>
      <c r="E69">
        <v>17</v>
      </c>
      <c r="F69">
        <v>9</v>
      </c>
      <c r="G69">
        <v>50</v>
      </c>
      <c r="H69">
        <f t="shared" si="20"/>
        <v>17.163888888888888</v>
      </c>
      <c r="I69">
        <f t="shared" si="21"/>
        <v>137.16388888888889</v>
      </c>
      <c r="J69">
        <v>180</v>
      </c>
      <c r="K69">
        <v>1</v>
      </c>
      <c r="L69">
        <v>15</v>
      </c>
      <c r="M69">
        <v>0.3</v>
      </c>
      <c r="O69">
        <v>15</v>
      </c>
      <c r="P69">
        <v>17</v>
      </c>
      <c r="Q69">
        <v>16</v>
      </c>
      <c r="R69">
        <v>40</v>
      </c>
      <c r="S69" s="2">
        <f t="shared" ref="S69:S113" si="26">P69+Q69/60+R69/3600</f>
        <v>17.277777777777779</v>
      </c>
      <c r="T69" s="2">
        <f t="shared" ref="T69:T113" si="27">S69*60</f>
        <v>1036.6666666666667</v>
      </c>
      <c r="U69" s="2">
        <f t="shared" si="23"/>
        <v>137.27777777777777</v>
      </c>
      <c r="V69">
        <v>17</v>
      </c>
      <c r="W69">
        <v>18</v>
      </c>
      <c r="X69">
        <v>24</v>
      </c>
      <c r="Y69" s="2">
        <f t="shared" ref="Y69:Y113" si="28">V69+W69/60+X69/3600</f>
        <v>17.306666666666668</v>
      </c>
      <c r="Z69" s="2">
        <f t="shared" ref="Z69:Z113" si="29">Y69*60</f>
        <v>1038.4000000000001</v>
      </c>
      <c r="AA69" s="2">
        <f t="shared" ref="AA69:AA113" si="30">Z69-T69</f>
        <v>1.7333333333333485</v>
      </c>
      <c r="AB69">
        <v>10</v>
      </c>
      <c r="AC69">
        <v>10</v>
      </c>
      <c r="AD69">
        <f t="shared" si="24"/>
        <v>0.33333333333333331</v>
      </c>
      <c r="AE69">
        <f t="shared" si="25"/>
        <v>5</v>
      </c>
      <c r="AF69">
        <v>33</v>
      </c>
      <c r="AG69">
        <v>33</v>
      </c>
      <c r="AH69">
        <v>32</v>
      </c>
      <c r="AI69">
        <f t="shared" si="22"/>
        <v>32.666666666666664</v>
      </c>
    </row>
    <row r="70" spans="1:35">
      <c r="A70" s="3">
        <v>20170630</v>
      </c>
      <c r="B70">
        <v>30</v>
      </c>
      <c r="C70">
        <v>69</v>
      </c>
      <c r="D70" s="2">
        <v>5</v>
      </c>
      <c r="E70">
        <v>17</v>
      </c>
      <c r="F70">
        <v>26</v>
      </c>
      <c r="G70">
        <v>15</v>
      </c>
      <c r="H70">
        <f t="shared" si="20"/>
        <v>17.4375</v>
      </c>
      <c r="I70">
        <f t="shared" si="21"/>
        <v>137.4375</v>
      </c>
      <c r="J70">
        <v>189</v>
      </c>
      <c r="K70">
        <v>3</v>
      </c>
      <c r="L70">
        <v>15</v>
      </c>
      <c r="M70">
        <v>0.3</v>
      </c>
      <c r="O70">
        <v>15</v>
      </c>
      <c r="P70">
        <v>17</v>
      </c>
      <c r="Q70">
        <v>32</v>
      </c>
      <c r="R70">
        <v>35</v>
      </c>
      <c r="S70" s="2">
        <f t="shared" si="26"/>
        <v>17.543055555555558</v>
      </c>
      <c r="T70" s="2">
        <f t="shared" si="27"/>
        <v>1052.5833333333335</v>
      </c>
      <c r="U70" s="2">
        <f t="shared" si="23"/>
        <v>137.54305555555555</v>
      </c>
      <c r="V70">
        <v>17</v>
      </c>
      <c r="W70">
        <v>33</v>
      </c>
      <c r="X70">
        <v>5</v>
      </c>
      <c r="Y70" s="2">
        <f t="shared" si="28"/>
        <v>17.551388888888891</v>
      </c>
      <c r="Z70" s="2">
        <f t="shared" si="29"/>
        <v>1053.0833333333335</v>
      </c>
      <c r="AA70" s="2">
        <f t="shared" si="30"/>
        <v>0.5</v>
      </c>
      <c r="AB70">
        <v>11</v>
      </c>
      <c r="AC70">
        <v>11</v>
      </c>
      <c r="AD70">
        <f t="shared" si="24"/>
        <v>0.26666666666666666</v>
      </c>
      <c r="AE70">
        <f t="shared" si="25"/>
        <v>4</v>
      </c>
      <c r="AF70">
        <v>33</v>
      </c>
      <c r="AG70">
        <v>33</v>
      </c>
      <c r="AH70">
        <v>33</v>
      </c>
      <c r="AI70">
        <f t="shared" si="22"/>
        <v>33</v>
      </c>
    </row>
    <row r="71" spans="1:35">
      <c r="A71" s="3">
        <v>20170630</v>
      </c>
      <c r="B71">
        <v>0</v>
      </c>
      <c r="C71">
        <v>70</v>
      </c>
      <c r="D71" s="2">
        <v>5</v>
      </c>
      <c r="E71">
        <v>17</v>
      </c>
      <c r="F71">
        <v>41</v>
      </c>
      <c r="G71">
        <v>45</v>
      </c>
      <c r="H71">
        <f t="shared" si="20"/>
        <v>17.695833333333333</v>
      </c>
      <c r="I71">
        <f t="shared" si="21"/>
        <v>137.69583333333333</v>
      </c>
      <c r="J71">
        <v>182</v>
      </c>
      <c r="K71">
        <v>1</v>
      </c>
      <c r="L71">
        <v>15</v>
      </c>
      <c r="M71">
        <v>0.3</v>
      </c>
      <c r="O71">
        <v>14</v>
      </c>
      <c r="P71">
        <v>17</v>
      </c>
      <c r="Q71">
        <v>46</v>
      </c>
      <c r="R71">
        <v>45</v>
      </c>
      <c r="S71" s="2">
        <f t="shared" si="26"/>
        <v>17.779166666666665</v>
      </c>
      <c r="T71" s="2">
        <f t="shared" si="27"/>
        <v>1066.75</v>
      </c>
      <c r="U71" s="2">
        <f t="shared" si="23"/>
        <v>137.77916666666667</v>
      </c>
      <c r="V71">
        <v>17</v>
      </c>
      <c r="W71">
        <v>46</v>
      </c>
      <c r="X71">
        <v>59</v>
      </c>
      <c r="Y71" s="2">
        <f t="shared" si="28"/>
        <v>17.783055555555556</v>
      </c>
      <c r="Z71" s="2">
        <f t="shared" si="29"/>
        <v>1066.9833333333333</v>
      </c>
      <c r="AA71" s="2">
        <f t="shared" si="30"/>
        <v>0.23333333333334849</v>
      </c>
      <c r="AB71">
        <v>11</v>
      </c>
      <c r="AC71">
        <v>11</v>
      </c>
      <c r="AD71">
        <f t="shared" si="24"/>
        <v>0.21428571428571427</v>
      </c>
      <c r="AE71">
        <f t="shared" si="25"/>
        <v>3</v>
      </c>
      <c r="AF71">
        <v>33</v>
      </c>
      <c r="AG71">
        <v>33</v>
      </c>
      <c r="AH71">
        <v>33</v>
      </c>
      <c r="AI71">
        <f t="shared" si="22"/>
        <v>33</v>
      </c>
    </row>
    <row r="72" spans="1:35">
      <c r="A72" s="3">
        <v>20170630</v>
      </c>
      <c r="B72">
        <v>0</v>
      </c>
      <c r="C72">
        <v>71</v>
      </c>
      <c r="D72" s="2">
        <v>5</v>
      </c>
      <c r="E72">
        <v>17</v>
      </c>
      <c r="F72">
        <v>55</v>
      </c>
      <c r="G72">
        <v>45</v>
      </c>
      <c r="H72">
        <f t="shared" si="20"/>
        <v>17.929166666666667</v>
      </c>
      <c r="I72">
        <f t="shared" si="21"/>
        <v>137.92916666666667</v>
      </c>
      <c r="J72">
        <v>187</v>
      </c>
      <c r="K72">
        <v>2</v>
      </c>
      <c r="L72">
        <v>15</v>
      </c>
      <c r="M72">
        <v>0.3</v>
      </c>
      <c r="O72">
        <v>14</v>
      </c>
      <c r="P72">
        <v>18</v>
      </c>
      <c r="Q72">
        <v>0</v>
      </c>
      <c r="R72">
        <v>45</v>
      </c>
      <c r="S72" s="2">
        <f t="shared" si="26"/>
        <v>18.012499999999999</v>
      </c>
      <c r="T72" s="2">
        <f t="shared" si="27"/>
        <v>1080.75</v>
      </c>
      <c r="U72" s="2">
        <f t="shared" si="23"/>
        <v>138.01249999999999</v>
      </c>
      <c r="V72">
        <v>18</v>
      </c>
      <c r="W72">
        <v>1</v>
      </c>
      <c r="X72">
        <v>30</v>
      </c>
      <c r="Y72" s="2">
        <f t="shared" si="28"/>
        <v>18.024999999999999</v>
      </c>
      <c r="Z72" s="2">
        <f t="shared" si="29"/>
        <v>1081.5</v>
      </c>
      <c r="AA72" s="2">
        <f t="shared" si="30"/>
        <v>0.75</v>
      </c>
      <c r="AB72">
        <v>13</v>
      </c>
      <c r="AC72">
        <v>13</v>
      </c>
      <c r="AD72">
        <f t="shared" si="24"/>
        <v>7.1428571428571425E-2</v>
      </c>
      <c r="AE72">
        <f t="shared" si="25"/>
        <v>1</v>
      </c>
      <c r="AF72">
        <v>33</v>
      </c>
      <c r="AG72">
        <v>33</v>
      </c>
      <c r="AH72">
        <v>33</v>
      </c>
      <c r="AI72">
        <f t="shared" si="22"/>
        <v>33</v>
      </c>
    </row>
    <row r="73" spans="1:35">
      <c r="A73" s="3">
        <v>20170630</v>
      </c>
      <c r="B73">
        <v>60</v>
      </c>
      <c r="C73">
        <v>72</v>
      </c>
      <c r="D73" s="2">
        <v>5</v>
      </c>
      <c r="E73">
        <v>17</v>
      </c>
      <c r="F73">
        <v>9</v>
      </c>
      <c r="G73">
        <v>30</v>
      </c>
      <c r="H73">
        <f t="shared" si="20"/>
        <v>17.158333333333331</v>
      </c>
      <c r="I73">
        <f t="shared" si="21"/>
        <v>137.15833333333333</v>
      </c>
      <c r="J73">
        <v>187</v>
      </c>
      <c r="K73">
        <v>1</v>
      </c>
      <c r="L73">
        <v>14</v>
      </c>
      <c r="M73">
        <v>0.3</v>
      </c>
      <c r="O73">
        <v>12</v>
      </c>
      <c r="P73">
        <v>18</v>
      </c>
      <c r="Q73">
        <v>16</v>
      </c>
      <c r="R73">
        <v>24</v>
      </c>
      <c r="S73" s="2">
        <f t="shared" si="26"/>
        <v>18.273333333333333</v>
      </c>
      <c r="T73" s="2">
        <f t="shared" si="27"/>
        <v>1096.4000000000001</v>
      </c>
      <c r="U73" s="2">
        <f t="shared" si="23"/>
        <v>138.27333333333334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>
        <v>12</v>
      </c>
      <c r="AC73">
        <v>11</v>
      </c>
      <c r="AD73">
        <f t="shared" si="24"/>
        <v>8.3333333333333329E-2</v>
      </c>
      <c r="AE73">
        <f t="shared" si="25"/>
        <v>1</v>
      </c>
      <c r="AF73">
        <v>33</v>
      </c>
      <c r="AG73">
        <v>33</v>
      </c>
      <c r="AH73">
        <v>33</v>
      </c>
      <c r="AI73">
        <f t="shared" si="22"/>
        <v>33</v>
      </c>
    </row>
    <row r="74" spans="1:35">
      <c r="A74" s="3">
        <v>20170630</v>
      </c>
      <c r="B74">
        <v>30</v>
      </c>
      <c r="C74">
        <v>73</v>
      </c>
      <c r="D74" s="2">
        <v>5</v>
      </c>
      <c r="E74">
        <v>18</v>
      </c>
      <c r="F74">
        <v>28</v>
      </c>
      <c r="G74">
        <v>0</v>
      </c>
      <c r="H74">
        <f t="shared" si="20"/>
        <v>18.466666666666665</v>
      </c>
      <c r="I74">
        <f t="shared" si="21"/>
        <v>138.46666666666667</v>
      </c>
      <c r="J74">
        <v>190</v>
      </c>
      <c r="K74">
        <v>3</v>
      </c>
      <c r="L74">
        <v>13</v>
      </c>
      <c r="M74">
        <v>0.3</v>
      </c>
      <c r="O74">
        <v>12</v>
      </c>
      <c r="P74">
        <v>18</v>
      </c>
      <c r="Q74">
        <v>33</v>
      </c>
      <c r="R74">
        <v>0</v>
      </c>
      <c r="S74" s="2">
        <f t="shared" si="26"/>
        <v>18.55</v>
      </c>
      <c r="T74" s="2">
        <f t="shared" si="27"/>
        <v>1113</v>
      </c>
      <c r="U74" s="2">
        <f t="shared" si="23"/>
        <v>138.55000000000001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>
        <v>12</v>
      </c>
      <c r="AC74">
        <v>12</v>
      </c>
      <c r="AD74">
        <f t="shared" si="24"/>
        <v>0</v>
      </c>
      <c r="AE74">
        <f t="shared" si="25"/>
        <v>0</v>
      </c>
      <c r="AF74">
        <v>33</v>
      </c>
      <c r="AG74">
        <v>33</v>
      </c>
      <c r="AH74">
        <v>33</v>
      </c>
      <c r="AI74">
        <f t="shared" si="22"/>
        <v>33</v>
      </c>
    </row>
    <row r="75" spans="1:35">
      <c r="A75" s="3">
        <v>20170630</v>
      </c>
      <c r="B75">
        <v>0</v>
      </c>
      <c r="C75">
        <v>74</v>
      </c>
      <c r="D75" s="2">
        <v>5</v>
      </c>
      <c r="E75">
        <v>18</v>
      </c>
      <c r="F75">
        <v>40</v>
      </c>
      <c r="G75">
        <v>0</v>
      </c>
      <c r="H75">
        <f t="shared" ref="H75:H113" si="31">E75+F75/60+G75/(60*60)</f>
        <v>18.666666666666668</v>
      </c>
      <c r="I75">
        <f t="shared" ref="I75:I113" si="32">H75+D75*24</f>
        <v>138.66666666666666</v>
      </c>
      <c r="J75">
        <v>190</v>
      </c>
      <c r="K75">
        <v>4</v>
      </c>
      <c r="L75">
        <v>12</v>
      </c>
      <c r="M75">
        <v>0.3</v>
      </c>
      <c r="O75">
        <v>12</v>
      </c>
      <c r="P75">
        <v>18</v>
      </c>
      <c r="Q75">
        <v>45</v>
      </c>
      <c r="R75">
        <v>0</v>
      </c>
      <c r="S75" s="2">
        <f t="shared" si="26"/>
        <v>18.75</v>
      </c>
      <c r="T75" s="2">
        <f t="shared" si="27"/>
        <v>1125</v>
      </c>
      <c r="U75" s="2">
        <f t="shared" si="23"/>
        <v>138.75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>
        <v>12</v>
      </c>
      <c r="AC75">
        <v>12</v>
      </c>
      <c r="AD75">
        <f t="shared" si="24"/>
        <v>0</v>
      </c>
      <c r="AE75">
        <f t="shared" si="25"/>
        <v>0</v>
      </c>
      <c r="AF75">
        <v>33</v>
      </c>
      <c r="AG75">
        <v>32</v>
      </c>
      <c r="AH75">
        <v>33</v>
      </c>
      <c r="AI75">
        <f t="shared" si="22"/>
        <v>32.666666666666664</v>
      </c>
    </row>
    <row r="76" spans="1:35">
      <c r="A76" s="3">
        <v>20170708</v>
      </c>
      <c r="B76">
        <v>0</v>
      </c>
      <c r="C76">
        <v>75</v>
      </c>
      <c r="D76" s="2">
        <v>5</v>
      </c>
      <c r="E76">
        <v>10</v>
      </c>
      <c r="F76">
        <v>59</v>
      </c>
      <c r="G76">
        <v>20</v>
      </c>
      <c r="H76">
        <f t="shared" si="31"/>
        <v>10.988888888888889</v>
      </c>
      <c r="I76">
        <f t="shared" si="32"/>
        <v>130.98888888888888</v>
      </c>
      <c r="J76">
        <v>226</v>
      </c>
      <c r="K76">
        <v>1</v>
      </c>
      <c r="L76">
        <v>15</v>
      </c>
      <c r="M76">
        <v>0.3</v>
      </c>
      <c r="O76">
        <v>15</v>
      </c>
      <c r="P76">
        <v>11</v>
      </c>
      <c r="Q76">
        <v>4</v>
      </c>
      <c r="R76">
        <v>30</v>
      </c>
      <c r="S76" s="2">
        <f t="shared" si="26"/>
        <v>11.074999999999999</v>
      </c>
      <c r="T76" s="2">
        <f t="shared" si="27"/>
        <v>664.5</v>
      </c>
      <c r="U76" s="2">
        <f t="shared" si="23"/>
        <v>131.07499999999999</v>
      </c>
      <c r="V76">
        <v>11</v>
      </c>
      <c r="W76">
        <v>5</v>
      </c>
      <c r="X76">
        <v>8</v>
      </c>
      <c r="Y76" s="2">
        <f t="shared" si="28"/>
        <v>11.085555555555556</v>
      </c>
      <c r="Z76" s="2">
        <f t="shared" si="29"/>
        <v>665.13333333333344</v>
      </c>
      <c r="AA76" s="2">
        <f t="shared" si="30"/>
        <v>0.63333333333343944</v>
      </c>
      <c r="AB76">
        <v>12</v>
      </c>
      <c r="AC76">
        <v>12</v>
      </c>
      <c r="AD76">
        <f t="shared" si="24"/>
        <v>0.2</v>
      </c>
      <c r="AE76">
        <f t="shared" si="25"/>
        <v>3</v>
      </c>
      <c r="AF76">
        <v>32</v>
      </c>
      <c r="AG76">
        <v>31</v>
      </c>
      <c r="AH76">
        <v>32</v>
      </c>
      <c r="AI76">
        <f t="shared" si="22"/>
        <v>31.666666666666668</v>
      </c>
    </row>
    <row r="77" spans="1:35">
      <c r="A77" s="3">
        <v>20170708</v>
      </c>
      <c r="B77">
        <v>45</v>
      </c>
      <c r="C77">
        <v>76</v>
      </c>
      <c r="D77" s="2">
        <v>5</v>
      </c>
      <c r="E77">
        <v>11</v>
      </c>
      <c r="F77">
        <v>13</v>
      </c>
      <c r="G77">
        <v>30</v>
      </c>
      <c r="H77">
        <f t="shared" si="31"/>
        <v>11.225</v>
      </c>
      <c r="I77">
        <f t="shared" si="32"/>
        <v>131.22499999999999</v>
      </c>
      <c r="J77">
        <v>226</v>
      </c>
      <c r="K77">
        <v>3</v>
      </c>
      <c r="L77">
        <v>15</v>
      </c>
      <c r="M77">
        <v>0.3</v>
      </c>
      <c r="O77">
        <v>15</v>
      </c>
      <c r="P77">
        <v>11</v>
      </c>
      <c r="Q77">
        <v>20</v>
      </c>
      <c r="R77">
        <v>15</v>
      </c>
      <c r="S77" s="2">
        <f t="shared" si="26"/>
        <v>11.3375</v>
      </c>
      <c r="T77" s="2">
        <f t="shared" si="27"/>
        <v>680.25</v>
      </c>
      <c r="U77" s="2">
        <f t="shared" si="23"/>
        <v>131.33750000000001</v>
      </c>
      <c r="V77">
        <v>11</v>
      </c>
      <c r="W77">
        <v>21</v>
      </c>
      <c r="X77">
        <v>23</v>
      </c>
      <c r="Y77" s="2">
        <f t="shared" si="28"/>
        <v>11.356388888888889</v>
      </c>
      <c r="Z77" s="2">
        <f t="shared" si="29"/>
        <v>681.38333333333333</v>
      </c>
      <c r="AA77" s="2">
        <f t="shared" si="30"/>
        <v>1.1333333333333258</v>
      </c>
      <c r="AB77">
        <v>12</v>
      </c>
      <c r="AC77">
        <v>12</v>
      </c>
      <c r="AD77">
        <f t="shared" si="24"/>
        <v>0.2</v>
      </c>
      <c r="AE77">
        <f t="shared" si="25"/>
        <v>3</v>
      </c>
      <c r="AF77">
        <v>32</v>
      </c>
      <c r="AG77">
        <v>31</v>
      </c>
      <c r="AH77">
        <v>32</v>
      </c>
      <c r="AI77">
        <f t="shared" si="22"/>
        <v>31.666666666666668</v>
      </c>
    </row>
    <row r="78" spans="1:35">
      <c r="A78" s="3">
        <v>20170708</v>
      </c>
      <c r="B78">
        <v>30</v>
      </c>
      <c r="C78">
        <v>77</v>
      </c>
      <c r="D78" s="2">
        <v>5</v>
      </c>
      <c r="E78">
        <v>11</v>
      </c>
      <c r="F78">
        <v>34</v>
      </c>
      <c r="G78">
        <v>50</v>
      </c>
      <c r="H78">
        <f t="shared" si="31"/>
        <v>11.580555555555556</v>
      </c>
      <c r="I78">
        <f t="shared" si="32"/>
        <v>131.58055555555555</v>
      </c>
      <c r="J78">
        <v>226</v>
      </c>
      <c r="K78">
        <v>2</v>
      </c>
      <c r="L78">
        <v>14</v>
      </c>
      <c r="M78">
        <v>0.3</v>
      </c>
      <c r="O78">
        <v>14</v>
      </c>
      <c r="P78">
        <v>11</v>
      </c>
      <c r="Q78">
        <v>39</v>
      </c>
      <c r="R78">
        <v>50</v>
      </c>
      <c r="S78" s="2">
        <f t="shared" si="26"/>
        <v>11.66388888888889</v>
      </c>
      <c r="T78" s="2">
        <f t="shared" si="27"/>
        <v>699.83333333333337</v>
      </c>
      <c r="U78" s="2">
        <f t="shared" si="23"/>
        <v>131.66388888888889</v>
      </c>
      <c r="V78">
        <v>11</v>
      </c>
      <c r="W78">
        <v>40</v>
      </c>
      <c r="X78">
        <v>52</v>
      </c>
      <c r="Y78" s="2">
        <f t="shared" si="28"/>
        <v>11.681111111111111</v>
      </c>
      <c r="Z78" s="2">
        <f t="shared" si="29"/>
        <v>700.86666666666667</v>
      </c>
      <c r="AA78" s="2">
        <f t="shared" si="30"/>
        <v>1.033333333333303</v>
      </c>
      <c r="AB78">
        <v>12</v>
      </c>
      <c r="AC78">
        <v>12</v>
      </c>
      <c r="AD78">
        <f t="shared" si="24"/>
        <v>0.14285714285714285</v>
      </c>
      <c r="AE78">
        <f t="shared" si="25"/>
        <v>2</v>
      </c>
      <c r="AF78">
        <v>32</v>
      </c>
      <c r="AG78">
        <v>31</v>
      </c>
      <c r="AH78">
        <v>32</v>
      </c>
      <c r="AI78">
        <f t="shared" si="22"/>
        <v>31.666666666666668</v>
      </c>
    </row>
    <row r="79" spans="1:35">
      <c r="A79" s="3">
        <v>20170708</v>
      </c>
      <c r="B79">
        <v>60</v>
      </c>
      <c r="C79">
        <v>78</v>
      </c>
      <c r="D79" s="2">
        <v>5</v>
      </c>
      <c r="E79">
        <v>11</v>
      </c>
      <c r="F79">
        <v>51</v>
      </c>
      <c r="G79">
        <v>0</v>
      </c>
      <c r="H79">
        <f t="shared" si="31"/>
        <v>11.85</v>
      </c>
      <c r="I79">
        <f t="shared" si="32"/>
        <v>131.85</v>
      </c>
      <c r="J79">
        <v>223</v>
      </c>
      <c r="K79">
        <v>2</v>
      </c>
      <c r="L79">
        <v>13</v>
      </c>
      <c r="M79">
        <v>0.3</v>
      </c>
      <c r="O79">
        <v>13</v>
      </c>
      <c r="P79">
        <v>11</v>
      </c>
      <c r="Q79">
        <v>56</v>
      </c>
      <c r="R79">
        <v>21</v>
      </c>
      <c r="S79" s="2">
        <f t="shared" si="26"/>
        <v>11.939166666666667</v>
      </c>
      <c r="T79" s="2">
        <f t="shared" si="27"/>
        <v>716.35</v>
      </c>
      <c r="U79" s="2">
        <f t="shared" si="23"/>
        <v>131.93916666666667</v>
      </c>
      <c r="V79">
        <v>11</v>
      </c>
      <c r="W79">
        <v>57</v>
      </c>
      <c r="X79">
        <v>42</v>
      </c>
      <c r="Y79" s="2">
        <f t="shared" si="28"/>
        <v>11.961666666666666</v>
      </c>
      <c r="Z79" s="2">
        <f t="shared" si="29"/>
        <v>717.69999999999993</v>
      </c>
      <c r="AA79" s="2">
        <f t="shared" si="30"/>
        <v>1.3499999999999091</v>
      </c>
      <c r="AB79">
        <v>6</v>
      </c>
      <c r="AC79">
        <v>6</v>
      </c>
      <c r="AD79">
        <f t="shared" si="24"/>
        <v>0.53846153846153844</v>
      </c>
      <c r="AE79">
        <f t="shared" si="25"/>
        <v>7</v>
      </c>
      <c r="AF79">
        <v>32</v>
      </c>
      <c r="AG79">
        <v>32</v>
      </c>
      <c r="AH79">
        <v>33</v>
      </c>
      <c r="AI79">
        <f t="shared" si="22"/>
        <v>32.333333333333336</v>
      </c>
    </row>
    <row r="80" spans="1:35">
      <c r="A80" s="3">
        <v>20170708</v>
      </c>
      <c r="B80">
        <v>30</v>
      </c>
      <c r="C80">
        <v>79</v>
      </c>
      <c r="D80" s="2">
        <v>5</v>
      </c>
      <c r="E80">
        <v>12</v>
      </c>
      <c r="F80">
        <v>5</v>
      </c>
      <c r="G80">
        <v>39</v>
      </c>
      <c r="H80">
        <f t="shared" si="31"/>
        <v>12.094166666666668</v>
      </c>
      <c r="I80">
        <f t="shared" si="32"/>
        <v>132.09416666666667</v>
      </c>
      <c r="J80">
        <v>223</v>
      </c>
      <c r="K80">
        <v>1</v>
      </c>
      <c r="L80">
        <v>15</v>
      </c>
      <c r="M80">
        <v>0.3</v>
      </c>
      <c r="O80">
        <v>11</v>
      </c>
      <c r="P80">
        <v>12</v>
      </c>
      <c r="Q80">
        <v>12</v>
      </c>
      <c r="R80">
        <v>30</v>
      </c>
      <c r="S80" s="2">
        <f t="shared" si="26"/>
        <v>12.208333333333332</v>
      </c>
      <c r="T80" s="2">
        <f t="shared" si="27"/>
        <v>732.49999999999989</v>
      </c>
      <c r="U80" s="2">
        <f t="shared" si="23"/>
        <v>132.20833333333334</v>
      </c>
      <c r="V80">
        <v>12</v>
      </c>
      <c r="W80">
        <v>12</v>
      </c>
      <c r="X80">
        <v>42</v>
      </c>
      <c r="Y80" s="2">
        <f t="shared" si="28"/>
        <v>12.211666666666666</v>
      </c>
      <c r="Z80" s="2">
        <f t="shared" si="29"/>
        <v>732.69999999999993</v>
      </c>
      <c r="AA80" s="2">
        <f t="shared" si="30"/>
        <v>0.20000000000004547</v>
      </c>
      <c r="AB80">
        <v>4</v>
      </c>
      <c r="AC80">
        <v>4</v>
      </c>
      <c r="AD80">
        <f t="shared" si="24"/>
        <v>0.63636363636363635</v>
      </c>
      <c r="AE80">
        <f t="shared" si="25"/>
        <v>7</v>
      </c>
      <c r="AF80">
        <v>32</v>
      </c>
      <c r="AG80">
        <v>32</v>
      </c>
      <c r="AH80">
        <v>33</v>
      </c>
      <c r="AI80">
        <f t="shared" si="22"/>
        <v>32.333333333333336</v>
      </c>
    </row>
    <row r="81" spans="1:35">
      <c r="A81" s="3">
        <v>20170708</v>
      </c>
      <c r="B81">
        <v>45</v>
      </c>
      <c r="C81">
        <v>80</v>
      </c>
      <c r="D81" s="2">
        <v>5</v>
      </c>
      <c r="E81">
        <v>12</v>
      </c>
      <c r="F81">
        <v>23</v>
      </c>
      <c r="G81">
        <v>20</v>
      </c>
      <c r="H81">
        <f t="shared" si="31"/>
        <v>12.388888888888889</v>
      </c>
      <c r="I81">
        <f t="shared" si="32"/>
        <v>132.38888888888889</v>
      </c>
      <c r="J81">
        <v>218</v>
      </c>
      <c r="K81">
        <v>1</v>
      </c>
      <c r="L81">
        <v>15</v>
      </c>
      <c r="M81">
        <v>0.3</v>
      </c>
      <c r="O81">
        <v>15</v>
      </c>
      <c r="P81">
        <v>12</v>
      </c>
      <c r="Q81">
        <v>30</v>
      </c>
      <c r="R81">
        <v>7</v>
      </c>
      <c r="S81" s="2">
        <f t="shared" si="26"/>
        <v>12.501944444444444</v>
      </c>
      <c r="T81" s="2">
        <f t="shared" si="27"/>
        <v>750.11666666666667</v>
      </c>
      <c r="U81" s="2">
        <f t="shared" si="23"/>
        <v>132.50194444444443</v>
      </c>
      <c r="V81">
        <v>12</v>
      </c>
      <c r="W81">
        <v>31</v>
      </c>
      <c r="X81">
        <v>10</v>
      </c>
      <c r="Y81" s="2">
        <f t="shared" si="28"/>
        <v>12.519444444444446</v>
      </c>
      <c r="Z81" s="2">
        <f t="shared" si="29"/>
        <v>751.16666666666674</v>
      </c>
      <c r="AA81" s="2">
        <f t="shared" si="30"/>
        <v>1.0500000000000682</v>
      </c>
      <c r="AB81">
        <v>7</v>
      </c>
      <c r="AC81">
        <v>7</v>
      </c>
      <c r="AD81">
        <f t="shared" si="24"/>
        <v>0.53333333333333333</v>
      </c>
      <c r="AE81">
        <f t="shared" si="25"/>
        <v>8</v>
      </c>
      <c r="AF81">
        <v>32</v>
      </c>
      <c r="AG81">
        <v>32</v>
      </c>
      <c r="AH81">
        <v>32</v>
      </c>
      <c r="AI81">
        <f t="shared" si="22"/>
        <v>32</v>
      </c>
    </row>
    <row r="82" spans="1:35">
      <c r="A82" s="3">
        <v>20170708</v>
      </c>
      <c r="B82">
        <v>45</v>
      </c>
      <c r="C82">
        <v>81</v>
      </c>
      <c r="D82" s="2">
        <v>5</v>
      </c>
      <c r="E82">
        <v>12</v>
      </c>
      <c r="F82">
        <v>39</v>
      </c>
      <c r="G82">
        <v>0</v>
      </c>
      <c r="H82">
        <f t="shared" si="31"/>
        <v>12.65</v>
      </c>
      <c r="I82">
        <f t="shared" si="32"/>
        <v>132.65</v>
      </c>
      <c r="J82">
        <v>222</v>
      </c>
      <c r="K82">
        <v>1</v>
      </c>
      <c r="L82">
        <v>14</v>
      </c>
      <c r="M82">
        <v>0.3</v>
      </c>
      <c r="O82">
        <v>9</v>
      </c>
      <c r="P82">
        <v>12</v>
      </c>
      <c r="Q82">
        <v>45</v>
      </c>
      <c r="R82">
        <v>30</v>
      </c>
      <c r="S82" s="2">
        <f t="shared" si="26"/>
        <v>12.758333333333333</v>
      </c>
      <c r="T82" s="2">
        <f t="shared" si="27"/>
        <v>765.5</v>
      </c>
      <c r="U82" s="2">
        <f t="shared" si="23"/>
        <v>132.75833333333333</v>
      </c>
      <c r="V82">
        <v>12</v>
      </c>
      <c r="W82">
        <v>46</v>
      </c>
      <c r="X82">
        <v>32</v>
      </c>
      <c r="Y82" s="2">
        <f t="shared" si="28"/>
        <v>12.775555555555556</v>
      </c>
      <c r="Z82" s="2">
        <f t="shared" si="29"/>
        <v>766.5333333333333</v>
      </c>
      <c r="AA82" s="2">
        <f t="shared" si="30"/>
        <v>1.033333333333303</v>
      </c>
      <c r="AB82">
        <v>4</v>
      </c>
      <c r="AC82">
        <v>4</v>
      </c>
      <c r="AD82">
        <f t="shared" si="24"/>
        <v>0.55555555555555558</v>
      </c>
      <c r="AE82">
        <f t="shared" si="25"/>
        <v>5</v>
      </c>
      <c r="AF82">
        <v>32</v>
      </c>
      <c r="AG82">
        <v>32</v>
      </c>
      <c r="AH82">
        <v>32</v>
      </c>
      <c r="AI82">
        <f t="shared" si="22"/>
        <v>32</v>
      </c>
    </row>
    <row r="83" spans="1:35">
      <c r="A83" s="3">
        <v>20170708</v>
      </c>
      <c r="B83">
        <v>45</v>
      </c>
      <c r="C83">
        <v>82</v>
      </c>
      <c r="D83" s="2">
        <v>5</v>
      </c>
      <c r="E83">
        <v>12</v>
      </c>
      <c r="F83">
        <v>55</v>
      </c>
      <c r="G83">
        <v>15</v>
      </c>
      <c r="H83">
        <f t="shared" si="31"/>
        <v>12.920833333333333</v>
      </c>
      <c r="I83">
        <f t="shared" si="32"/>
        <v>132.92083333333332</v>
      </c>
      <c r="J83">
        <v>221</v>
      </c>
      <c r="K83">
        <v>1</v>
      </c>
      <c r="L83">
        <v>15</v>
      </c>
      <c r="M83">
        <v>0.3</v>
      </c>
      <c r="O83">
        <v>15</v>
      </c>
      <c r="P83">
        <v>13</v>
      </c>
      <c r="Q83">
        <v>0</v>
      </c>
      <c r="R83">
        <v>22</v>
      </c>
      <c r="S83" s="2">
        <f t="shared" si="26"/>
        <v>13.00611111111111</v>
      </c>
      <c r="T83" s="2">
        <f t="shared" si="27"/>
        <v>780.36666666666656</v>
      </c>
      <c r="U83" s="2">
        <f t="shared" si="23"/>
        <v>133.00611111111112</v>
      </c>
      <c r="V83">
        <v>13</v>
      </c>
      <c r="W83">
        <v>1</v>
      </c>
      <c r="X83">
        <v>28</v>
      </c>
      <c r="Y83" s="2">
        <f t="shared" si="28"/>
        <v>13.024444444444445</v>
      </c>
      <c r="Z83" s="2">
        <f t="shared" si="29"/>
        <v>781.4666666666667</v>
      </c>
      <c r="AA83" s="2">
        <f t="shared" si="30"/>
        <v>1.1000000000001364</v>
      </c>
      <c r="AB83">
        <v>3</v>
      </c>
      <c r="AC83">
        <v>2</v>
      </c>
      <c r="AD83">
        <f t="shared" si="24"/>
        <v>0.8666666666666667</v>
      </c>
      <c r="AE83">
        <f t="shared" si="25"/>
        <v>13</v>
      </c>
      <c r="AF83">
        <v>32</v>
      </c>
      <c r="AG83">
        <v>32</v>
      </c>
      <c r="AH83">
        <v>32</v>
      </c>
      <c r="AI83">
        <f t="shared" si="22"/>
        <v>32</v>
      </c>
    </row>
    <row r="84" spans="1:35">
      <c r="A84" s="3">
        <v>20170708</v>
      </c>
      <c r="B84">
        <v>30</v>
      </c>
      <c r="C84">
        <v>83</v>
      </c>
      <c r="D84" s="2">
        <v>5</v>
      </c>
      <c r="E84">
        <v>13</v>
      </c>
      <c r="F84">
        <v>11</v>
      </c>
      <c r="G84">
        <v>24</v>
      </c>
      <c r="H84">
        <f t="shared" si="31"/>
        <v>13.19</v>
      </c>
      <c r="I84">
        <f t="shared" si="32"/>
        <v>133.19</v>
      </c>
      <c r="J84">
        <v>218</v>
      </c>
      <c r="K84">
        <v>2</v>
      </c>
      <c r="L84">
        <v>12</v>
      </c>
      <c r="M84">
        <v>0.3</v>
      </c>
      <c r="O84">
        <v>9</v>
      </c>
      <c r="P84">
        <v>13</v>
      </c>
      <c r="Q84">
        <v>18</v>
      </c>
      <c r="R84">
        <v>25</v>
      </c>
      <c r="S84" s="2">
        <f t="shared" si="26"/>
        <v>13.306944444444445</v>
      </c>
      <c r="T84" s="2">
        <f t="shared" si="27"/>
        <v>798.41666666666674</v>
      </c>
      <c r="U84" s="2">
        <f t="shared" si="23"/>
        <v>133.30694444444444</v>
      </c>
      <c r="V84">
        <v>13</v>
      </c>
      <c r="W84">
        <v>18</v>
      </c>
      <c r="X84">
        <v>46</v>
      </c>
      <c r="Y84" s="2">
        <f t="shared" si="28"/>
        <v>13.312777777777779</v>
      </c>
      <c r="Z84" s="2">
        <f t="shared" si="29"/>
        <v>798.76666666666677</v>
      </c>
      <c r="AA84" s="2">
        <f t="shared" si="30"/>
        <v>0.35000000000002274</v>
      </c>
      <c r="AB84">
        <v>3</v>
      </c>
      <c r="AC84">
        <v>3</v>
      </c>
      <c r="AD84">
        <f t="shared" si="24"/>
        <v>0.66666666666666663</v>
      </c>
      <c r="AE84">
        <f t="shared" si="25"/>
        <v>6</v>
      </c>
      <c r="AF84">
        <v>32</v>
      </c>
      <c r="AG84">
        <v>32</v>
      </c>
      <c r="AH84">
        <v>32</v>
      </c>
      <c r="AI84">
        <f t="shared" si="22"/>
        <v>32</v>
      </c>
    </row>
    <row r="85" spans="1:35">
      <c r="A85" s="3">
        <v>20170708</v>
      </c>
      <c r="B85">
        <v>60</v>
      </c>
      <c r="C85">
        <v>84</v>
      </c>
      <c r="D85" s="2">
        <v>5</v>
      </c>
      <c r="E85">
        <v>13</v>
      </c>
      <c r="F85">
        <v>29</v>
      </c>
      <c r="G85">
        <v>0</v>
      </c>
      <c r="H85">
        <f t="shared" si="31"/>
        <v>13.483333333333333</v>
      </c>
      <c r="I85">
        <f t="shared" si="32"/>
        <v>133.48333333333332</v>
      </c>
      <c r="J85">
        <v>225</v>
      </c>
      <c r="K85">
        <v>1</v>
      </c>
      <c r="L85">
        <v>10</v>
      </c>
      <c r="M85">
        <v>0.3</v>
      </c>
      <c r="O85">
        <v>9</v>
      </c>
      <c r="P85">
        <v>13</v>
      </c>
      <c r="Q85">
        <v>35</v>
      </c>
      <c r="R85">
        <v>6</v>
      </c>
      <c r="S85" s="2">
        <f t="shared" si="26"/>
        <v>13.585000000000001</v>
      </c>
      <c r="T85" s="2">
        <f t="shared" si="27"/>
        <v>815.1</v>
      </c>
      <c r="U85" s="2">
        <f t="shared" si="23"/>
        <v>133.58500000000001</v>
      </c>
      <c r="V85">
        <v>13</v>
      </c>
      <c r="W85">
        <v>36</v>
      </c>
      <c r="X85">
        <v>27</v>
      </c>
      <c r="Y85" s="2">
        <f t="shared" si="28"/>
        <v>13.6075</v>
      </c>
      <c r="Z85" s="2">
        <f t="shared" si="29"/>
        <v>816.45</v>
      </c>
      <c r="AA85" s="2">
        <f t="shared" si="30"/>
        <v>1.3500000000000227</v>
      </c>
      <c r="AB85">
        <v>2</v>
      </c>
      <c r="AC85">
        <v>2</v>
      </c>
      <c r="AD85">
        <f t="shared" si="24"/>
        <v>0.77777777777777779</v>
      </c>
      <c r="AE85">
        <f t="shared" si="25"/>
        <v>7</v>
      </c>
      <c r="AF85">
        <v>33</v>
      </c>
      <c r="AG85">
        <v>33</v>
      </c>
      <c r="AH85">
        <v>33</v>
      </c>
      <c r="AI85">
        <f t="shared" si="22"/>
        <v>33</v>
      </c>
    </row>
    <row r="86" spans="1:35">
      <c r="A86" s="3">
        <v>20170708</v>
      </c>
      <c r="B86">
        <v>45</v>
      </c>
      <c r="C86">
        <v>85</v>
      </c>
      <c r="D86" s="2">
        <v>5</v>
      </c>
      <c r="E86">
        <v>13</v>
      </c>
      <c r="F86">
        <v>45</v>
      </c>
      <c r="G86">
        <v>20</v>
      </c>
      <c r="H86">
        <f t="shared" si="31"/>
        <v>13.755555555555556</v>
      </c>
      <c r="I86">
        <f t="shared" si="32"/>
        <v>133.75555555555556</v>
      </c>
      <c r="J86">
        <v>219</v>
      </c>
      <c r="K86">
        <v>1</v>
      </c>
      <c r="L86">
        <v>14</v>
      </c>
      <c r="M86">
        <v>0.3</v>
      </c>
      <c r="O86">
        <v>13</v>
      </c>
      <c r="P86">
        <v>13</v>
      </c>
      <c r="Q86">
        <v>51</v>
      </c>
      <c r="R86">
        <v>37</v>
      </c>
      <c r="S86" s="2">
        <f t="shared" si="26"/>
        <v>13.860277777777778</v>
      </c>
      <c r="T86" s="2">
        <f t="shared" si="27"/>
        <v>831.61666666666667</v>
      </c>
      <c r="U86" s="2">
        <f t="shared" si="23"/>
        <v>133.86027777777778</v>
      </c>
      <c r="V86">
        <v>13</v>
      </c>
      <c r="W86">
        <v>52</v>
      </c>
      <c r="X86">
        <v>41</v>
      </c>
      <c r="Y86" s="2">
        <f t="shared" si="28"/>
        <v>13.878055555555555</v>
      </c>
      <c r="Z86" s="2">
        <f t="shared" si="29"/>
        <v>832.68333333333328</v>
      </c>
      <c r="AA86" s="2">
        <f t="shared" si="30"/>
        <v>1.066666666666606</v>
      </c>
      <c r="AB86">
        <v>8</v>
      </c>
      <c r="AC86">
        <v>8</v>
      </c>
      <c r="AD86">
        <f t="shared" si="24"/>
        <v>0.38461538461538464</v>
      </c>
      <c r="AE86">
        <f t="shared" si="25"/>
        <v>5</v>
      </c>
      <c r="AF86">
        <v>34</v>
      </c>
      <c r="AG86">
        <v>34</v>
      </c>
      <c r="AH86">
        <v>34</v>
      </c>
      <c r="AI86">
        <f t="shared" si="22"/>
        <v>34</v>
      </c>
    </row>
    <row r="87" spans="1:35">
      <c r="A87" s="3">
        <v>20170710</v>
      </c>
      <c r="B87">
        <v>45</v>
      </c>
      <c r="C87">
        <v>86</v>
      </c>
      <c r="D87" s="2">
        <v>5</v>
      </c>
      <c r="E87">
        <v>9</v>
      </c>
      <c r="F87">
        <v>53</v>
      </c>
      <c r="G87">
        <v>0</v>
      </c>
      <c r="H87">
        <f t="shared" si="31"/>
        <v>9.8833333333333329</v>
      </c>
      <c r="I87">
        <f t="shared" si="32"/>
        <v>129.88333333333333</v>
      </c>
      <c r="J87">
        <v>246</v>
      </c>
      <c r="K87">
        <v>2</v>
      </c>
      <c r="L87">
        <v>12</v>
      </c>
      <c r="M87">
        <v>0.3</v>
      </c>
      <c r="O87">
        <v>11</v>
      </c>
      <c r="P87">
        <v>9</v>
      </c>
      <c r="Q87">
        <v>58</v>
      </c>
      <c r="R87">
        <v>5</v>
      </c>
      <c r="S87" s="2">
        <f t="shared" si="26"/>
        <v>9.968055555555555</v>
      </c>
      <c r="T87" s="2">
        <f t="shared" si="27"/>
        <v>598.08333333333326</v>
      </c>
      <c r="U87" s="2">
        <f t="shared" si="23"/>
        <v>129.96805555555557</v>
      </c>
      <c r="V87">
        <v>9</v>
      </c>
      <c r="W87">
        <v>59</v>
      </c>
      <c r="X87">
        <v>9</v>
      </c>
      <c r="Y87" s="2">
        <f t="shared" si="28"/>
        <v>9.985833333333332</v>
      </c>
      <c r="Z87" s="2">
        <f t="shared" si="29"/>
        <v>599.14999999999986</v>
      </c>
      <c r="AA87" s="2">
        <f t="shared" si="30"/>
        <v>1.066666666666606</v>
      </c>
      <c r="AB87">
        <v>3</v>
      </c>
      <c r="AC87">
        <v>3</v>
      </c>
      <c r="AD87">
        <f t="shared" si="24"/>
        <v>0.72727272727272729</v>
      </c>
      <c r="AE87">
        <f t="shared" si="25"/>
        <v>8</v>
      </c>
      <c r="AF87">
        <v>31</v>
      </c>
      <c r="AG87">
        <v>31</v>
      </c>
      <c r="AH87">
        <v>30</v>
      </c>
      <c r="AI87">
        <f t="shared" si="22"/>
        <v>30.666666666666668</v>
      </c>
    </row>
    <row r="88" spans="1:35">
      <c r="A88" s="3">
        <v>20170710</v>
      </c>
      <c r="B88">
        <v>45</v>
      </c>
      <c r="C88">
        <v>87</v>
      </c>
      <c r="D88" s="2">
        <v>5</v>
      </c>
      <c r="E88">
        <v>10</v>
      </c>
      <c r="F88">
        <v>8</v>
      </c>
      <c r="G88">
        <v>40</v>
      </c>
      <c r="H88">
        <f t="shared" si="31"/>
        <v>10.144444444444444</v>
      </c>
      <c r="I88">
        <f t="shared" si="32"/>
        <v>130.14444444444445</v>
      </c>
      <c r="J88">
        <v>243</v>
      </c>
      <c r="K88">
        <v>1</v>
      </c>
      <c r="L88">
        <v>10</v>
      </c>
      <c r="M88">
        <v>0.3</v>
      </c>
      <c r="O88">
        <v>10</v>
      </c>
      <c r="P88">
        <v>10</v>
      </c>
      <c r="Q88">
        <v>15</v>
      </c>
      <c r="R88">
        <v>15</v>
      </c>
      <c r="S88" s="2">
        <f t="shared" si="26"/>
        <v>10.254166666666666</v>
      </c>
      <c r="T88" s="2">
        <f t="shared" si="27"/>
        <v>615.25</v>
      </c>
      <c r="U88" s="2">
        <f t="shared" si="23"/>
        <v>130.25416666666666</v>
      </c>
      <c r="V88">
        <v>10</v>
      </c>
      <c r="W88">
        <v>16</v>
      </c>
      <c r="X88">
        <v>10</v>
      </c>
      <c r="Y88" s="2">
        <f t="shared" si="28"/>
        <v>10.269444444444446</v>
      </c>
      <c r="Z88" s="2">
        <f t="shared" si="29"/>
        <v>616.16666666666674</v>
      </c>
      <c r="AA88" s="2">
        <f t="shared" si="30"/>
        <v>0.91666666666674246</v>
      </c>
      <c r="AB88">
        <v>0</v>
      </c>
      <c r="AC88">
        <v>0</v>
      </c>
      <c r="AD88">
        <f t="shared" si="24"/>
        <v>1</v>
      </c>
      <c r="AE88">
        <f t="shared" si="25"/>
        <v>10</v>
      </c>
      <c r="AF88">
        <v>31</v>
      </c>
      <c r="AG88">
        <v>32</v>
      </c>
      <c r="AH88">
        <v>31</v>
      </c>
      <c r="AI88">
        <f t="shared" si="22"/>
        <v>31.333333333333332</v>
      </c>
    </row>
    <row r="89" spans="1:35">
      <c r="A89" s="3">
        <v>20170710</v>
      </c>
      <c r="B89">
        <v>60</v>
      </c>
      <c r="C89">
        <v>88</v>
      </c>
      <c r="D89" s="2">
        <v>5</v>
      </c>
      <c r="E89">
        <v>10</v>
      </c>
      <c r="F89">
        <v>20</v>
      </c>
      <c r="G89">
        <v>43</v>
      </c>
      <c r="H89">
        <f t="shared" si="31"/>
        <v>10.345277777777778</v>
      </c>
      <c r="I89">
        <f t="shared" si="32"/>
        <v>130.34527777777777</v>
      </c>
      <c r="J89">
        <v>243</v>
      </c>
      <c r="K89">
        <v>2</v>
      </c>
      <c r="L89">
        <v>15</v>
      </c>
      <c r="M89">
        <v>0.3</v>
      </c>
      <c r="O89">
        <v>13</v>
      </c>
      <c r="P89">
        <v>10</v>
      </c>
      <c r="Q89">
        <v>25</v>
      </c>
      <c r="R89">
        <v>43</v>
      </c>
      <c r="S89" s="2">
        <f t="shared" si="26"/>
        <v>10.42861111111111</v>
      </c>
      <c r="T89" s="2">
        <f t="shared" si="27"/>
        <v>625.71666666666658</v>
      </c>
      <c r="U89" s="2">
        <f t="shared" si="23"/>
        <v>130.42861111111111</v>
      </c>
      <c r="V89">
        <v>10</v>
      </c>
      <c r="W89">
        <v>26</v>
      </c>
      <c r="X89">
        <v>13</v>
      </c>
      <c r="Y89" s="2">
        <f t="shared" si="28"/>
        <v>10.436944444444444</v>
      </c>
      <c r="Z89" s="2">
        <f t="shared" si="29"/>
        <v>626.2166666666667</v>
      </c>
      <c r="AA89" s="2">
        <f t="shared" si="30"/>
        <v>0.50000000000011369</v>
      </c>
      <c r="AB89">
        <v>1</v>
      </c>
      <c r="AC89">
        <v>1</v>
      </c>
      <c r="AD89">
        <f t="shared" si="24"/>
        <v>0.92307692307692313</v>
      </c>
      <c r="AE89">
        <f t="shared" si="25"/>
        <v>12</v>
      </c>
      <c r="AF89">
        <v>31</v>
      </c>
      <c r="AG89">
        <v>32</v>
      </c>
      <c r="AH89">
        <v>31</v>
      </c>
      <c r="AI89">
        <f t="shared" si="22"/>
        <v>31.333333333333332</v>
      </c>
    </row>
    <row r="90" spans="1:35">
      <c r="A90" s="3">
        <v>20170710</v>
      </c>
      <c r="B90">
        <v>60</v>
      </c>
      <c r="C90">
        <v>89</v>
      </c>
      <c r="D90" s="2">
        <v>5</v>
      </c>
      <c r="E90">
        <v>10</v>
      </c>
      <c r="F90">
        <v>35</v>
      </c>
      <c r="G90">
        <v>30</v>
      </c>
      <c r="H90">
        <f t="shared" si="31"/>
        <v>10.591666666666667</v>
      </c>
      <c r="I90">
        <f t="shared" si="32"/>
        <v>130.59166666666667</v>
      </c>
      <c r="J90">
        <v>250</v>
      </c>
      <c r="K90">
        <v>2</v>
      </c>
      <c r="L90">
        <v>15</v>
      </c>
      <c r="M90">
        <v>0.3</v>
      </c>
      <c r="O90">
        <v>15</v>
      </c>
      <c r="P90">
        <v>10</v>
      </c>
      <c r="Q90">
        <v>44</v>
      </c>
      <c r="R90">
        <v>4</v>
      </c>
      <c r="S90" s="2">
        <f t="shared" si="26"/>
        <v>10.734444444444444</v>
      </c>
      <c r="T90" s="2">
        <f t="shared" si="27"/>
        <v>644.06666666666661</v>
      </c>
      <c r="U90" s="2">
        <f t="shared" si="23"/>
        <v>130.73444444444445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B90">
        <v>15</v>
      </c>
      <c r="AC90">
        <v>14</v>
      </c>
      <c r="AD90">
        <f t="shared" si="24"/>
        <v>6.6666666666666666E-2</v>
      </c>
      <c r="AE90">
        <f t="shared" si="25"/>
        <v>1</v>
      </c>
      <c r="AF90">
        <v>32</v>
      </c>
      <c r="AG90">
        <v>32</v>
      </c>
      <c r="AH90">
        <v>33</v>
      </c>
      <c r="AI90">
        <f t="shared" si="22"/>
        <v>32.333333333333336</v>
      </c>
    </row>
    <row r="91" spans="1:35">
      <c r="A91" s="3">
        <v>20170710</v>
      </c>
      <c r="B91">
        <v>30</v>
      </c>
      <c r="C91">
        <v>90</v>
      </c>
      <c r="D91" s="2">
        <v>5</v>
      </c>
      <c r="E91">
        <v>10</v>
      </c>
      <c r="F91">
        <v>54</v>
      </c>
      <c r="G91">
        <v>40</v>
      </c>
      <c r="H91">
        <f t="shared" si="31"/>
        <v>10.911111111111111</v>
      </c>
      <c r="I91">
        <f t="shared" si="32"/>
        <v>130.9111111111111</v>
      </c>
      <c r="J91">
        <v>244</v>
      </c>
      <c r="K91">
        <v>2</v>
      </c>
      <c r="L91">
        <v>14</v>
      </c>
      <c r="M91">
        <v>0.3</v>
      </c>
      <c r="O91">
        <v>11</v>
      </c>
      <c r="P91">
        <v>11</v>
      </c>
      <c r="Q91">
        <v>0</v>
      </c>
      <c r="R91">
        <v>24</v>
      </c>
      <c r="S91" s="2">
        <f t="shared" si="26"/>
        <v>11.006666666666666</v>
      </c>
      <c r="T91" s="2">
        <f t="shared" si="27"/>
        <v>660.4</v>
      </c>
      <c r="U91" s="2">
        <f t="shared" si="23"/>
        <v>131.00666666666666</v>
      </c>
      <c r="V91">
        <v>11</v>
      </c>
      <c r="W91">
        <v>1</v>
      </c>
      <c r="X91">
        <v>25</v>
      </c>
      <c r="Y91" s="2">
        <f t="shared" si="28"/>
        <v>11.023611111111112</v>
      </c>
      <c r="Z91" s="2">
        <f t="shared" si="29"/>
        <v>661.41666666666674</v>
      </c>
      <c r="AA91" s="2">
        <f t="shared" si="30"/>
        <v>1.0166666666667652</v>
      </c>
      <c r="AB91">
        <v>5</v>
      </c>
      <c r="AC91">
        <v>5</v>
      </c>
      <c r="AD91">
        <f t="shared" si="24"/>
        <v>0.54545454545454541</v>
      </c>
      <c r="AE91">
        <f t="shared" si="25"/>
        <v>6</v>
      </c>
      <c r="AF91">
        <v>31</v>
      </c>
      <c r="AG91">
        <v>32</v>
      </c>
      <c r="AH91">
        <v>33</v>
      </c>
      <c r="AI91">
        <f t="shared" si="22"/>
        <v>32</v>
      </c>
    </row>
    <row r="92" spans="1:35">
      <c r="A92" s="3">
        <v>20170710</v>
      </c>
      <c r="B92">
        <v>0</v>
      </c>
      <c r="C92">
        <v>91</v>
      </c>
      <c r="D92" s="2">
        <v>5</v>
      </c>
      <c r="E92">
        <v>11</v>
      </c>
      <c r="F92">
        <v>9</v>
      </c>
      <c r="G92">
        <v>50</v>
      </c>
      <c r="H92">
        <f t="shared" si="31"/>
        <v>11.16388888888889</v>
      </c>
      <c r="I92">
        <f t="shared" si="32"/>
        <v>131.16388888888889</v>
      </c>
      <c r="J92">
        <v>244</v>
      </c>
      <c r="K92">
        <v>1</v>
      </c>
      <c r="L92">
        <v>9</v>
      </c>
      <c r="M92">
        <v>0.3</v>
      </c>
      <c r="O92">
        <v>8</v>
      </c>
      <c r="P92">
        <v>11</v>
      </c>
      <c r="Q92">
        <v>16</v>
      </c>
      <c r="R92">
        <v>25</v>
      </c>
      <c r="S92" s="2">
        <f t="shared" si="26"/>
        <v>11.273611111111112</v>
      </c>
      <c r="T92" s="2">
        <f t="shared" si="27"/>
        <v>676.41666666666674</v>
      </c>
      <c r="U92" s="2">
        <f t="shared" si="23"/>
        <v>131.27361111111111</v>
      </c>
      <c r="V92">
        <v>11</v>
      </c>
      <c r="W92">
        <v>16</v>
      </c>
      <c r="X92">
        <v>55</v>
      </c>
      <c r="Y92" s="2">
        <f t="shared" si="28"/>
        <v>11.281944444444445</v>
      </c>
      <c r="Z92" s="2">
        <f t="shared" si="29"/>
        <v>676.91666666666674</v>
      </c>
      <c r="AA92" s="2">
        <f t="shared" si="30"/>
        <v>0.5</v>
      </c>
      <c r="AB92">
        <v>4</v>
      </c>
      <c r="AC92">
        <v>4</v>
      </c>
      <c r="AD92">
        <f t="shared" si="24"/>
        <v>0.5</v>
      </c>
      <c r="AE92">
        <f t="shared" si="25"/>
        <v>4</v>
      </c>
      <c r="AF92">
        <v>32</v>
      </c>
      <c r="AG92">
        <v>32</v>
      </c>
      <c r="AH92">
        <v>32</v>
      </c>
      <c r="AI92">
        <f t="shared" si="22"/>
        <v>32</v>
      </c>
    </row>
    <row r="93" spans="1:35">
      <c r="A93" s="3">
        <v>20170710</v>
      </c>
      <c r="B93">
        <v>0</v>
      </c>
      <c r="C93">
        <v>92</v>
      </c>
      <c r="D93" s="2">
        <v>5</v>
      </c>
      <c r="E93">
        <v>11</v>
      </c>
      <c r="F93">
        <v>26</v>
      </c>
      <c r="G93">
        <v>26</v>
      </c>
      <c r="H93">
        <f t="shared" si="31"/>
        <v>11.440555555555555</v>
      </c>
      <c r="I93">
        <f t="shared" si="32"/>
        <v>131.44055555555556</v>
      </c>
      <c r="J93">
        <v>246</v>
      </c>
      <c r="K93">
        <v>1</v>
      </c>
      <c r="L93">
        <v>8</v>
      </c>
      <c r="M93">
        <v>0.3</v>
      </c>
      <c r="O93">
        <v>8</v>
      </c>
      <c r="P93">
        <v>11</v>
      </c>
      <c r="Q93">
        <v>31</v>
      </c>
      <c r="R93">
        <v>30</v>
      </c>
      <c r="S93" s="2">
        <f t="shared" si="26"/>
        <v>11.525</v>
      </c>
      <c r="T93" s="2">
        <f t="shared" si="27"/>
        <v>691.5</v>
      </c>
      <c r="U93" s="2">
        <f t="shared" si="23"/>
        <v>131.52500000000001</v>
      </c>
      <c r="V93">
        <v>11</v>
      </c>
      <c r="W93">
        <v>31</v>
      </c>
      <c r="X93">
        <v>51</v>
      </c>
      <c r="Y93" s="2">
        <f t="shared" si="28"/>
        <v>11.530833333333334</v>
      </c>
      <c r="Z93" s="2">
        <f t="shared" si="29"/>
        <v>691.85</v>
      </c>
      <c r="AA93" s="2">
        <f t="shared" si="30"/>
        <v>0.35000000000002274</v>
      </c>
      <c r="AB93">
        <v>3</v>
      </c>
      <c r="AC93">
        <v>3</v>
      </c>
      <c r="AD93">
        <f t="shared" si="24"/>
        <v>0.625</v>
      </c>
      <c r="AE93">
        <f t="shared" si="25"/>
        <v>5</v>
      </c>
      <c r="AF93">
        <v>31</v>
      </c>
      <c r="AG93">
        <v>31</v>
      </c>
      <c r="AH93">
        <v>30</v>
      </c>
      <c r="AI93">
        <f t="shared" si="22"/>
        <v>30.666666666666668</v>
      </c>
    </row>
    <row r="94" spans="1:35">
      <c r="A94" s="3">
        <v>20170710</v>
      </c>
      <c r="B94">
        <v>45</v>
      </c>
      <c r="C94">
        <v>93</v>
      </c>
      <c r="D94" s="2">
        <v>5</v>
      </c>
      <c r="E94">
        <v>11</v>
      </c>
      <c r="F94">
        <v>44</v>
      </c>
      <c r="G94">
        <v>15</v>
      </c>
      <c r="H94">
        <f t="shared" si="31"/>
        <v>11.737499999999999</v>
      </c>
      <c r="I94">
        <f t="shared" si="32"/>
        <v>131.73750000000001</v>
      </c>
      <c r="J94">
        <v>248</v>
      </c>
      <c r="K94">
        <v>2</v>
      </c>
      <c r="L94">
        <v>15</v>
      </c>
      <c r="M94">
        <v>0.3</v>
      </c>
      <c r="O94">
        <v>14</v>
      </c>
      <c r="P94">
        <v>11</v>
      </c>
      <c r="Q94">
        <v>49</v>
      </c>
      <c r="R94">
        <v>50</v>
      </c>
      <c r="S94" s="2">
        <f t="shared" si="26"/>
        <v>11.830555555555556</v>
      </c>
      <c r="T94" s="2">
        <f t="shared" si="27"/>
        <v>709.83333333333337</v>
      </c>
      <c r="U94" s="2">
        <f t="shared" si="23"/>
        <v>131.83055555555555</v>
      </c>
      <c r="V94">
        <v>11</v>
      </c>
      <c r="W94">
        <v>50</v>
      </c>
      <c r="X94">
        <v>21</v>
      </c>
      <c r="Y94" s="2">
        <f t="shared" si="28"/>
        <v>11.839166666666667</v>
      </c>
      <c r="Z94" s="2">
        <f t="shared" si="29"/>
        <v>710.35</v>
      </c>
      <c r="AA94" s="2">
        <f t="shared" si="30"/>
        <v>0.51666666666665151</v>
      </c>
      <c r="AB94">
        <v>10</v>
      </c>
      <c r="AC94">
        <v>8</v>
      </c>
      <c r="AD94">
        <f t="shared" si="24"/>
        <v>0.42857142857142855</v>
      </c>
      <c r="AE94">
        <f t="shared" si="25"/>
        <v>6</v>
      </c>
      <c r="AF94">
        <v>33</v>
      </c>
      <c r="AG94">
        <v>34</v>
      </c>
      <c r="AH94">
        <v>33</v>
      </c>
      <c r="AI94">
        <f t="shared" si="22"/>
        <v>33.333333333333336</v>
      </c>
    </row>
    <row r="95" spans="1:35">
      <c r="A95" s="3">
        <v>20170710</v>
      </c>
      <c r="B95">
        <v>60</v>
      </c>
      <c r="C95">
        <v>94</v>
      </c>
      <c r="D95" s="2">
        <v>5</v>
      </c>
      <c r="E95">
        <v>12</v>
      </c>
      <c r="F95">
        <v>0</v>
      </c>
      <c r="G95">
        <v>20</v>
      </c>
      <c r="H95">
        <f t="shared" si="31"/>
        <v>12.005555555555556</v>
      </c>
      <c r="I95">
        <f t="shared" si="32"/>
        <v>132.00555555555556</v>
      </c>
      <c r="J95">
        <v>248</v>
      </c>
      <c r="K95">
        <v>1</v>
      </c>
      <c r="L95">
        <v>12</v>
      </c>
      <c r="M95">
        <v>0.3</v>
      </c>
      <c r="O95">
        <v>12</v>
      </c>
      <c r="P95">
        <v>12</v>
      </c>
      <c r="Q95">
        <v>7</v>
      </c>
      <c r="R95">
        <v>33</v>
      </c>
      <c r="S95" s="2">
        <f t="shared" si="26"/>
        <v>12.125833333333334</v>
      </c>
      <c r="T95" s="2">
        <f t="shared" si="27"/>
        <v>727.55000000000007</v>
      </c>
      <c r="U95" s="2">
        <f t="shared" si="23"/>
        <v>132.12583333333333</v>
      </c>
      <c r="V95">
        <v>12</v>
      </c>
      <c r="W95">
        <v>8</v>
      </c>
      <c r="X95">
        <v>59</v>
      </c>
      <c r="Y95" s="2">
        <f t="shared" si="28"/>
        <v>12.149722222222222</v>
      </c>
      <c r="Z95" s="2">
        <f t="shared" si="29"/>
        <v>728.98333333333335</v>
      </c>
      <c r="AA95" s="2">
        <f t="shared" si="30"/>
        <v>1.4333333333332803</v>
      </c>
      <c r="AB95">
        <v>9</v>
      </c>
      <c r="AC95">
        <v>9</v>
      </c>
      <c r="AD95">
        <f t="shared" si="24"/>
        <v>0.25</v>
      </c>
      <c r="AE95">
        <f t="shared" si="25"/>
        <v>3</v>
      </c>
      <c r="AF95">
        <v>33</v>
      </c>
      <c r="AG95">
        <v>34</v>
      </c>
      <c r="AH95">
        <v>33</v>
      </c>
      <c r="AI95">
        <f t="shared" si="22"/>
        <v>33.333333333333336</v>
      </c>
    </row>
    <row r="96" spans="1:35">
      <c r="A96" s="3">
        <v>20170710</v>
      </c>
      <c r="B96">
        <v>45</v>
      </c>
      <c r="C96">
        <v>95</v>
      </c>
      <c r="D96" s="2">
        <v>5</v>
      </c>
      <c r="E96">
        <v>12</v>
      </c>
      <c r="F96">
        <v>17</v>
      </c>
      <c r="G96">
        <v>20</v>
      </c>
      <c r="H96">
        <f t="shared" si="31"/>
        <v>12.28888888888889</v>
      </c>
      <c r="I96">
        <f t="shared" si="32"/>
        <v>132.28888888888889</v>
      </c>
      <c r="J96">
        <v>245</v>
      </c>
      <c r="K96">
        <v>1</v>
      </c>
      <c r="L96">
        <v>14</v>
      </c>
      <c r="M96">
        <v>0.3</v>
      </c>
      <c r="O96">
        <v>14</v>
      </c>
      <c r="P96">
        <v>12</v>
      </c>
      <c r="Q96">
        <v>22</v>
      </c>
      <c r="R96">
        <v>35</v>
      </c>
      <c r="S96" s="2">
        <f t="shared" si="26"/>
        <v>12.37638888888889</v>
      </c>
      <c r="T96" s="2">
        <f t="shared" si="27"/>
        <v>742.58333333333337</v>
      </c>
      <c r="U96" s="2">
        <f t="shared" si="23"/>
        <v>132.3763888888889</v>
      </c>
      <c r="V96">
        <v>12</v>
      </c>
      <c r="W96">
        <v>22</v>
      </c>
      <c r="X96">
        <v>56</v>
      </c>
      <c r="Y96" s="2">
        <f t="shared" si="28"/>
        <v>12.382222222222223</v>
      </c>
      <c r="Z96" s="2">
        <f t="shared" si="29"/>
        <v>742.93333333333339</v>
      </c>
      <c r="AA96" s="2">
        <f t="shared" si="30"/>
        <v>0.35000000000002274</v>
      </c>
      <c r="AB96">
        <v>3</v>
      </c>
      <c r="AC96">
        <v>2</v>
      </c>
      <c r="AD96">
        <f t="shared" si="24"/>
        <v>0.8571428571428571</v>
      </c>
      <c r="AE96">
        <f t="shared" si="25"/>
        <v>12</v>
      </c>
      <c r="AF96">
        <v>32</v>
      </c>
      <c r="AG96">
        <v>32</v>
      </c>
      <c r="AH96">
        <v>33</v>
      </c>
      <c r="AI96">
        <f t="shared" si="22"/>
        <v>32.333333333333336</v>
      </c>
    </row>
    <row r="97" spans="1:35">
      <c r="A97" s="3">
        <v>20170710</v>
      </c>
      <c r="B97">
        <v>45</v>
      </c>
      <c r="C97">
        <v>96</v>
      </c>
      <c r="D97" s="2">
        <v>5</v>
      </c>
      <c r="E97">
        <v>12</v>
      </c>
      <c r="F97">
        <v>32</v>
      </c>
      <c r="G97">
        <v>30</v>
      </c>
      <c r="H97">
        <f t="shared" si="31"/>
        <v>12.541666666666666</v>
      </c>
      <c r="I97">
        <f t="shared" si="32"/>
        <v>132.54166666666666</v>
      </c>
      <c r="J97">
        <v>249</v>
      </c>
      <c r="K97">
        <v>2</v>
      </c>
      <c r="L97">
        <v>12</v>
      </c>
      <c r="M97">
        <v>0.3</v>
      </c>
      <c r="O97">
        <v>12</v>
      </c>
      <c r="P97">
        <v>12</v>
      </c>
      <c r="Q97">
        <v>37</v>
      </c>
      <c r="R97">
        <v>30</v>
      </c>
      <c r="S97" s="2">
        <f t="shared" si="26"/>
        <v>12.625</v>
      </c>
      <c r="T97" s="2">
        <f t="shared" si="27"/>
        <v>757.5</v>
      </c>
      <c r="U97" s="2">
        <f t="shared" si="23"/>
        <v>132.625</v>
      </c>
      <c r="V97">
        <v>12</v>
      </c>
      <c r="W97">
        <v>38</v>
      </c>
      <c r="X97">
        <v>43</v>
      </c>
      <c r="Y97" s="2">
        <f t="shared" si="28"/>
        <v>12.645277777777777</v>
      </c>
      <c r="Z97" s="2">
        <f t="shared" si="29"/>
        <v>758.71666666666658</v>
      </c>
      <c r="AA97" s="2">
        <f t="shared" si="30"/>
        <v>1.2166666666665833</v>
      </c>
      <c r="AB97">
        <v>4</v>
      </c>
      <c r="AC97">
        <v>4</v>
      </c>
      <c r="AD97">
        <f t="shared" si="24"/>
        <v>0.66666666666666663</v>
      </c>
      <c r="AE97">
        <f t="shared" si="25"/>
        <v>8</v>
      </c>
      <c r="AF97">
        <v>32</v>
      </c>
      <c r="AG97">
        <v>32</v>
      </c>
      <c r="AH97">
        <v>32</v>
      </c>
      <c r="AI97">
        <f t="shared" si="22"/>
        <v>32</v>
      </c>
    </row>
    <row r="98" spans="1:35">
      <c r="A98" s="3">
        <v>20170710</v>
      </c>
      <c r="B98">
        <v>45</v>
      </c>
      <c r="C98">
        <v>97</v>
      </c>
      <c r="D98" s="2">
        <v>5</v>
      </c>
      <c r="E98">
        <v>12</v>
      </c>
      <c r="F98">
        <v>47</v>
      </c>
      <c r="G98">
        <v>28</v>
      </c>
      <c r="H98">
        <f t="shared" si="31"/>
        <v>12.79111111111111</v>
      </c>
      <c r="I98">
        <f t="shared" si="32"/>
        <v>132.79111111111112</v>
      </c>
      <c r="J98">
        <v>252</v>
      </c>
      <c r="K98">
        <v>1</v>
      </c>
      <c r="L98">
        <v>15</v>
      </c>
      <c r="M98">
        <v>0.3</v>
      </c>
      <c r="O98">
        <v>15</v>
      </c>
      <c r="P98">
        <v>12</v>
      </c>
      <c r="Q98">
        <v>52</v>
      </c>
      <c r="R98">
        <v>40</v>
      </c>
      <c r="S98" s="2">
        <f t="shared" si="26"/>
        <v>12.877777777777778</v>
      </c>
      <c r="T98" s="2">
        <f t="shared" si="27"/>
        <v>772.66666666666674</v>
      </c>
      <c r="U98" s="2">
        <f t="shared" si="23"/>
        <v>132.87777777777777</v>
      </c>
      <c r="V98">
        <v>12</v>
      </c>
      <c r="W98">
        <v>53</v>
      </c>
      <c r="X98">
        <v>50</v>
      </c>
      <c r="Y98" s="2">
        <f t="shared" si="28"/>
        <v>12.897222222222222</v>
      </c>
      <c r="Z98" s="2">
        <f t="shared" si="29"/>
        <v>773.83333333333337</v>
      </c>
      <c r="AA98" s="2">
        <f t="shared" si="30"/>
        <v>1.1666666666666288</v>
      </c>
      <c r="AB98">
        <v>7</v>
      </c>
      <c r="AC98">
        <v>6</v>
      </c>
      <c r="AD98">
        <f t="shared" si="24"/>
        <v>0.6</v>
      </c>
      <c r="AE98">
        <f t="shared" si="25"/>
        <v>9</v>
      </c>
      <c r="AF98">
        <v>33</v>
      </c>
      <c r="AG98">
        <v>33</v>
      </c>
      <c r="AH98">
        <v>34</v>
      </c>
      <c r="AI98">
        <f t="shared" si="22"/>
        <v>33.333333333333336</v>
      </c>
    </row>
    <row r="99" spans="1:35">
      <c r="A99" s="3">
        <v>20170710</v>
      </c>
      <c r="B99">
        <v>45</v>
      </c>
      <c r="C99">
        <v>98</v>
      </c>
      <c r="D99" s="2">
        <v>5</v>
      </c>
      <c r="E99">
        <v>13</v>
      </c>
      <c r="F99">
        <v>2</v>
      </c>
      <c r="G99">
        <v>45</v>
      </c>
      <c r="H99">
        <f t="shared" si="31"/>
        <v>13.045833333333333</v>
      </c>
      <c r="I99">
        <f t="shared" si="32"/>
        <v>133.04583333333332</v>
      </c>
      <c r="J99">
        <v>251</v>
      </c>
      <c r="K99">
        <v>2</v>
      </c>
      <c r="L99">
        <v>15</v>
      </c>
      <c r="M99">
        <v>0.3</v>
      </c>
      <c r="O99">
        <v>12</v>
      </c>
      <c r="P99">
        <v>13</v>
      </c>
      <c r="Q99">
        <v>9</v>
      </c>
      <c r="R99">
        <v>8</v>
      </c>
      <c r="S99" s="2">
        <f t="shared" si="26"/>
        <v>13.152222222222223</v>
      </c>
      <c r="T99" s="2">
        <f t="shared" si="27"/>
        <v>789.13333333333333</v>
      </c>
      <c r="U99" s="2">
        <f t="shared" si="23"/>
        <v>133.15222222222224</v>
      </c>
      <c r="V99">
        <v>13</v>
      </c>
      <c r="W99">
        <v>10</v>
      </c>
      <c r="X99">
        <v>21</v>
      </c>
      <c r="Y99" s="2">
        <f t="shared" si="28"/>
        <v>13.172499999999999</v>
      </c>
      <c r="Z99" s="2">
        <f t="shared" si="29"/>
        <v>790.34999999999991</v>
      </c>
      <c r="AA99" s="2">
        <f t="shared" si="30"/>
        <v>1.2166666666665833</v>
      </c>
      <c r="AB99">
        <v>8</v>
      </c>
      <c r="AC99">
        <v>8</v>
      </c>
      <c r="AD99">
        <f t="shared" si="24"/>
        <v>0.33333333333333331</v>
      </c>
      <c r="AE99">
        <f t="shared" si="25"/>
        <v>4</v>
      </c>
      <c r="AF99">
        <v>32</v>
      </c>
      <c r="AG99">
        <v>32</v>
      </c>
      <c r="AH99">
        <v>32</v>
      </c>
      <c r="AI99">
        <f t="shared" si="22"/>
        <v>32</v>
      </c>
    </row>
    <row r="100" spans="1:35">
      <c r="A100" s="3">
        <v>20170710</v>
      </c>
      <c r="B100">
        <v>45</v>
      </c>
      <c r="C100">
        <v>99</v>
      </c>
      <c r="D100" s="2">
        <v>5</v>
      </c>
      <c r="E100">
        <v>13</v>
      </c>
      <c r="F100">
        <v>19</v>
      </c>
      <c r="G100">
        <v>30</v>
      </c>
      <c r="H100">
        <f t="shared" si="31"/>
        <v>13.324999999999999</v>
      </c>
      <c r="I100">
        <f t="shared" si="32"/>
        <v>133.32499999999999</v>
      </c>
      <c r="J100">
        <v>250</v>
      </c>
      <c r="K100">
        <v>1</v>
      </c>
      <c r="L100">
        <v>14</v>
      </c>
      <c r="M100">
        <v>0.3</v>
      </c>
      <c r="O100">
        <v>14</v>
      </c>
      <c r="P100">
        <v>13</v>
      </c>
      <c r="Q100">
        <v>24</v>
      </c>
      <c r="R100">
        <v>51</v>
      </c>
      <c r="S100" s="2">
        <f t="shared" si="26"/>
        <v>13.414166666666667</v>
      </c>
      <c r="T100" s="2">
        <f t="shared" si="27"/>
        <v>804.85</v>
      </c>
      <c r="U100" s="2">
        <f t="shared" si="23"/>
        <v>133.41416666666666</v>
      </c>
      <c r="V100">
        <v>13</v>
      </c>
      <c r="W100">
        <v>26</v>
      </c>
      <c r="X100">
        <v>28</v>
      </c>
      <c r="Y100" s="2">
        <f t="shared" si="28"/>
        <v>13.441111111111111</v>
      </c>
      <c r="Z100" s="2">
        <f t="shared" si="29"/>
        <v>806.4666666666667</v>
      </c>
      <c r="AA100" s="2">
        <f t="shared" si="30"/>
        <v>1.6166666666666742</v>
      </c>
      <c r="AB100">
        <v>12</v>
      </c>
      <c r="AC100">
        <v>12</v>
      </c>
      <c r="AD100">
        <f t="shared" si="24"/>
        <v>0.14285714285714285</v>
      </c>
      <c r="AE100">
        <f t="shared" si="25"/>
        <v>2</v>
      </c>
      <c r="AF100">
        <v>32</v>
      </c>
      <c r="AG100">
        <v>32</v>
      </c>
      <c r="AH100">
        <v>33</v>
      </c>
      <c r="AI100">
        <f t="shared" si="22"/>
        <v>32.333333333333336</v>
      </c>
    </row>
    <row r="101" spans="1:35">
      <c r="A101" s="3">
        <v>20170710</v>
      </c>
      <c r="B101">
        <v>45</v>
      </c>
      <c r="C101">
        <v>100</v>
      </c>
      <c r="D101" s="2">
        <v>5</v>
      </c>
      <c r="E101">
        <v>13</v>
      </c>
      <c r="F101">
        <v>35</v>
      </c>
      <c r="G101">
        <v>40</v>
      </c>
      <c r="H101">
        <f t="shared" si="31"/>
        <v>13.594444444444445</v>
      </c>
      <c r="I101">
        <f t="shared" si="32"/>
        <v>133.59444444444443</v>
      </c>
      <c r="J101">
        <v>247</v>
      </c>
      <c r="K101">
        <v>3</v>
      </c>
      <c r="L101">
        <v>14</v>
      </c>
      <c r="M101">
        <v>0.3</v>
      </c>
      <c r="O101">
        <v>11</v>
      </c>
      <c r="P101">
        <v>13</v>
      </c>
      <c r="Q101">
        <v>41</v>
      </c>
      <c r="R101">
        <v>40</v>
      </c>
      <c r="S101" s="2">
        <f t="shared" si="26"/>
        <v>13.694444444444445</v>
      </c>
      <c r="T101" s="2">
        <f t="shared" si="27"/>
        <v>821.66666666666663</v>
      </c>
      <c r="U101" s="2">
        <f t="shared" si="23"/>
        <v>133.69444444444446</v>
      </c>
      <c r="V101">
        <v>13</v>
      </c>
      <c r="W101">
        <v>41</v>
      </c>
      <c r="X101">
        <v>53</v>
      </c>
      <c r="Y101" s="2">
        <f t="shared" si="28"/>
        <v>13.698055555555555</v>
      </c>
      <c r="Z101" s="2">
        <f t="shared" si="29"/>
        <v>821.88333333333333</v>
      </c>
      <c r="AA101" s="2">
        <f t="shared" si="30"/>
        <v>0.21666666666669698</v>
      </c>
      <c r="AB101">
        <v>0</v>
      </c>
      <c r="AC101">
        <v>0</v>
      </c>
      <c r="AD101">
        <f t="shared" si="24"/>
        <v>1</v>
      </c>
      <c r="AE101">
        <f t="shared" si="25"/>
        <v>11</v>
      </c>
      <c r="AF101">
        <v>32</v>
      </c>
      <c r="AG101">
        <v>32</v>
      </c>
      <c r="AH101">
        <v>31</v>
      </c>
      <c r="AI101">
        <f t="shared" si="22"/>
        <v>31.666666666666668</v>
      </c>
    </row>
    <row r="102" spans="1:35">
      <c r="A102" s="3">
        <v>20170710</v>
      </c>
      <c r="B102">
        <v>45</v>
      </c>
      <c r="C102">
        <v>101</v>
      </c>
      <c r="D102" s="2">
        <v>5</v>
      </c>
      <c r="E102">
        <v>13</v>
      </c>
      <c r="F102">
        <v>48</v>
      </c>
      <c r="G102">
        <v>30</v>
      </c>
      <c r="H102">
        <f t="shared" si="31"/>
        <v>13.808333333333334</v>
      </c>
      <c r="I102">
        <f t="shared" si="32"/>
        <v>133.80833333333334</v>
      </c>
      <c r="J102">
        <v>241</v>
      </c>
      <c r="K102">
        <v>3</v>
      </c>
      <c r="L102">
        <v>11</v>
      </c>
      <c r="M102">
        <v>0.3</v>
      </c>
      <c r="O102">
        <v>10</v>
      </c>
      <c r="P102">
        <v>13</v>
      </c>
      <c r="Q102">
        <v>53</v>
      </c>
      <c r="R102">
        <v>30</v>
      </c>
      <c r="S102" s="2">
        <f t="shared" si="26"/>
        <v>13.891666666666666</v>
      </c>
      <c r="T102" s="2">
        <f t="shared" si="27"/>
        <v>833.5</v>
      </c>
      <c r="U102" s="2">
        <f t="shared" si="23"/>
        <v>133.89166666666665</v>
      </c>
      <c r="V102">
        <v>13</v>
      </c>
      <c r="W102">
        <v>53</v>
      </c>
      <c r="X102">
        <v>46</v>
      </c>
      <c r="Y102" s="2">
        <f t="shared" si="28"/>
        <v>13.896111111111111</v>
      </c>
      <c r="Z102" s="2">
        <f t="shared" si="29"/>
        <v>833.76666666666665</v>
      </c>
      <c r="AA102" s="2">
        <f t="shared" si="30"/>
        <v>0.26666666666665151</v>
      </c>
      <c r="AB102">
        <v>6</v>
      </c>
      <c r="AC102">
        <v>6</v>
      </c>
      <c r="AD102">
        <f t="shared" si="24"/>
        <v>0.4</v>
      </c>
      <c r="AE102">
        <f t="shared" si="25"/>
        <v>4</v>
      </c>
      <c r="AF102">
        <v>33</v>
      </c>
      <c r="AG102">
        <v>33</v>
      </c>
      <c r="AH102">
        <v>33</v>
      </c>
      <c r="AI102">
        <f t="shared" si="22"/>
        <v>33</v>
      </c>
    </row>
    <row r="103" spans="1:35">
      <c r="A103" s="3">
        <v>20170710</v>
      </c>
      <c r="B103">
        <v>60</v>
      </c>
      <c r="C103">
        <v>102</v>
      </c>
      <c r="D103" s="2">
        <v>5</v>
      </c>
      <c r="E103">
        <v>14</v>
      </c>
      <c r="F103">
        <v>4</v>
      </c>
      <c r="G103">
        <v>20</v>
      </c>
      <c r="H103">
        <f t="shared" si="31"/>
        <v>14.072222222222223</v>
      </c>
      <c r="I103">
        <f t="shared" si="32"/>
        <v>134.07222222222222</v>
      </c>
      <c r="J103">
        <v>245</v>
      </c>
      <c r="K103">
        <v>2</v>
      </c>
      <c r="L103">
        <v>13</v>
      </c>
      <c r="M103">
        <v>0.3</v>
      </c>
      <c r="O103">
        <v>12</v>
      </c>
      <c r="P103">
        <v>14</v>
      </c>
      <c r="Q103">
        <v>9</v>
      </c>
      <c r="R103">
        <v>37</v>
      </c>
      <c r="S103" s="2">
        <f t="shared" si="26"/>
        <v>14.160277777777779</v>
      </c>
      <c r="T103" s="2">
        <f t="shared" si="27"/>
        <v>849.61666666666679</v>
      </c>
      <c r="U103" s="2">
        <f t="shared" si="23"/>
        <v>134.16027777777776</v>
      </c>
      <c r="V103">
        <v>14</v>
      </c>
      <c r="W103">
        <v>10</v>
      </c>
      <c r="X103">
        <v>59</v>
      </c>
      <c r="Y103" s="2">
        <f t="shared" si="28"/>
        <v>14.183055555555555</v>
      </c>
      <c r="Z103" s="2">
        <f t="shared" si="29"/>
        <v>850.98333333333335</v>
      </c>
      <c r="AA103" s="2">
        <f t="shared" si="30"/>
        <v>1.3666666666665606</v>
      </c>
      <c r="AB103">
        <v>1</v>
      </c>
      <c r="AC103">
        <v>1</v>
      </c>
      <c r="AD103">
        <f t="shared" si="24"/>
        <v>0.91666666666666663</v>
      </c>
      <c r="AE103">
        <f t="shared" si="25"/>
        <v>11</v>
      </c>
      <c r="AF103">
        <v>32</v>
      </c>
      <c r="AG103">
        <v>32</v>
      </c>
      <c r="AH103">
        <v>33</v>
      </c>
      <c r="AI103">
        <f t="shared" si="22"/>
        <v>32.333333333333336</v>
      </c>
    </row>
    <row r="104" spans="1:35">
      <c r="A104" s="3">
        <v>20170710</v>
      </c>
      <c r="B104">
        <v>45</v>
      </c>
      <c r="C104">
        <v>103</v>
      </c>
      <c r="D104" s="2">
        <v>5</v>
      </c>
      <c r="E104">
        <v>14</v>
      </c>
      <c r="F104">
        <v>18</v>
      </c>
      <c r="G104">
        <v>55</v>
      </c>
      <c r="H104">
        <f t="shared" si="31"/>
        <v>14.315277777777778</v>
      </c>
      <c r="I104">
        <f t="shared" si="32"/>
        <v>134.31527777777777</v>
      </c>
      <c r="J104">
        <v>242</v>
      </c>
      <c r="K104">
        <v>2</v>
      </c>
      <c r="L104">
        <v>14</v>
      </c>
      <c r="M104">
        <v>0.3</v>
      </c>
      <c r="O104">
        <v>12</v>
      </c>
      <c r="P104">
        <v>14</v>
      </c>
      <c r="Q104">
        <v>25</v>
      </c>
      <c r="R104">
        <v>26</v>
      </c>
      <c r="S104" s="2">
        <f t="shared" si="26"/>
        <v>14.423888888888888</v>
      </c>
      <c r="T104" s="2">
        <f t="shared" si="27"/>
        <v>865.43333333333328</v>
      </c>
      <c r="U104" s="2">
        <f t="shared" si="23"/>
        <v>134.42388888888888</v>
      </c>
      <c r="V104">
        <v>14</v>
      </c>
      <c r="W104">
        <v>25</v>
      </c>
      <c r="X104">
        <v>42</v>
      </c>
      <c r="Y104" s="2">
        <f t="shared" si="28"/>
        <v>14.428333333333333</v>
      </c>
      <c r="Z104" s="2">
        <f t="shared" si="29"/>
        <v>865.69999999999993</v>
      </c>
      <c r="AA104" s="2">
        <f t="shared" si="30"/>
        <v>0.26666666666665151</v>
      </c>
      <c r="AB104">
        <v>4</v>
      </c>
      <c r="AC104">
        <v>4</v>
      </c>
      <c r="AD104">
        <f t="shared" si="24"/>
        <v>0.66666666666666663</v>
      </c>
      <c r="AE104">
        <f t="shared" si="25"/>
        <v>8</v>
      </c>
      <c r="AF104">
        <v>32</v>
      </c>
      <c r="AG104">
        <v>32</v>
      </c>
      <c r="AH104">
        <v>33</v>
      </c>
      <c r="AI104">
        <f t="shared" si="22"/>
        <v>32.333333333333336</v>
      </c>
    </row>
    <row r="105" spans="1:35">
      <c r="A105" s="3">
        <v>20170710</v>
      </c>
      <c r="B105">
        <v>60</v>
      </c>
      <c r="C105">
        <v>104</v>
      </c>
      <c r="D105" s="2">
        <v>5</v>
      </c>
      <c r="E105">
        <v>14</v>
      </c>
      <c r="F105">
        <v>35</v>
      </c>
      <c r="G105">
        <v>35</v>
      </c>
      <c r="H105">
        <f t="shared" si="31"/>
        <v>14.593055555555557</v>
      </c>
      <c r="I105">
        <f t="shared" si="32"/>
        <v>134.59305555555557</v>
      </c>
      <c r="J105">
        <v>242</v>
      </c>
      <c r="K105">
        <v>1</v>
      </c>
      <c r="L105">
        <v>15</v>
      </c>
      <c r="M105">
        <v>0.3</v>
      </c>
      <c r="O105">
        <v>15</v>
      </c>
      <c r="P105">
        <v>14</v>
      </c>
      <c r="Q105">
        <v>40</v>
      </c>
      <c r="R105">
        <v>36</v>
      </c>
      <c r="S105" s="2">
        <f t="shared" si="26"/>
        <v>14.676666666666666</v>
      </c>
      <c r="T105" s="2">
        <f t="shared" si="27"/>
        <v>880.59999999999991</v>
      </c>
      <c r="U105" s="2">
        <f t="shared" si="23"/>
        <v>134.67666666666668</v>
      </c>
      <c r="V105">
        <v>14</v>
      </c>
      <c r="W105">
        <v>41</v>
      </c>
      <c r="X105">
        <v>10</v>
      </c>
      <c r="Y105" s="2">
        <f t="shared" si="28"/>
        <v>14.686111111111112</v>
      </c>
      <c r="Z105" s="2">
        <f t="shared" si="29"/>
        <v>881.16666666666674</v>
      </c>
      <c r="AA105" s="2">
        <f t="shared" si="30"/>
        <v>0.56666666666683341</v>
      </c>
      <c r="AB105">
        <v>5</v>
      </c>
      <c r="AC105">
        <v>5</v>
      </c>
      <c r="AD105">
        <f t="shared" si="24"/>
        <v>0.66666666666666663</v>
      </c>
      <c r="AE105">
        <f t="shared" si="25"/>
        <v>10</v>
      </c>
      <c r="AF105">
        <v>33</v>
      </c>
      <c r="AG105">
        <v>33</v>
      </c>
      <c r="AH105">
        <v>33</v>
      </c>
      <c r="AI105">
        <f t="shared" si="22"/>
        <v>33</v>
      </c>
    </row>
    <row r="106" spans="1:35">
      <c r="A106" s="3">
        <v>20170710</v>
      </c>
      <c r="B106">
        <v>60</v>
      </c>
      <c r="C106">
        <v>105</v>
      </c>
      <c r="D106" s="2">
        <v>5</v>
      </c>
      <c r="E106">
        <v>14</v>
      </c>
      <c r="F106">
        <v>51</v>
      </c>
      <c r="G106">
        <v>12</v>
      </c>
      <c r="H106">
        <f t="shared" si="31"/>
        <v>14.853333333333333</v>
      </c>
      <c r="I106">
        <f t="shared" si="32"/>
        <v>134.85333333333332</v>
      </c>
      <c r="J106">
        <v>251</v>
      </c>
      <c r="K106">
        <v>1</v>
      </c>
      <c r="L106">
        <v>15</v>
      </c>
      <c r="M106">
        <v>0.3</v>
      </c>
      <c r="O106">
        <v>15</v>
      </c>
      <c r="P106">
        <v>14</v>
      </c>
      <c r="Q106">
        <v>56</v>
      </c>
      <c r="R106">
        <v>12</v>
      </c>
      <c r="S106" s="2">
        <f t="shared" si="26"/>
        <v>14.936666666666667</v>
      </c>
      <c r="T106" s="2">
        <f t="shared" si="27"/>
        <v>896.2</v>
      </c>
      <c r="U106" s="2">
        <f t="shared" si="23"/>
        <v>134.93666666666667</v>
      </c>
      <c r="V106">
        <v>14</v>
      </c>
      <c r="W106">
        <v>56</v>
      </c>
      <c r="X106">
        <v>30</v>
      </c>
      <c r="Y106" s="2">
        <f t="shared" si="28"/>
        <v>14.941666666666666</v>
      </c>
      <c r="Z106" s="2">
        <f t="shared" si="29"/>
        <v>896.5</v>
      </c>
      <c r="AA106" s="2">
        <f t="shared" si="30"/>
        <v>0.29999999999995453</v>
      </c>
      <c r="AB106">
        <v>11</v>
      </c>
      <c r="AC106">
        <v>11</v>
      </c>
      <c r="AD106">
        <f t="shared" si="24"/>
        <v>0.26666666666666666</v>
      </c>
      <c r="AE106">
        <f t="shared" si="25"/>
        <v>4</v>
      </c>
      <c r="AF106">
        <v>33</v>
      </c>
      <c r="AG106">
        <v>34</v>
      </c>
      <c r="AH106">
        <v>33</v>
      </c>
      <c r="AI106">
        <f t="shared" si="22"/>
        <v>33.333333333333336</v>
      </c>
    </row>
    <row r="107" spans="1:35">
      <c r="A107" s="3">
        <v>20170710</v>
      </c>
      <c r="B107">
        <v>60</v>
      </c>
      <c r="C107">
        <v>106</v>
      </c>
      <c r="D107" s="2">
        <v>5</v>
      </c>
      <c r="E107">
        <v>15</v>
      </c>
      <c r="F107">
        <v>6</v>
      </c>
      <c r="G107">
        <v>6</v>
      </c>
      <c r="H107">
        <f t="shared" si="31"/>
        <v>15.101666666666667</v>
      </c>
      <c r="I107">
        <f t="shared" si="32"/>
        <v>135.10166666666666</v>
      </c>
      <c r="J107">
        <v>252</v>
      </c>
      <c r="K107">
        <v>2</v>
      </c>
      <c r="L107">
        <v>15</v>
      </c>
      <c r="M107">
        <v>0.3</v>
      </c>
      <c r="O107">
        <v>15</v>
      </c>
      <c r="P107">
        <v>15</v>
      </c>
      <c r="Q107">
        <v>11</v>
      </c>
      <c r="R107">
        <v>6</v>
      </c>
      <c r="S107" s="2">
        <f t="shared" si="26"/>
        <v>15.185</v>
      </c>
      <c r="T107" s="2">
        <f t="shared" si="27"/>
        <v>911.1</v>
      </c>
      <c r="U107" s="2">
        <f t="shared" si="23"/>
        <v>135.185</v>
      </c>
      <c r="V107">
        <v>15</v>
      </c>
      <c r="W107">
        <v>12</v>
      </c>
      <c r="X107">
        <v>29</v>
      </c>
      <c r="Y107" s="2">
        <f t="shared" si="28"/>
        <v>15.208055555555555</v>
      </c>
      <c r="Z107" s="2">
        <f t="shared" si="29"/>
        <v>912.48333333333335</v>
      </c>
      <c r="AA107" s="2">
        <f t="shared" si="30"/>
        <v>1.3833333333333258</v>
      </c>
      <c r="AB107">
        <v>6</v>
      </c>
      <c r="AC107">
        <v>6</v>
      </c>
      <c r="AD107">
        <f t="shared" si="24"/>
        <v>0.6</v>
      </c>
      <c r="AE107">
        <f t="shared" si="25"/>
        <v>9</v>
      </c>
      <c r="AF107">
        <v>33</v>
      </c>
      <c r="AG107">
        <v>34</v>
      </c>
      <c r="AH107">
        <v>35</v>
      </c>
      <c r="AI107">
        <f t="shared" si="22"/>
        <v>34</v>
      </c>
    </row>
    <row r="108" spans="1:35">
      <c r="A108" s="3">
        <v>20170710</v>
      </c>
      <c r="B108">
        <v>0</v>
      </c>
      <c r="C108">
        <v>107</v>
      </c>
      <c r="D108" s="2">
        <v>5</v>
      </c>
      <c r="E108">
        <v>15</v>
      </c>
      <c r="F108">
        <v>21</v>
      </c>
      <c r="G108">
        <v>25</v>
      </c>
      <c r="H108">
        <f t="shared" si="31"/>
        <v>15.356944444444444</v>
      </c>
      <c r="I108">
        <f t="shared" si="32"/>
        <v>135.35694444444445</v>
      </c>
      <c r="J108">
        <v>252</v>
      </c>
      <c r="K108">
        <v>3</v>
      </c>
      <c r="L108">
        <v>15</v>
      </c>
      <c r="M108">
        <v>0.3</v>
      </c>
      <c r="O108">
        <v>14</v>
      </c>
      <c r="P108">
        <v>15</v>
      </c>
      <c r="Q108">
        <v>28</v>
      </c>
      <c r="R108">
        <v>43</v>
      </c>
      <c r="S108" s="2">
        <f t="shared" si="26"/>
        <v>15.47861111111111</v>
      </c>
      <c r="T108" s="2">
        <f t="shared" si="27"/>
        <v>928.71666666666658</v>
      </c>
      <c r="U108" s="2">
        <f t="shared" si="23"/>
        <v>135.47861111111112</v>
      </c>
      <c r="V108">
        <v>15</v>
      </c>
      <c r="W108">
        <v>29</v>
      </c>
      <c r="X108">
        <v>51</v>
      </c>
      <c r="Y108" s="2">
        <f t="shared" si="28"/>
        <v>15.497499999999999</v>
      </c>
      <c r="Z108" s="2">
        <f t="shared" si="29"/>
        <v>929.84999999999991</v>
      </c>
      <c r="AA108" s="2">
        <f t="shared" si="30"/>
        <v>1.1333333333333258</v>
      </c>
      <c r="AB108">
        <v>6</v>
      </c>
      <c r="AC108">
        <v>5</v>
      </c>
      <c r="AD108">
        <f t="shared" si="24"/>
        <v>0.6428571428571429</v>
      </c>
      <c r="AE108">
        <f t="shared" si="25"/>
        <v>9</v>
      </c>
      <c r="AF108">
        <v>33</v>
      </c>
      <c r="AG108">
        <v>33</v>
      </c>
      <c r="AH108">
        <v>33</v>
      </c>
      <c r="AI108">
        <f t="shared" si="22"/>
        <v>33</v>
      </c>
    </row>
    <row r="109" spans="1:35">
      <c r="A109" s="3">
        <v>20170710</v>
      </c>
      <c r="B109">
        <v>30</v>
      </c>
      <c r="C109">
        <v>108</v>
      </c>
      <c r="D109" s="2">
        <v>5</v>
      </c>
      <c r="E109">
        <v>15</v>
      </c>
      <c r="F109">
        <v>37</v>
      </c>
      <c r="G109">
        <v>19</v>
      </c>
      <c r="H109">
        <f t="shared" si="31"/>
        <v>15.621944444444445</v>
      </c>
      <c r="I109">
        <f t="shared" si="32"/>
        <v>135.62194444444444</v>
      </c>
      <c r="J109">
        <v>247</v>
      </c>
      <c r="K109">
        <v>2</v>
      </c>
      <c r="L109">
        <v>11</v>
      </c>
      <c r="M109">
        <v>0.3</v>
      </c>
      <c r="O109">
        <v>11</v>
      </c>
      <c r="P109">
        <v>15</v>
      </c>
      <c r="Q109">
        <v>42</v>
      </c>
      <c r="R109">
        <v>30</v>
      </c>
      <c r="S109" s="2">
        <f t="shared" si="26"/>
        <v>15.708333333333332</v>
      </c>
      <c r="T109" s="2">
        <f t="shared" si="27"/>
        <v>942.49999999999989</v>
      </c>
      <c r="U109" s="2">
        <f t="shared" si="23"/>
        <v>135.70833333333334</v>
      </c>
      <c r="V109">
        <v>15</v>
      </c>
      <c r="W109">
        <v>42</v>
      </c>
      <c r="X109">
        <v>51</v>
      </c>
      <c r="Y109" s="2">
        <f t="shared" si="28"/>
        <v>15.714166666666666</v>
      </c>
      <c r="Z109" s="2">
        <f t="shared" si="29"/>
        <v>942.84999999999991</v>
      </c>
      <c r="AA109" s="2">
        <f t="shared" si="30"/>
        <v>0.35000000000002274</v>
      </c>
      <c r="AB109">
        <v>1</v>
      </c>
      <c r="AC109">
        <v>1</v>
      </c>
      <c r="AD109">
        <f t="shared" si="24"/>
        <v>0.90909090909090906</v>
      </c>
      <c r="AE109">
        <f t="shared" si="25"/>
        <v>10</v>
      </c>
      <c r="AF109">
        <v>32</v>
      </c>
      <c r="AG109">
        <v>32</v>
      </c>
      <c r="AH109">
        <v>33</v>
      </c>
      <c r="AI109">
        <f t="shared" si="22"/>
        <v>32.333333333333336</v>
      </c>
    </row>
    <row r="110" spans="1:35">
      <c r="A110" s="3">
        <v>20170710</v>
      </c>
      <c r="B110">
        <v>60</v>
      </c>
      <c r="C110">
        <v>109</v>
      </c>
      <c r="D110" s="2">
        <v>5</v>
      </c>
      <c r="E110">
        <v>15</v>
      </c>
      <c r="F110">
        <v>52</v>
      </c>
      <c r="G110">
        <v>5</v>
      </c>
      <c r="H110">
        <f t="shared" si="31"/>
        <v>15.868055555555555</v>
      </c>
      <c r="I110">
        <f t="shared" si="32"/>
        <v>135.86805555555554</v>
      </c>
      <c r="J110">
        <v>247</v>
      </c>
      <c r="K110">
        <v>1</v>
      </c>
      <c r="L110">
        <v>9</v>
      </c>
      <c r="M110">
        <v>0.3</v>
      </c>
      <c r="O110">
        <v>8</v>
      </c>
      <c r="P110">
        <v>15</v>
      </c>
      <c r="Q110">
        <v>57</v>
      </c>
      <c r="R110">
        <v>5</v>
      </c>
      <c r="S110" s="2">
        <f t="shared" si="26"/>
        <v>15.951388888888888</v>
      </c>
      <c r="T110" s="2">
        <f t="shared" si="27"/>
        <v>957.08333333333326</v>
      </c>
      <c r="U110" s="2">
        <f t="shared" si="23"/>
        <v>135.95138888888889</v>
      </c>
      <c r="V110">
        <v>15</v>
      </c>
      <c r="W110">
        <v>58</v>
      </c>
      <c r="X110">
        <v>31</v>
      </c>
      <c r="Y110" s="2">
        <f t="shared" si="28"/>
        <v>15.975277777777778</v>
      </c>
      <c r="Z110" s="2">
        <f t="shared" si="29"/>
        <v>958.51666666666665</v>
      </c>
      <c r="AA110" s="2">
        <f t="shared" si="30"/>
        <v>1.433333333333394</v>
      </c>
      <c r="AB110">
        <v>1</v>
      </c>
      <c r="AC110">
        <v>1</v>
      </c>
      <c r="AD110">
        <f t="shared" si="24"/>
        <v>0.875</v>
      </c>
      <c r="AE110">
        <f t="shared" si="25"/>
        <v>7</v>
      </c>
      <c r="AF110">
        <v>32</v>
      </c>
      <c r="AG110">
        <v>32</v>
      </c>
      <c r="AH110">
        <v>31</v>
      </c>
      <c r="AI110">
        <f t="shared" si="22"/>
        <v>31.666666666666668</v>
      </c>
    </row>
    <row r="111" spans="1:35">
      <c r="A111" s="3">
        <v>20170710</v>
      </c>
      <c r="B111">
        <v>0</v>
      </c>
      <c r="C111">
        <v>110</v>
      </c>
      <c r="D111" s="2">
        <v>5</v>
      </c>
      <c r="E111">
        <v>16</v>
      </c>
      <c r="F111">
        <v>6</v>
      </c>
      <c r="G111">
        <v>37</v>
      </c>
      <c r="H111">
        <f t="shared" si="31"/>
        <v>16.110277777777778</v>
      </c>
      <c r="I111">
        <f t="shared" si="32"/>
        <v>136.11027777777778</v>
      </c>
      <c r="J111">
        <v>250</v>
      </c>
      <c r="K111">
        <v>3</v>
      </c>
      <c r="L111">
        <v>10</v>
      </c>
      <c r="M111">
        <v>0.3</v>
      </c>
      <c r="O111">
        <v>10</v>
      </c>
      <c r="P111">
        <v>16</v>
      </c>
      <c r="Q111">
        <v>12</v>
      </c>
      <c r="R111">
        <v>20</v>
      </c>
      <c r="S111" s="2">
        <f t="shared" si="26"/>
        <v>16.205555555555556</v>
      </c>
      <c r="T111" s="2">
        <f t="shared" si="27"/>
        <v>972.33333333333337</v>
      </c>
      <c r="U111" s="2">
        <f t="shared" si="23"/>
        <v>136.20555555555555</v>
      </c>
      <c r="V111" t="s">
        <v>14</v>
      </c>
      <c r="W111" t="s">
        <v>14</v>
      </c>
      <c r="X111" t="s">
        <v>14</v>
      </c>
      <c r="Y111" t="s">
        <v>14</v>
      </c>
      <c r="Z111" t="s">
        <v>14</v>
      </c>
      <c r="AA111" t="s">
        <v>14</v>
      </c>
      <c r="AB111">
        <v>10</v>
      </c>
      <c r="AC111">
        <v>10</v>
      </c>
      <c r="AD111">
        <f t="shared" si="24"/>
        <v>0</v>
      </c>
      <c r="AE111">
        <f t="shared" si="25"/>
        <v>0</v>
      </c>
      <c r="AF111">
        <v>31</v>
      </c>
      <c r="AG111">
        <v>32</v>
      </c>
      <c r="AH111">
        <v>33</v>
      </c>
      <c r="AI111">
        <f t="shared" si="22"/>
        <v>32</v>
      </c>
    </row>
    <row r="112" spans="1:35">
      <c r="A112" s="3">
        <v>20170710</v>
      </c>
      <c r="B112">
        <v>60</v>
      </c>
      <c r="C112">
        <v>111</v>
      </c>
      <c r="D112" s="2">
        <v>5</v>
      </c>
      <c r="E112">
        <v>16</v>
      </c>
      <c r="F112">
        <v>21</v>
      </c>
      <c r="G112">
        <v>9</v>
      </c>
      <c r="H112">
        <f t="shared" si="31"/>
        <v>16.352500000000003</v>
      </c>
      <c r="I112">
        <f t="shared" si="32"/>
        <v>136.35249999999999</v>
      </c>
      <c r="J112">
        <v>241</v>
      </c>
      <c r="K112">
        <v>2</v>
      </c>
      <c r="L112">
        <v>8</v>
      </c>
      <c r="M112">
        <v>0.3</v>
      </c>
      <c r="O112">
        <v>8</v>
      </c>
      <c r="P112">
        <v>16</v>
      </c>
      <c r="Q112">
        <v>27</v>
      </c>
      <c r="R112">
        <v>36</v>
      </c>
      <c r="S112" s="2">
        <f t="shared" si="26"/>
        <v>16.46</v>
      </c>
      <c r="T112" s="2">
        <f t="shared" si="27"/>
        <v>987.6</v>
      </c>
      <c r="U112" s="2">
        <f t="shared" si="23"/>
        <v>136.46</v>
      </c>
      <c r="V112">
        <v>16</v>
      </c>
      <c r="W112">
        <v>28</v>
      </c>
      <c r="X112">
        <v>52</v>
      </c>
      <c r="Y112" s="2">
        <f t="shared" si="28"/>
        <v>16.481111111111108</v>
      </c>
      <c r="Z112" s="2">
        <f t="shared" si="29"/>
        <v>988.86666666666645</v>
      </c>
      <c r="AA112" s="2">
        <f t="shared" si="30"/>
        <v>1.2666666666664241</v>
      </c>
      <c r="AB112">
        <v>3</v>
      </c>
      <c r="AC112">
        <v>3</v>
      </c>
      <c r="AD112">
        <f t="shared" si="24"/>
        <v>0.625</v>
      </c>
      <c r="AE112">
        <f t="shared" si="25"/>
        <v>5</v>
      </c>
      <c r="AF112">
        <v>32</v>
      </c>
      <c r="AG112">
        <v>32</v>
      </c>
      <c r="AH112">
        <v>33</v>
      </c>
      <c r="AI112">
        <f t="shared" si="22"/>
        <v>32.333333333333336</v>
      </c>
    </row>
    <row r="113" spans="1:35">
      <c r="A113" s="3">
        <v>20170710</v>
      </c>
      <c r="B113">
        <v>45</v>
      </c>
      <c r="C113">
        <v>112</v>
      </c>
      <c r="D113" s="2">
        <v>5</v>
      </c>
      <c r="E113">
        <v>16</v>
      </c>
      <c r="F113">
        <v>37</v>
      </c>
      <c r="G113">
        <v>13</v>
      </c>
      <c r="H113">
        <f t="shared" si="31"/>
        <v>16.62027777777778</v>
      </c>
      <c r="I113">
        <f t="shared" si="32"/>
        <v>136.62027777777777</v>
      </c>
      <c r="J113">
        <v>249</v>
      </c>
      <c r="K113">
        <v>1</v>
      </c>
      <c r="L113">
        <v>9</v>
      </c>
      <c r="M113">
        <v>0.3</v>
      </c>
      <c r="O113">
        <v>8</v>
      </c>
      <c r="P113">
        <v>16</v>
      </c>
      <c r="Q113">
        <v>42</v>
      </c>
      <c r="R113">
        <v>13</v>
      </c>
      <c r="S113" s="2">
        <f t="shared" si="26"/>
        <v>16.703611111111112</v>
      </c>
      <c r="T113" s="2">
        <f t="shared" si="27"/>
        <v>1002.2166666666667</v>
      </c>
      <c r="U113" s="2">
        <f t="shared" si="23"/>
        <v>136.70361111111112</v>
      </c>
      <c r="V113">
        <v>16</v>
      </c>
      <c r="W113">
        <v>43</v>
      </c>
      <c r="X113">
        <v>29</v>
      </c>
      <c r="Y113" s="2">
        <f t="shared" si="28"/>
        <v>16.724722222222219</v>
      </c>
      <c r="Z113" s="2">
        <f t="shared" si="29"/>
        <v>1003.4833333333331</v>
      </c>
      <c r="AA113" s="2">
        <f t="shared" si="30"/>
        <v>1.2666666666664241</v>
      </c>
      <c r="AB113">
        <v>3</v>
      </c>
      <c r="AC113">
        <v>2</v>
      </c>
      <c r="AD113">
        <f t="shared" si="24"/>
        <v>0.75</v>
      </c>
      <c r="AE113">
        <f t="shared" si="25"/>
        <v>6</v>
      </c>
      <c r="AF113">
        <v>32</v>
      </c>
      <c r="AG113">
        <v>32</v>
      </c>
      <c r="AH113">
        <v>31</v>
      </c>
      <c r="AI113">
        <f t="shared" si="22"/>
        <v>31.666666666666668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87"/>
  <sheetViews>
    <sheetView workbookViewId="0">
      <pane ySplit="1" topLeftCell="A268" activePane="bottomLeft" state="frozen"/>
      <selection pane="bottomLeft" activeCell="AV282" sqref="AV282"/>
    </sheetView>
  </sheetViews>
  <sheetFormatPr baseColWidth="10" defaultRowHeight="15" x14ac:dyDescent="0"/>
  <cols>
    <col min="3" max="6" width="10.83203125" hidden="1" customWidth="1"/>
    <col min="7" max="9" width="0" hidden="1" customWidth="1"/>
    <col min="10" max="11" width="10.83203125" hidden="1" customWidth="1"/>
    <col min="12" max="14" width="0" hidden="1" customWidth="1"/>
    <col min="15" max="17" width="10.83203125" hidden="1" customWidth="1"/>
    <col min="18" max="18" width="0" hidden="1" customWidth="1"/>
    <col min="19" max="19" width="10.83203125" hidden="1" customWidth="1"/>
    <col min="20" max="22" width="0" hidden="1" customWidth="1"/>
    <col min="23" max="25" width="10.83203125" hidden="1" customWidth="1"/>
    <col min="26" max="28" width="0" hidden="1" customWidth="1"/>
    <col min="29" max="31" width="10.83203125" hidden="1" customWidth="1"/>
    <col min="32" max="33" width="0" hidden="1" customWidth="1"/>
    <col min="34" max="35" width="10.83203125" customWidth="1"/>
    <col min="39" max="39" width="10.83203125" customWidth="1"/>
  </cols>
  <sheetData>
    <row r="1" spans="1:43">
      <c r="A1" t="s">
        <v>0</v>
      </c>
      <c r="B1" t="s">
        <v>43</v>
      </c>
      <c r="C1" t="s">
        <v>1</v>
      </c>
      <c r="D1" t="s">
        <v>26</v>
      </c>
      <c r="E1" t="s">
        <v>3</v>
      </c>
      <c r="F1" s="2" t="s">
        <v>31</v>
      </c>
      <c r="G1" t="s">
        <v>8</v>
      </c>
      <c r="H1" t="s">
        <v>9</v>
      </c>
      <c r="I1" t="s">
        <v>28</v>
      </c>
      <c r="J1" t="s">
        <v>29</v>
      </c>
      <c r="K1" t="s">
        <v>30</v>
      </c>
      <c r="L1" t="s">
        <v>4</v>
      </c>
      <c r="M1" t="s">
        <v>35</v>
      </c>
      <c r="N1" t="s">
        <v>5</v>
      </c>
      <c r="O1" t="s">
        <v>17</v>
      </c>
      <c r="P1" t="s">
        <v>33</v>
      </c>
      <c r="Q1" t="s">
        <v>6</v>
      </c>
      <c r="R1" t="s">
        <v>7</v>
      </c>
      <c r="S1" t="s">
        <v>27</v>
      </c>
      <c r="T1" t="s">
        <v>10</v>
      </c>
      <c r="U1" t="s">
        <v>11</v>
      </c>
      <c r="V1" t="s">
        <v>18</v>
      </c>
      <c r="W1" t="s">
        <v>22</v>
      </c>
      <c r="X1" t="s">
        <v>23</v>
      </c>
      <c r="Y1" t="s">
        <v>12</v>
      </c>
      <c r="Z1" t="s">
        <v>19</v>
      </c>
      <c r="AA1" t="s">
        <v>20</v>
      </c>
      <c r="AB1" t="s">
        <v>21</v>
      </c>
      <c r="AC1" t="s">
        <v>24</v>
      </c>
      <c r="AD1" t="s">
        <v>25</v>
      </c>
      <c r="AE1" t="s">
        <v>13</v>
      </c>
      <c r="AF1" t="s">
        <v>15</v>
      </c>
      <c r="AG1" t="s">
        <v>16</v>
      </c>
      <c r="AH1" t="s">
        <v>2</v>
      </c>
      <c r="AI1" t="s">
        <v>34</v>
      </c>
      <c r="AJ1" t="s">
        <v>38</v>
      </c>
      <c r="AK1" t="s">
        <v>39</v>
      </c>
      <c r="AL1" t="s">
        <v>40</v>
      </c>
      <c r="AM1" t="s">
        <v>41</v>
      </c>
      <c r="AO1" t="s">
        <v>45</v>
      </c>
    </row>
    <row r="2" spans="1:43">
      <c r="A2">
        <v>20170622</v>
      </c>
      <c r="B2" t="s">
        <v>42</v>
      </c>
      <c r="C2">
        <v>1</v>
      </c>
      <c r="D2">
        <v>1</v>
      </c>
      <c r="E2" s="1">
        <v>5</v>
      </c>
      <c r="F2" s="2" t="s">
        <v>32</v>
      </c>
      <c r="G2">
        <v>14</v>
      </c>
      <c r="H2">
        <v>19</v>
      </c>
      <c r="I2">
        <v>30</v>
      </c>
      <c r="J2">
        <f>G2+H2/60+I2/(60*60)</f>
        <v>14.324999999999999</v>
      </c>
      <c r="K2">
        <f>J2+E2*24</f>
        <v>134.32499999999999</v>
      </c>
      <c r="L2">
        <v>95</v>
      </c>
      <c r="M2">
        <v>1</v>
      </c>
      <c r="N2">
        <v>15</v>
      </c>
      <c r="O2" t="s">
        <v>14</v>
      </c>
      <c r="P2">
        <v>0.3</v>
      </c>
      <c r="R2">
        <v>15</v>
      </c>
      <c r="S2" t="s">
        <v>14</v>
      </c>
      <c r="T2">
        <v>14</v>
      </c>
      <c r="U2" s="2">
        <v>27</v>
      </c>
      <c r="V2" s="2">
        <v>15</v>
      </c>
      <c r="W2" s="2">
        <f>T2+U2/60+V2/3600</f>
        <v>14.454166666666666</v>
      </c>
      <c r="X2" s="2">
        <f>W2*60</f>
        <v>867.25</v>
      </c>
      <c r="Y2" s="2">
        <f>E2*24+W2</f>
        <v>134.45416666666665</v>
      </c>
      <c r="Z2" s="2">
        <v>14</v>
      </c>
      <c r="AA2" s="2">
        <v>27</v>
      </c>
      <c r="AB2" s="2">
        <v>30</v>
      </c>
      <c r="AC2" s="2">
        <f>Z2+AA2/60+AB2/3600</f>
        <v>14.458333333333332</v>
      </c>
      <c r="AD2" s="2">
        <f>AC2*60</f>
        <v>867.49999999999989</v>
      </c>
      <c r="AE2" s="2">
        <f>AD2-X2</f>
        <v>0.24999999999988631</v>
      </c>
      <c r="AF2">
        <v>8</v>
      </c>
      <c r="AG2">
        <v>8</v>
      </c>
      <c r="AH2">
        <f t="shared" ref="AH2:AH15" si="0">(R2-AG2)/R2</f>
        <v>0.46666666666666667</v>
      </c>
      <c r="AI2">
        <f t="shared" ref="AI2:AI15" si="1">R2-AG2</f>
        <v>7</v>
      </c>
      <c r="AJ2">
        <v>33</v>
      </c>
      <c r="AK2">
        <v>32</v>
      </c>
      <c r="AL2">
        <v>33</v>
      </c>
      <c r="AM2">
        <f t="shared" ref="AM2:AM15" si="2">AVERAGE(AJ2:AL2)</f>
        <v>32.666666666666664</v>
      </c>
      <c r="AP2" t="s">
        <v>46</v>
      </c>
      <c r="AQ2" t="s">
        <v>47</v>
      </c>
    </row>
    <row r="3" spans="1:43">
      <c r="A3">
        <v>20170622</v>
      </c>
      <c r="B3" t="s">
        <v>42</v>
      </c>
      <c r="C3">
        <v>1</v>
      </c>
      <c r="D3">
        <v>2</v>
      </c>
      <c r="E3" s="1">
        <v>5</v>
      </c>
      <c r="F3" s="2" t="s">
        <v>32</v>
      </c>
      <c r="G3">
        <v>14</v>
      </c>
      <c r="H3">
        <v>38</v>
      </c>
      <c r="I3">
        <v>0</v>
      </c>
      <c r="J3">
        <f>G3+H3/60+I3/(60*60)</f>
        <v>14.633333333333333</v>
      </c>
      <c r="K3">
        <f>J3+E3*24</f>
        <v>134.63333333333333</v>
      </c>
      <c r="L3">
        <v>94</v>
      </c>
      <c r="M3">
        <v>2</v>
      </c>
      <c r="N3">
        <v>13</v>
      </c>
      <c r="O3" t="s">
        <v>14</v>
      </c>
      <c r="P3">
        <v>0.3</v>
      </c>
      <c r="R3">
        <v>13</v>
      </c>
      <c r="S3" t="s">
        <v>14</v>
      </c>
      <c r="T3">
        <v>14</v>
      </c>
      <c r="U3" s="2">
        <v>47</v>
      </c>
      <c r="V3" s="2">
        <v>30</v>
      </c>
      <c r="W3" s="2">
        <f>T3+U3/60+V3/3600</f>
        <v>14.791666666666666</v>
      </c>
      <c r="X3" s="2">
        <f>W3*60</f>
        <v>887.5</v>
      </c>
      <c r="Y3" s="2">
        <f>E3*24+W3</f>
        <v>134.79166666666666</v>
      </c>
      <c r="Z3" s="2">
        <v>14</v>
      </c>
      <c r="AA3" s="2">
        <v>47</v>
      </c>
      <c r="AB3" s="2">
        <v>46</v>
      </c>
      <c r="AC3" s="2">
        <f>Z3+AA3/60+AB3/3600</f>
        <v>14.796111111111111</v>
      </c>
      <c r="AD3" s="2">
        <f>AC3*60</f>
        <v>887.76666666666665</v>
      </c>
      <c r="AE3" s="2">
        <f>AD3-X3</f>
        <v>0.26666666666665151</v>
      </c>
      <c r="AF3">
        <v>2</v>
      </c>
      <c r="AG3">
        <v>2</v>
      </c>
      <c r="AH3">
        <f t="shared" si="0"/>
        <v>0.84615384615384615</v>
      </c>
      <c r="AI3">
        <f t="shared" si="1"/>
        <v>11</v>
      </c>
      <c r="AJ3">
        <v>32</v>
      </c>
      <c r="AK3">
        <v>32</v>
      </c>
      <c r="AL3">
        <v>33</v>
      </c>
      <c r="AM3">
        <f t="shared" si="2"/>
        <v>32.333333333333336</v>
      </c>
      <c r="AO3" t="s">
        <v>42</v>
      </c>
      <c r="AP3">
        <f>AVERAGE(AH2:AH15)</f>
        <v>0.36549640835355129</v>
      </c>
      <c r="AQ3">
        <f>_xlfn.STDEV.P(AH2:AH15)</f>
        <v>0.25211392058910803</v>
      </c>
    </row>
    <row r="4" spans="1:43">
      <c r="A4">
        <v>20170622</v>
      </c>
      <c r="B4" t="s">
        <v>42</v>
      </c>
      <c r="E4" t="s">
        <v>36</v>
      </c>
      <c r="G4">
        <v>14</v>
      </c>
      <c r="H4">
        <v>58</v>
      </c>
      <c r="I4">
        <v>50</v>
      </c>
      <c r="L4">
        <v>93</v>
      </c>
      <c r="M4">
        <v>3</v>
      </c>
      <c r="N4">
        <v>15</v>
      </c>
      <c r="P4" t="s">
        <v>37</v>
      </c>
      <c r="R4">
        <v>15</v>
      </c>
      <c r="T4">
        <v>15</v>
      </c>
      <c r="U4">
        <v>6</v>
      </c>
      <c r="V4">
        <v>0</v>
      </c>
      <c r="Z4">
        <v>15</v>
      </c>
      <c r="AA4">
        <v>6</v>
      </c>
      <c r="AB4">
        <v>54</v>
      </c>
      <c r="AF4">
        <v>10</v>
      </c>
      <c r="AG4">
        <v>10</v>
      </c>
      <c r="AH4">
        <f t="shared" si="0"/>
        <v>0.33333333333333331</v>
      </c>
      <c r="AI4">
        <f t="shared" si="1"/>
        <v>5</v>
      </c>
      <c r="AJ4">
        <v>31</v>
      </c>
      <c r="AK4">
        <v>31</v>
      </c>
      <c r="AL4">
        <v>32</v>
      </c>
      <c r="AM4">
        <f t="shared" si="2"/>
        <v>31.333333333333332</v>
      </c>
      <c r="AO4" t="s">
        <v>44</v>
      </c>
      <c r="AP4">
        <f>AVERAGE(AH18:AH31)</f>
        <v>0.55339660339660346</v>
      </c>
      <c r="AQ4">
        <f>_xlfn.STDEV.P(AH18:AH31)</f>
        <v>0.24506858625269209</v>
      </c>
    </row>
    <row r="5" spans="1:43">
      <c r="A5">
        <v>20170622</v>
      </c>
      <c r="B5" t="s">
        <v>42</v>
      </c>
      <c r="G5">
        <v>15</v>
      </c>
      <c r="H5">
        <v>16</v>
      </c>
      <c r="I5">
        <v>45</v>
      </c>
      <c r="L5">
        <v>99</v>
      </c>
      <c r="M5">
        <v>1</v>
      </c>
      <c r="N5">
        <v>10</v>
      </c>
      <c r="R5">
        <v>10</v>
      </c>
      <c r="T5">
        <v>15</v>
      </c>
      <c r="U5">
        <v>25</v>
      </c>
      <c r="V5">
        <v>10</v>
      </c>
      <c r="Z5">
        <v>15</v>
      </c>
      <c r="AA5">
        <v>26</v>
      </c>
      <c r="AB5">
        <v>0</v>
      </c>
      <c r="AF5">
        <v>8</v>
      </c>
      <c r="AG5">
        <v>8</v>
      </c>
      <c r="AH5">
        <f t="shared" si="0"/>
        <v>0.2</v>
      </c>
      <c r="AI5">
        <f t="shared" si="1"/>
        <v>2</v>
      </c>
      <c r="AJ5">
        <v>32</v>
      </c>
      <c r="AK5">
        <v>32</v>
      </c>
      <c r="AL5">
        <v>32</v>
      </c>
      <c r="AM5">
        <f t="shared" si="2"/>
        <v>32</v>
      </c>
    </row>
    <row r="6" spans="1:43">
      <c r="A6">
        <v>20170622</v>
      </c>
      <c r="B6" t="s">
        <v>42</v>
      </c>
      <c r="G6">
        <v>17</v>
      </c>
      <c r="H6">
        <v>4</v>
      </c>
      <c r="I6">
        <v>0</v>
      </c>
      <c r="L6">
        <v>90</v>
      </c>
      <c r="M6">
        <v>2</v>
      </c>
      <c r="N6">
        <v>13</v>
      </c>
      <c r="R6">
        <v>11</v>
      </c>
      <c r="T6">
        <v>17</v>
      </c>
      <c r="U6">
        <v>13</v>
      </c>
      <c r="V6">
        <v>0</v>
      </c>
      <c r="Z6">
        <v>17</v>
      </c>
      <c r="AA6">
        <v>13</v>
      </c>
      <c r="AB6">
        <v>18</v>
      </c>
      <c r="AF6">
        <v>5</v>
      </c>
      <c r="AG6">
        <v>4</v>
      </c>
      <c r="AH6">
        <f t="shared" si="0"/>
        <v>0.63636363636363635</v>
      </c>
      <c r="AI6">
        <f t="shared" si="1"/>
        <v>7</v>
      </c>
      <c r="AJ6">
        <v>33</v>
      </c>
      <c r="AK6">
        <v>32</v>
      </c>
      <c r="AL6">
        <v>32</v>
      </c>
      <c r="AM6">
        <f t="shared" si="2"/>
        <v>32.333333333333336</v>
      </c>
    </row>
    <row r="7" spans="1:43">
      <c r="A7">
        <v>20170622</v>
      </c>
      <c r="B7" t="s">
        <v>42</v>
      </c>
      <c r="G7">
        <v>17</v>
      </c>
      <c r="H7">
        <v>35</v>
      </c>
      <c r="I7">
        <v>30</v>
      </c>
      <c r="L7">
        <v>83</v>
      </c>
      <c r="M7">
        <v>1</v>
      </c>
      <c r="N7">
        <v>15</v>
      </c>
      <c r="R7">
        <v>13</v>
      </c>
      <c r="T7">
        <v>17</v>
      </c>
      <c r="U7">
        <v>46</v>
      </c>
      <c r="V7">
        <v>40</v>
      </c>
      <c r="Z7">
        <v>17</v>
      </c>
      <c r="AA7">
        <v>47</v>
      </c>
      <c r="AB7">
        <v>5</v>
      </c>
      <c r="AF7">
        <v>5</v>
      </c>
      <c r="AG7">
        <v>5</v>
      </c>
      <c r="AH7">
        <f t="shared" si="0"/>
        <v>0.61538461538461542</v>
      </c>
      <c r="AI7">
        <f t="shared" si="1"/>
        <v>8</v>
      </c>
      <c r="AJ7">
        <v>33</v>
      </c>
      <c r="AK7">
        <v>32</v>
      </c>
      <c r="AL7">
        <v>33</v>
      </c>
      <c r="AM7">
        <f t="shared" si="2"/>
        <v>32.666666666666664</v>
      </c>
    </row>
    <row r="8" spans="1:43">
      <c r="A8">
        <v>20170622</v>
      </c>
      <c r="B8" t="s">
        <v>42</v>
      </c>
      <c r="G8">
        <v>18</v>
      </c>
      <c r="H8">
        <v>11</v>
      </c>
      <c r="I8">
        <v>42</v>
      </c>
      <c r="L8">
        <v>81</v>
      </c>
      <c r="M8">
        <v>1</v>
      </c>
      <c r="N8">
        <v>15</v>
      </c>
      <c r="R8">
        <v>14</v>
      </c>
      <c r="T8">
        <v>18</v>
      </c>
      <c r="U8">
        <v>18</v>
      </c>
      <c r="V8">
        <v>0</v>
      </c>
      <c r="Z8">
        <v>18</v>
      </c>
      <c r="AA8">
        <v>18</v>
      </c>
      <c r="AB8">
        <v>16</v>
      </c>
      <c r="AF8">
        <v>6</v>
      </c>
      <c r="AG8">
        <v>6</v>
      </c>
      <c r="AH8">
        <f t="shared" si="0"/>
        <v>0.5714285714285714</v>
      </c>
      <c r="AI8">
        <f t="shared" si="1"/>
        <v>8</v>
      </c>
      <c r="AJ8">
        <v>33</v>
      </c>
      <c r="AK8">
        <v>32</v>
      </c>
      <c r="AL8">
        <v>33</v>
      </c>
      <c r="AM8">
        <f t="shared" si="2"/>
        <v>32.666666666666664</v>
      </c>
    </row>
    <row r="9" spans="1:43">
      <c r="A9">
        <v>20170622</v>
      </c>
      <c r="B9" t="s">
        <v>42</v>
      </c>
      <c r="G9">
        <v>19</v>
      </c>
      <c r="H9">
        <v>17</v>
      </c>
      <c r="I9">
        <v>40</v>
      </c>
      <c r="L9">
        <v>91</v>
      </c>
      <c r="M9">
        <v>2</v>
      </c>
      <c r="N9">
        <v>7</v>
      </c>
      <c r="R9">
        <v>5</v>
      </c>
      <c r="T9">
        <v>19</v>
      </c>
      <c r="U9">
        <v>22</v>
      </c>
      <c r="V9">
        <v>40</v>
      </c>
      <c r="Z9">
        <v>19</v>
      </c>
      <c r="AA9">
        <v>23</v>
      </c>
      <c r="AB9">
        <v>10</v>
      </c>
      <c r="AF9">
        <v>4</v>
      </c>
      <c r="AG9">
        <v>4</v>
      </c>
      <c r="AH9">
        <f t="shared" si="0"/>
        <v>0.2</v>
      </c>
      <c r="AI9">
        <f t="shared" si="1"/>
        <v>1</v>
      </c>
      <c r="AJ9">
        <v>31</v>
      </c>
      <c r="AK9">
        <v>32</v>
      </c>
      <c r="AL9">
        <v>32</v>
      </c>
      <c r="AM9">
        <f t="shared" si="2"/>
        <v>31.666666666666668</v>
      </c>
    </row>
    <row r="10" spans="1:43">
      <c r="A10">
        <v>20170622</v>
      </c>
      <c r="B10" t="s">
        <v>42</v>
      </c>
      <c r="G10">
        <v>19</v>
      </c>
      <c r="H10">
        <v>31</v>
      </c>
      <c r="I10">
        <v>44</v>
      </c>
      <c r="L10">
        <v>93</v>
      </c>
      <c r="M10">
        <v>2</v>
      </c>
      <c r="N10">
        <v>15</v>
      </c>
      <c r="R10">
        <v>15</v>
      </c>
      <c r="T10">
        <v>19</v>
      </c>
      <c r="U10">
        <v>36</v>
      </c>
      <c r="V10">
        <v>58</v>
      </c>
      <c r="Z10">
        <v>19</v>
      </c>
      <c r="AA10">
        <v>37</v>
      </c>
      <c r="AB10">
        <v>30</v>
      </c>
      <c r="AF10">
        <v>11</v>
      </c>
      <c r="AG10">
        <v>11</v>
      </c>
      <c r="AH10">
        <f t="shared" si="0"/>
        <v>0.26666666666666666</v>
      </c>
      <c r="AI10">
        <f t="shared" si="1"/>
        <v>4</v>
      </c>
      <c r="AJ10">
        <v>31</v>
      </c>
      <c r="AK10">
        <v>31</v>
      </c>
      <c r="AL10">
        <v>32</v>
      </c>
      <c r="AM10">
        <f t="shared" si="2"/>
        <v>31.333333333333332</v>
      </c>
    </row>
    <row r="11" spans="1:43">
      <c r="A11">
        <v>20170627</v>
      </c>
      <c r="B11" t="s">
        <v>42</v>
      </c>
      <c r="G11">
        <v>10</v>
      </c>
      <c r="H11">
        <v>16</v>
      </c>
      <c r="I11">
        <v>27</v>
      </c>
      <c r="L11">
        <v>139</v>
      </c>
      <c r="M11">
        <v>1</v>
      </c>
      <c r="N11">
        <v>15</v>
      </c>
      <c r="R11">
        <v>15</v>
      </c>
      <c r="T11">
        <v>10</v>
      </c>
      <c r="U11">
        <v>40</v>
      </c>
      <c r="V11">
        <v>0</v>
      </c>
      <c r="Z11">
        <v>10</v>
      </c>
      <c r="AA11">
        <v>40</v>
      </c>
      <c r="AB11">
        <v>28</v>
      </c>
      <c r="AF11">
        <v>13</v>
      </c>
      <c r="AG11">
        <v>13</v>
      </c>
      <c r="AH11">
        <f t="shared" si="0"/>
        <v>0.13333333333333333</v>
      </c>
      <c r="AI11">
        <f t="shared" si="1"/>
        <v>2</v>
      </c>
      <c r="AJ11">
        <v>32</v>
      </c>
      <c r="AK11">
        <v>32</v>
      </c>
      <c r="AL11">
        <v>31</v>
      </c>
      <c r="AM11">
        <f t="shared" si="2"/>
        <v>31.666666666666668</v>
      </c>
    </row>
    <row r="12" spans="1:43">
      <c r="A12">
        <v>20170627</v>
      </c>
      <c r="B12" t="s">
        <v>42</v>
      </c>
      <c r="G12">
        <v>10</v>
      </c>
      <c r="H12">
        <v>51</v>
      </c>
      <c r="I12">
        <v>22</v>
      </c>
      <c r="L12">
        <v>142</v>
      </c>
      <c r="M12">
        <v>4</v>
      </c>
      <c r="N12">
        <v>15</v>
      </c>
      <c r="R12">
        <v>14</v>
      </c>
      <c r="T12">
        <v>10</v>
      </c>
      <c r="U12">
        <v>57</v>
      </c>
      <c r="V12">
        <v>38</v>
      </c>
      <c r="Z12">
        <v>10</v>
      </c>
      <c r="AA12">
        <v>59</v>
      </c>
      <c r="AB12">
        <v>26</v>
      </c>
      <c r="AF12">
        <v>13</v>
      </c>
      <c r="AG12">
        <v>13</v>
      </c>
      <c r="AH12">
        <f t="shared" si="0"/>
        <v>7.1428571428571425E-2</v>
      </c>
      <c r="AI12">
        <f t="shared" si="1"/>
        <v>1</v>
      </c>
      <c r="AJ12">
        <v>32</v>
      </c>
      <c r="AK12">
        <v>32</v>
      </c>
      <c r="AL12">
        <v>31</v>
      </c>
      <c r="AM12">
        <f t="shared" si="2"/>
        <v>31.666666666666668</v>
      </c>
    </row>
    <row r="13" spans="1:43">
      <c r="A13">
        <v>20170627</v>
      </c>
      <c r="B13" t="s">
        <v>42</v>
      </c>
      <c r="G13">
        <v>11</v>
      </c>
      <c r="H13">
        <v>40</v>
      </c>
      <c r="I13">
        <v>30</v>
      </c>
      <c r="L13">
        <v>129</v>
      </c>
      <c r="M13">
        <v>1</v>
      </c>
      <c r="N13">
        <v>15</v>
      </c>
      <c r="R13">
        <v>14</v>
      </c>
      <c r="T13">
        <v>11</v>
      </c>
      <c r="U13">
        <v>45</v>
      </c>
      <c r="V13">
        <v>0</v>
      </c>
      <c r="Z13">
        <v>11</v>
      </c>
      <c r="AA13">
        <v>45</v>
      </c>
      <c r="AB13">
        <v>22</v>
      </c>
      <c r="AF13">
        <v>5</v>
      </c>
      <c r="AG13">
        <v>5</v>
      </c>
      <c r="AH13">
        <f t="shared" si="0"/>
        <v>0.6428571428571429</v>
      </c>
      <c r="AI13">
        <f t="shared" si="1"/>
        <v>9</v>
      </c>
      <c r="AJ13">
        <v>32</v>
      </c>
      <c r="AK13">
        <v>32</v>
      </c>
      <c r="AL13">
        <v>32</v>
      </c>
      <c r="AM13">
        <f t="shared" si="2"/>
        <v>32</v>
      </c>
    </row>
    <row r="14" spans="1:43">
      <c r="A14">
        <v>20170627</v>
      </c>
      <c r="B14" t="s">
        <v>42</v>
      </c>
      <c r="G14">
        <v>13</v>
      </c>
      <c r="H14">
        <v>35</v>
      </c>
      <c r="I14">
        <v>9</v>
      </c>
      <c r="L14">
        <v>126</v>
      </c>
      <c r="M14">
        <v>1</v>
      </c>
      <c r="N14">
        <v>15</v>
      </c>
      <c r="R14">
        <v>15</v>
      </c>
      <c r="T14">
        <v>13</v>
      </c>
      <c r="U14">
        <v>40</v>
      </c>
      <c r="V14">
        <v>50</v>
      </c>
      <c r="Z14">
        <v>13</v>
      </c>
      <c r="AA14">
        <v>41</v>
      </c>
      <c r="AB14">
        <v>39</v>
      </c>
      <c r="AF14">
        <v>13</v>
      </c>
      <c r="AG14">
        <v>13</v>
      </c>
      <c r="AH14">
        <f t="shared" si="0"/>
        <v>0.13333333333333333</v>
      </c>
      <c r="AI14">
        <f t="shared" si="1"/>
        <v>2</v>
      </c>
      <c r="AJ14">
        <v>31</v>
      </c>
      <c r="AK14">
        <v>32</v>
      </c>
      <c r="AL14">
        <v>31</v>
      </c>
      <c r="AM14">
        <f t="shared" si="2"/>
        <v>31.333333333333332</v>
      </c>
    </row>
    <row r="15" spans="1:43">
      <c r="A15" s="3">
        <v>20170627</v>
      </c>
      <c r="B15" t="s">
        <v>42</v>
      </c>
      <c r="G15">
        <v>14</v>
      </c>
      <c r="H15">
        <v>10</v>
      </c>
      <c r="I15">
        <v>30</v>
      </c>
      <c r="L15">
        <v>124</v>
      </c>
      <c r="M15">
        <v>2</v>
      </c>
      <c r="N15">
        <v>14</v>
      </c>
      <c r="R15">
        <v>10</v>
      </c>
      <c r="T15">
        <v>14</v>
      </c>
      <c r="U15">
        <v>19</v>
      </c>
      <c r="V15">
        <v>33</v>
      </c>
      <c r="Z15" t="s">
        <v>14</v>
      </c>
      <c r="AA15" t="s">
        <v>14</v>
      </c>
      <c r="AB15" t="s">
        <v>14</v>
      </c>
      <c r="AF15">
        <v>10</v>
      </c>
      <c r="AG15">
        <v>10</v>
      </c>
      <c r="AH15">
        <f t="shared" si="0"/>
        <v>0</v>
      </c>
      <c r="AI15">
        <f t="shared" si="1"/>
        <v>0</v>
      </c>
      <c r="AJ15">
        <v>32</v>
      </c>
      <c r="AK15">
        <v>31</v>
      </c>
      <c r="AL15">
        <v>32</v>
      </c>
      <c r="AM15">
        <f t="shared" si="2"/>
        <v>31.666666666666668</v>
      </c>
    </row>
    <row r="16" spans="1:43">
      <c r="B16">
        <v>14</v>
      </c>
    </row>
    <row r="18" spans="1:44">
      <c r="A18">
        <v>20170622</v>
      </c>
      <c r="B18" t="s">
        <v>44</v>
      </c>
      <c r="G18">
        <v>16</v>
      </c>
      <c r="H18">
        <v>18</v>
      </c>
      <c r="I18">
        <v>30</v>
      </c>
      <c r="L18">
        <v>93</v>
      </c>
      <c r="M18">
        <v>1</v>
      </c>
      <c r="N18">
        <v>15</v>
      </c>
      <c r="R18">
        <v>15</v>
      </c>
      <c r="T18">
        <v>16</v>
      </c>
      <c r="U18">
        <v>23</v>
      </c>
      <c r="V18">
        <v>45</v>
      </c>
      <c r="Z18">
        <v>16</v>
      </c>
      <c r="AA18">
        <v>24</v>
      </c>
      <c r="AB18">
        <v>0</v>
      </c>
      <c r="AF18">
        <v>10</v>
      </c>
      <c r="AG18">
        <v>9</v>
      </c>
      <c r="AH18">
        <f t="shared" ref="AH18:AH31" si="3">(R18-AG18)/R18</f>
        <v>0.4</v>
      </c>
      <c r="AI18">
        <f t="shared" ref="AI18:AI31" si="4">R18-AG18</f>
        <v>6</v>
      </c>
      <c r="AJ18">
        <v>31</v>
      </c>
      <c r="AK18">
        <v>31</v>
      </c>
      <c r="AL18">
        <v>32</v>
      </c>
      <c r="AM18">
        <f t="shared" ref="AM18:AM31" si="5">AVERAGE(AJ18:AL18)</f>
        <v>31.333333333333332</v>
      </c>
    </row>
    <row r="19" spans="1:44">
      <c r="A19">
        <v>20170622</v>
      </c>
      <c r="B19" t="s">
        <v>44</v>
      </c>
      <c r="G19">
        <v>16</v>
      </c>
      <c r="H19">
        <v>33</v>
      </c>
      <c r="I19">
        <v>44</v>
      </c>
      <c r="L19">
        <v>82</v>
      </c>
      <c r="M19">
        <v>1</v>
      </c>
      <c r="N19">
        <v>15</v>
      </c>
      <c r="R19">
        <v>14</v>
      </c>
      <c r="T19">
        <v>16</v>
      </c>
      <c r="U19">
        <v>38</v>
      </c>
      <c r="V19">
        <v>54</v>
      </c>
      <c r="Z19">
        <v>16</v>
      </c>
      <c r="AA19">
        <v>39</v>
      </c>
      <c r="AB19">
        <v>12</v>
      </c>
      <c r="AF19">
        <v>4</v>
      </c>
      <c r="AG19">
        <v>3</v>
      </c>
      <c r="AH19">
        <f t="shared" si="3"/>
        <v>0.7857142857142857</v>
      </c>
      <c r="AI19">
        <f t="shared" si="4"/>
        <v>11</v>
      </c>
      <c r="AJ19">
        <v>32</v>
      </c>
      <c r="AK19">
        <v>32</v>
      </c>
      <c r="AL19">
        <v>33</v>
      </c>
      <c r="AM19">
        <f t="shared" si="5"/>
        <v>32.333333333333336</v>
      </c>
    </row>
    <row r="20" spans="1:44">
      <c r="A20">
        <v>20170622</v>
      </c>
      <c r="B20" t="s">
        <v>44</v>
      </c>
      <c r="G20">
        <v>16</v>
      </c>
      <c r="H20">
        <v>49</v>
      </c>
      <c r="I20">
        <v>4</v>
      </c>
      <c r="L20">
        <v>90</v>
      </c>
      <c r="M20">
        <v>1</v>
      </c>
      <c r="N20">
        <v>15</v>
      </c>
      <c r="R20">
        <v>15</v>
      </c>
      <c r="T20">
        <v>16</v>
      </c>
      <c r="U20">
        <v>54</v>
      </c>
      <c r="V20">
        <v>30</v>
      </c>
      <c r="Z20">
        <v>16</v>
      </c>
      <c r="AA20">
        <v>55</v>
      </c>
      <c r="AB20">
        <v>24</v>
      </c>
      <c r="AF20">
        <v>7</v>
      </c>
      <c r="AG20">
        <v>6</v>
      </c>
      <c r="AH20">
        <f t="shared" si="3"/>
        <v>0.6</v>
      </c>
      <c r="AI20">
        <f t="shared" si="4"/>
        <v>9</v>
      </c>
      <c r="AJ20">
        <v>33</v>
      </c>
      <c r="AK20">
        <v>32</v>
      </c>
      <c r="AL20">
        <v>32</v>
      </c>
      <c r="AM20">
        <f t="shared" si="5"/>
        <v>32.333333333333336</v>
      </c>
    </row>
    <row r="21" spans="1:44">
      <c r="A21">
        <v>20170622</v>
      </c>
      <c r="B21" t="s">
        <v>44</v>
      </c>
      <c r="G21">
        <v>17</v>
      </c>
      <c r="H21">
        <v>21</v>
      </c>
      <c r="I21">
        <v>20</v>
      </c>
      <c r="L21">
        <v>83</v>
      </c>
      <c r="M21">
        <v>2</v>
      </c>
      <c r="N21">
        <v>15</v>
      </c>
      <c r="R21">
        <v>13</v>
      </c>
      <c r="T21">
        <v>17</v>
      </c>
      <c r="U21">
        <v>26</v>
      </c>
      <c r="V21">
        <v>20</v>
      </c>
      <c r="Z21">
        <v>17</v>
      </c>
      <c r="AA21">
        <v>26</v>
      </c>
      <c r="AB21">
        <v>38</v>
      </c>
      <c r="AF21">
        <v>4</v>
      </c>
      <c r="AG21">
        <v>2</v>
      </c>
      <c r="AH21">
        <f t="shared" si="3"/>
        <v>0.84615384615384615</v>
      </c>
      <c r="AI21">
        <f t="shared" si="4"/>
        <v>11</v>
      </c>
      <c r="AJ21">
        <v>33</v>
      </c>
      <c r="AK21">
        <v>32</v>
      </c>
      <c r="AL21">
        <v>33</v>
      </c>
      <c r="AM21">
        <f t="shared" si="5"/>
        <v>32.666666666666664</v>
      </c>
    </row>
    <row r="22" spans="1:44">
      <c r="A22">
        <v>20170622</v>
      </c>
      <c r="B22" t="s">
        <v>44</v>
      </c>
      <c r="G22">
        <v>17</v>
      </c>
      <c r="H22">
        <v>56</v>
      </c>
      <c r="I22">
        <v>4</v>
      </c>
      <c r="L22">
        <v>81</v>
      </c>
      <c r="M22">
        <v>2</v>
      </c>
      <c r="N22">
        <v>15</v>
      </c>
      <c r="R22">
        <v>12</v>
      </c>
      <c r="T22">
        <v>18</v>
      </c>
      <c r="U22">
        <v>1</v>
      </c>
      <c r="V22">
        <v>33</v>
      </c>
      <c r="Z22">
        <v>18</v>
      </c>
      <c r="AA22">
        <v>2</v>
      </c>
      <c r="AB22">
        <v>40</v>
      </c>
      <c r="AF22">
        <v>6</v>
      </c>
      <c r="AG22">
        <v>5</v>
      </c>
      <c r="AH22">
        <f t="shared" si="3"/>
        <v>0.58333333333333337</v>
      </c>
      <c r="AI22">
        <f t="shared" si="4"/>
        <v>7</v>
      </c>
      <c r="AJ22">
        <v>33</v>
      </c>
      <c r="AK22">
        <v>32</v>
      </c>
      <c r="AL22">
        <v>33</v>
      </c>
      <c r="AM22">
        <f t="shared" si="5"/>
        <v>32.666666666666664</v>
      </c>
    </row>
    <row r="23" spans="1:44">
      <c r="A23">
        <v>20170622</v>
      </c>
      <c r="B23" t="s">
        <v>44</v>
      </c>
      <c r="G23">
        <v>18</v>
      </c>
      <c r="H23">
        <v>27</v>
      </c>
      <c r="I23">
        <v>27</v>
      </c>
      <c r="L23">
        <v>85</v>
      </c>
      <c r="M23">
        <v>1</v>
      </c>
      <c r="N23">
        <v>11</v>
      </c>
      <c r="R23">
        <v>8</v>
      </c>
      <c r="T23">
        <v>18</v>
      </c>
      <c r="U23">
        <v>33</v>
      </c>
      <c r="V23">
        <v>0</v>
      </c>
      <c r="Z23">
        <v>18</v>
      </c>
      <c r="AA23">
        <v>34</v>
      </c>
      <c r="AB23">
        <v>17</v>
      </c>
      <c r="AF23">
        <v>6</v>
      </c>
      <c r="AG23">
        <v>6</v>
      </c>
      <c r="AH23">
        <f t="shared" si="3"/>
        <v>0.25</v>
      </c>
      <c r="AI23">
        <f t="shared" si="4"/>
        <v>2</v>
      </c>
      <c r="AJ23">
        <v>32</v>
      </c>
      <c r="AK23">
        <v>32</v>
      </c>
      <c r="AL23">
        <v>32</v>
      </c>
      <c r="AM23">
        <f t="shared" si="5"/>
        <v>32</v>
      </c>
    </row>
    <row r="24" spans="1:44">
      <c r="A24">
        <v>20170622</v>
      </c>
      <c r="B24" t="s">
        <v>44</v>
      </c>
      <c r="G24">
        <v>18</v>
      </c>
      <c r="H24">
        <v>43</v>
      </c>
      <c r="I24">
        <v>29</v>
      </c>
      <c r="L24">
        <v>49</v>
      </c>
      <c r="M24">
        <v>1</v>
      </c>
      <c r="N24">
        <v>9</v>
      </c>
      <c r="R24">
        <v>9</v>
      </c>
      <c r="T24">
        <v>18</v>
      </c>
      <c r="U24">
        <v>49</v>
      </c>
      <c r="V24">
        <v>0</v>
      </c>
      <c r="Z24">
        <v>18</v>
      </c>
      <c r="AA24">
        <v>49</v>
      </c>
      <c r="AB24">
        <v>34</v>
      </c>
      <c r="AF24">
        <v>7</v>
      </c>
      <c r="AG24">
        <v>7</v>
      </c>
      <c r="AH24">
        <f t="shared" si="3"/>
        <v>0.22222222222222221</v>
      </c>
      <c r="AI24">
        <f t="shared" si="4"/>
        <v>2</v>
      </c>
      <c r="AJ24">
        <v>33</v>
      </c>
      <c r="AK24">
        <v>33</v>
      </c>
      <c r="AL24">
        <v>32</v>
      </c>
      <c r="AM24">
        <f t="shared" si="5"/>
        <v>32.666666666666664</v>
      </c>
    </row>
    <row r="25" spans="1:44">
      <c r="A25">
        <v>20170622</v>
      </c>
      <c r="B25" t="s">
        <v>44</v>
      </c>
      <c r="G25">
        <v>19</v>
      </c>
      <c r="H25">
        <v>2</v>
      </c>
      <c r="I25">
        <v>5</v>
      </c>
      <c r="L25">
        <v>91</v>
      </c>
      <c r="M25">
        <v>1</v>
      </c>
      <c r="N25">
        <v>7</v>
      </c>
      <c r="R25">
        <v>7</v>
      </c>
      <c r="T25">
        <v>19</v>
      </c>
      <c r="U25">
        <v>7</v>
      </c>
      <c r="V25">
        <v>40</v>
      </c>
      <c r="Z25">
        <v>19</v>
      </c>
      <c r="AA25">
        <v>8</v>
      </c>
      <c r="AB25">
        <v>44</v>
      </c>
      <c r="AF25">
        <v>4</v>
      </c>
      <c r="AG25">
        <v>4</v>
      </c>
      <c r="AH25">
        <f t="shared" si="3"/>
        <v>0.42857142857142855</v>
      </c>
      <c r="AI25">
        <f t="shared" si="4"/>
        <v>3</v>
      </c>
      <c r="AJ25">
        <v>31</v>
      </c>
      <c r="AK25">
        <v>32</v>
      </c>
      <c r="AL25">
        <v>32</v>
      </c>
      <c r="AM25">
        <f t="shared" si="5"/>
        <v>31.666666666666668</v>
      </c>
    </row>
    <row r="26" spans="1:44">
      <c r="A26">
        <v>20170627</v>
      </c>
      <c r="B26" t="s">
        <v>44</v>
      </c>
      <c r="G26">
        <v>10</v>
      </c>
      <c r="H26">
        <v>0</v>
      </c>
      <c r="I26">
        <v>30</v>
      </c>
      <c r="L26">
        <v>140</v>
      </c>
      <c r="M26">
        <v>1</v>
      </c>
      <c r="N26">
        <v>15</v>
      </c>
      <c r="R26">
        <v>15</v>
      </c>
      <c r="T26">
        <v>10</v>
      </c>
      <c r="U26">
        <v>6</v>
      </c>
      <c r="V26">
        <v>15</v>
      </c>
      <c r="Z26">
        <v>10</v>
      </c>
      <c r="AA26">
        <v>8</v>
      </c>
      <c r="AB26">
        <v>26</v>
      </c>
      <c r="AF26">
        <v>12</v>
      </c>
      <c r="AG26">
        <v>11</v>
      </c>
      <c r="AH26">
        <f t="shared" si="3"/>
        <v>0.26666666666666666</v>
      </c>
      <c r="AI26">
        <f t="shared" si="4"/>
        <v>4</v>
      </c>
      <c r="AJ26">
        <v>30</v>
      </c>
      <c r="AK26">
        <v>30</v>
      </c>
      <c r="AL26">
        <v>31</v>
      </c>
      <c r="AM26">
        <f t="shared" si="5"/>
        <v>30.333333333333332</v>
      </c>
    </row>
    <row r="27" spans="1:44">
      <c r="A27" s="3">
        <v>20170627</v>
      </c>
      <c r="B27" t="s">
        <v>44</v>
      </c>
      <c r="G27">
        <v>11</v>
      </c>
      <c r="H27">
        <v>7</v>
      </c>
      <c r="I27">
        <v>26</v>
      </c>
      <c r="L27">
        <v>142</v>
      </c>
      <c r="M27">
        <v>3</v>
      </c>
      <c r="N27">
        <v>15</v>
      </c>
      <c r="R27">
        <v>15</v>
      </c>
      <c r="T27">
        <v>11</v>
      </c>
      <c r="U27">
        <v>14</v>
      </c>
      <c r="V27">
        <v>7</v>
      </c>
      <c r="Z27">
        <v>11</v>
      </c>
      <c r="AA27">
        <v>14</v>
      </c>
      <c r="AB27">
        <v>50</v>
      </c>
      <c r="AF27">
        <v>12</v>
      </c>
      <c r="AG27">
        <v>12</v>
      </c>
      <c r="AH27">
        <f t="shared" si="3"/>
        <v>0.2</v>
      </c>
      <c r="AI27">
        <f t="shared" si="4"/>
        <v>3</v>
      </c>
      <c r="AJ27">
        <v>32</v>
      </c>
      <c r="AK27">
        <v>32</v>
      </c>
      <c r="AL27">
        <v>31</v>
      </c>
      <c r="AM27">
        <f t="shared" si="5"/>
        <v>31.666666666666668</v>
      </c>
    </row>
    <row r="28" spans="1:44">
      <c r="A28" s="3">
        <v>20170627</v>
      </c>
      <c r="B28" t="s">
        <v>44</v>
      </c>
      <c r="G28">
        <v>11</v>
      </c>
      <c r="H28">
        <v>24</v>
      </c>
      <c r="I28">
        <v>24</v>
      </c>
      <c r="L28">
        <v>129</v>
      </c>
      <c r="M28">
        <v>2</v>
      </c>
      <c r="N28">
        <v>14</v>
      </c>
      <c r="R28">
        <v>14</v>
      </c>
      <c r="T28">
        <v>11</v>
      </c>
      <c r="U28">
        <v>29</v>
      </c>
      <c r="V28">
        <v>30</v>
      </c>
      <c r="Z28">
        <v>11</v>
      </c>
      <c r="AA28">
        <v>30</v>
      </c>
      <c r="AB28">
        <v>18</v>
      </c>
      <c r="AF28">
        <v>5</v>
      </c>
      <c r="AG28">
        <v>3</v>
      </c>
      <c r="AH28">
        <f t="shared" si="3"/>
        <v>0.7857142857142857</v>
      </c>
      <c r="AI28">
        <f t="shared" si="4"/>
        <v>11</v>
      </c>
      <c r="AJ28">
        <v>32</v>
      </c>
      <c r="AK28">
        <v>32</v>
      </c>
      <c r="AL28">
        <v>32</v>
      </c>
      <c r="AM28">
        <f t="shared" si="5"/>
        <v>32</v>
      </c>
    </row>
    <row r="29" spans="1:44">
      <c r="A29">
        <v>20170627</v>
      </c>
      <c r="B29" t="s">
        <v>44</v>
      </c>
      <c r="G29">
        <v>13</v>
      </c>
      <c r="H29">
        <v>52</v>
      </c>
      <c r="I29">
        <v>15</v>
      </c>
      <c r="L29">
        <v>124</v>
      </c>
      <c r="M29">
        <v>1</v>
      </c>
      <c r="N29">
        <v>15</v>
      </c>
      <c r="R29">
        <v>13</v>
      </c>
      <c r="T29">
        <v>14</v>
      </c>
      <c r="U29">
        <v>1</v>
      </c>
      <c r="V29">
        <v>3</v>
      </c>
      <c r="Z29">
        <v>14</v>
      </c>
      <c r="AA29">
        <v>1</v>
      </c>
      <c r="AB29">
        <v>49</v>
      </c>
      <c r="AF29">
        <v>5</v>
      </c>
      <c r="AG29">
        <v>4</v>
      </c>
      <c r="AH29">
        <f t="shared" si="3"/>
        <v>0.69230769230769229</v>
      </c>
      <c r="AI29">
        <f t="shared" si="4"/>
        <v>9</v>
      </c>
      <c r="AJ29">
        <v>32</v>
      </c>
      <c r="AK29">
        <v>31</v>
      </c>
      <c r="AL29">
        <v>32</v>
      </c>
      <c r="AM29">
        <f t="shared" si="5"/>
        <v>31.666666666666668</v>
      </c>
    </row>
    <row r="30" spans="1:44">
      <c r="A30" s="3">
        <v>20170627</v>
      </c>
      <c r="B30" t="s">
        <v>44</v>
      </c>
      <c r="G30">
        <v>14</v>
      </c>
      <c r="H30">
        <v>30</v>
      </c>
      <c r="I30">
        <v>37</v>
      </c>
      <c r="L30">
        <v>130</v>
      </c>
      <c r="M30">
        <v>2</v>
      </c>
      <c r="N30">
        <v>11</v>
      </c>
      <c r="R30">
        <v>11</v>
      </c>
      <c r="T30">
        <v>14</v>
      </c>
      <c r="U30">
        <v>35</v>
      </c>
      <c r="V30">
        <v>37</v>
      </c>
      <c r="Z30">
        <v>14</v>
      </c>
      <c r="AA30">
        <v>36</v>
      </c>
      <c r="AB30">
        <v>27</v>
      </c>
      <c r="AF30">
        <v>1</v>
      </c>
      <c r="AG30">
        <v>1</v>
      </c>
      <c r="AH30">
        <f t="shared" si="3"/>
        <v>0.90909090909090906</v>
      </c>
      <c r="AI30">
        <f t="shared" si="4"/>
        <v>10</v>
      </c>
      <c r="AJ30">
        <v>32</v>
      </c>
      <c r="AK30">
        <v>32</v>
      </c>
      <c r="AL30">
        <v>31</v>
      </c>
      <c r="AM30">
        <f t="shared" si="5"/>
        <v>31.666666666666668</v>
      </c>
      <c r="AR30" t="s">
        <v>48</v>
      </c>
    </row>
    <row r="31" spans="1:44">
      <c r="A31" s="3">
        <v>20170627</v>
      </c>
      <c r="B31" t="s">
        <v>44</v>
      </c>
      <c r="G31">
        <v>14</v>
      </c>
      <c r="H31">
        <v>46</v>
      </c>
      <c r="I31">
        <v>28</v>
      </c>
      <c r="L31">
        <v>127</v>
      </c>
      <c r="M31">
        <v>1</v>
      </c>
      <c r="N31">
        <v>9</v>
      </c>
      <c r="R31">
        <v>9</v>
      </c>
      <c r="T31">
        <v>14</v>
      </c>
      <c r="U31">
        <v>51</v>
      </c>
      <c r="V31">
        <v>30</v>
      </c>
      <c r="Z31">
        <v>14</v>
      </c>
      <c r="AA31">
        <v>52</v>
      </c>
      <c r="AB31">
        <v>29</v>
      </c>
      <c r="AF31">
        <v>2</v>
      </c>
      <c r="AG31">
        <v>2</v>
      </c>
      <c r="AH31">
        <f t="shared" si="3"/>
        <v>0.77777777777777779</v>
      </c>
      <c r="AI31">
        <f t="shared" si="4"/>
        <v>7</v>
      </c>
      <c r="AJ31">
        <v>31</v>
      </c>
      <c r="AK31">
        <v>32</v>
      </c>
      <c r="AL31">
        <v>31</v>
      </c>
      <c r="AM31">
        <f t="shared" si="5"/>
        <v>31.333333333333332</v>
      </c>
      <c r="AR31" t="s">
        <v>49</v>
      </c>
    </row>
    <row r="32" spans="1:44">
      <c r="B32">
        <v>14</v>
      </c>
    </row>
    <row r="41" spans="1:43">
      <c r="A41" t="s">
        <v>0</v>
      </c>
      <c r="B41" t="s">
        <v>43</v>
      </c>
      <c r="C41" t="s">
        <v>1</v>
      </c>
      <c r="D41" t="s">
        <v>26</v>
      </c>
      <c r="E41" t="s">
        <v>3</v>
      </c>
      <c r="F41" s="2" t="s">
        <v>31</v>
      </c>
      <c r="G41" t="s">
        <v>8</v>
      </c>
      <c r="H41" t="s">
        <v>9</v>
      </c>
      <c r="I41" t="s">
        <v>28</v>
      </c>
      <c r="J41" t="s">
        <v>29</v>
      </c>
      <c r="K41" t="s">
        <v>30</v>
      </c>
      <c r="L41" t="s">
        <v>4</v>
      </c>
      <c r="M41" t="s">
        <v>35</v>
      </c>
      <c r="N41" t="s">
        <v>5</v>
      </c>
      <c r="O41" t="s">
        <v>17</v>
      </c>
      <c r="P41" t="s">
        <v>33</v>
      </c>
      <c r="Q41" t="s">
        <v>6</v>
      </c>
      <c r="R41" t="s">
        <v>7</v>
      </c>
      <c r="S41" t="s">
        <v>27</v>
      </c>
      <c r="T41" t="s">
        <v>10</v>
      </c>
      <c r="U41" t="s">
        <v>11</v>
      </c>
      <c r="V41" t="s">
        <v>18</v>
      </c>
      <c r="W41" t="s">
        <v>22</v>
      </c>
      <c r="X41" t="s">
        <v>23</v>
      </c>
      <c r="Y41" t="s">
        <v>12</v>
      </c>
      <c r="Z41" t="s">
        <v>19</v>
      </c>
      <c r="AA41" t="s">
        <v>20</v>
      </c>
      <c r="AB41" t="s">
        <v>21</v>
      </c>
      <c r="AC41" t="s">
        <v>24</v>
      </c>
      <c r="AD41" t="s">
        <v>25</v>
      </c>
      <c r="AE41" t="s">
        <v>13</v>
      </c>
      <c r="AF41" t="s">
        <v>15</v>
      </c>
      <c r="AG41" t="s">
        <v>16</v>
      </c>
      <c r="AH41" t="s">
        <v>2</v>
      </c>
      <c r="AI41" t="s">
        <v>34</v>
      </c>
      <c r="AJ41" t="s">
        <v>38</v>
      </c>
      <c r="AK41" t="s">
        <v>39</v>
      </c>
      <c r="AL41" t="s">
        <v>40</v>
      </c>
      <c r="AM41" t="s">
        <v>41</v>
      </c>
      <c r="AO41" t="s">
        <v>45</v>
      </c>
    </row>
    <row r="42" spans="1:43">
      <c r="A42">
        <v>20170622</v>
      </c>
      <c r="B42">
        <v>0</v>
      </c>
      <c r="C42">
        <v>1</v>
      </c>
      <c r="D42">
        <v>1</v>
      </c>
      <c r="E42" s="1">
        <v>5</v>
      </c>
      <c r="F42" s="2" t="s">
        <v>32</v>
      </c>
      <c r="G42">
        <v>14</v>
      </c>
      <c r="H42">
        <v>19</v>
      </c>
      <c r="I42">
        <v>30</v>
      </c>
      <c r="J42">
        <f>G42+H42/60+I42/(60*60)</f>
        <v>14.324999999999999</v>
      </c>
      <c r="K42">
        <f>J42+E42*24</f>
        <v>134.32499999999999</v>
      </c>
      <c r="L42">
        <v>95</v>
      </c>
      <c r="M42">
        <v>1</v>
      </c>
      <c r="N42">
        <v>15</v>
      </c>
      <c r="O42" t="s">
        <v>14</v>
      </c>
      <c r="P42">
        <v>0.3</v>
      </c>
      <c r="R42">
        <v>15</v>
      </c>
      <c r="S42" t="s">
        <v>14</v>
      </c>
      <c r="T42">
        <v>14</v>
      </c>
      <c r="U42" s="2">
        <v>27</v>
      </c>
      <c r="V42" s="2">
        <v>15</v>
      </c>
      <c r="W42" s="2">
        <f>T42+U42/60+V42/3600</f>
        <v>14.454166666666666</v>
      </c>
      <c r="X42" s="2">
        <f>W42*60</f>
        <v>867.25</v>
      </c>
      <c r="Y42" s="2">
        <f>E42*24+W42</f>
        <v>134.45416666666665</v>
      </c>
      <c r="Z42" s="2">
        <v>14</v>
      </c>
      <c r="AA42" s="2">
        <v>27</v>
      </c>
      <c r="AB42" s="2">
        <v>30</v>
      </c>
      <c r="AC42" s="2">
        <f>Z42+AA42/60+AB42/3600</f>
        <v>14.458333333333332</v>
      </c>
      <c r="AD42" s="2">
        <f>AC42*60</f>
        <v>867.49999999999989</v>
      </c>
      <c r="AE42" s="2">
        <f>AD42-X42</f>
        <v>0.24999999999988631</v>
      </c>
      <c r="AF42">
        <v>8</v>
      </c>
      <c r="AG42">
        <v>8</v>
      </c>
      <c r="AH42">
        <f t="shared" ref="AH42:AH73" si="6">(R42-AG42)/R42</f>
        <v>0.46666666666666667</v>
      </c>
      <c r="AI42">
        <f t="shared" ref="AI42:AI73" si="7">R42-AG42</f>
        <v>7</v>
      </c>
      <c r="AJ42">
        <v>33</v>
      </c>
      <c r="AK42">
        <v>32</v>
      </c>
      <c r="AL42">
        <v>33</v>
      </c>
      <c r="AM42">
        <f t="shared" ref="AM42:AM73" si="8">AVERAGE(AJ42:AL42)</f>
        <v>32.666666666666664</v>
      </c>
      <c r="AO42" t="s">
        <v>43</v>
      </c>
      <c r="AP42" t="s">
        <v>46</v>
      </c>
      <c r="AQ42" t="s">
        <v>47</v>
      </c>
    </row>
    <row r="43" spans="1:43">
      <c r="A43">
        <v>20170622</v>
      </c>
      <c r="B43">
        <v>0</v>
      </c>
      <c r="C43">
        <v>1</v>
      </c>
      <c r="D43">
        <v>2</v>
      </c>
      <c r="E43" s="1">
        <v>5</v>
      </c>
      <c r="F43" s="2" t="s">
        <v>32</v>
      </c>
      <c r="G43">
        <v>14</v>
      </c>
      <c r="H43">
        <v>38</v>
      </c>
      <c r="I43">
        <v>0</v>
      </c>
      <c r="J43">
        <f>G43+H43/60+I43/(60*60)</f>
        <v>14.633333333333333</v>
      </c>
      <c r="K43">
        <f>J43+E43*24</f>
        <v>134.63333333333333</v>
      </c>
      <c r="L43">
        <v>94</v>
      </c>
      <c r="M43">
        <v>2</v>
      </c>
      <c r="N43">
        <v>13</v>
      </c>
      <c r="O43" t="s">
        <v>14</v>
      </c>
      <c r="P43">
        <v>0.3</v>
      </c>
      <c r="R43">
        <v>13</v>
      </c>
      <c r="S43" t="s">
        <v>14</v>
      </c>
      <c r="T43">
        <v>14</v>
      </c>
      <c r="U43" s="2">
        <v>47</v>
      </c>
      <c r="V43" s="2">
        <v>30</v>
      </c>
      <c r="W43" s="2">
        <f>T43+U43/60+V43/3600</f>
        <v>14.791666666666666</v>
      </c>
      <c r="X43" s="2">
        <f>W43*60</f>
        <v>887.5</v>
      </c>
      <c r="Y43" s="2">
        <f>E43*24+W43</f>
        <v>134.79166666666666</v>
      </c>
      <c r="Z43" s="2">
        <v>14</v>
      </c>
      <c r="AA43" s="2">
        <v>47</v>
      </c>
      <c r="AB43" s="2">
        <v>46</v>
      </c>
      <c r="AC43" s="2">
        <f>Z43+AA43/60+AB43/3600</f>
        <v>14.796111111111111</v>
      </c>
      <c r="AD43" s="2">
        <f>AC43*60</f>
        <v>887.76666666666665</v>
      </c>
      <c r="AE43" s="2">
        <f>AD43-X43</f>
        <v>0.26666666666665151</v>
      </c>
      <c r="AF43">
        <v>2</v>
      </c>
      <c r="AG43">
        <v>2</v>
      </c>
      <c r="AH43">
        <f t="shared" si="6"/>
        <v>0.84615384615384615</v>
      </c>
      <c r="AI43">
        <f t="shared" si="7"/>
        <v>11</v>
      </c>
      <c r="AJ43">
        <v>32</v>
      </c>
      <c r="AK43">
        <v>32</v>
      </c>
      <c r="AL43">
        <v>33</v>
      </c>
      <c r="AM43">
        <f t="shared" si="8"/>
        <v>32.333333333333336</v>
      </c>
      <c r="AO43">
        <v>0</v>
      </c>
      <c r="AP43">
        <f>AVERAGE(AH42:AH71)</f>
        <v>0.2771950271950272</v>
      </c>
      <c r="AQ43">
        <f>_xlfn.STDEV.P(AH42:AH71)</f>
        <v>0.23488230063136231</v>
      </c>
    </row>
    <row r="44" spans="1:43">
      <c r="A44">
        <v>20170622</v>
      </c>
      <c r="B44">
        <v>0</v>
      </c>
      <c r="E44" t="s">
        <v>36</v>
      </c>
      <c r="G44">
        <v>14</v>
      </c>
      <c r="H44">
        <v>58</v>
      </c>
      <c r="I44">
        <v>50</v>
      </c>
      <c r="L44">
        <v>93</v>
      </c>
      <c r="M44">
        <v>3</v>
      </c>
      <c r="N44">
        <v>15</v>
      </c>
      <c r="P44" t="s">
        <v>37</v>
      </c>
      <c r="R44">
        <v>15</v>
      </c>
      <c r="T44">
        <v>15</v>
      </c>
      <c r="U44">
        <v>6</v>
      </c>
      <c r="V44">
        <v>0</v>
      </c>
      <c r="Z44">
        <v>15</v>
      </c>
      <c r="AA44">
        <v>6</v>
      </c>
      <c r="AB44">
        <v>54</v>
      </c>
      <c r="AF44">
        <v>10</v>
      </c>
      <c r="AG44">
        <v>10</v>
      </c>
      <c r="AH44">
        <f t="shared" si="6"/>
        <v>0.33333333333333331</v>
      </c>
      <c r="AI44">
        <f t="shared" si="7"/>
        <v>5</v>
      </c>
      <c r="AJ44">
        <v>31</v>
      </c>
      <c r="AK44">
        <v>31</v>
      </c>
      <c r="AL44">
        <v>32</v>
      </c>
      <c r="AM44">
        <f t="shared" si="8"/>
        <v>31.333333333333332</v>
      </c>
      <c r="AO44">
        <v>30</v>
      </c>
      <c r="AP44">
        <f>AVERAGE(AH72:AH100)</f>
        <v>0.45743739019601082</v>
      </c>
      <c r="AQ44">
        <f>_xlfn.STDEV.P(AH72:AH100)</f>
        <v>0.26810743487308614</v>
      </c>
    </row>
    <row r="45" spans="1:43">
      <c r="A45">
        <v>20170622</v>
      </c>
      <c r="B45">
        <v>0</v>
      </c>
      <c r="G45">
        <v>15</v>
      </c>
      <c r="H45">
        <v>16</v>
      </c>
      <c r="I45">
        <v>45</v>
      </c>
      <c r="L45">
        <v>99</v>
      </c>
      <c r="M45">
        <v>1</v>
      </c>
      <c r="N45">
        <v>10</v>
      </c>
      <c r="R45">
        <v>10</v>
      </c>
      <c r="T45">
        <v>15</v>
      </c>
      <c r="U45">
        <v>25</v>
      </c>
      <c r="V45">
        <v>10</v>
      </c>
      <c r="Z45">
        <v>15</v>
      </c>
      <c r="AA45">
        <v>26</v>
      </c>
      <c r="AB45">
        <v>0</v>
      </c>
      <c r="AF45">
        <v>8</v>
      </c>
      <c r="AG45">
        <v>8</v>
      </c>
      <c r="AH45">
        <f t="shared" si="6"/>
        <v>0.2</v>
      </c>
      <c r="AI45">
        <f t="shared" si="7"/>
        <v>2</v>
      </c>
      <c r="AJ45">
        <v>32</v>
      </c>
      <c r="AK45">
        <v>32</v>
      </c>
      <c r="AL45">
        <v>32</v>
      </c>
      <c r="AM45">
        <f t="shared" si="8"/>
        <v>32</v>
      </c>
      <c r="AO45">
        <v>60</v>
      </c>
      <c r="AP45">
        <f>AVERAGE(AH101:AH115)</f>
        <v>0.23342546342546347</v>
      </c>
      <c r="AQ45">
        <f>_xlfn.STDEV.P(AH101:AH115)</f>
        <v>0.18537075291886607</v>
      </c>
    </row>
    <row r="46" spans="1:43">
      <c r="A46">
        <v>20170622</v>
      </c>
      <c r="B46">
        <v>0</v>
      </c>
      <c r="G46">
        <v>17</v>
      </c>
      <c r="H46">
        <v>4</v>
      </c>
      <c r="I46">
        <v>0</v>
      </c>
      <c r="L46">
        <v>90</v>
      </c>
      <c r="M46">
        <v>2</v>
      </c>
      <c r="N46">
        <v>13</v>
      </c>
      <c r="R46">
        <v>11</v>
      </c>
      <c r="T46">
        <v>17</v>
      </c>
      <c r="U46">
        <v>13</v>
      </c>
      <c r="V46">
        <v>0</v>
      </c>
      <c r="Z46">
        <v>17</v>
      </c>
      <c r="AA46">
        <v>13</v>
      </c>
      <c r="AB46">
        <v>18</v>
      </c>
      <c r="AF46">
        <v>5</v>
      </c>
      <c r="AG46">
        <v>4</v>
      </c>
      <c r="AH46">
        <f t="shared" si="6"/>
        <v>0.63636363636363635</v>
      </c>
      <c r="AI46">
        <f t="shared" si="7"/>
        <v>7</v>
      </c>
      <c r="AJ46">
        <v>33</v>
      </c>
      <c r="AK46">
        <v>32</v>
      </c>
      <c r="AL46">
        <v>32</v>
      </c>
      <c r="AM46">
        <f t="shared" si="8"/>
        <v>32.333333333333336</v>
      </c>
    </row>
    <row r="47" spans="1:43">
      <c r="A47">
        <v>20170622</v>
      </c>
      <c r="B47">
        <v>0</v>
      </c>
      <c r="G47">
        <v>17</v>
      </c>
      <c r="H47">
        <v>35</v>
      </c>
      <c r="I47">
        <v>30</v>
      </c>
      <c r="L47">
        <v>83</v>
      </c>
      <c r="M47">
        <v>1</v>
      </c>
      <c r="N47">
        <v>15</v>
      </c>
      <c r="R47">
        <v>13</v>
      </c>
      <c r="T47">
        <v>17</v>
      </c>
      <c r="U47">
        <v>46</v>
      </c>
      <c r="V47">
        <v>40</v>
      </c>
      <c r="Z47">
        <v>17</v>
      </c>
      <c r="AA47">
        <v>47</v>
      </c>
      <c r="AB47">
        <v>5</v>
      </c>
      <c r="AF47">
        <v>5</v>
      </c>
      <c r="AG47">
        <v>5</v>
      </c>
      <c r="AH47">
        <f t="shared" si="6"/>
        <v>0.61538461538461542</v>
      </c>
      <c r="AI47">
        <f t="shared" si="7"/>
        <v>8</v>
      </c>
      <c r="AJ47">
        <v>33</v>
      </c>
      <c r="AK47">
        <v>32</v>
      </c>
      <c r="AL47">
        <v>33</v>
      </c>
      <c r="AM47">
        <f t="shared" si="8"/>
        <v>32.666666666666664</v>
      </c>
    </row>
    <row r="48" spans="1:43">
      <c r="A48">
        <v>20170622</v>
      </c>
      <c r="B48">
        <v>0</v>
      </c>
      <c r="G48">
        <v>18</v>
      </c>
      <c r="H48">
        <v>11</v>
      </c>
      <c r="I48">
        <v>42</v>
      </c>
      <c r="L48">
        <v>81</v>
      </c>
      <c r="M48">
        <v>1</v>
      </c>
      <c r="N48">
        <v>15</v>
      </c>
      <c r="R48">
        <v>14</v>
      </c>
      <c r="T48">
        <v>18</v>
      </c>
      <c r="U48">
        <v>18</v>
      </c>
      <c r="V48">
        <v>0</v>
      </c>
      <c r="Z48">
        <v>18</v>
      </c>
      <c r="AA48">
        <v>18</v>
      </c>
      <c r="AB48">
        <v>16</v>
      </c>
      <c r="AF48">
        <v>6</v>
      </c>
      <c r="AG48">
        <v>6</v>
      </c>
      <c r="AH48">
        <f t="shared" si="6"/>
        <v>0.5714285714285714</v>
      </c>
      <c r="AI48">
        <f t="shared" si="7"/>
        <v>8</v>
      </c>
      <c r="AJ48">
        <v>33</v>
      </c>
      <c r="AK48">
        <v>32</v>
      </c>
      <c r="AL48">
        <v>33</v>
      </c>
      <c r="AM48">
        <f t="shared" si="8"/>
        <v>32.666666666666664</v>
      </c>
    </row>
    <row r="49" spans="1:39">
      <c r="A49">
        <v>20170622</v>
      </c>
      <c r="B49">
        <v>0</v>
      </c>
      <c r="G49">
        <v>19</v>
      </c>
      <c r="H49">
        <v>17</v>
      </c>
      <c r="I49">
        <v>40</v>
      </c>
      <c r="L49">
        <v>91</v>
      </c>
      <c r="M49">
        <v>2</v>
      </c>
      <c r="N49">
        <v>7</v>
      </c>
      <c r="R49">
        <v>5</v>
      </c>
      <c r="T49">
        <v>19</v>
      </c>
      <c r="U49">
        <v>22</v>
      </c>
      <c r="V49">
        <v>40</v>
      </c>
      <c r="Z49">
        <v>19</v>
      </c>
      <c r="AA49">
        <v>23</v>
      </c>
      <c r="AB49">
        <v>10</v>
      </c>
      <c r="AF49">
        <v>4</v>
      </c>
      <c r="AG49">
        <v>4</v>
      </c>
      <c r="AH49">
        <f t="shared" si="6"/>
        <v>0.2</v>
      </c>
      <c r="AI49">
        <f t="shared" si="7"/>
        <v>1</v>
      </c>
      <c r="AJ49">
        <v>31</v>
      </c>
      <c r="AK49">
        <v>32</v>
      </c>
      <c r="AL49">
        <v>32</v>
      </c>
      <c r="AM49">
        <f t="shared" si="8"/>
        <v>31.666666666666668</v>
      </c>
    </row>
    <row r="50" spans="1:39">
      <c r="A50">
        <v>20170622</v>
      </c>
      <c r="B50">
        <v>0</v>
      </c>
      <c r="G50">
        <v>19</v>
      </c>
      <c r="H50">
        <v>31</v>
      </c>
      <c r="I50">
        <v>44</v>
      </c>
      <c r="L50">
        <v>93</v>
      </c>
      <c r="M50">
        <v>2</v>
      </c>
      <c r="N50">
        <v>15</v>
      </c>
      <c r="R50">
        <v>15</v>
      </c>
      <c r="T50">
        <v>19</v>
      </c>
      <c r="U50">
        <v>36</v>
      </c>
      <c r="V50">
        <v>58</v>
      </c>
      <c r="Z50">
        <v>19</v>
      </c>
      <c r="AA50">
        <v>37</v>
      </c>
      <c r="AB50">
        <v>30</v>
      </c>
      <c r="AF50">
        <v>11</v>
      </c>
      <c r="AG50">
        <v>11</v>
      </c>
      <c r="AH50">
        <f t="shared" si="6"/>
        <v>0.26666666666666666</v>
      </c>
      <c r="AI50">
        <f t="shared" si="7"/>
        <v>4</v>
      </c>
      <c r="AJ50">
        <v>31</v>
      </c>
      <c r="AK50">
        <v>31</v>
      </c>
      <c r="AL50">
        <v>32</v>
      </c>
      <c r="AM50">
        <f t="shared" si="8"/>
        <v>31.333333333333332</v>
      </c>
    </row>
    <row r="51" spans="1:39">
      <c r="A51">
        <v>20170627</v>
      </c>
      <c r="B51">
        <v>0</v>
      </c>
      <c r="G51">
        <v>10</v>
      </c>
      <c r="H51">
        <v>16</v>
      </c>
      <c r="I51">
        <v>27</v>
      </c>
      <c r="L51">
        <v>139</v>
      </c>
      <c r="M51">
        <v>1</v>
      </c>
      <c r="N51">
        <v>15</v>
      </c>
      <c r="R51">
        <v>15</v>
      </c>
      <c r="T51">
        <v>10</v>
      </c>
      <c r="U51">
        <v>40</v>
      </c>
      <c r="V51">
        <v>0</v>
      </c>
      <c r="Z51">
        <v>10</v>
      </c>
      <c r="AA51">
        <v>40</v>
      </c>
      <c r="AB51">
        <v>28</v>
      </c>
      <c r="AF51">
        <v>13</v>
      </c>
      <c r="AG51">
        <v>13</v>
      </c>
      <c r="AH51">
        <f t="shared" si="6"/>
        <v>0.13333333333333333</v>
      </c>
      <c r="AI51">
        <f t="shared" si="7"/>
        <v>2</v>
      </c>
      <c r="AJ51">
        <v>32</v>
      </c>
      <c r="AK51">
        <v>32</v>
      </c>
      <c r="AL51">
        <v>31</v>
      </c>
      <c r="AM51">
        <f t="shared" si="8"/>
        <v>31.666666666666668</v>
      </c>
    </row>
    <row r="52" spans="1:39">
      <c r="A52">
        <v>20170627</v>
      </c>
      <c r="B52">
        <v>0</v>
      </c>
      <c r="G52">
        <v>10</v>
      </c>
      <c r="H52">
        <v>51</v>
      </c>
      <c r="I52">
        <v>22</v>
      </c>
      <c r="L52">
        <v>142</v>
      </c>
      <c r="M52">
        <v>4</v>
      </c>
      <c r="N52">
        <v>15</v>
      </c>
      <c r="R52">
        <v>14</v>
      </c>
      <c r="T52">
        <v>10</v>
      </c>
      <c r="U52">
        <v>57</v>
      </c>
      <c r="V52">
        <v>38</v>
      </c>
      <c r="Z52">
        <v>10</v>
      </c>
      <c r="AA52">
        <v>59</v>
      </c>
      <c r="AB52">
        <v>26</v>
      </c>
      <c r="AF52">
        <v>13</v>
      </c>
      <c r="AG52">
        <v>13</v>
      </c>
      <c r="AH52">
        <f t="shared" si="6"/>
        <v>7.1428571428571425E-2</v>
      </c>
      <c r="AI52">
        <f t="shared" si="7"/>
        <v>1</v>
      </c>
      <c r="AJ52">
        <v>32</v>
      </c>
      <c r="AK52">
        <v>32</v>
      </c>
      <c r="AL52">
        <v>31</v>
      </c>
      <c r="AM52">
        <f t="shared" si="8"/>
        <v>31.666666666666668</v>
      </c>
    </row>
    <row r="53" spans="1:39">
      <c r="A53">
        <v>20170627</v>
      </c>
      <c r="B53">
        <v>0</v>
      </c>
      <c r="G53">
        <v>11</v>
      </c>
      <c r="H53">
        <v>40</v>
      </c>
      <c r="I53">
        <v>30</v>
      </c>
      <c r="L53">
        <v>129</v>
      </c>
      <c r="M53">
        <v>1</v>
      </c>
      <c r="N53">
        <v>15</v>
      </c>
      <c r="R53">
        <v>14</v>
      </c>
      <c r="T53">
        <v>11</v>
      </c>
      <c r="U53">
        <v>45</v>
      </c>
      <c r="V53">
        <v>0</v>
      </c>
      <c r="Z53">
        <v>11</v>
      </c>
      <c r="AA53">
        <v>45</v>
      </c>
      <c r="AB53">
        <v>22</v>
      </c>
      <c r="AF53">
        <v>5</v>
      </c>
      <c r="AG53">
        <v>5</v>
      </c>
      <c r="AH53">
        <f t="shared" si="6"/>
        <v>0.6428571428571429</v>
      </c>
      <c r="AI53">
        <f t="shared" si="7"/>
        <v>9</v>
      </c>
      <c r="AJ53">
        <v>32</v>
      </c>
      <c r="AK53">
        <v>32</v>
      </c>
      <c r="AL53">
        <v>32</v>
      </c>
      <c r="AM53">
        <f t="shared" si="8"/>
        <v>32</v>
      </c>
    </row>
    <row r="54" spans="1:39">
      <c r="A54">
        <v>20170627</v>
      </c>
      <c r="B54">
        <v>0</v>
      </c>
      <c r="G54">
        <v>13</v>
      </c>
      <c r="H54">
        <v>35</v>
      </c>
      <c r="I54">
        <v>9</v>
      </c>
      <c r="L54">
        <v>126</v>
      </c>
      <c r="M54">
        <v>1</v>
      </c>
      <c r="N54">
        <v>15</v>
      </c>
      <c r="R54">
        <v>15</v>
      </c>
      <c r="T54">
        <v>13</v>
      </c>
      <c r="U54">
        <v>40</v>
      </c>
      <c r="V54">
        <v>50</v>
      </c>
      <c r="Z54">
        <v>13</v>
      </c>
      <c r="AA54">
        <v>41</v>
      </c>
      <c r="AB54">
        <v>39</v>
      </c>
      <c r="AF54">
        <v>13</v>
      </c>
      <c r="AG54">
        <v>13</v>
      </c>
      <c r="AH54">
        <f t="shared" si="6"/>
        <v>0.13333333333333333</v>
      </c>
      <c r="AI54">
        <f t="shared" si="7"/>
        <v>2</v>
      </c>
      <c r="AJ54">
        <v>31</v>
      </c>
      <c r="AK54">
        <v>32</v>
      </c>
      <c r="AL54">
        <v>31</v>
      </c>
      <c r="AM54">
        <f t="shared" si="8"/>
        <v>31.333333333333332</v>
      </c>
    </row>
    <row r="55" spans="1:39">
      <c r="A55" s="3">
        <v>20170627</v>
      </c>
      <c r="B55">
        <v>0</v>
      </c>
      <c r="G55">
        <v>14</v>
      </c>
      <c r="H55">
        <v>10</v>
      </c>
      <c r="I55">
        <v>30</v>
      </c>
      <c r="L55">
        <v>124</v>
      </c>
      <c r="M55">
        <v>2</v>
      </c>
      <c r="N55">
        <v>14</v>
      </c>
      <c r="R55">
        <v>10</v>
      </c>
      <c r="T55">
        <v>14</v>
      </c>
      <c r="U55">
        <v>19</v>
      </c>
      <c r="V55">
        <v>33</v>
      </c>
      <c r="Z55" t="s">
        <v>14</v>
      </c>
      <c r="AA55" t="s">
        <v>14</v>
      </c>
      <c r="AB55" t="s">
        <v>14</v>
      </c>
      <c r="AF55">
        <v>10</v>
      </c>
      <c r="AG55">
        <v>10</v>
      </c>
      <c r="AH55">
        <f t="shared" si="6"/>
        <v>0</v>
      </c>
      <c r="AI55">
        <f t="shared" si="7"/>
        <v>0</v>
      </c>
      <c r="AJ55">
        <v>32</v>
      </c>
      <c r="AK55">
        <v>31</v>
      </c>
      <c r="AL55">
        <v>32</v>
      </c>
      <c r="AM55">
        <f t="shared" si="8"/>
        <v>31.666666666666668</v>
      </c>
    </row>
    <row r="56" spans="1:39">
      <c r="A56" s="3">
        <v>20170629</v>
      </c>
      <c r="B56">
        <v>0</v>
      </c>
      <c r="G56">
        <v>10</v>
      </c>
      <c r="H56">
        <v>2</v>
      </c>
      <c r="I56">
        <v>4</v>
      </c>
      <c r="L56">
        <v>158</v>
      </c>
      <c r="M56">
        <v>1</v>
      </c>
      <c r="N56">
        <v>15</v>
      </c>
      <c r="R56">
        <v>15</v>
      </c>
      <c r="T56">
        <v>10</v>
      </c>
      <c r="U56">
        <v>8</v>
      </c>
      <c r="V56">
        <v>48</v>
      </c>
      <c r="Z56">
        <v>10</v>
      </c>
      <c r="AA56">
        <v>10</v>
      </c>
      <c r="AB56">
        <v>15</v>
      </c>
      <c r="AF56">
        <v>14</v>
      </c>
      <c r="AG56">
        <v>14</v>
      </c>
      <c r="AH56">
        <f t="shared" si="6"/>
        <v>6.6666666666666666E-2</v>
      </c>
      <c r="AI56">
        <f t="shared" si="7"/>
        <v>1</v>
      </c>
      <c r="AJ56">
        <v>30</v>
      </c>
      <c r="AK56">
        <v>31</v>
      </c>
      <c r="AL56">
        <v>31</v>
      </c>
      <c r="AM56">
        <f t="shared" si="8"/>
        <v>30.666666666666668</v>
      </c>
    </row>
    <row r="57" spans="1:39">
      <c r="A57" s="3">
        <v>20170629</v>
      </c>
      <c r="B57">
        <v>0</v>
      </c>
      <c r="G57">
        <v>11</v>
      </c>
      <c r="H57">
        <v>30</v>
      </c>
      <c r="I57">
        <v>15</v>
      </c>
      <c r="L57">
        <v>153</v>
      </c>
      <c r="M57">
        <v>2</v>
      </c>
      <c r="N57">
        <v>15</v>
      </c>
      <c r="R57">
        <v>14</v>
      </c>
      <c r="T57">
        <v>11</v>
      </c>
      <c r="U57">
        <v>35</v>
      </c>
      <c r="V57">
        <v>53</v>
      </c>
      <c r="Z57">
        <v>11</v>
      </c>
      <c r="AA57">
        <v>38</v>
      </c>
      <c r="AB57">
        <v>10</v>
      </c>
      <c r="AF57">
        <v>13</v>
      </c>
      <c r="AG57">
        <v>13</v>
      </c>
      <c r="AH57">
        <f t="shared" si="6"/>
        <v>7.1428571428571425E-2</v>
      </c>
      <c r="AI57">
        <f t="shared" si="7"/>
        <v>1</v>
      </c>
      <c r="AJ57">
        <v>31</v>
      </c>
      <c r="AK57">
        <v>31</v>
      </c>
      <c r="AL57">
        <v>31</v>
      </c>
      <c r="AM57">
        <f t="shared" si="8"/>
        <v>31</v>
      </c>
    </row>
    <row r="58" spans="1:39">
      <c r="A58" s="3">
        <v>20170629</v>
      </c>
      <c r="B58">
        <v>0</v>
      </c>
      <c r="G58">
        <v>14</v>
      </c>
      <c r="H58">
        <v>18</v>
      </c>
      <c r="I58">
        <v>0</v>
      </c>
      <c r="L58">
        <v>151</v>
      </c>
      <c r="M58">
        <v>1</v>
      </c>
      <c r="N58">
        <v>15</v>
      </c>
      <c r="R58">
        <v>13</v>
      </c>
      <c r="T58">
        <v>14</v>
      </c>
      <c r="U58">
        <v>23</v>
      </c>
      <c r="V58">
        <v>13</v>
      </c>
      <c r="Z58">
        <v>14</v>
      </c>
      <c r="AA58">
        <v>24</v>
      </c>
      <c r="AB58">
        <v>45</v>
      </c>
      <c r="AF58">
        <v>11</v>
      </c>
      <c r="AG58">
        <v>11</v>
      </c>
      <c r="AH58">
        <f t="shared" si="6"/>
        <v>0.15384615384615385</v>
      </c>
      <c r="AI58">
        <f t="shared" si="7"/>
        <v>2</v>
      </c>
      <c r="AJ58">
        <v>31</v>
      </c>
      <c r="AK58">
        <v>31</v>
      </c>
      <c r="AL58">
        <v>32</v>
      </c>
      <c r="AM58">
        <f t="shared" si="8"/>
        <v>31.333333333333332</v>
      </c>
    </row>
    <row r="59" spans="1:39">
      <c r="A59" s="3">
        <v>20170629</v>
      </c>
      <c r="B59">
        <v>0</v>
      </c>
      <c r="G59">
        <v>14</v>
      </c>
      <c r="H59">
        <v>46</v>
      </c>
      <c r="I59">
        <v>10</v>
      </c>
      <c r="L59">
        <v>148</v>
      </c>
      <c r="M59">
        <v>2</v>
      </c>
      <c r="N59">
        <v>14</v>
      </c>
      <c r="R59">
        <v>13</v>
      </c>
      <c r="T59">
        <v>14</v>
      </c>
      <c r="U59">
        <v>52</v>
      </c>
      <c r="V59">
        <v>30</v>
      </c>
      <c r="Z59">
        <v>14</v>
      </c>
      <c r="AA59">
        <v>52</v>
      </c>
      <c r="AB59">
        <v>52</v>
      </c>
      <c r="AF59">
        <v>4</v>
      </c>
      <c r="AG59">
        <v>4</v>
      </c>
      <c r="AH59">
        <f t="shared" si="6"/>
        <v>0.69230769230769229</v>
      </c>
      <c r="AI59">
        <f t="shared" si="7"/>
        <v>9</v>
      </c>
      <c r="AJ59">
        <v>32</v>
      </c>
      <c r="AK59">
        <v>32</v>
      </c>
      <c r="AL59">
        <v>31</v>
      </c>
      <c r="AM59">
        <f t="shared" si="8"/>
        <v>31.666666666666668</v>
      </c>
    </row>
    <row r="60" spans="1:39">
      <c r="A60" s="3">
        <v>20170629</v>
      </c>
      <c r="B60">
        <v>0</v>
      </c>
      <c r="G60">
        <v>15</v>
      </c>
      <c r="H60">
        <v>35</v>
      </c>
      <c r="I60">
        <v>0</v>
      </c>
      <c r="L60">
        <v>149</v>
      </c>
      <c r="M60">
        <v>1</v>
      </c>
      <c r="N60">
        <v>15</v>
      </c>
      <c r="R60">
        <v>15</v>
      </c>
      <c r="T60">
        <v>15</v>
      </c>
      <c r="U60">
        <v>40</v>
      </c>
      <c r="V60">
        <v>0</v>
      </c>
      <c r="Z60">
        <v>15</v>
      </c>
      <c r="AA60">
        <v>40</v>
      </c>
      <c r="AB60">
        <v>25</v>
      </c>
      <c r="AF60">
        <v>14</v>
      </c>
      <c r="AG60">
        <v>14</v>
      </c>
      <c r="AH60">
        <f t="shared" si="6"/>
        <v>6.6666666666666666E-2</v>
      </c>
      <c r="AI60">
        <f t="shared" si="7"/>
        <v>1</v>
      </c>
      <c r="AJ60">
        <v>31</v>
      </c>
      <c r="AK60">
        <v>32</v>
      </c>
      <c r="AL60">
        <v>32</v>
      </c>
      <c r="AM60">
        <f t="shared" si="8"/>
        <v>31.666666666666668</v>
      </c>
    </row>
    <row r="61" spans="1:39">
      <c r="A61" s="3">
        <v>20170630</v>
      </c>
      <c r="B61">
        <v>0</v>
      </c>
      <c r="G61">
        <v>11</v>
      </c>
      <c r="H61">
        <v>24</v>
      </c>
      <c r="I61">
        <v>19</v>
      </c>
      <c r="L61">
        <v>190</v>
      </c>
      <c r="M61">
        <v>1</v>
      </c>
      <c r="N61">
        <v>14</v>
      </c>
      <c r="R61">
        <v>13</v>
      </c>
      <c r="T61">
        <v>11</v>
      </c>
      <c r="U61">
        <v>29</v>
      </c>
      <c r="V61">
        <v>22</v>
      </c>
      <c r="Z61">
        <v>11</v>
      </c>
      <c r="AA61">
        <v>29</v>
      </c>
      <c r="AB61">
        <v>45</v>
      </c>
      <c r="AF61">
        <v>9</v>
      </c>
      <c r="AG61">
        <v>9</v>
      </c>
      <c r="AH61">
        <f t="shared" si="6"/>
        <v>0.30769230769230771</v>
      </c>
      <c r="AI61">
        <f t="shared" si="7"/>
        <v>4</v>
      </c>
      <c r="AJ61">
        <v>32</v>
      </c>
      <c r="AK61">
        <v>31</v>
      </c>
      <c r="AL61">
        <v>31</v>
      </c>
      <c r="AM61">
        <f t="shared" si="8"/>
        <v>31.333333333333332</v>
      </c>
    </row>
    <row r="62" spans="1:39">
      <c r="A62" s="3">
        <v>20170630</v>
      </c>
      <c r="B62">
        <v>0</v>
      </c>
      <c r="G62">
        <v>11</v>
      </c>
      <c r="H62">
        <v>56</v>
      </c>
      <c r="I62">
        <v>0</v>
      </c>
      <c r="L62">
        <v>181</v>
      </c>
      <c r="M62">
        <v>2</v>
      </c>
      <c r="N62">
        <v>15</v>
      </c>
      <c r="R62">
        <v>12</v>
      </c>
      <c r="T62">
        <v>12</v>
      </c>
      <c r="U62">
        <v>1</v>
      </c>
      <c r="V62">
        <v>6</v>
      </c>
      <c r="Z62">
        <v>12</v>
      </c>
      <c r="AA62">
        <v>1</v>
      </c>
      <c r="AB62">
        <v>30</v>
      </c>
      <c r="AF62">
        <v>10</v>
      </c>
      <c r="AG62">
        <v>10</v>
      </c>
      <c r="AH62">
        <f t="shared" si="6"/>
        <v>0.16666666666666666</v>
      </c>
      <c r="AI62">
        <f t="shared" si="7"/>
        <v>2</v>
      </c>
      <c r="AJ62">
        <v>32</v>
      </c>
      <c r="AK62">
        <v>32</v>
      </c>
      <c r="AL62">
        <v>33</v>
      </c>
      <c r="AM62">
        <f t="shared" si="8"/>
        <v>32.333333333333336</v>
      </c>
    </row>
    <row r="63" spans="1:39">
      <c r="A63" s="3">
        <v>20170630</v>
      </c>
      <c r="B63">
        <v>0</v>
      </c>
      <c r="G63">
        <v>12</v>
      </c>
      <c r="H63">
        <v>33</v>
      </c>
      <c r="I63">
        <v>30</v>
      </c>
      <c r="L63">
        <v>189</v>
      </c>
      <c r="M63">
        <v>1</v>
      </c>
      <c r="N63">
        <v>15</v>
      </c>
      <c r="R63">
        <v>15</v>
      </c>
      <c r="T63">
        <v>12</v>
      </c>
      <c r="U63">
        <v>40</v>
      </c>
      <c r="V63">
        <v>3</v>
      </c>
      <c r="Z63">
        <v>12</v>
      </c>
      <c r="AA63">
        <v>40</v>
      </c>
      <c r="AB63">
        <v>17</v>
      </c>
      <c r="AF63">
        <v>8</v>
      </c>
      <c r="AG63">
        <v>8</v>
      </c>
      <c r="AH63">
        <f t="shared" si="6"/>
        <v>0.46666666666666667</v>
      </c>
      <c r="AI63">
        <f t="shared" si="7"/>
        <v>7</v>
      </c>
      <c r="AJ63">
        <v>32</v>
      </c>
      <c r="AK63">
        <v>31</v>
      </c>
      <c r="AL63">
        <v>32</v>
      </c>
      <c r="AM63">
        <f t="shared" si="8"/>
        <v>31.666666666666668</v>
      </c>
    </row>
    <row r="64" spans="1:39">
      <c r="A64" s="3">
        <v>20170630</v>
      </c>
      <c r="B64">
        <v>0</v>
      </c>
      <c r="G64">
        <v>13</v>
      </c>
      <c r="H64">
        <v>52</v>
      </c>
      <c r="I64">
        <v>30</v>
      </c>
      <c r="L64">
        <v>169</v>
      </c>
      <c r="M64">
        <v>4</v>
      </c>
      <c r="N64">
        <v>14</v>
      </c>
      <c r="R64">
        <v>14</v>
      </c>
      <c r="T64">
        <v>13</v>
      </c>
      <c r="U64">
        <v>58</v>
      </c>
      <c r="V64">
        <v>32</v>
      </c>
      <c r="Z64">
        <v>13</v>
      </c>
      <c r="AA64">
        <v>59</v>
      </c>
      <c r="AB64">
        <v>28</v>
      </c>
      <c r="AF64">
        <v>9</v>
      </c>
      <c r="AG64">
        <v>9</v>
      </c>
      <c r="AH64">
        <f t="shared" si="6"/>
        <v>0.35714285714285715</v>
      </c>
      <c r="AI64">
        <f t="shared" si="7"/>
        <v>5</v>
      </c>
      <c r="AJ64">
        <v>31</v>
      </c>
      <c r="AK64">
        <v>31</v>
      </c>
      <c r="AL64">
        <v>32</v>
      </c>
      <c r="AM64">
        <f t="shared" si="8"/>
        <v>31.333333333333332</v>
      </c>
    </row>
    <row r="65" spans="1:40">
      <c r="A65" s="3">
        <v>20170630</v>
      </c>
      <c r="B65">
        <v>0</v>
      </c>
      <c r="G65">
        <v>14</v>
      </c>
      <c r="H65">
        <v>24</v>
      </c>
      <c r="I65">
        <v>15</v>
      </c>
      <c r="L65">
        <v>172</v>
      </c>
      <c r="M65">
        <v>1</v>
      </c>
      <c r="N65">
        <v>15</v>
      </c>
      <c r="R65">
        <v>15</v>
      </c>
      <c r="T65">
        <v>14</v>
      </c>
      <c r="U65">
        <v>30</v>
      </c>
      <c r="V65">
        <v>2</v>
      </c>
      <c r="Z65">
        <v>14</v>
      </c>
      <c r="AA65">
        <v>30</v>
      </c>
      <c r="AB65">
        <v>21</v>
      </c>
      <c r="AF65">
        <v>10</v>
      </c>
      <c r="AG65">
        <v>10</v>
      </c>
      <c r="AH65">
        <f t="shared" si="6"/>
        <v>0.33333333333333331</v>
      </c>
      <c r="AI65">
        <f t="shared" si="7"/>
        <v>5</v>
      </c>
      <c r="AJ65">
        <v>32</v>
      </c>
      <c r="AK65">
        <v>32</v>
      </c>
      <c r="AL65">
        <v>32</v>
      </c>
      <c r="AM65">
        <f t="shared" si="8"/>
        <v>32</v>
      </c>
    </row>
    <row r="66" spans="1:40">
      <c r="A66" s="3">
        <v>20170630</v>
      </c>
      <c r="B66">
        <v>0</v>
      </c>
      <c r="G66">
        <v>14</v>
      </c>
      <c r="H66">
        <v>45</v>
      </c>
      <c r="I66">
        <v>52</v>
      </c>
      <c r="L66">
        <v>171</v>
      </c>
      <c r="M66">
        <v>2</v>
      </c>
      <c r="N66">
        <v>14</v>
      </c>
      <c r="R66">
        <v>14</v>
      </c>
      <c r="T66">
        <v>14</v>
      </c>
      <c r="U66">
        <v>56</v>
      </c>
      <c r="V66">
        <v>20</v>
      </c>
      <c r="Z66" t="s">
        <v>14</v>
      </c>
      <c r="AA66" t="s">
        <v>14</v>
      </c>
      <c r="AB66" t="s">
        <v>14</v>
      </c>
      <c r="AF66">
        <v>14</v>
      </c>
      <c r="AG66">
        <v>14</v>
      </c>
      <c r="AH66">
        <f t="shared" si="6"/>
        <v>0</v>
      </c>
      <c r="AI66">
        <f t="shared" si="7"/>
        <v>0</v>
      </c>
      <c r="AJ66">
        <v>32</v>
      </c>
      <c r="AK66">
        <v>32</v>
      </c>
      <c r="AL66">
        <v>32</v>
      </c>
      <c r="AM66">
        <f t="shared" si="8"/>
        <v>32</v>
      </c>
    </row>
    <row r="67" spans="1:40">
      <c r="A67" s="3">
        <v>20170630</v>
      </c>
      <c r="B67">
        <v>0</v>
      </c>
      <c r="G67">
        <v>15</v>
      </c>
      <c r="H67">
        <v>59</v>
      </c>
      <c r="I67">
        <v>45</v>
      </c>
      <c r="L67">
        <v>165</v>
      </c>
      <c r="M67">
        <v>3</v>
      </c>
      <c r="N67">
        <v>12</v>
      </c>
      <c r="R67">
        <v>11</v>
      </c>
      <c r="T67">
        <v>16</v>
      </c>
      <c r="U67">
        <v>5</v>
      </c>
      <c r="V67">
        <v>37</v>
      </c>
      <c r="Z67" t="s">
        <v>14</v>
      </c>
      <c r="AA67" t="s">
        <v>14</v>
      </c>
      <c r="AB67" t="s">
        <v>14</v>
      </c>
      <c r="AF67">
        <v>11</v>
      </c>
      <c r="AG67">
        <v>11</v>
      </c>
      <c r="AH67">
        <f t="shared" si="6"/>
        <v>0</v>
      </c>
      <c r="AI67">
        <f t="shared" si="7"/>
        <v>0</v>
      </c>
      <c r="AJ67">
        <v>33</v>
      </c>
      <c r="AK67">
        <v>33</v>
      </c>
      <c r="AL67">
        <v>33</v>
      </c>
      <c r="AM67">
        <f t="shared" si="8"/>
        <v>33</v>
      </c>
    </row>
    <row r="68" spans="1:40">
      <c r="A68" s="3">
        <v>20170630</v>
      </c>
      <c r="B68">
        <v>0</v>
      </c>
      <c r="G68">
        <v>16</v>
      </c>
      <c r="H68">
        <v>54</v>
      </c>
      <c r="I68">
        <v>30</v>
      </c>
      <c r="L68">
        <v>180</v>
      </c>
      <c r="M68">
        <v>2</v>
      </c>
      <c r="N68">
        <v>15</v>
      </c>
      <c r="R68">
        <v>13</v>
      </c>
      <c r="T68">
        <v>16</v>
      </c>
      <c r="U68">
        <v>59</v>
      </c>
      <c r="V68">
        <v>31</v>
      </c>
      <c r="Z68">
        <v>17</v>
      </c>
      <c r="AA68">
        <v>0</v>
      </c>
      <c r="AB68">
        <v>2</v>
      </c>
      <c r="AF68">
        <v>10</v>
      </c>
      <c r="AG68">
        <v>10</v>
      </c>
      <c r="AH68">
        <f t="shared" si="6"/>
        <v>0.23076923076923078</v>
      </c>
      <c r="AI68">
        <f t="shared" si="7"/>
        <v>3</v>
      </c>
      <c r="AJ68">
        <v>33</v>
      </c>
      <c r="AK68">
        <v>33</v>
      </c>
      <c r="AL68">
        <v>32</v>
      </c>
      <c r="AM68">
        <f t="shared" si="8"/>
        <v>32.666666666666664</v>
      </c>
    </row>
    <row r="69" spans="1:40">
      <c r="A69" s="3">
        <v>20170630</v>
      </c>
      <c r="B69">
        <v>0</v>
      </c>
      <c r="G69">
        <v>17</v>
      </c>
      <c r="H69">
        <v>41</v>
      </c>
      <c r="I69">
        <v>45</v>
      </c>
      <c r="L69">
        <v>182</v>
      </c>
      <c r="M69">
        <v>1</v>
      </c>
      <c r="N69">
        <v>15</v>
      </c>
      <c r="R69">
        <v>14</v>
      </c>
      <c r="T69">
        <v>17</v>
      </c>
      <c r="U69">
        <v>46</v>
      </c>
      <c r="V69">
        <v>45</v>
      </c>
      <c r="Z69">
        <v>17</v>
      </c>
      <c r="AA69">
        <v>46</v>
      </c>
      <c r="AB69">
        <v>59</v>
      </c>
      <c r="AF69">
        <v>11</v>
      </c>
      <c r="AG69">
        <v>11</v>
      </c>
      <c r="AH69">
        <f t="shared" si="6"/>
        <v>0.21428571428571427</v>
      </c>
      <c r="AI69">
        <f t="shared" si="7"/>
        <v>3</v>
      </c>
      <c r="AJ69">
        <v>33</v>
      </c>
      <c r="AK69">
        <v>33</v>
      </c>
      <c r="AL69">
        <v>33</v>
      </c>
      <c r="AM69">
        <f t="shared" si="8"/>
        <v>33</v>
      </c>
    </row>
    <row r="70" spans="1:40">
      <c r="A70" s="3">
        <v>20170630</v>
      </c>
      <c r="B70">
        <v>0</v>
      </c>
      <c r="G70">
        <v>17</v>
      </c>
      <c r="H70">
        <v>55</v>
      </c>
      <c r="I70">
        <v>45</v>
      </c>
      <c r="L70">
        <v>187</v>
      </c>
      <c r="M70">
        <v>2</v>
      </c>
      <c r="N70">
        <v>15</v>
      </c>
      <c r="P70">
        <v>2</v>
      </c>
      <c r="R70">
        <v>14</v>
      </c>
      <c r="T70">
        <v>18</v>
      </c>
      <c r="U70">
        <v>0</v>
      </c>
      <c r="V70">
        <v>45</v>
      </c>
      <c r="Z70">
        <v>18</v>
      </c>
      <c r="AA70">
        <v>1</v>
      </c>
      <c r="AB70">
        <v>30</v>
      </c>
      <c r="AF70">
        <v>13</v>
      </c>
      <c r="AG70">
        <v>13</v>
      </c>
      <c r="AH70">
        <f t="shared" si="6"/>
        <v>7.1428571428571425E-2</v>
      </c>
      <c r="AI70">
        <f t="shared" si="7"/>
        <v>1</v>
      </c>
      <c r="AJ70">
        <v>33</v>
      </c>
      <c r="AK70">
        <v>33</v>
      </c>
      <c r="AL70">
        <v>33</v>
      </c>
      <c r="AM70">
        <f t="shared" si="8"/>
        <v>33</v>
      </c>
    </row>
    <row r="71" spans="1:40">
      <c r="A71" s="3">
        <v>20170630</v>
      </c>
      <c r="B71">
        <v>0</v>
      </c>
      <c r="G71">
        <v>18</v>
      </c>
      <c r="H71">
        <v>40</v>
      </c>
      <c r="I71">
        <v>0</v>
      </c>
      <c r="L71">
        <v>190</v>
      </c>
      <c r="M71">
        <v>4</v>
      </c>
      <c r="N71">
        <v>12</v>
      </c>
      <c r="R71">
        <v>12</v>
      </c>
      <c r="T71">
        <v>18</v>
      </c>
      <c r="U71">
        <v>45</v>
      </c>
      <c r="V71">
        <v>0</v>
      </c>
      <c r="Z71" t="s">
        <v>14</v>
      </c>
      <c r="AA71" t="s">
        <v>14</v>
      </c>
      <c r="AB71" t="s">
        <v>14</v>
      </c>
      <c r="AF71">
        <v>12</v>
      </c>
      <c r="AG71">
        <v>12</v>
      </c>
      <c r="AH71">
        <f t="shared" si="6"/>
        <v>0</v>
      </c>
      <c r="AI71">
        <f t="shared" si="7"/>
        <v>0</v>
      </c>
      <c r="AJ71">
        <v>33</v>
      </c>
      <c r="AK71">
        <v>32</v>
      </c>
      <c r="AL71">
        <v>33</v>
      </c>
      <c r="AM71">
        <f t="shared" si="8"/>
        <v>32.666666666666664</v>
      </c>
      <c r="AN71">
        <f>71-42</f>
        <v>29</v>
      </c>
    </row>
    <row r="72" spans="1:40">
      <c r="A72">
        <v>20170622</v>
      </c>
      <c r="B72">
        <v>30</v>
      </c>
      <c r="G72">
        <v>16</v>
      </c>
      <c r="H72">
        <v>18</v>
      </c>
      <c r="I72">
        <v>30</v>
      </c>
      <c r="L72">
        <v>93</v>
      </c>
      <c r="M72">
        <v>1</v>
      </c>
      <c r="N72">
        <v>15</v>
      </c>
      <c r="R72">
        <v>15</v>
      </c>
      <c r="T72">
        <v>16</v>
      </c>
      <c r="U72">
        <v>23</v>
      </c>
      <c r="V72">
        <v>45</v>
      </c>
      <c r="Z72">
        <v>16</v>
      </c>
      <c r="AA72">
        <v>24</v>
      </c>
      <c r="AB72">
        <v>0</v>
      </c>
      <c r="AF72">
        <v>10</v>
      </c>
      <c r="AG72">
        <v>9</v>
      </c>
      <c r="AH72">
        <f t="shared" si="6"/>
        <v>0.4</v>
      </c>
      <c r="AI72">
        <f t="shared" si="7"/>
        <v>6</v>
      </c>
      <c r="AJ72">
        <v>31</v>
      </c>
      <c r="AK72">
        <v>31</v>
      </c>
      <c r="AL72">
        <v>32</v>
      </c>
      <c r="AM72">
        <f t="shared" si="8"/>
        <v>31.333333333333332</v>
      </c>
    </row>
    <row r="73" spans="1:40">
      <c r="A73">
        <v>20170622</v>
      </c>
      <c r="B73">
        <v>30</v>
      </c>
      <c r="G73">
        <v>16</v>
      </c>
      <c r="H73">
        <v>33</v>
      </c>
      <c r="I73">
        <v>44</v>
      </c>
      <c r="L73">
        <v>82</v>
      </c>
      <c r="M73">
        <v>1</v>
      </c>
      <c r="N73">
        <v>15</v>
      </c>
      <c r="R73">
        <v>14</v>
      </c>
      <c r="T73">
        <v>16</v>
      </c>
      <c r="U73">
        <v>38</v>
      </c>
      <c r="V73">
        <v>54</v>
      </c>
      <c r="Z73">
        <v>16</v>
      </c>
      <c r="AA73">
        <v>39</v>
      </c>
      <c r="AB73">
        <v>12</v>
      </c>
      <c r="AF73">
        <v>4</v>
      </c>
      <c r="AG73">
        <v>3</v>
      </c>
      <c r="AH73">
        <f t="shared" si="6"/>
        <v>0.7857142857142857</v>
      </c>
      <c r="AI73">
        <f t="shared" si="7"/>
        <v>11</v>
      </c>
      <c r="AJ73">
        <v>32</v>
      </c>
      <c r="AK73">
        <v>32</v>
      </c>
      <c r="AL73">
        <v>33</v>
      </c>
      <c r="AM73">
        <f t="shared" si="8"/>
        <v>32.333333333333336</v>
      </c>
    </row>
    <row r="74" spans="1:40">
      <c r="A74">
        <v>20170622</v>
      </c>
      <c r="B74">
        <v>30</v>
      </c>
      <c r="G74">
        <v>16</v>
      </c>
      <c r="H74">
        <v>49</v>
      </c>
      <c r="I74">
        <v>4</v>
      </c>
      <c r="L74">
        <v>90</v>
      </c>
      <c r="M74">
        <v>1</v>
      </c>
      <c r="N74">
        <v>15</v>
      </c>
      <c r="R74">
        <v>15</v>
      </c>
      <c r="T74">
        <v>16</v>
      </c>
      <c r="U74">
        <v>54</v>
      </c>
      <c r="V74">
        <v>30</v>
      </c>
      <c r="Z74">
        <v>16</v>
      </c>
      <c r="AA74">
        <v>55</v>
      </c>
      <c r="AB74">
        <v>24</v>
      </c>
      <c r="AF74">
        <v>7</v>
      </c>
      <c r="AG74">
        <v>6</v>
      </c>
      <c r="AH74">
        <f t="shared" ref="AH74:AH105" si="9">(R74-AG74)/R74</f>
        <v>0.6</v>
      </c>
      <c r="AI74">
        <f t="shared" ref="AI74:AI105" si="10">R74-AG74</f>
        <v>9</v>
      </c>
      <c r="AJ74">
        <v>33</v>
      </c>
      <c r="AK74">
        <v>32</v>
      </c>
      <c r="AL74">
        <v>32</v>
      </c>
      <c r="AM74">
        <f t="shared" ref="AM74:AM105" si="11">AVERAGE(AJ74:AL74)</f>
        <v>32.333333333333336</v>
      </c>
    </row>
    <row r="75" spans="1:40">
      <c r="A75">
        <v>20170622</v>
      </c>
      <c r="B75">
        <v>30</v>
      </c>
      <c r="G75">
        <v>17</v>
      </c>
      <c r="H75">
        <v>21</v>
      </c>
      <c r="I75">
        <v>20</v>
      </c>
      <c r="L75">
        <v>83</v>
      </c>
      <c r="M75">
        <v>2</v>
      </c>
      <c r="N75">
        <v>15</v>
      </c>
      <c r="R75">
        <v>13</v>
      </c>
      <c r="T75">
        <v>17</v>
      </c>
      <c r="U75">
        <v>26</v>
      </c>
      <c r="V75">
        <v>20</v>
      </c>
      <c r="Z75">
        <v>17</v>
      </c>
      <c r="AA75">
        <v>26</v>
      </c>
      <c r="AB75">
        <v>38</v>
      </c>
      <c r="AF75">
        <v>4</v>
      </c>
      <c r="AG75">
        <v>2</v>
      </c>
      <c r="AH75">
        <f t="shared" si="9"/>
        <v>0.84615384615384615</v>
      </c>
      <c r="AI75">
        <f t="shared" si="10"/>
        <v>11</v>
      </c>
      <c r="AJ75">
        <v>33</v>
      </c>
      <c r="AK75">
        <v>32</v>
      </c>
      <c r="AL75">
        <v>33</v>
      </c>
      <c r="AM75">
        <f t="shared" si="11"/>
        <v>32.666666666666664</v>
      </c>
    </row>
    <row r="76" spans="1:40">
      <c r="A76">
        <v>20170622</v>
      </c>
      <c r="B76">
        <v>30</v>
      </c>
      <c r="G76">
        <v>17</v>
      </c>
      <c r="H76">
        <v>56</v>
      </c>
      <c r="I76">
        <v>4</v>
      </c>
      <c r="L76">
        <v>81</v>
      </c>
      <c r="M76">
        <v>2</v>
      </c>
      <c r="N76">
        <v>15</v>
      </c>
      <c r="R76">
        <v>12</v>
      </c>
      <c r="T76">
        <v>18</v>
      </c>
      <c r="U76">
        <v>1</v>
      </c>
      <c r="V76">
        <v>33</v>
      </c>
      <c r="Z76">
        <v>18</v>
      </c>
      <c r="AA76">
        <v>2</v>
      </c>
      <c r="AB76">
        <v>40</v>
      </c>
      <c r="AF76">
        <v>6</v>
      </c>
      <c r="AG76">
        <v>5</v>
      </c>
      <c r="AH76">
        <f t="shared" si="9"/>
        <v>0.58333333333333337</v>
      </c>
      <c r="AI76">
        <f t="shared" si="10"/>
        <v>7</v>
      </c>
      <c r="AJ76">
        <v>33</v>
      </c>
      <c r="AK76">
        <v>32</v>
      </c>
      <c r="AL76">
        <v>33</v>
      </c>
      <c r="AM76">
        <f t="shared" si="11"/>
        <v>32.666666666666664</v>
      </c>
    </row>
    <row r="77" spans="1:40">
      <c r="A77">
        <v>20170622</v>
      </c>
      <c r="B77">
        <v>30</v>
      </c>
      <c r="G77">
        <v>18</v>
      </c>
      <c r="H77">
        <v>27</v>
      </c>
      <c r="I77">
        <v>27</v>
      </c>
      <c r="L77">
        <v>85</v>
      </c>
      <c r="M77">
        <v>1</v>
      </c>
      <c r="N77">
        <v>11</v>
      </c>
      <c r="R77">
        <v>8</v>
      </c>
      <c r="T77">
        <v>18</v>
      </c>
      <c r="U77">
        <v>33</v>
      </c>
      <c r="V77">
        <v>0</v>
      </c>
      <c r="Z77">
        <v>18</v>
      </c>
      <c r="AA77">
        <v>34</v>
      </c>
      <c r="AB77">
        <v>17</v>
      </c>
      <c r="AF77">
        <v>6</v>
      </c>
      <c r="AG77">
        <v>6</v>
      </c>
      <c r="AH77">
        <f t="shared" si="9"/>
        <v>0.25</v>
      </c>
      <c r="AI77">
        <f t="shared" si="10"/>
        <v>2</v>
      </c>
      <c r="AJ77">
        <v>32</v>
      </c>
      <c r="AK77">
        <v>32</v>
      </c>
      <c r="AL77">
        <v>32</v>
      </c>
      <c r="AM77">
        <f t="shared" si="11"/>
        <v>32</v>
      </c>
    </row>
    <row r="78" spans="1:40">
      <c r="A78">
        <v>20170622</v>
      </c>
      <c r="B78">
        <v>30</v>
      </c>
      <c r="G78">
        <v>18</v>
      </c>
      <c r="H78">
        <v>43</v>
      </c>
      <c r="I78">
        <v>29</v>
      </c>
      <c r="L78">
        <v>49</v>
      </c>
      <c r="M78">
        <v>1</v>
      </c>
      <c r="N78">
        <v>9</v>
      </c>
      <c r="R78">
        <v>9</v>
      </c>
      <c r="T78">
        <v>18</v>
      </c>
      <c r="U78">
        <v>49</v>
      </c>
      <c r="V78">
        <v>0</v>
      </c>
      <c r="Z78">
        <v>18</v>
      </c>
      <c r="AA78">
        <v>49</v>
      </c>
      <c r="AB78">
        <v>34</v>
      </c>
      <c r="AF78">
        <v>7</v>
      </c>
      <c r="AG78">
        <v>7</v>
      </c>
      <c r="AH78">
        <f t="shared" si="9"/>
        <v>0.22222222222222221</v>
      </c>
      <c r="AI78">
        <f t="shared" si="10"/>
        <v>2</v>
      </c>
      <c r="AJ78">
        <v>33</v>
      </c>
      <c r="AK78">
        <v>33</v>
      </c>
      <c r="AL78">
        <v>32</v>
      </c>
      <c r="AM78">
        <f t="shared" si="11"/>
        <v>32.666666666666664</v>
      </c>
    </row>
    <row r="79" spans="1:40">
      <c r="A79">
        <v>20170622</v>
      </c>
      <c r="B79">
        <v>30</v>
      </c>
      <c r="G79">
        <v>19</v>
      </c>
      <c r="H79">
        <v>2</v>
      </c>
      <c r="I79">
        <v>5</v>
      </c>
      <c r="L79">
        <v>91</v>
      </c>
      <c r="M79">
        <v>1</v>
      </c>
      <c r="N79">
        <v>7</v>
      </c>
      <c r="R79">
        <v>7</v>
      </c>
      <c r="T79">
        <v>19</v>
      </c>
      <c r="U79">
        <v>7</v>
      </c>
      <c r="V79">
        <v>40</v>
      </c>
      <c r="Z79">
        <v>19</v>
      </c>
      <c r="AA79">
        <v>8</v>
      </c>
      <c r="AB79">
        <v>44</v>
      </c>
      <c r="AF79">
        <v>4</v>
      </c>
      <c r="AG79">
        <v>4</v>
      </c>
      <c r="AH79">
        <f t="shared" si="9"/>
        <v>0.42857142857142855</v>
      </c>
      <c r="AI79">
        <f t="shared" si="10"/>
        <v>3</v>
      </c>
      <c r="AJ79">
        <v>31</v>
      </c>
      <c r="AK79">
        <v>32</v>
      </c>
      <c r="AL79">
        <v>32</v>
      </c>
      <c r="AM79">
        <f t="shared" si="11"/>
        <v>31.666666666666668</v>
      </c>
    </row>
    <row r="80" spans="1:40">
      <c r="A80">
        <v>20170627</v>
      </c>
      <c r="B80">
        <v>30</v>
      </c>
      <c r="G80">
        <v>10</v>
      </c>
      <c r="H80">
        <v>0</v>
      </c>
      <c r="I80">
        <v>30</v>
      </c>
      <c r="L80">
        <v>140</v>
      </c>
      <c r="M80">
        <v>1</v>
      </c>
      <c r="N80">
        <v>15</v>
      </c>
      <c r="R80">
        <v>15</v>
      </c>
      <c r="T80">
        <v>10</v>
      </c>
      <c r="U80">
        <v>6</v>
      </c>
      <c r="V80">
        <v>15</v>
      </c>
      <c r="Z80">
        <v>10</v>
      </c>
      <c r="AA80">
        <v>8</v>
      </c>
      <c r="AB80">
        <v>26</v>
      </c>
      <c r="AF80">
        <v>12</v>
      </c>
      <c r="AG80">
        <v>11</v>
      </c>
      <c r="AH80">
        <f t="shared" si="9"/>
        <v>0.26666666666666666</v>
      </c>
      <c r="AI80">
        <f t="shared" si="10"/>
        <v>4</v>
      </c>
      <c r="AJ80">
        <v>30</v>
      </c>
      <c r="AK80">
        <v>30</v>
      </c>
      <c r="AL80">
        <v>31</v>
      </c>
      <c r="AM80">
        <f t="shared" si="11"/>
        <v>30.333333333333332</v>
      </c>
    </row>
    <row r="81" spans="1:39">
      <c r="A81" s="3">
        <v>20170627</v>
      </c>
      <c r="B81">
        <v>30</v>
      </c>
      <c r="G81">
        <v>11</v>
      </c>
      <c r="H81">
        <v>7</v>
      </c>
      <c r="I81">
        <v>26</v>
      </c>
      <c r="L81">
        <v>142</v>
      </c>
      <c r="M81">
        <v>3</v>
      </c>
      <c r="N81">
        <v>15</v>
      </c>
      <c r="R81">
        <v>15</v>
      </c>
      <c r="T81">
        <v>11</v>
      </c>
      <c r="U81">
        <v>14</v>
      </c>
      <c r="V81">
        <v>7</v>
      </c>
      <c r="Z81">
        <v>11</v>
      </c>
      <c r="AA81">
        <v>14</v>
      </c>
      <c r="AB81">
        <v>50</v>
      </c>
      <c r="AF81">
        <v>12</v>
      </c>
      <c r="AG81">
        <v>12</v>
      </c>
      <c r="AH81">
        <f t="shared" si="9"/>
        <v>0.2</v>
      </c>
      <c r="AI81">
        <f t="shared" si="10"/>
        <v>3</v>
      </c>
      <c r="AJ81">
        <v>32</v>
      </c>
      <c r="AK81">
        <v>32</v>
      </c>
      <c r="AL81">
        <v>31</v>
      </c>
      <c r="AM81">
        <f t="shared" si="11"/>
        <v>31.666666666666668</v>
      </c>
    </row>
    <row r="82" spans="1:39">
      <c r="A82" s="3">
        <v>20170627</v>
      </c>
      <c r="B82">
        <v>30</v>
      </c>
      <c r="G82">
        <v>11</v>
      </c>
      <c r="H82">
        <v>24</v>
      </c>
      <c r="I82">
        <v>24</v>
      </c>
      <c r="L82">
        <v>129</v>
      </c>
      <c r="M82">
        <v>2</v>
      </c>
      <c r="N82">
        <v>14</v>
      </c>
      <c r="R82">
        <v>14</v>
      </c>
      <c r="T82">
        <v>11</v>
      </c>
      <c r="U82">
        <v>29</v>
      </c>
      <c r="V82">
        <v>30</v>
      </c>
      <c r="Z82">
        <v>11</v>
      </c>
      <c r="AA82">
        <v>30</v>
      </c>
      <c r="AB82">
        <v>18</v>
      </c>
      <c r="AF82">
        <v>5</v>
      </c>
      <c r="AG82">
        <v>3</v>
      </c>
      <c r="AH82">
        <f t="shared" si="9"/>
        <v>0.7857142857142857</v>
      </c>
      <c r="AI82">
        <f t="shared" si="10"/>
        <v>11</v>
      </c>
      <c r="AJ82">
        <v>32</v>
      </c>
      <c r="AK82">
        <v>32</v>
      </c>
      <c r="AL82">
        <v>32</v>
      </c>
      <c r="AM82">
        <f t="shared" si="11"/>
        <v>32</v>
      </c>
    </row>
    <row r="83" spans="1:39">
      <c r="A83">
        <v>20170627</v>
      </c>
      <c r="B83">
        <v>30</v>
      </c>
      <c r="G83">
        <v>13</v>
      </c>
      <c r="H83">
        <v>52</v>
      </c>
      <c r="I83">
        <v>15</v>
      </c>
      <c r="L83">
        <v>124</v>
      </c>
      <c r="M83">
        <v>1</v>
      </c>
      <c r="N83">
        <v>15</v>
      </c>
      <c r="R83">
        <v>13</v>
      </c>
      <c r="T83">
        <v>14</v>
      </c>
      <c r="U83">
        <v>1</v>
      </c>
      <c r="V83">
        <v>3</v>
      </c>
      <c r="Z83">
        <v>14</v>
      </c>
      <c r="AA83">
        <v>1</v>
      </c>
      <c r="AB83">
        <v>49</v>
      </c>
      <c r="AF83">
        <v>5</v>
      </c>
      <c r="AG83">
        <v>4</v>
      </c>
      <c r="AH83">
        <f t="shared" si="9"/>
        <v>0.69230769230769229</v>
      </c>
      <c r="AI83">
        <f t="shared" si="10"/>
        <v>9</v>
      </c>
      <c r="AJ83">
        <v>32</v>
      </c>
      <c r="AK83">
        <v>31</v>
      </c>
      <c r="AL83">
        <v>32</v>
      </c>
      <c r="AM83">
        <f t="shared" si="11"/>
        <v>31.666666666666668</v>
      </c>
    </row>
    <row r="84" spans="1:39">
      <c r="A84" s="3">
        <v>20170627</v>
      </c>
      <c r="B84">
        <v>30</v>
      </c>
      <c r="G84">
        <v>14</v>
      </c>
      <c r="H84">
        <v>30</v>
      </c>
      <c r="I84">
        <v>37</v>
      </c>
      <c r="L84">
        <v>130</v>
      </c>
      <c r="M84">
        <v>2</v>
      </c>
      <c r="N84">
        <v>11</v>
      </c>
      <c r="R84">
        <v>11</v>
      </c>
      <c r="T84">
        <v>14</v>
      </c>
      <c r="U84">
        <v>35</v>
      </c>
      <c r="V84">
        <v>37</v>
      </c>
      <c r="Z84">
        <v>14</v>
      </c>
      <c r="AA84">
        <v>36</v>
      </c>
      <c r="AB84">
        <v>27</v>
      </c>
      <c r="AF84">
        <v>1</v>
      </c>
      <c r="AG84">
        <v>1</v>
      </c>
      <c r="AH84">
        <f t="shared" si="9"/>
        <v>0.90909090909090906</v>
      </c>
      <c r="AI84">
        <f t="shared" si="10"/>
        <v>10</v>
      </c>
      <c r="AJ84">
        <v>32</v>
      </c>
      <c r="AK84">
        <v>32</v>
      </c>
      <c r="AL84">
        <v>31</v>
      </c>
      <c r="AM84">
        <f t="shared" si="11"/>
        <v>31.666666666666668</v>
      </c>
    </row>
    <row r="85" spans="1:39">
      <c r="A85" s="3">
        <v>20170627</v>
      </c>
      <c r="B85">
        <v>30</v>
      </c>
      <c r="G85">
        <v>14</v>
      </c>
      <c r="H85">
        <v>46</v>
      </c>
      <c r="I85">
        <v>28</v>
      </c>
      <c r="L85">
        <v>127</v>
      </c>
      <c r="M85">
        <v>1</v>
      </c>
      <c r="N85">
        <v>9</v>
      </c>
      <c r="R85">
        <v>9</v>
      </c>
      <c r="T85">
        <v>14</v>
      </c>
      <c r="U85">
        <v>51</v>
      </c>
      <c r="V85">
        <v>30</v>
      </c>
      <c r="Z85">
        <v>14</v>
      </c>
      <c r="AA85">
        <v>52</v>
      </c>
      <c r="AB85">
        <v>29</v>
      </c>
      <c r="AF85">
        <v>2</v>
      </c>
      <c r="AG85">
        <v>2</v>
      </c>
      <c r="AH85">
        <f t="shared" si="9"/>
        <v>0.77777777777777779</v>
      </c>
      <c r="AI85">
        <f t="shared" si="10"/>
        <v>7</v>
      </c>
      <c r="AJ85">
        <v>31</v>
      </c>
      <c r="AK85">
        <v>32</v>
      </c>
      <c r="AL85">
        <v>31</v>
      </c>
      <c r="AM85">
        <f t="shared" si="11"/>
        <v>31.333333333333332</v>
      </c>
    </row>
    <row r="86" spans="1:39">
      <c r="A86" s="3">
        <v>20170629</v>
      </c>
      <c r="B86">
        <v>30</v>
      </c>
      <c r="G86">
        <v>10</v>
      </c>
      <c r="H86">
        <v>45</v>
      </c>
      <c r="I86">
        <v>50</v>
      </c>
      <c r="L86">
        <v>154</v>
      </c>
      <c r="M86">
        <v>1</v>
      </c>
      <c r="N86">
        <v>11</v>
      </c>
      <c r="R86">
        <v>11</v>
      </c>
      <c r="T86">
        <v>10</v>
      </c>
      <c r="U86">
        <v>53</v>
      </c>
      <c r="V86">
        <v>4</v>
      </c>
      <c r="Z86">
        <v>10</v>
      </c>
      <c r="AA86">
        <v>53</v>
      </c>
      <c r="AB86">
        <v>46</v>
      </c>
      <c r="AF86">
        <v>0</v>
      </c>
      <c r="AG86">
        <v>0</v>
      </c>
      <c r="AH86">
        <f t="shared" si="9"/>
        <v>1</v>
      </c>
      <c r="AI86">
        <f t="shared" si="10"/>
        <v>11</v>
      </c>
      <c r="AJ86">
        <v>31</v>
      </c>
      <c r="AK86">
        <v>30</v>
      </c>
      <c r="AL86">
        <v>30</v>
      </c>
      <c r="AM86">
        <f t="shared" si="11"/>
        <v>30.333333333333332</v>
      </c>
    </row>
    <row r="87" spans="1:39">
      <c r="A87" s="3">
        <v>20170629</v>
      </c>
      <c r="B87">
        <v>30</v>
      </c>
      <c r="G87">
        <v>11</v>
      </c>
      <c r="H87">
        <v>12</v>
      </c>
      <c r="I87">
        <v>28</v>
      </c>
      <c r="L87">
        <v>155</v>
      </c>
      <c r="M87">
        <v>2</v>
      </c>
      <c r="N87">
        <v>15</v>
      </c>
      <c r="R87">
        <v>14</v>
      </c>
      <c r="T87">
        <v>11</v>
      </c>
      <c r="U87">
        <v>18</v>
      </c>
      <c r="V87">
        <v>34</v>
      </c>
      <c r="Z87" t="s">
        <v>14</v>
      </c>
      <c r="AA87" t="s">
        <v>14</v>
      </c>
      <c r="AB87" t="s">
        <v>14</v>
      </c>
      <c r="AF87">
        <v>14</v>
      </c>
      <c r="AG87">
        <v>13</v>
      </c>
      <c r="AH87">
        <f t="shared" si="9"/>
        <v>7.1428571428571425E-2</v>
      </c>
      <c r="AI87">
        <f t="shared" si="10"/>
        <v>1</v>
      </c>
      <c r="AJ87">
        <v>32</v>
      </c>
      <c r="AK87">
        <v>31</v>
      </c>
      <c r="AL87">
        <v>31</v>
      </c>
      <c r="AM87">
        <f t="shared" si="11"/>
        <v>31.333333333333332</v>
      </c>
    </row>
    <row r="88" spans="1:39">
      <c r="A88" s="3">
        <v>20170629</v>
      </c>
      <c r="B88">
        <v>30</v>
      </c>
      <c r="G88">
        <v>14</v>
      </c>
      <c r="H88">
        <v>32</v>
      </c>
      <c r="I88">
        <v>15</v>
      </c>
      <c r="L88">
        <v>151</v>
      </c>
      <c r="M88">
        <v>2</v>
      </c>
      <c r="N88">
        <v>15</v>
      </c>
      <c r="R88">
        <v>15</v>
      </c>
      <c r="T88">
        <v>14</v>
      </c>
      <c r="U88">
        <v>37</v>
      </c>
      <c r="V88">
        <v>15</v>
      </c>
      <c r="Z88">
        <v>14</v>
      </c>
      <c r="AA88">
        <v>38</v>
      </c>
      <c r="AB88">
        <v>23</v>
      </c>
      <c r="AF88">
        <v>12</v>
      </c>
      <c r="AG88">
        <v>12</v>
      </c>
      <c r="AH88">
        <f t="shared" si="9"/>
        <v>0.2</v>
      </c>
      <c r="AI88">
        <f t="shared" si="10"/>
        <v>3</v>
      </c>
      <c r="AJ88">
        <v>31</v>
      </c>
      <c r="AK88">
        <v>31</v>
      </c>
      <c r="AL88">
        <v>32</v>
      </c>
      <c r="AM88">
        <f t="shared" si="11"/>
        <v>31.333333333333332</v>
      </c>
    </row>
    <row r="89" spans="1:39">
      <c r="A89" s="3">
        <v>20170629</v>
      </c>
      <c r="B89">
        <v>30</v>
      </c>
      <c r="G89">
        <v>15</v>
      </c>
      <c r="H89">
        <v>4</v>
      </c>
      <c r="I89">
        <v>0</v>
      </c>
      <c r="L89">
        <v>148</v>
      </c>
      <c r="M89">
        <v>1</v>
      </c>
      <c r="N89">
        <v>15</v>
      </c>
      <c r="R89">
        <v>15</v>
      </c>
      <c r="T89">
        <v>15</v>
      </c>
      <c r="U89">
        <v>9</v>
      </c>
      <c r="V89">
        <v>0</v>
      </c>
      <c r="Z89">
        <v>15</v>
      </c>
      <c r="AA89">
        <v>9</v>
      </c>
      <c r="AB89">
        <v>51</v>
      </c>
      <c r="AF89">
        <v>9</v>
      </c>
      <c r="AG89">
        <v>9</v>
      </c>
      <c r="AH89">
        <f t="shared" si="9"/>
        <v>0.4</v>
      </c>
      <c r="AI89">
        <f t="shared" si="10"/>
        <v>6</v>
      </c>
      <c r="AJ89">
        <v>32</v>
      </c>
      <c r="AK89">
        <v>32</v>
      </c>
      <c r="AL89">
        <v>31</v>
      </c>
      <c r="AM89">
        <f t="shared" si="11"/>
        <v>31.666666666666668</v>
      </c>
    </row>
    <row r="90" spans="1:39">
      <c r="A90" s="3">
        <v>20170630</v>
      </c>
      <c r="B90">
        <v>30</v>
      </c>
      <c r="G90">
        <v>10</v>
      </c>
      <c r="H90">
        <v>19</v>
      </c>
      <c r="I90">
        <v>30</v>
      </c>
      <c r="L90">
        <v>188</v>
      </c>
      <c r="M90">
        <v>1</v>
      </c>
      <c r="N90">
        <v>15</v>
      </c>
      <c r="R90">
        <v>13</v>
      </c>
      <c r="T90">
        <v>10</v>
      </c>
      <c r="U90">
        <v>24</v>
      </c>
      <c r="V90">
        <v>49</v>
      </c>
      <c r="Z90">
        <v>10</v>
      </c>
      <c r="AA90">
        <v>25</v>
      </c>
      <c r="AB90">
        <v>40</v>
      </c>
      <c r="AF90">
        <v>5</v>
      </c>
      <c r="AG90">
        <v>5</v>
      </c>
      <c r="AH90">
        <f t="shared" si="9"/>
        <v>0.61538461538461542</v>
      </c>
      <c r="AI90">
        <f t="shared" si="10"/>
        <v>8</v>
      </c>
      <c r="AJ90">
        <v>31</v>
      </c>
      <c r="AK90">
        <v>32</v>
      </c>
      <c r="AL90">
        <v>31</v>
      </c>
      <c r="AM90">
        <f t="shared" si="11"/>
        <v>31.333333333333332</v>
      </c>
    </row>
    <row r="91" spans="1:39">
      <c r="A91" s="3">
        <v>20170630</v>
      </c>
      <c r="B91">
        <v>30</v>
      </c>
      <c r="G91">
        <v>10</v>
      </c>
      <c r="H91">
        <v>54</v>
      </c>
      <c r="I91">
        <v>45</v>
      </c>
      <c r="L91">
        <v>202</v>
      </c>
      <c r="M91">
        <v>2</v>
      </c>
      <c r="N91">
        <v>15</v>
      </c>
      <c r="R91">
        <v>13</v>
      </c>
      <c r="T91">
        <v>10</v>
      </c>
      <c r="U91">
        <v>59</v>
      </c>
      <c r="V91">
        <v>45</v>
      </c>
      <c r="Z91">
        <v>11</v>
      </c>
      <c r="AA91">
        <v>0</v>
      </c>
      <c r="AB91">
        <v>37</v>
      </c>
      <c r="AF91">
        <v>8</v>
      </c>
      <c r="AG91">
        <v>8</v>
      </c>
      <c r="AH91">
        <f t="shared" si="9"/>
        <v>0.38461538461538464</v>
      </c>
      <c r="AI91">
        <f t="shared" si="10"/>
        <v>5</v>
      </c>
      <c r="AJ91">
        <v>32</v>
      </c>
      <c r="AK91">
        <v>31</v>
      </c>
      <c r="AL91">
        <v>31</v>
      </c>
      <c r="AM91">
        <f t="shared" si="11"/>
        <v>31.333333333333332</v>
      </c>
    </row>
    <row r="92" spans="1:39">
      <c r="A92" s="3">
        <v>20170630</v>
      </c>
      <c r="B92">
        <v>30</v>
      </c>
      <c r="G92">
        <v>12</v>
      </c>
      <c r="H92">
        <v>10</v>
      </c>
      <c r="I92">
        <v>30</v>
      </c>
      <c r="L92">
        <v>181</v>
      </c>
      <c r="M92">
        <v>3</v>
      </c>
      <c r="N92">
        <v>15</v>
      </c>
      <c r="R92">
        <v>13</v>
      </c>
      <c r="T92">
        <v>12</v>
      </c>
      <c r="U92">
        <v>17</v>
      </c>
      <c r="V92">
        <v>30</v>
      </c>
      <c r="Z92">
        <v>12</v>
      </c>
      <c r="AA92">
        <v>18</v>
      </c>
      <c r="AB92">
        <v>25</v>
      </c>
      <c r="AF92">
        <v>11</v>
      </c>
      <c r="AG92">
        <v>11</v>
      </c>
      <c r="AH92">
        <f t="shared" si="9"/>
        <v>0.15384615384615385</v>
      </c>
      <c r="AI92">
        <f t="shared" si="10"/>
        <v>2</v>
      </c>
      <c r="AJ92">
        <v>32</v>
      </c>
      <c r="AK92">
        <v>32</v>
      </c>
      <c r="AL92">
        <v>33</v>
      </c>
      <c r="AM92">
        <f t="shared" si="11"/>
        <v>32.333333333333336</v>
      </c>
    </row>
    <row r="93" spans="1:39">
      <c r="A93" s="3">
        <v>20170630</v>
      </c>
      <c r="B93">
        <v>30</v>
      </c>
      <c r="G93">
        <v>13</v>
      </c>
      <c r="H93">
        <v>9</v>
      </c>
      <c r="I93">
        <v>40</v>
      </c>
      <c r="L93">
        <v>168</v>
      </c>
      <c r="M93">
        <v>1</v>
      </c>
      <c r="N93">
        <v>15</v>
      </c>
      <c r="P93">
        <v>1</v>
      </c>
      <c r="R93">
        <v>15</v>
      </c>
      <c r="T93">
        <v>13</v>
      </c>
      <c r="U93">
        <v>14</v>
      </c>
      <c r="V93">
        <v>54</v>
      </c>
      <c r="Z93">
        <v>13</v>
      </c>
      <c r="AA93">
        <v>15</v>
      </c>
      <c r="AB93">
        <v>53</v>
      </c>
      <c r="AF93">
        <v>8</v>
      </c>
      <c r="AG93">
        <v>8</v>
      </c>
      <c r="AH93">
        <f t="shared" si="9"/>
        <v>0.46666666666666667</v>
      </c>
      <c r="AI93">
        <f t="shared" si="10"/>
        <v>7</v>
      </c>
      <c r="AJ93">
        <v>33</v>
      </c>
      <c r="AK93">
        <v>33</v>
      </c>
      <c r="AL93">
        <v>33</v>
      </c>
      <c r="AM93">
        <f t="shared" si="11"/>
        <v>33</v>
      </c>
    </row>
    <row r="94" spans="1:39">
      <c r="A94" s="3">
        <v>20170630</v>
      </c>
      <c r="B94">
        <v>30</v>
      </c>
      <c r="G94">
        <v>13</v>
      </c>
      <c r="H94">
        <v>23</v>
      </c>
      <c r="I94">
        <v>10</v>
      </c>
      <c r="L94">
        <v>164</v>
      </c>
      <c r="M94">
        <v>3</v>
      </c>
      <c r="N94">
        <v>15</v>
      </c>
      <c r="R94">
        <v>12</v>
      </c>
      <c r="T94">
        <v>13</v>
      </c>
      <c r="U94">
        <v>28</v>
      </c>
      <c r="V94">
        <v>10</v>
      </c>
      <c r="Z94">
        <v>13</v>
      </c>
      <c r="AA94">
        <v>29</v>
      </c>
      <c r="AB94">
        <v>5</v>
      </c>
      <c r="AF94">
        <v>9</v>
      </c>
      <c r="AG94">
        <v>9</v>
      </c>
      <c r="AH94">
        <f t="shared" si="9"/>
        <v>0.25</v>
      </c>
      <c r="AI94">
        <f t="shared" si="10"/>
        <v>3</v>
      </c>
      <c r="AJ94">
        <v>31</v>
      </c>
      <c r="AK94">
        <v>31</v>
      </c>
      <c r="AL94">
        <v>31</v>
      </c>
      <c r="AM94">
        <f t="shared" si="11"/>
        <v>31</v>
      </c>
    </row>
    <row r="95" spans="1:39">
      <c r="A95" s="3">
        <v>20170630</v>
      </c>
      <c r="B95">
        <v>30</v>
      </c>
      <c r="G95">
        <v>14</v>
      </c>
      <c r="H95">
        <v>39</v>
      </c>
      <c r="I95">
        <v>30</v>
      </c>
      <c r="L95">
        <v>171</v>
      </c>
      <c r="M95">
        <v>1</v>
      </c>
      <c r="N95">
        <v>15</v>
      </c>
      <c r="R95">
        <v>15</v>
      </c>
      <c r="T95">
        <v>14</v>
      </c>
      <c r="U95">
        <v>44</v>
      </c>
      <c r="V95">
        <v>30</v>
      </c>
      <c r="Z95">
        <v>14</v>
      </c>
      <c r="AA95">
        <v>45</v>
      </c>
      <c r="AB95">
        <v>52</v>
      </c>
      <c r="AF95">
        <v>14</v>
      </c>
      <c r="AG95">
        <v>14</v>
      </c>
      <c r="AH95">
        <f t="shared" si="9"/>
        <v>6.6666666666666666E-2</v>
      </c>
      <c r="AI95">
        <f t="shared" si="10"/>
        <v>1</v>
      </c>
      <c r="AJ95">
        <v>32</v>
      </c>
      <c r="AK95">
        <v>32</v>
      </c>
      <c r="AL95">
        <v>32</v>
      </c>
      <c r="AM95">
        <f t="shared" si="11"/>
        <v>32</v>
      </c>
    </row>
    <row r="96" spans="1:39">
      <c r="A96" s="3">
        <v>20170630</v>
      </c>
      <c r="B96">
        <v>30</v>
      </c>
      <c r="G96">
        <v>15</v>
      </c>
      <c r="H96">
        <v>12</v>
      </c>
      <c r="I96">
        <v>0</v>
      </c>
      <c r="L96">
        <v>166</v>
      </c>
      <c r="M96">
        <v>3</v>
      </c>
      <c r="N96">
        <v>14</v>
      </c>
      <c r="R96">
        <v>14</v>
      </c>
      <c r="T96">
        <v>15</v>
      </c>
      <c r="U96">
        <v>17</v>
      </c>
      <c r="V96">
        <v>0</v>
      </c>
      <c r="Z96">
        <v>15</v>
      </c>
      <c r="AA96">
        <v>17</v>
      </c>
      <c r="AB96">
        <v>58</v>
      </c>
      <c r="AF96">
        <v>7</v>
      </c>
      <c r="AG96">
        <v>7</v>
      </c>
      <c r="AH96">
        <f t="shared" si="9"/>
        <v>0.5</v>
      </c>
      <c r="AI96">
        <f t="shared" si="10"/>
        <v>7</v>
      </c>
      <c r="AJ96">
        <v>33</v>
      </c>
      <c r="AK96">
        <v>33</v>
      </c>
      <c r="AL96">
        <v>32</v>
      </c>
      <c r="AM96">
        <f t="shared" si="11"/>
        <v>32.666666666666664</v>
      </c>
    </row>
    <row r="97" spans="1:40">
      <c r="A97" s="3">
        <v>20170630</v>
      </c>
      <c r="B97">
        <v>30</v>
      </c>
      <c r="G97">
        <v>15</v>
      </c>
      <c r="H97">
        <v>45</v>
      </c>
      <c r="I97">
        <v>15</v>
      </c>
      <c r="L97">
        <v>163</v>
      </c>
      <c r="M97">
        <v>1</v>
      </c>
      <c r="N97">
        <v>12</v>
      </c>
      <c r="R97">
        <v>12</v>
      </c>
      <c r="T97">
        <v>15</v>
      </c>
      <c r="U97">
        <v>50</v>
      </c>
      <c r="V97">
        <v>25</v>
      </c>
      <c r="Z97">
        <v>15</v>
      </c>
      <c r="AA97">
        <v>51</v>
      </c>
      <c r="AB97">
        <v>25</v>
      </c>
      <c r="AF97">
        <v>7</v>
      </c>
      <c r="AG97">
        <v>6</v>
      </c>
      <c r="AH97">
        <f t="shared" si="9"/>
        <v>0.5</v>
      </c>
      <c r="AI97">
        <f t="shared" si="10"/>
        <v>6</v>
      </c>
      <c r="AJ97">
        <v>31</v>
      </c>
      <c r="AK97">
        <v>31</v>
      </c>
      <c r="AL97">
        <v>31</v>
      </c>
      <c r="AM97">
        <f t="shared" si="11"/>
        <v>31</v>
      </c>
    </row>
    <row r="98" spans="1:40">
      <c r="A98" s="3">
        <v>20170630</v>
      </c>
      <c r="B98">
        <v>30</v>
      </c>
      <c r="G98">
        <v>16</v>
      </c>
      <c r="H98">
        <v>39</v>
      </c>
      <c r="I98">
        <v>30</v>
      </c>
      <c r="L98">
        <v>180</v>
      </c>
      <c r="M98">
        <v>3</v>
      </c>
      <c r="N98">
        <v>15</v>
      </c>
      <c r="R98">
        <v>14</v>
      </c>
      <c r="T98">
        <v>16</v>
      </c>
      <c r="U98">
        <v>45</v>
      </c>
      <c r="V98">
        <v>32</v>
      </c>
      <c r="Z98">
        <v>16</v>
      </c>
      <c r="AA98">
        <v>46</v>
      </c>
      <c r="AB98">
        <v>26</v>
      </c>
      <c r="AF98">
        <v>6</v>
      </c>
      <c r="AG98">
        <v>5</v>
      </c>
      <c r="AH98">
        <f t="shared" si="9"/>
        <v>0.6428571428571429</v>
      </c>
      <c r="AI98">
        <f t="shared" si="10"/>
        <v>9</v>
      </c>
      <c r="AJ98">
        <v>33</v>
      </c>
      <c r="AK98">
        <v>33</v>
      </c>
      <c r="AL98">
        <v>32</v>
      </c>
      <c r="AM98">
        <f t="shared" si="11"/>
        <v>32.666666666666664</v>
      </c>
    </row>
    <row r="99" spans="1:40">
      <c r="A99" s="3">
        <v>20170630</v>
      </c>
      <c r="B99">
        <v>30</v>
      </c>
      <c r="G99">
        <v>17</v>
      </c>
      <c r="H99">
        <v>26</v>
      </c>
      <c r="I99">
        <v>15</v>
      </c>
      <c r="L99">
        <v>189</v>
      </c>
      <c r="M99">
        <v>3</v>
      </c>
      <c r="N99">
        <v>15</v>
      </c>
      <c r="R99">
        <v>15</v>
      </c>
      <c r="T99">
        <v>17</v>
      </c>
      <c r="U99">
        <v>32</v>
      </c>
      <c r="V99">
        <v>35</v>
      </c>
      <c r="Z99">
        <v>17</v>
      </c>
      <c r="AA99">
        <v>33</v>
      </c>
      <c r="AB99">
        <v>5</v>
      </c>
      <c r="AF99">
        <v>11</v>
      </c>
      <c r="AG99">
        <v>11</v>
      </c>
      <c r="AH99">
        <f t="shared" si="9"/>
        <v>0.26666666666666666</v>
      </c>
      <c r="AI99">
        <f t="shared" si="10"/>
        <v>4</v>
      </c>
      <c r="AJ99">
        <v>33</v>
      </c>
      <c r="AK99">
        <v>33</v>
      </c>
      <c r="AL99">
        <v>33</v>
      </c>
      <c r="AM99">
        <f t="shared" si="11"/>
        <v>33</v>
      </c>
    </row>
    <row r="100" spans="1:40">
      <c r="A100" s="3">
        <v>20170630</v>
      </c>
      <c r="B100">
        <v>30</v>
      </c>
      <c r="G100">
        <v>18</v>
      </c>
      <c r="H100">
        <v>28</v>
      </c>
      <c r="I100">
        <v>0</v>
      </c>
      <c r="L100">
        <v>190</v>
      </c>
      <c r="M100">
        <v>3</v>
      </c>
      <c r="N100">
        <v>13</v>
      </c>
      <c r="R100">
        <v>12</v>
      </c>
      <c r="T100">
        <v>18</v>
      </c>
      <c r="U100">
        <v>33</v>
      </c>
      <c r="V100">
        <v>0</v>
      </c>
      <c r="Z100" t="s">
        <v>14</v>
      </c>
      <c r="AA100" t="s">
        <v>14</v>
      </c>
      <c r="AB100" t="s">
        <v>14</v>
      </c>
      <c r="AF100">
        <v>12</v>
      </c>
      <c r="AG100">
        <v>12</v>
      </c>
      <c r="AH100">
        <f t="shared" si="9"/>
        <v>0</v>
      </c>
      <c r="AI100">
        <f t="shared" si="10"/>
        <v>0</v>
      </c>
      <c r="AJ100">
        <v>33</v>
      </c>
      <c r="AK100">
        <v>33</v>
      </c>
      <c r="AL100">
        <v>33</v>
      </c>
      <c r="AM100">
        <f t="shared" si="11"/>
        <v>33</v>
      </c>
      <c r="AN100">
        <f>100-72</f>
        <v>28</v>
      </c>
    </row>
    <row r="101" spans="1:40">
      <c r="A101" s="3">
        <v>20170629</v>
      </c>
      <c r="B101">
        <v>60</v>
      </c>
      <c r="G101">
        <v>10</v>
      </c>
      <c r="H101">
        <v>19</v>
      </c>
      <c r="I101">
        <v>45</v>
      </c>
      <c r="L101">
        <v>158</v>
      </c>
      <c r="M101">
        <v>2</v>
      </c>
      <c r="N101">
        <v>15</v>
      </c>
      <c r="R101">
        <v>14</v>
      </c>
      <c r="T101">
        <v>10</v>
      </c>
      <c r="U101">
        <v>29</v>
      </c>
      <c r="V101">
        <v>10</v>
      </c>
      <c r="Z101" t="s">
        <v>14</v>
      </c>
      <c r="AA101" t="s">
        <v>14</v>
      </c>
      <c r="AB101" t="s">
        <v>14</v>
      </c>
      <c r="AF101">
        <v>14</v>
      </c>
      <c r="AG101">
        <v>14</v>
      </c>
      <c r="AH101">
        <f t="shared" si="9"/>
        <v>0</v>
      </c>
      <c r="AI101">
        <f t="shared" si="10"/>
        <v>0</v>
      </c>
      <c r="AJ101">
        <v>31</v>
      </c>
      <c r="AK101">
        <v>31</v>
      </c>
      <c r="AL101">
        <v>30</v>
      </c>
      <c r="AM101">
        <f t="shared" si="11"/>
        <v>30.666666666666668</v>
      </c>
    </row>
    <row r="102" spans="1:40">
      <c r="A102" s="3">
        <v>20170629</v>
      </c>
      <c r="B102">
        <v>60</v>
      </c>
      <c r="G102">
        <v>10</v>
      </c>
      <c r="H102">
        <v>57</v>
      </c>
      <c r="I102">
        <v>30</v>
      </c>
      <c r="L102">
        <v>155</v>
      </c>
      <c r="M102">
        <v>1</v>
      </c>
      <c r="N102">
        <v>15</v>
      </c>
      <c r="R102">
        <v>14</v>
      </c>
      <c r="T102">
        <v>11</v>
      </c>
      <c r="U102">
        <v>3</v>
      </c>
      <c r="V102">
        <v>30</v>
      </c>
      <c r="Z102">
        <v>11</v>
      </c>
      <c r="AA102">
        <v>4</v>
      </c>
      <c r="AB102">
        <v>4</v>
      </c>
      <c r="AF102">
        <v>11</v>
      </c>
      <c r="AG102">
        <v>11</v>
      </c>
      <c r="AH102">
        <f t="shared" si="9"/>
        <v>0.21428571428571427</v>
      </c>
      <c r="AI102">
        <f t="shared" si="10"/>
        <v>3</v>
      </c>
      <c r="AJ102">
        <v>32</v>
      </c>
      <c r="AK102">
        <v>31</v>
      </c>
      <c r="AL102">
        <v>31</v>
      </c>
      <c r="AM102">
        <f t="shared" si="11"/>
        <v>31.333333333333332</v>
      </c>
    </row>
    <row r="103" spans="1:40">
      <c r="A103" s="3">
        <v>20170629</v>
      </c>
      <c r="B103">
        <v>60</v>
      </c>
      <c r="G103">
        <v>14</v>
      </c>
      <c r="H103">
        <v>1</v>
      </c>
      <c r="I103">
        <v>30</v>
      </c>
      <c r="L103">
        <v>153</v>
      </c>
      <c r="M103">
        <v>1</v>
      </c>
      <c r="N103">
        <v>15</v>
      </c>
      <c r="R103">
        <v>15</v>
      </c>
      <c r="T103">
        <v>14</v>
      </c>
      <c r="U103">
        <v>7</v>
      </c>
      <c r="V103">
        <v>50</v>
      </c>
      <c r="Z103">
        <v>14</v>
      </c>
      <c r="AA103">
        <v>9</v>
      </c>
      <c r="AB103">
        <v>9</v>
      </c>
      <c r="AF103">
        <v>11</v>
      </c>
      <c r="AG103">
        <v>11</v>
      </c>
      <c r="AH103">
        <f t="shared" si="9"/>
        <v>0.26666666666666666</v>
      </c>
      <c r="AI103">
        <f t="shared" si="10"/>
        <v>4</v>
      </c>
      <c r="AJ103">
        <v>32</v>
      </c>
      <c r="AK103">
        <v>32</v>
      </c>
      <c r="AL103">
        <v>32</v>
      </c>
      <c r="AM103">
        <f t="shared" si="11"/>
        <v>32</v>
      </c>
    </row>
    <row r="104" spans="1:40">
      <c r="A104" s="3">
        <v>20170629</v>
      </c>
      <c r="B104">
        <v>60</v>
      </c>
      <c r="G104">
        <v>15</v>
      </c>
      <c r="H104">
        <v>21</v>
      </c>
      <c r="I104">
        <v>0</v>
      </c>
      <c r="L104">
        <v>149</v>
      </c>
      <c r="M104">
        <v>2</v>
      </c>
      <c r="N104">
        <v>12</v>
      </c>
      <c r="R104">
        <v>12</v>
      </c>
      <c r="T104">
        <v>15</v>
      </c>
      <c r="U104">
        <v>26</v>
      </c>
      <c r="V104">
        <v>0</v>
      </c>
      <c r="Z104">
        <v>15</v>
      </c>
      <c r="AA104">
        <v>28</v>
      </c>
      <c r="AB104">
        <v>15</v>
      </c>
      <c r="AF104">
        <v>11</v>
      </c>
      <c r="AG104">
        <v>11</v>
      </c>
      <c r="AH104">
        <f t="shared" si="9"/>
        <v>8.3333333333333329E-2</v>
      </c>
      <c r="AI104">
        <f t="shared" si="10"/>
        <v>1</v>
      </c>
      <c r="AJ104">
        <v>31</v>
      </c>
      <c r="AK104">
        <v>32</v>
      </c>
      <c r="AL104">
        <v>32</v>
      </c>
      <c r="AM104">
        <f t="shared" si="11"/>
        <v>31.666666666666668</v>
      </c>
    </row>
    <row r="105" spans="1:40">
      <c r="A105" s="3">
        <v>20170630</v>
      </c>
      <c r="B105">
        <v>60</v>
      </c>
      <c r="G105">
        <v>10</v>
      </c>
      <c r="H105">
        <v>34</v>
      </c>
      <c r="I105">
        <v>45</v>
      </c>
      <c r="L105">
        <v>188</v>
      </c>
      <c r="M105">
        <v>2</v>
      </c>
      <c r="N105">
        <v>15</v>
      </c>
      <c r="R105">
        <v>15</v>
      </c>
      <c r="T105">
        <v>10</v>
      </c>
      <c r="U105">
        <v>42</v>
      </c>
      <c r="V105">
        <v>35</v>
      </c>
      <c r="Z105">
        <v>10</v>
      </c>
      <c r="AA105">
        <v>44</v>
      </c>
      <c r="AB105">
        <v>11</v>
      </c>
      <c r="AF105">
        <v>12</v>
      </c>
      <c r="AG105">
        <v>12</v>
      </c>
      <c r="AH105">
        <f t="shared" si="9"/>
        <v>0.2</v>
      </c>
      <c r="AI105">
        <f t="shared" si="10"/>
        <v>3</v>
      </c>
      <c r="AJ105">
        <v>32</v>
      </c>
      <c r="AK105">
        <v>31</v>
      </c>
      <c r="AL105">
        <v>31</v>
      </c>
      <c r="AM105">
        <f t="shared" si="11"/>
        <v>31.333333333333332</v>
      </c>
    </row>
    <row r="106" spans="1:40">
      <c r="A106" s="3">
        <v>20170630</v>
      </c>
      <c r="B106">
        <v>60</v>
      </c>
      <c r="G106">
        <v>11</v>
      </c>
      <c r="H106">
        <v>9</v>
      </c>
      <c r="I106">
        <v>15</v>
      </c>
      <c r="L106">
        <v>202</v>
      </c>
      <c r="M106">
        <v>1</v>
      </c>
      <c r="N106">
        <v>14</v>
      </c>
      <c r="R106">
        <v>11</v>
      </c>
      <c r="T106">
        <v>11</v>
      </c>
      <c r="U106">
        <v>15</v>
      </c>
      <c r="V106">
        <v>8</v>
      </c>
      <c r="Z106">
        <v>11</v>
      </c>
      <c r="AA106">
        <v>20</v>
      </c>
      <c r="AB106">
        <v>18</v>
      </c>
      <c r="AF106">
        <v>9</v>
      </c>
      <c r="AG106">
        <v>9</v>
      </c>
      <c r="AH106">
        <f t="shared" ref="AH106:AH115" si="12">(R106-AG106)/R106</f>
        <v>0.18181818181818182</v>
      </c>
      <c r="AI106">
        <f t="shared" ref="AI106:AI115" si="13">R106-AG106</f>
        <v>2</v>
      </c>
      <c r="AJ106">
        <v>32</v>
      </c>
      <c r="AK106">
        <v>31</v>
      </c>
      <c r="AL106">
        <v>31</v>
      </c>
      <c r="AM106">
        <f t="shared" ref="AM106:AM115" si="14">AVERAGE(AJ106:AL106)</f>
        <v>31.333333333333332</v>
      </c>
    </row>
    <row r="107" spans="1:40">
      <c r="A107" s="3">
        <v>20170630</v>
      </c>
      <c r="B107">
        <v>60</v>
      </c>
      <c r="G107">
        <v>11</v>
      </c>
      <c r="H107">
        <v>40</v>
      </c>
      <c r="I107">
        <v>30</v>
      </c>
      <c r="L107">
        <v>190</v>
      </c>
      <c r="M107">
        <v>2</v>
      </c>
      <c r="N107">
        <v>15</v>
      </c>
      <c r="R107">
        <v>14</v>
      </c>
      <c r="T107">
        <v>11</v>
      </c>
      <c r="U107">
        <v>47</v>
      </c>
      <c r="V107">
        <v>28</v>
      </c>
      <c r="Z107">
        <v>11</v>
      </c>
      <c r="AA107">
        <v>48</v>
      </c>
      <c r="AB107">
        <v>58</v>
      </c>
      <c r="AF107">
        <v>13</v>
      </c>
      <c r="AG107">
        <v>13</v>
      </c>
      <c r="AH107">
        <f t="shared" si="12"/>
        <v>7.1428571428571425E-2</v>
      </c>
      <c r="AI107">
        <f t="shared" si="13"/>
        <v>1</v>
      </c>
      <c r="AJ107">
        <v>32</v>
      </c>
      <c r="AK107">
        <v>31</v>
      </c>
      <c r="AL107">
        <v>31</v>
      </c>
      <c r="AM107">
        <f t="shared" si="14"/>
        <v>31.333333333333332</v>
      </c>
    </row>
    <row r="108" spans="1:40">
      <c r="A108" s="3">
        <v>20170630</v>
      </c>
      <c r="B108">
        <v>60</v>
      </c>
      <c r="G108">
        <v>12</v>
      </c>
      <c r="H108">
        <v>50</v>
      </c>
      <c r="I108">
        <v>15</v>
      </c>
      <c r="L108">
        <v>189</v>
      </c>
      <c r="M108">
        <v>2</v>
      </c>
      <c r="N108">
        <v>15</v>
      </c>
      <c r="R108">
        <v>15</v>
      </c>
      <c r="T108">
        <v>12</v>
      </c>
      <c r="U108">
        <v>57</v>
      </c>
      <c r="V108">
        <v>30</v>
      </c>
      <c r="Z108">
        <v>12</v>
      </c>
      <c r="AA108">
        <v>58</v>
      </c>
      <c r="AB108">
        <v>52</v>
      </c>
      <c r="AF108">
        <v>10</v>
      </c>
      <c r="AG108">
        <v>10</v>
      </c>
      <c r="AH108">
        <f t="shared" si="12"/>
        <v>0.33333333333333331</v>
      </c>
      <c r="AI108">
        <f t="shared" si="13"/>
        <v>5</v>
      </c>
      <c r="AJ108">
        <v>32</v>
      </c>
      <c r="AK108">
        <v>31</v>
      </c>
      <c r="AL108">
        <v>32</v>
      </c>
      <c r="AM108">
        <f t="shared" si="14"/>
        <v>31.666666666666668</v>
      </c>
    </row>
    <row r="109" spans="1:40">
      <c r="A109" s="3">
        <v>20170630</v>
      </c>
      <c r="B109">
        <v>60</v>
      </c>
      <c r="G109">
        <v>13</v>
      </c>
      <c r="H109">
        <v>37</v>
      </c>
      <c r="I109">
        <v>45</v>
      </c>
      <c r="L109">
        <v>164</v>
      </c>
      <c r="M109">
        <v>2</v>
      </c>
      <c r="N109">
        <v>13</v>
      </c>
      <c r="R109">
        <v>11</v>
      </c>
      <c r="T109">
        <v>13</v>
      </c>
      <c r="U109">
        <v>43</v>
      </c>
      <c r="V109">
        <v>30</v>
      </c>
      <c r="Z109">
        <v>13</v>
      </c>
      <c r="AA109">
        <v>44</v>
      </c>
      <c r="AB109">
        <v>51</v>
      </c>
      <c r="AF109">
        <v>6</v>
      </c>
      <c r="AG109">
        <v>6</v>
      </c>
      <c r="AH109">
        <f t="shared" si="12"/>
        <v>0.45454545454545453</v>
      </c>
      <c r="AI109">
        <f t="shared" si="13"/>
        <v>5</v>
      </c>
      <c r="AJ109">
        <v>32</v>
      </c>
      <c r="AK109">
        <v>32</v>
      </c>
      <c r="AL109">
        <v>31</v>
      </c>
      <c r="AM109">
        <f t="shared" si="14"/>
        <v>31.666666666666668</v>
      </c>
    </row>
    <row r="110" spans="1:40">
      <c r="A110" s="3">
        <v>20170630</v>
      </c>
      <c r="B110">
        <v>60</v>
      </c>
      <c r="G110">
        <v>14</v>
      </c>
      <c r="H110">
        <v>7</v>
      </c>
      <c r="I110">
        <v>45</v>
      </c>
      <c r="L110">
        <v>169</v>
      </c>
      <c r="M110">
        <v>1</v>
      </c>
      <c r="N110">
        <v>15</v>
      </c>
      <c r="R110">
        <v>12</v>
      </c>
      <c r="T110">
        <v>14</v>
      </c>
      <c r="U110">
        <v>14</v>
      </c>
      <c r="V110">
        <v>38</v>
      </c>
      <c r="Z110">
        <v>14</v>
      </c>
      <c r="AA110">
        <v>15</v>
      </c>
      <c r="AB110">
        <v>12</v>
      </c>
      <c r="AF110">
        <v>7</v>
      </c>
      <c r="AG110">
        <v>7</v>
      </c>
      <c r="AH110">
        <f t="shared" si="12"/>
        <v>0.41666666666666669</v>
      </c>
      <c r="AI110">
        <f t="shared" si="13"/>
        <v>5</v>
      </c>
      <c r="AJ110">
        <v>31</v>
      </c>
      <c r="AK110">
        <v>31</v>
      </c>
      <c r="AL110">
        <v>32</v>
      </c>
      <c r="AM110">
        <f t="shared" si="14"/>
        <v>31.333333333333332</v>
      </c>
    </row>
    <row r="111" spans="1:40">
      <c r="A111" s="3">
        <v>20170630</v>
      </c>
      <c r="B111">
        <v>60</v>
      </c>
      <c r="G111">
        <v>14</v>
      </c>
      <c r="H111">
        <v>56</v>
      </c>
      <c r="I111">
        <v>20</v>
      </c>
      <c r="L111">
        <v>171</v>
      </c>
      <c r="M111">
        <v>3</v>
      </c>
      <c r="N111">
        <v>14</v>
      </c>
      <c r="R111">
        <v>14</v>
      </c>
      <c r="T111">
        <v>15</v>
      </c>
      <c r="U111">
        <v>3</v>
      </c>
      <c r="V111">
        <v>38</v>
      </c>
      <c r="Z111">
        <v>15</v>
      </c>
      <c r="AA111">
        <v>5</v>
      </c>
      <c r="AB111">
        <v>0</v>
      </c>
      <c r="AF111">
        <v>13</v>
      </c>
      <c r="AG111">
        <v>13</v>
      </c>
      <c r="AH111">
        <f t="shared" si="12"/>
        <v>7.1428571428571425E-2</v>
      </c>
      <c r="AI111">
        <f t="shared" si="13"/>
        <v>1</v>
      </c>
      <c r="AJ111">
        <v>32</v>
      </c>
      <c r="AK111">
        <v>32</v>
      </c>
      <c r="AL111">
        <v>32</v>
      </c>
      <c r="AM111">
        <f t="shared" si="14"/>
        <v>32</v>
      </c>
    </row>
    <row r="112" spans="1:40">
      <c r="A112" s="3">
        <v>20170630</v>
      </c>
      <c r="B112">
        <v>60</v>
      </c>
      <c r="G112">
        <v>15</v>
      </c>
      <c r="H112">
        <v>30</v>
      </c>
      <c r="I112">
        <v>15</v>
      </c>
      <c r="L112">
        <v>166</v>
      </c>
      <c r="M112">
        <v>2</v>
      </c>
      <c r="N112">
        <v>14</v>
      </c>
      <c r="R112">
        <v>14</v>
      </c>
      <c r="T112">
        <v>15</v>
      </c>
      <c r="U112">
        <v>35</v>
      </c>
      <c r="V112">
        <v>20</v>
      </c>
      <c r="Z112">
        <v>15</v>
      </c>
      <c r="AA112">
        <v>36</v>
      </c>
      <c r="AB112">
        <v>56</v>
      </c>
      <c r="AF112">
        <v>6</v>
      </c>
      <c r="AG112">
        <v>4</v>
      </c>
      <c r="AH112">
        <f t="shared" si="12"/>
        <v>0.7142857142857143</v>
      </c>
      <c r="AI112">
        <f t="shared" si="13"/>
        <v>10</v>
      </c>
      <c r="AJ112">
        <v>33</v>
      </c>
      <c r="AK112">
        <v>33</v>
      </c>
      <c r="AL112">
        <v>33</v>
      </c>
      <c r="AM112">
        <f t="shared" si="14"/>
        <v>33</v>
      </c>
    </row>
    <row r="113" spans="1:42">
      <c r="A113" s="3">
        <v>20170630</v>
      </c>
      <c r="B113">
        <v>60</v>
      </c>
      <c r="G113">
        <v>16</v>
      </c>
      <c r="H113">
        <v>21</v>
      </c>
      <c r="I113">
        <v>15</v>
      </c>
      <c r="L113">
        <v>181</v>
      </c>
      <c r="M113">
        <v>1</v>
      </c>
      <c r="N113">
        <v>15</v>
      </c>
      <c r="R113">
        <v>13</v>
      </c>
      <c r="T113">
        <v>16</v>
      </c>
      <c r="U113">
        <v>29</v>
      </c>
      <c r="V113">
        <v>0</v>
      </c>
      <c r="Z113">
        <v>16</v>
      </c>
      <c r="AA113">
        <v>30</v>
      </c>
      <c r="AB113">
        <v>27</v>
      </c>
      <c r="AF113">
        <v>12</v>
      </c>
      <c r="AG113">
        <v>12</v>
      </c>
      <c r="AH113">
        <f t="shared" si="12"/>
        <v>7.6923076923076927E-2</v>
      </c>
      <c r="AI113">
        <f t="shared" si="13"/>
        <v>1</v>
      </c>
      <c r="AJ113">
        <v>33</v>
      </c>
      <c r="AK113">
        <v>33</v>
      </c>
      <c r="AL113">
        <v>34</v>
      </c>
      <c r="AM113">
        <f t="shared" si="14"/>
        <v>33.333333333333336</v>
      </c>
    </row>
    <row r="114" spans="1:42">
      <c r="A114" s="3">
        <v>20170630</v>
      </c>
      <c r="B114">
        <v>60</v>
      </c>
      <c r="G114">
        <v>17</v>
      </c>
      <c r="H114">
        <v>9</v>
      </c>
      <c r="I114">
        <v>50</v>
      </c>
      <c r="L114">
        <v>180</v>
      </c>
      <c r="M114">
        <v>1</v>
      </c>
      <c r="N114">
        <v>15</v>
      </c>
      <c r="R114">
        <v>15</v>
      </c>
      <c r="T114">
        <v>17</v>
      </c>
      <c r="U114">
        <v>16</v>
      </c>
      <c r="V114">
        <v>40</v>
      </c>
      <c r="Z114">
        <v>17</v>
      </c>
      <c r="AA114">
        <v>18</v>
      </c>
      <c r="AB114">
        <v>24</v>
      </c>
      <c r="AF114">
        <v>10</v>
      </c>
      <c r="AG114">
        <v>10</v>
      </c>
      <c r="AH114">
        <f t="shared" si="12"/>
        <v>0.33333333333333331</v>
      </c>
      <c r="AI114">
        <f t="shared" si="13"/>
        <v>5</v>
      </c>
      <c r="AJ114">
        <v>33</v>
      </c>
      <c r="AK114">
        <v>33</v>
      </c>
      <c r="AL114">
        <v>32</v>
      </c>
      <c r="AM114">
        <f t="shared" si="14"/>
        <v>32.666666666666664</v>
      </c>
    </row>
    <row r="115" spans="1:42">
      <c r="A115" s="3">
        <v>20170630</v>
      </c>
      <c r="B115">
        <v>60</v>
      </c>
      <c r="G115">
        <v>17</v>
      </c>
      <c r="H115">
        <v>9</v>
      </c>
      <c r="I115">
        <v>30</v>
      </c>
      <c r="L115">
        <v>187</v>
      </c>
      <c r="M115">
        <v>1</v>
      </c>
      <c r="N115">
        <v>14</v>
      </c>
      <c r="R115">
        <v>12</v>
      </c>
      <c r="T115">
        <v>18</v>
      </c>
      <c r="U115">
        <v>16</v>
      </c>
      <c r="V115">
        <v>24</v>
      </c>
      <c r="Z115" t="s">
        <v>14</v>
      </c>
      <c r="AA115" t="s">
        <v>14</v>
      </c>
      <c r="AB115" t="s">
        <v>14</v>
      </c>
      <c r="AF115">
        <v>12</v>
      </c>
      <c r="AG115">
        <v>11</v>
      </c>
      <c r="AH115">
        <f t="shared" si="12"/>
        <v>8.3333333333333329E-2</v>
      </c>
      <c r="AI115">
        <f t="shared" si="13"/>
        <v>1</v>
      </c>
      <c r="AJ115">
        <v>33</v>
      </c>
      <c r="AK115">
        <v>33</v>
      </c>
      <c r="AL115">
        <v>33</v>
      </c>
      <c r="AM115">
        <f t="shared" si="14"/>
        <v>33</v>
      </c>
      <c r="AN115">
        <f>115-101</f>
        <v>14</v>
      </c>
    </row>
    <row r="119" spans="1:42">
      <c r="A119" s="3">
        <v>20170629</v>
      </c>
      <c r="B119">
        <v>0</v>
      </c>
      <c r="G119">
        <v>10</v>
      </c>
      <c r="H119">
        <v>2</v>
      </c>
      <c r="I119">
        <v>4</v>
      </c>
      <c r="L119">
        <v>158</v>
      </c>
      <c r="M119">
        <v>1</v>
      </c>
      <c r="N119">
        <v>15</v>
      </c>
      <c r="R119">
        <v>15</v>
      </c>
      <c r="T119">
        <v>10</v>
      </c>
      <c r="U119">
        <v>8</v>
      </c>
      <c r="V119">
        <v>48</v>
      </c>
      <c r="Z119">
        <v>10</v>
      </c>
      <c r="AA119">
        <v>10</v>
      </c>
      <c r="AB119">
        <v>15</v>
      </c>
      <c r="AF119">
        <v>14</v>
      </c>
      <c r="AG119">
        <v>14</v>
      </c>
      <c r="AH119">
        <f>(R119-AG119)/R119</f>
        <v>6.6666666666666666E-2</v>
      </c>
      <c r="AJ119">
        <v>30</v>
      </c>
      <c r="AK119">
        <v>31</v>
      </c>
      <c r="AL119">
        <v>31</v>
      </c>
      <c r="AM119">
        <f>AVERAGE(AJ119:AL119)</f>
        <v>30.666666666666668</v>
      </c>
      <c r="AO119" t="s">
        <v>45</v>
      </c>
    </row>
    <row r="120" spans="1:42">
      <c r="A120" s="3">
        <v>20170629</v>
      </c>
      <c r="B120">
        <v>0</v>
      </c>
      <c r="G120">
        <v>11</v>
      </c>
      <c r="H120">
        <v>30</v>
      </c>
      <c r="I120">
        <v>15</v>
      </c>
      <c r="L120">
        <v>153</v>
      </c>
      <c r="M120">
        <v>2</v>
      </c>
      <c r="N120">
        <v>15</v>
      </c>
      <c r="R120">
        <v>14</v>
      </c>
      <c r="T120">
        <v>11</v>
      </c>
      <c r="U120">
        <v>35</v>
      </c>
      <c r="V120">
        <v>53</v>
      </c>
      <c r="Z120">
        <v>11</v>
      </c>
      <c r="AA120">
        <v>38</v>
      </c>
      <c r="AB120">
        <v>10</v>
      </c>
      <c r="AF120">
        <v>13</v>
      </c>
      <c r="AG120">
        <v>13</v>
      </c>
      <c r="AH120">
        <f t="shared" ref="AH120:AH164" si="15">(R120-AG120)/R120</f>
        <v>7.1428571428571425E-2</v>
      </c>
      <c r="AJ120">
        <v>31</v>
      </c>
      <c r="AK120">
        <v>31</v>
      </c>
      <c r="AL120">
        <v>31</v>
      </c>
      <c r="AM120">
        <f t="shared" ref="AM120:AM164" si="16">AVERAGE(AJ120:AL120)</f>
        <v>31</v>
      </c>
      <c r="AO120" t="s">
        <v>43</v>
      </c>
      <c r="AP120" t="s">
        <v>46</v>
      </c>
    </row>
    <row r="121" spans="1:42">
      <c r="A121" s="3">
        <v>20170629</v>
      </c>
      <c r="B121">
        <v>0</v>
      </c>
      <c r="G121">
        <v>14</v>
      </c>
      <c r="H121">
        <v>18</v>
      </c>
      <c r="I121">
        <v>0</v>
      </c>
      <c r="L121">
        <v>151</v>
      </c>
      <c r="M121">
        <v>1</v>
      </c>
      <c r="N121">
        <v>15</v>
      </c>
      <c r="R121">
        <v>13</v>
      </c>
      <c r="T121">
        <v>14</v>
      </c>
      <c r="U121">
        <v>23</v>
      </c>
      <c r="V121">
        <v>13</v>
      </c>
      <c r="Z121">
        <v>14</v>
      </c>
      <c r="AA121">
        <v>24</v>
      </c>
      <c r="AB121">
        <v>45</v>
      </c>
      <c r="AF121">
        <v>11</v>
      </c>
      <c r="AG121">
        <v>11</v>
      </c>
      <c r="AH121">
        <f t="shared" si="15"/>
        <v>0.15384615384615385</v>
      </c>
      <c r="AJ121">
        <v>31</v>
      </c>
      <c r="AK121">
        <v>31</v>
      </c>
      <c r="AL121">
        <v>32</v>
      </c>
      <c r="AM121">
        <f t="shared" si="16"/>
        <v>31.333333333333332</v>
      </c>
      <c r="AO121">
        <v>0</v>
      </c>
      <c r="AP121">
        <f>AVERAGE(AH119:AH134)</f>
        <v>0.19993131868131872</v>
      </c>
    </row>
    <row r="122" spans="1:42">
      <c r="A122" s="3">
        <v>20170629</v>
      </c>
      <c r="B122">
        <v>0</v>
      </c>
      <c r="G122">
        <v>14</v>
      </c>
      <c r="H122">
        <v>46</v>
      </c>
      <c r="I122">
        <v>10</v>
      </c>
      <c r="L122">
        <v>148</v>
      </c>
      <c r="M122">
        <v>2</v>
      </c>
      <c r="N122">
        <v>14</v>
      </c>
      <c r="R122">
        <v>13</v>
      </c>
      <c r="T122">
        <v>14</v>
      </c>
      <c r="U122">
        <v>52</v>
      </c>
      <c r="V122">
        <v>30</v>
      </c>
      <c r="Z122">
        <v>14</v>
      </c>
      <c r="AA122">
        <v>52</v>
      </c>
      <c r="AB122">
        <v>52</v>
      </c>
      <c r="AF122">
        <v>4</v>
      </c>
      <c r="AG122">
        <v>4</v>
      </c>
      <c r="AH122">
        <f t="shared" si="15"/>
        <v>0.69230769230769229</v>
      </c>
      <c r="AJ122">
        <v>32</v>
      </c>
      <c r="AK122">
        <v>32</v>
      </c>
      <c r="AL122">
        <v>31</v>
      </c>
      <c r="AM122">
        <f t="shared" si="16"/>
        <v>31.666666666666668</v>
      </c>
      <c r="AO122">
        <v>30</v>
      </c>
      <c r="AP122">
        <f>AVERAGE(AH135:AH149)</f>
        <v>0.36787545787545795</v>
      </c>
    </row>
    <row r="123" spans="1:42">
      <c r="A123" s="3">
        <v>20170629</v>
      </c>
      <c r="B123">
        <v>0</v>
      </c>
      <c r="G123">
        <v>15</v>
      </c>
      <c r="H123">
        <v>35</v>
      </c>
      <c r="I123">
        <v>0</v>
      </c>
      <c r="L123">
        <v>149</v>
      </c>
      <c r="M123">
        <v>1</v>
      </c>
      <c r="N123">
        <v>15</v>
      </c>
      <c r="R123">
        <v>15</v>
      </c>
      <c r="T123">
        <v>15</v>
      </c>
      <c r="U123">
        <v>40</v>
      </c>
      <c r="V123">
        <v>0</v>
      </c>
      <c r="Z123">
        <v>15</v>
      </c>
      <c r="AA123">
        <v>40</v>
      </c>
      <c r="AB123">
        <v>25</v>
      </c>
      <c r="AF123">
        <v>14</v>
      </c>
      <c r="AG123">
        <v>14</v>
      </c>
      <c r="AH123">
        <f t="shared" si="15"/>
        <v>6.6666666666666666E-2</v>
      </c>
      <c r="AJ123">
        <v>31</v>
      </c>
      <c r="AK123">
        <v>32</v>
      </c>
      <c r="AL123">
        <v>32</v>
      </c>
      <c r="AM123">
        <f t="shared" si="16"/>
        <v>31.666666666666668</v>
      </c>
      <c r="AO123">
        <v>60</v>
      </c>
      <c r="AP123">
        <f>AVERAGE(AH150:AH164)</f>
        <v>0.23342546342546347</v>
      </c>
    </row>
    <row r="124" spans="1:42">
      <c r="A124" s="3">
        <v>20170630</v>
      </c>
      <c r="B124">
        <v>0</v>
      </c>
      <c r="G124">
        <v>11</v>
      </c>
      <c r="H124">
        <v>24</v>
      </c>
      <c r="I124">
        <v>19</v>
      </c>
      <c r="L124">
        <v>190</v>
      </c>
      <c r="M124">
        <v>1</v>
      </c>
      <c r="N124">
        <v>14</v>
      </c>
      <c r="R124">
        <v>13</v>
      </c>
      <c r="T124">
        <v>11</v>
      </c>
      <c r="U124">
        <v>29</v>
      </c>
      <c r="V124">
        <v>22</v>
      </c>
      <c r="Z124">
        <v>11</v>
      </c>
      <c r="AA124">
        <v>29</v>
      </c>
      <c r="AB124">
        <v>45</v>
      </c>
      <c r="AF124">
        <v>9</v>
      </c>
      <c r="AG124">
        <v>9</v>
      </c>
      <c r="AH124">
        <f t="shared" si="15"/>
        <v>0.30769230769230771</v>
      </c>
      <c r="AJ124">
        <v>32</v>
      </c>
      <c r="AK124">
        <v>31</v>
      </c>
      <c r="AL124">
        <v>31</v>
      </c>
      <c r="AM124">
        <f t="shared" si="16"/>
        <v>31.333333333333332</v>
      </c>
    </row>
    <row r="125" spans="1:42">
      <c r="A125" s="3">
        <v>20170630</v>
      </c>
      <c r="B125">
        <v>0</v>
      </c>
      <c r="G125">
        <v>11</v>
      </c>
      <c r="H125">
        <v>56</v>
      </c>
      <c r="I125">
        <v>0</v>
      </c>
      <c r="L125">
        <v>181</v>
      </c>
      <c r="M125">
        <v>2</v>
      </c>
      <c r="N125">
        <v>15</v>
      </c>
      <c r="R125">
        <v>12</v>
      </c>
      <c r="T125">
        <v>12</v>
      </c>
      <c r="U125">
        <v>1</v>
      </c>
      <c r="V125">
        <v>6</v>
      </c>
      <c r="Z125">
        <v>12</v>
      </c>
      <c r="AA125">
        <v>1</v>
      </c>
      <c r="AB125">
        <v>30</v>
      </c>
      <c r="AF125">
        <v>10</v>
      </c>
      <c r="AG125">
        <v>10</v>
      </c>
      <c r="AH125">
        <f t="shared" si="15"/>
        <v>0.16666666666666666</v>
      </c>
      <c r="AJ125">
        <v>32</v>
      </c>
      <c r="AK125">
        <v>32</v>
      </c>
      <c r="AL125">
        <v>33</v>
      </c>
      <c r="AM125">
        <f t="shared" si="16"/>
        <v>32.333333333333336</v>
      </c>
    </row>
    <row r="126" spans="1:42">
      <c r="A126" s="3">
        <v>20170630</v>
      </c>
      <c r="B126">
        <v>0</v>
      </c>
      <c r="G126">
        <v>12</v>
      </c>
      <c r="H126">
        <v>33</v>
      </c>
      <c r="I126">
        <v>30</v>
      </c>
      <c r="L126">
        <v>189</v>
      </c>
      <c r="M126">
        <v>1</v>
      </c>
      <c r="N126">
        <v>15</v>
      </c>
      <c r="R126">
        <v>15</v>
      </c>
      <c r="T126">
        <v>12</v>
      </c>
      <c r="U126">
        <v>40</v>
      </c>
      <c r="V126">
        <v>3</v>
      </c>
      <c r="Z126">
        <v>12</v>
      </c>
      <c r="AA126">
        <v>40</v>
      </c>
      <c r="AB126">
        <v>17</v>
      </c>
      <c r="AF126">
        <v>8</v>
      </c>
      <c r="AG126">
        <v>8</v>
      </c>
      <c r="AH126">
        <f t="shared" si="15"/>
        <v>0.46666666666666667</v>
      </c>
      <c r="AJ126">
        <v>32</v>
      </c>
      <c r="AK126">
        <v>31</v>
      </c>
      <c r="AL126">
        <v>32</v>
      </c>
      <c r="AM126">
        <f t="shared" si="16"/>
        <v>31.666666666666668</v>
      </c>
    </row>
    <row r="127" spans="1:42">
      <c r="A127" s="3">
        <v>20170630</v>
      </c>
      <c r="B127">
        <v>0</v>
      </c>
      <c r="G127">
        <v>13</v>
      </c>
      <c r="H127">
        <v>52</v>
      </c>
      <c r="I127">
        <v>30</v>
      </c>
      <c r="L127">
        <v>169</v>
      </c>
      <c r="M127">
        <v>4</v>
      </c>
      <c r="N127">
        <v>14</v>
      </c>
      <c r="R127">
        <v>14</v>
      </c>
      <c r="T127">
        <v>13</v>
      </c>
      <c r="U127">
        <v>58</v>
      </c>
      <c r="V127">
        <v>32</v>
      </c>
      <c r="Z127">
        <v>13</v>
      </c>
      <c r="AA127">
        <v>59</v>
      </c>
      <c r="AB127">
        <v>28</v>
      </c>
      <c r="AF127">
        <v>9</v>
      </c>
      <c r="AG127">
        <v>9</v>
      </c>
      <c r="AH127">
        <f t="shared" si="15"/>
        <v>0.35714285714285715</v>
      </c>
      <c r="AJ127">
        <v>31</v>
      </c>
      <c r="AK127">
        <v>31</v>
      </c>
      <c r="AL127">
        <v>32</v>
      </c>
      <c r="AM127">
        <f t="shared" si="16"/>
        <v>31.333333333333332</v>
      </c>
    </row>
    <row r="128" spans="1:42">
      <c r="A128" s="3">
        <v>20170630</v>
      </c>
      <c r="B128">
        <v>0</v>
      </c>
      <c r="G128">
        <v>14</v>
      </c>
      <c r="H128">
        <v>24</v>
      </c>
      <c r="I128">
        <v>15</v>
      </c>
      <c r="L128">
        <v>172</v>
      </c>
      <c r="M128">
        <v>1</v>
      </c>
      <c r="N128">
        <v>15</v>
      </c>
      <c r="R128">
        <v>15</v>
      </c>
      <c r="T128">
        <v>14</v>
      </c>
      <c r="U128">
        <v>30</v>
      </c>
      <c r="V128">
        <v>2</v>
      </c>
      <c r="Z128">
        <v>14</v>
      </c>
      <c r="AA128">
        <v>30</v>
      </c>
      <c r="AB128">
        <v>21</v>
      </c>
      <c r="AF128">
        <v>10</v>
      </c>
      <c r="AG128">
        <v>10</v>
      </c>
      <c r="AH128">
        <f t="shared" si="15"/>
        <v>0.33333333333333331</v>
      </c>
      <c r="AJ128">
        <v>32</v>
      </c>
      <c r="AK128">
        <v>32</v>
      </c>
      <c r="AL128">
        <v>32</v>
      </c>
      <c r="AM128">
        <f t="shared" si="16"/>
        <v>32</v>
      </c>
    </row>
    <row r="129" spans="1:39">
      <c r="A129" s="3">
        <v>20170630</v>
      </c>
      <c r="B129">
        <v>0</v>
      </c>
      <c r="G129">
        <v>14</v>
      </c>
      <c r="H129">
        <v>45</v>
      </c>
      <c r="I129">
        <v>52</v>
      </c>
      <c r="L129">
        <v>171</v>
      </c>
      <c r="M129">
        <v>2</v>
      </c>
      <c r="N129">
        <v>14</v>
      </c>
      <c r="R129">
        <v>14</v>
      </c>
      <c r="T129">
        <v>14</v>
      </c>
      <c r="U129">
        <v>56</v>
      </c>
      <c r="V129">
        <v>20</v>
      </c>
      <c r="Z129" t="s">
        <v>14</v>
      </c>
      <c r="AA129" t="s">
        <v>14</v>
      </c>
      <c r="AB129" t="s">
        <v>14</v>
      </c>
      <c r="AF129">
        <v>14</v>
      </c>
      <c r="AG129">
        <v>14</v>
      </c>
      <c r="AH129">
        <f t="shared" si="15"/>
        <v>0</v>
      </c>
      <c r="AJ129">
        <v>32</v>
      </c>
      <c r="AK129">
        <v>32</v>
      </c>
      <c r="AL129">
        <v>32</v>
      </c>
      <c r="AM129">
        <f t="shared" si="16"/>
        <v>32</v>
      </c>
    </row>
    <row r="130" spans="1:39">
      <c r="A130" s="3">
        <v>20170630</v>
      </c>
      <c r="B130">
        <v>0</v>
      </c>
      <c r="G130">
        <v>15</v>
      </c>
      <c r="H130">
        <v>59</v>
      </c>
      <c r="I130">
        <v>45</v>
      </c>
      <c r="L130">
        <v>165</v>
      </c>
      <c r="M130">
        <v>3</v>
      </c>
      <c r="N130">
        <v>12</v>
      </c>
      <c r="R130">
        <v>11</v>
      </c>
      <c r="T130">
        <v>16</v>
      </c>
      <c r="U130">
        <v>5</v>
      </c>
      <c r="V130">
        <v>37</v>
      </c>
      <c r="Z130" t="s">
        <v>14</v>
      </c>
      <c r="AA130" t="s">
        <v>14</v>
      </c>
      <c r="AB130" t="s">
        <v>14</v>
      </c>
      <c r="AF130">
        <v>11</v>
      </c>
      <c r="AG130">
        <v>11</v>
      </c>
      <c r="AH130">
        <f t="shared" si="15"/>
        <v>0</v>
      </c>
      <c r="AJ130">
        <v>33</v>
      </c>
      <c r="AK130">
        <v>33</v>
      </c>
      <c r="AL130">
        <v>33</v>
      </c>
      <c r="AM130">
        <f t="shared" si="16"/>
        <v>33</v>
      </c>
    </row>
    <row r="131" spans="1:39">
      <c r="A131" s="3">
        <v>20170630</v>
      </c>
      <c r="B131">
        <v>0</v>
      </c>
      <c r="G131">
        <v>16</v>
      </c>
      <c r="H131">
        <v>54</v>
      </c>
      <c r="I131">
        <v>30</v>
      </c>
      <c r="L131">
        <v>180</v>
      </c>
      <c r="M131">
        <v>2</v>
      </c>
      <c r="N131">
        <v>15</v>
      </c>
      <c r="R131">
        <v>13</v>
      </c>
      <c r="T131">
        <v>16</v>
      </c>
      <c r="U131">
        <v>59</v>
      </c>
      <c r="V131">
        <v>31</v>
      </c>
      <c r="Z131">
        <v>17</v>
      </c>
      <c r="AA131">
        <v>0</v>
      </c>
      <c r="AB131">
        <v>2</v>
      </c>
      <c r="AF131">
        <v>10</v>
      </c>
      <c r="AG131">
        <v>10</v>
      </c>
      <c r="AH131">
        <f t="shared" si="15"/>
        <v>0.23076923076923078</v>
      </c>
      <c r="AJ131">
        <v>33</v>
      </c>
      <c r="AK131">
        <v>33</v>
      </c>
      <c r="AL131">
        <v>32</v>
      </c>
      <c r="AM131">
        <f t="shared" si="16"/>
        <v>32.666666666666664</v>
      </c>
    </row>
    <row r="132" spans="1:39">
      <c r="A132" s="3">
        <v>20170630</v>
      </c>
      <c r="B132">
        <v>0</v>
      </c>
      <c r="G132">
        <v>17</v>
      </c>
      <c r="H132">
        <v>41</v>
      </c>
      <c r="I132">
        <v>45</v>
      </c>
      <c r="L132">
        <v>182</v>
      </c>
      <c r="M132">
        <v>1</v>
      </c>
      <c r="N132">
        <v>15</v>
      </c>
      <c r="R132">
        <v>14</v>
      </c>
      <c r="T132">
        <v>17</v>
      </c>
      <c r="U132">
        <v>46</v>
      </c>
      <c r="V132">
        <v>45</v>
      </c>
      <c r="Z132">
        <v>17</v>
      </c>
      <c r="AA132">
        <v>46</v>
      </c>
      <c r="AB132">
        <v>59</v>
      </c>
      <c r="AF132">
        <v>11</v>
      </c>
      <c r="AG132">
        <v>11</v>
      </c>
      <c r="AH132">
        <f t="shared" si="15"/>
        <v>0.21428571428571427</v>
      </c>
      <c r="AJ132">
        <v>33</v>
      </c>
      <c r="AK132">
        <v>33</v>
      </c>
      <c r="AL132">
        <v>33</v>
      </c>
      <c r="AM132">
        <f t="shared" si="16"/>
        <v>33</v>
      </c>
    </row>
    <row r="133" spans="1:39">
      <c r="A133" s="3">
        <v>20170630</v>
      </c>
      <c r="B133">
        <v>0</v>
      </c>
      <c r="G133">
        <v>17</v>
      </c>
      <c r="H133">
        <v>55</v>
      </c>
      <c r="I133">
        <v>45</v>
      </c>
      <c r="L133">
        <v>187</v>
      </c>
      <c r="M133">
        <v>2</v>
      </c>
      <c r="N133">
        <v>15</v>
      </c>
      <c r="P133">
        <v>2</v>
      </c>
      <c r="R133">
        <v>14</v>
      </c>
      <c r="T133">
        <v>18</v>
      </c>
      <c r="U133">
        <v>0</v>
      </c>
      <c r="V133">
        <v>45</v>
      </c>
      <c r="Z133">
        <v>18</v>
      </c>
      <c r="AA133">
        <v>1</v>
      </c>
      <c r="AB133">
        <v>30</v>
      </c>
      <c r="AF133">
        <v>13</v>
      </c>
      <c r="AG133">
        <v>13</v>
      </c>
      <c r="AH133">
        <f t="shared" si="15"/>
        <v>7.1428571428571425E-2</v>
      </c>
      <c r="AJ133">
        <v>33</v>
      </c>
      <c r="AK133">
        <v>33</v>
      </c>
      <c r="AL133">
        <v>33</v>
      </c>
      <c r="AM133">
        <f t="shared" si="16"/>
        <v>33</v>
      </c>
    </row>
    <row r="134" spans="1:39">
      <c r="A134" s="3">
        <v>20170630</v>
      </c>
      <c r="B134">
        <v>0</v>
      </c>
      <c r="G134">
        <v>18</v>
      </c>
      <c r="H134">
        <v>40</v>
      </c>
      <c r="I134">
        <v>0</v>
      </c>
      <c r="L134">
        <v>190</v>
      </c>
      <c r="M134">
        <v>4</v>
      </c>
      <c r="N134">
        <v>12</v>
      </c>
      <c r="R134">
        <v>12</v>
      </c>
      <c r="T134">
        <v>18</v>
      </c>
      <c r="U134">
        <v>45</v>
      </c>
      <c r="V134">
        <v>0</v>
      </c>
      <c r="Z134" t="s">
        <v>14</v>
      </c>
      <c r="AA134" t="s">
        <v>14</v>
      </c>
      <c r="AB134" t="s">
        <v>14</v>
      </c>
      <c r="AF134">
        <v>12</v>
      </c>
      <c r="AG134">
        <v>12</v>
      </c>
      <c r="AH134">
        <f t="shared" si="15"/>
        <v>0</v>
      </c>
      <c r="AJ134">
        <v>33</v>
      </c>
      <c r="AK134">
        <v>32</v>
      </c>
      <c r="AL134">
        <v>33</v>
      </c>
      <c r="AM134">
        <f t="shared" si="16"/>
        <v>32.666666666666664</v>
      </c>
    </row>
    <row r="135" spans="1:39">
      <c r="A135" s="3">
        <v>20170629</v>
      </c>
      <c r="B135">
        <v>30</v>
      </c>
      <c r="G135">
        <v>10</v>
      </c>
      <c r="H135">
        <v>45</v>
      </c>
      <c r="I135">
        <v>50</v>
      </c>
      <c r="L135">
        <v>154</v>
      </c>
      <c r="M135">
        <v>1</v>
      </c>
      <c r="N135">
        <v>11</v>
      </c>
      <c r="R135">
        <v>11</v>
      </c>
      <c r="T135">
        <v>10</v>
      </c>
      <c r="U135">
        <v>53</v>
      </c>
      <c r="V135">
        <v>4</v>
      </c>
      <c r="Z135">
        <v>10</v>
      </c>
      <c r="AA135">
        <v>53</v>
      </c>
      <c r="AB135">
        <v>46</v>
      </c>
      <c r="AF135">
        <v>0</v>
      </c>
      <c r="AG135">
        <v>0</v>
      </c>
      <c r="AH135">
        <f t="shared" si="15"/>
        <v>1</v>
      </c>
      <c r="AJ135">
        <v>31</v>
      </c>
      <c r="AK135">
        <v>30</v>
      </c>
      <c r="AL135">
        <v>30</v>
      </c>
      <c r="AM135">
        <f t="shared" si="16"/>
        <v>30.333333333333332</v>
      </c>
    </row>
    <row r="136" spans="1:39">
      <c r="A136" s="3">
        <v>20170629</v>
      </c>
      <c r="B136">
        <v>30</v>
      </c>
      <c r="G136">
        <v>11</v>
      </c>
      <c r="H136">
        <v>12</v>
      </c>
      <c r="I136">
        <v>28</v>
      </c>
      <c r="L136">
        <v>155</v>
      </c>
      <c r="M136">
        <v>2</v>
      </c>
      <c r="N136">
        <v>15</v>
      </c>
      <c r="R136">
        <v>14</v>
      </c>
      <c r="T136">
        <v>11</v>
      </c>
      <c r="U136">
        <v>18</v>
      </c>
      <c r="V136">
        <v>34</v>
      </c>
      <c r="Z136" t="s">
        <v>14</v>
      </c>
      <c r="AA136" t="s">
        <v>14</v>
      </c>
      <c r="AB136" t="s">
        <v>14</v>
      </c>
      <c r="AF136">
        <v>14</v>
      </c>
      <c r="AG136">
        <v>13</v>
      </c>
      <c r="AH136">
        <f t="shared" si="15"/>
        <v>7.1428571428571425E-2</v>
      </c>
      <c r="AJ136">
        <v>32</v>
      </c>
      <c r="AK136">
        <v>31</v>
      </c>
      <c r="AL136">
        <v>31</v>
      </c>
      <c r="AM136">
        <f t="shared" si="16"/>
        <v>31.333333333333332</v>
      </c>
    </row>
    <row r="137" spans="1:39">
      <c r="A137" s="3">
        <v>20170629</v>
      </c>
      <c r="B137">
        <v>30</v>
      </c>
      <c r="G137">
        <v>14</v>
      </c>
      <c r="H137">
        <v>32</v>
      </c>
      <c r="I137">
        <v>15</v>
      </c>
      <c r="L137">
        <v>151</v>
      </c>
      <c r="M137">
        <v>2</v>
      </c>
      <c r="N137">
        <v>15</v>
      </c>
      <c r="R137">
        <v>15</v>
      </c>
      <c r="T137">
        <v>14</v>
      </c>
      <c r="U137">
        <v>37</v>
      </c>
      <c r="V137">
        <v>15</v>
      </c>
      <c r="Z137">
        <v>14</v>
      </c>
      <c r="AA137">
        <v>38</v>
      </c>
      <c r="AB137">
        <v>23</v>
      </c>
      <c r="AF137">
        <v>12</v>
      </c>
      <c r="AG137">
        <v>12</v>
      </c>
      <c r="AH137">
        <f t="shared" si="15"/>
        <v>0.2</v>
      </c>
      <c r="AJ137">
        <v>31</v>
      </c>
      <c r="AK137">
        <v>31</v>
      </c>
      <c r="AL137">
        <v>32</v>
      </c>
      <c r="AM137">
        <f t="shared" si="16"/>
        <v>31.333333333333332</v>
      </c>
    </row>
    <row r="138" spans="1:39">
      <c r="A138" s="3">
        <v>20170629</v>
      </c>
      <c r="B138">
        <v>30</v>
      </c>
      <c r="G138">
        <v>15</v>
      </c>
      <c r="H138">
        <v>4</v>
      </c>
      <c r="I138">
        <v>0</v>
      </c>
      <c r="L138">
        <v>148</v>
      </c>
      <c r="M138">
        <v>1</v>
      </c>
      <c r="N138">
        <v>15</v>
      </c>
      <c r="R138">
        <v>15</v>
      </c>
      <c r="T138">
        <v>15</v>
      </c>
      <c r="U138">
        <v>9</v>
      </c>
      <c r="V138">
        <v>0</v>
      </c>
      <c r="Z138">
        <v>15</v>
      </c>
      <c r="AA138">
        <v>9</v>
      </c>
      <c r="AB138">
        <v>51</v>
      </c>
      <c r="AF138">
        <v>9</v>
      </c>
      <c r="AG138">
        <v>9</v>
      </c>
      <c r="AH138">
        <f t="shared" si="15"/>
        <v>0.4</v>
      </c>
      <c r="AJ138">
        <v>32</v>
      </c>
      <c r="AK138">
        <v>32</v>
      </c>
      <c r="AL138">
        <v>31</v>
      </c>
      <c r="AM138">
        <f t="shared" si="16"/>
        <v>31.666666666666668</v>
      </c>
    </row>
    <row r="139" spans="1:39">
      <c r="A139" s="3">
        <v>20170630</v>
      </c>
      <c r="B139">
        <v>30</v>
      </c>
      <c r="G139">
        <v>10</v>
      </c>
      <c r="H139">
        <v>19</v>
      </c>
      <c r="I139">
        <v>30</v>
      </c>
      <c r="L139">
        <v>188</v>
      </c>
      <c r="M139">
        <v>1</v>
      </c>
      <c r="N139">
        <v>15</v>
      </c>
      <c r="R139">
        <v>13</v>
      </c>
      <c r="T139">
        <v>10</v>
      </c>
      <c r="U139">
        <v>24</v>
      </c>
      <c r="V139">
        <v>49</v>
      </c>
      <c r="Z139">
        <v>10</v>
      </c>
      <c r="AA139">
        <v>25</v>
      </c>
      <c r="AB139">
        <v>40</v>
      </c>
      <c r="AF139">
        <v>5</v>
      </c>
      <c r="AG139">
        <v>5</v>
      </c>
      <c r="AH139">
        <f t="shared" si="15"/>
        <v>0.61538461538461542</v>
      </c>
      <c r="AJ139">
        <v>31</v>
      </c>
      <c r="AK139">
        <v>32</v>
      </c>
      <c r="AL139">
        <v>31</v>
      </c>
      <c r="AM139">
        <f t="shared" si="16"/>
        <v>31.333333333333332</v>
      </c>
    </row>
    <row r="140" spans="1:39">
      <c r="A140" s="3">
        <v>20170630</v>
      </c>
      <c r="B140">
        <v>30</v>
      </c>
      <c r="G140">
        <v>10</v>
      </c>
      <c r="H140">
        <v>54</v>
      </c>
      <c r="I140">
        <v>45</v>
      </c>
      <c r="L140">
        <v>202</v>
      </c>
      <c r="M140">
        <v>2</v>
      </c>
      <c r="N140">
        <v>15</v>
      </c>
      <c r="R140">
        <v>13</v>
      </c>
      <c r="T140">
        <v>10</v>
      </c>
      <c r="U140">
        <v>59</v>
      </c>
      <c r="V140">
        <v>45</v>
      </c>
      <c r="Z140">
        <v>11</v>
      </c>
      <c r="AA140">
        <v>0</v>
      </c>
      <c r="AB140">
        <v>37</v>
      </c>
      <c r="AF140">
        <v>8</v>
      </c>
      <c r="AG140">
        <v>8</v>
      </c>
      <c r="AH140">
        <f t="shared" si="15"/>
        <v>0.38461538461538464</v>
      </c>
      <c r="AJ140">
        <v>32</v>
      </c>
      <c r="AK140">
        <v>31</v>
      </c>
      <c r="AL140">
        <v>31</v>
      </c>
      <c r="AM140">
        <f t="shared" si="16"/>
        <v>31.333333333333332</v>
      </c>
    </row>
    <row r="141" spans="1:39">
      <c r="A141" s="3">
        <v>20170630</v>
      </c>
      <c r="B141">
        <v>30</v>
      </c>
      <c r="G141">
        <v>12</v>
      </c>
      <c r="H141">
        <v>10</v>
      </c>
      <c r="I141">
        <v>30</v>
      </c>
      <c r="L141">
        <v>181</v>
      </c>
      <c r="M141">
        <v>3</v>
      </c>
      <c r="N141">
        <v>15</v>
      </c>
      <c r="R141">
        <v>13</v>
      </c>
      <c r="T141">
        <v>12</v>
      </c>
      <c r="U141">
        <v>17</v>
      </c>
      <c r="V141">
        <v>30</v>
      </c>
      <c r="Z141">
        <v>12</v>
      </c>
      <c r="AA141">
        <v>18</v>
      </c>
      <c r="AB141">
        <v>25</v>
      </c>
      <c r="AF141">
        <v>11</v>
      </c>
      <c r="AG141">
        <v>11</v>
      </c>
      <c r="AH141">
        <f t="shared" si="15"/>
        <v>0.15384615384615385</v>
      </c>
      <c r="AJ141">
        <v>32</v>
      </c>
      <c r="AK141">
        <v>32</v>
      </c>
      <c r="AL141">
        <v>33</v>
      </c>
      <c r="AM141">
        <f t="shared" si="16"/>
        <v>32.333333333333336</v>
      </c>
    </row>
    <row r="142" spans="1:39">
      <c r="A142" s="3">
        <v>20170630</v>
      </c>
      <c r="B142">
        <v>30</v>
      </c>
      <c r="G142">
        <v>13</v>
      </c>
      <c r="H142">
        <v>9</v>
      </c>
      <c r="I142">
        <v>40</v>
      </c>
      <c r="L142">
        <v>168</v>
      </c>
      <c r="M142">
        <v>1</v>
      </c>
      <c r="N142">
        <v>15</v>
      </c>
      <c r="P142">
        <v>1</v>
      </c>
      <c r="R142">
        <v>15</v>
      </c>
      <c r="T142">
        <v>13</v>
      </c>
      <c r="U142">
        <v>14</v>
      </c>
      <c r="V142">
        <v>54</v>
      </c>
      <c r="Z142">
        <v>13</v>
      </c>
      <c r="AA142">
        <v>15</v>
      </c>
      <c r="AB142">
        <v>53</v>
      </c>
      <c r="AF142">
        <v>8</v>
      </c>
      <c r="AG142">
        <v>8</v>
      </c>
      <c r="AH142">
        <f t="shared" si="15"/>
        <v>0.46666666666666667</v>
      </c>
      <c r="AJ142">
        <v>33</v>
      </c>
      <c r="AK142">
        <v>33</v>
      </c>
      <c r="AL142">
        <v>33</v>
      </c>
      <c r="AM142">
        <f t="shared" si="16"/>
        <v>33</v>
      </c>
    </row>
    <row r="143" spans="1:39">
      <c r="A143" s="3">
        <v>20170630</v>
      </c>
      <c r="B143">
        <v>30</v>
      </c>
      <c r="G143">
        <v>13</v>
      </c>
      <c r="H143">
        <v>23</v>
      </c>
      <c r="I143">
        <v>10</v>
      </c>
      <c r="L143">
        <v>164</v>
      </c>
      <c r="M143">
        <v>3</v>
      </c>
      <c r="N143">
        <v>15</v>
      </c>
      <c r="R143">
        <v>12</v>
      </c>
      <c r="T143">
        <v>13</v>
      </c>
      <c r="U143">
        <v>28</v>
      </c>
      <c r="V143">
        <v>10</v>
      </c>
      <c r="Z143">
        <v>13</v>
      </c>
      <c r="AA143">
        <v>29</v>
      </c>
      <c r="AB143">
        <v>5</v>
      </c>
      <c r="AF143">
        <v>9</v>
      </c>
      <c r="AG143">
        <v>9</v>
      </c>
      <c r="AH143">
        <f t="shared" si="15"/>
        <v>0.25</v>
      </c>
      <c r="AJ143">
        <v>31</v>
      </c>
      <c r="AK143">
        <v>31</v>
      </c>
      <c r="AL143">
        <v>31</v>
      </c>
      <c r="AM143">
        <f t="shared" si="16"/>
        <v>31</v>
      </c>
    </row>
    <row r="144" spans="1:39">
      <c r="A144" s="3">
        <v>20170630</v>
      </c>
      <c r="B144">
        <v>30</v>
      </c>
      <c r="G144">
        <v>14</v>
      </c>
      <c r="H144">
        <v>39</v>
      </c>
      <c r="I144">
        <v>30</v>
      </c>
      <c r="L144">
        <v>171</v>
      </c>
      <c r="M144">
        <v>1</v>
      </c>
      <c r="N144">
        <v>15</v>
      </c>
      <c r="R144">
        <v>15</v>
      </c>
      <c r="T144">
        <v>14</v>
      </c>
      <c r="U144">
        <v>44</v>
      </c>
      <c r="V144">
        <v>30</v>
      </c>
      <c r="Z144">
        <v>14</v>
      </c>
      <c r="AA144">
        <v>45</v>
      </c>
      <c r="AB144">
        <v>52</v>
      </c>
      <c r="AF144">
        <v>14</v>
      </c>
      <c r="AG144">
        <v>14</v>
      </c>
      <c r="AH144">
        <f t="shared" si="15"/>
        <v>6.6666666666666666E-2</v>
      </c>
      <c r="AJ144">
        <v>32</v>
      </c>
      <c r="AK144">
        <v>32</v>
      </c>
      <c r="AL144">
        <v>32</v>
      </c>
      <c r="AM144">
        <f t="shared" si="16"/>
        <v>32</v>
      </c>
    </row>
    <row r="145" spans="1:39">
      <c r="A145" s="3">
        <v>20170630</v>
      </c>
      <c r="B145">
        <v>30</v>
      </c>
      <c r="G145">
        <v>15</v>
      </c>
      <c r="H145">
        <v>12</v>
      </c>
      <c r="I145">
        <v>0</v>
      </c>
      <c r="L145">
        <v>166</v>
      </c>
      <c r="M145">
        <v>3</v>
      </c>
      <c r="N145">
        <v>14</v>
      </c>
      <c r="R145">
        <v>14</v>
      </c>
      <c r="T145">
        <v>15</v>
      </c>
      <c r="U145">
        <v>17</v>
      </c>
      <c r="V145">
        <v>0</v>
      </c>
      <c r="Z145">
        <v>15</v>
      </c>
      <c r="AA145">
        <v>17</v>
      </c>
      <c r="AB145">
        <v>58</v>
      </c>
      <c r="AF145">
        <v>7</v>
      </c>
      <c r="AG145">
        <v>7</v>
      </c>
      <c r="AH145">
        <f t="shared" si="15"/>
        <v>0.5</v>
      </c>
      <c r="AJ145">
        <v>33</v>
      </c>
      <c r="AK145">
        <v>33</v>
      </c>
      <c r="AL145">
        <v>32</v>
      </c>
      <c r="AM145">
        <f t="shared" si="16"/>
        <v>32.666666666666664</v>
      </c>
    </row>
    <row r="146" spans="1:39">
      <c r="A146" s="3">
        <v>20170630</v>
      </c>
      <c r="B146">
        <v>30</v>
      </c>
      <c r="G146">
        <v>15</v>
      </c>
      <c r="H146">
        <v>45</v>
      </c>
      <c r="I146">
        <v>15</v>
      </c>
      <c r="L146">
        <v>163</v>
      </c>
      <c r="M146">
        <v>1</v>
      </c>
      <c r="N146">
        <v>12</v>
      </c>
      <c r="R146">
        <v>12</v>
      </c>
      <c r="T146">
        <v>15</v>
      </c>
      <c r="U146">
        <v>50</v>
      </c>
      <c r="V146">
        <v>25</v>
      </c>
      <c r="Z146">
        <v>15</v>
      </c>
      <c r="AA146">
        <v>51</v>
      </c>
      <c r="AB146">
        <v>25</v>
      </c>
      <c r="AF146">
        <v>7</v>
      </c>
      <c r="AG146">
        <v>6</v>
      </c>
      <c r="AH146">
        <f t="shared" si="15"/>
        <v>0.5</v>
      </c>
      <c r="AJ146">
        <v>31</v>
      </c>
      <c r="AK146">
        <v>31</v>
      </c>
      <c r="AL146">
        <v>31</v>
      </c>
      <c r="AM146">
        <f t="shared" si="16"/>
        <v>31</v>
      </c>
    </row>
    <row r="147" spans="1:39">
      <c r="A147" s="3">
        <v>20170630</v>
      </c>
      <c r="B147">
        <v>30</v>
      </c>
      <c r="G147">
        <v>16</v>
      </c>
      <c r="H147">
        <v>39</v>
      </c>
      <c r="I147">
        <v>30</v>
      </c>
      <c r="L147">
        <v>180</v>
      </c>
      <c r="M147">
        <v>3</v>
      </c>
      <c r="N147">
        <v>15</v>
      </c>
      <c r="R147">
        <v>14</v>
      </c>
      <c r="T147">
        <v>16</v>
      </c>
      <c r="U147">
        <v>45</v>
      </c>
      <c r="V147">
        <v>32</v>
      </c>
      <c r="Z147">
        <v>16</v>
      </c>
      <c r="AA147">
        <v>46</v>
      </c>
      <c r="AB147">
        <v>26</v>
      </c>
      <c r="AF147">
        <v>6</v>
      </c>
      <c r="AG147">
        <v>5</v>
      </c>
      <c r="AH147">
        <f t="shared" si="15"/>
        <v>0.6428571428571429</v>
      </c>
      <c r="AJ147">
        <v>33</v>
      </c>
      <c r="AK147">
        <v>33</v>
      </c>
      <c r="AL147">
        <v>32</v>
      </c>
      <c r="AM147">
        <f t="shared" si="16"/>
        <v>32.666666666666664</v>
      </c>
    </row>
    <row r="148" spans="1:39">
      <c r="A148" s="3">
        <v>20170630</v>
      </c>
      <c r="B148">
        <v>30</v>
      </c>
      <c r="G148">
        <v>17</v>
      </c>
      <c r="H148">
        <v>26</v>
      </c>
      <c r="I148">
        <v>15</v>
      </c>
      <c r="L148">
        <v>189</v>
      </c>
      <c r="M148">
        <v>3</v>
      </c>
      <c r="N148">
        <v>15</v>
      </c>
      <c r="R148">
        <v>15</v>
      </c>
      <c r="T148">
        <v>17</v>
      </c>
      <c r="U148">
        <v>32</v>
      </c>
      <c r="V148">
        <v>35</v>
      </c>
      <c r="Z148">
        <v>17</v>
      </c>
      <c r="AA148">
        <v>33</v>
      </c>
      <c r="AB148">
        <v>5</v>
      </c>
      <c r="AF148">
        <v>11</v>
      </c>
      <c r="AG148">
        <v>11</v>
      </c>
      <c r="AH148">
        <f t="shared" si="15"/>
        <v>0.26666666666666666</v>
      </c>
      <c r="AJ148">
        <v>33</v>
      </c>
      <c r="AK148">
        <v>33</v>
      </c>
      <c r="AL148">
        <v>33</v>
      </c>
      <c r="AM148">
        <f t="shared" si="16"/>
        <v>33</v>
      </c>
    </row>
    <row r="149" spans="1:39">
      <c r="A149" s="3">
        <v>20170630</v>
      </c>
      <c r="B149">
        <v>30</v>
      </c>
      <c r="G149">
        <v>18</v>
      </c>
      <c r="H149">
        <v>28</v>
      </c>
      <c r="I149">
        <v>0</v>
      </c>
      <c r="L149">
        <v>190</v>
      </c>
      <c r="M149">
        <v>3</v>
      </c>
      <c r="N149">
        <v>13</v>
      </c>
      <c r="R149">
        <v>12</v>
      </c>
      <c r="T149">
        <v>18</v>
      </c>
      <c r="U149">
        <v>33</v>
      </c>
      <c r="V149">
        <v>0</v>
      </c>
      <c r="Z149" t="s">
        <v>14</v>
      </c>
      <c r="AA149" t="s">
        <v>14</v>
      </c>
      <c r="AB149" t="s">
        <v>14</v>
      </c>
      <c r="AF149">
        <v>12</v>
      </c>
      <c r="AG149">
        <v>12</v>
      </c>
      <c r="AH149">
        <f t="shared" si="15"/>
        <v>0</v>
      </c>
      <c r="AJ149">
        <v>33</v>
      </c>
      <c r="AK149">
        <v>33</v>
      </c>
      <c r="AL149">
        <v>33</v>
      </c>
      <c r="AM149">
        <f t="shared" si="16"/>
        <v>33</v>
      </c>
    </row>
    <row r="150" spans="1:39">
      <c r="A150" s="3">
        <v>20170629</v>
      </c>
      <c r="B150">
        <v>60</v>
      </c>
      <c r="G150">
        <v>10</v>
      </c>
      <c r="H150">
        <v>19</v>
      </c>
      <c r="I150">
        <v>45</v>
      </c>
      <c r="L150">
        <v>158</v>
      </c>
      <c r="M150">
        <v>2</v>
      </c>
      <c r="N150">
        <v>15</v>
      </c>
      <c r="R150">
        <v>14</v>
      </c>
      <c r="T150">
        <v>10</v>
      </c>
      <c r="U150">
        <v>29</v>
      </c>
      <c r="V150">
        <v>10</v>
      </c>
      <c r="Z150" t="s">
        <v>14</v>
      </c>
      <c r="AA150" t="s">
        <v>14</v>
      </c>
      <c r="AB150" t="s">
        <v>14</v>
      </c>
      <c r="AF150">
        <v>14</v>
      </c>
      <c r="AG150">
        <v>14</v>
      </c>
      <c r="AH150">
        <f t="shared" si="15"/>
        <v>0</v>
      </c>
      <c r="AJ150">
        <v>31</v>
      </c>
      <c r="AK150">
        <v>31</v>
      </c>
      <c r="AL150">
        <v>30</v>
      </c>
      <c r="AM150">
        <f t="shared" si="16"/>
        <v>30.666666666666668</v>
      </c>
    </row>
    <row r="151" spans="1:39">
      <c r="A151" s="3">
        <v>20170629</v>
      </c>
      <c r="B151">
        <v>60</v>
      </c>
      <c r="G151">
        <v>10</v>
      </c>
      <c r="H151">
        <v>57</v>
      </c>
      <c r="I151">
        <v>30</v>
      </c>
      <c r="L151">
        <v>155</v>
      </c>
      <c r="M151">
        <v>1</v>
      </c>
      <c r="N151">
        <v>15</v>
      </c>
      <c r="R151">
        <v>14</v>
      </c>
      <c r="T151">
        <v>11</v>
      </c>
      <c r="U151">
        <v>3</v>
      </c>
      <c r="V151">
        <v>30</v>
      </c>
      <c r="Z151">
        <v>11</v>
      </c>
      <c r="AA151">
        <v>4</v>
      </c>
      <c r="AB151">
        <v>4</v>
      </c>
      <c r="AF151">
        <v>11</v>
      </c>
      <c r="AG151">
        <v>11</v>
      </c>
      <c r="AH151">
        <f t="shared" si="15"/>
        <v>0.21428571428571427</v>
      </c>
      <c r="AJ151">
        <v>32</v>
      </c>
      <c r="AK151">
        <v>31</v>
      </c>
      <c r="AL151">
        <v>31</v>
      </c>
      <c r="AM151">
        <f t="shared" si="16"/>
        <v>31.333333333333332</v>
      </c>
    </row>
    <row r="152" spans="1:39">
      <c r="A152" s="3">
        <v>20170629</v>
      </c>
      <c r="B152">
        <v>60</v>
      </c>
      <c r="G152">
        <v>14</v>
      </c>
      <c r="H152">
        <v>1</v>
      </c>
      <c r="I152">
        <v>30</v>
      </c>
      <c r="L152">
        <v>153</v>
      </c>
      <c r="M152">
        <v>1</v>
      </c>
      <c r="N152">
        <v>15</v>
      </c>
      <c r="R152">
        <v>15</v>
      </c>
      <c r="T152">
        <v>14</v>
      </c>
      <c r="U152">
        <v>7</v>
      </c>
      <c r="V152">
        <v>50</v>
      </c>
      <c r="Z152">
        <v>14</v>
      </c>
      <c r="AA152">
        <v>9</v>
      </c>
      <c r="AB152">
        <v>9</v>
      </c>
      <c r="AF152">
        <v>11</v>
      </c>
      <c r="AG152">
        <v>11</v>
      </c>
      <c r="AH152">
        <f t="shared" si="15"/>
        <v>0.26666666666666666</v>
      </c>
      <c r="AJ152">
        <v>32</v>
      </c>
      <c r="AK152">
        <v>32</v>
      </c>
      <c r="AL152">
        <v>32</v>
      </c>
      <c r="AM152">
        <f t="shared" si="16"/>
        <v>32</v>
      </c>
    </row>
    <row r="153" spans="1:39">
      <c r="A153" s="3">
        <v>20170629</v>
      </c>
      <c r="B153">
        <v>60</v>
      </c>
      <c r="G153">
        <v>15</v>
      </c>
      <c r="H153">
        <v>21</v>
      </c>
      <c r="I153">
        <v>0</v>
      </c>
      <c r="L153">
        <v>149</v>
      </c>
      <c r="M153">
        <v>2</v>
      </c>
      <c r="N153">
        <v>12</v>
      </c>
      <c r="R153">
        <v>12</v>
      </c>
      <c r="T153">
        <v>15</v>
      </c>
      <c r="U153">
        <v>26</v>
      </c>
      <c r="V153">
        <v>0</v>
      </c>
      <c r="Z153">
        <v>15</v>
      </c>
      <c r="AA153">
        <v>28</v>
      </c>
      <c r="AB153">
        <v>15</v>
      </c>
      <c r="AF153">
        <v>11</v>
      </c>
      <c r="AG153">
        <v>11</v>
      </c>
      <c r="AH153">
        <f t="shared" si="15"/>
        <v>8.3333333333333329E-2</v>
      </c>
      <c r="AJ153">
        <v>31</v>
      </c>
      <c r="AK153">
        <v>32</v>
      </c>
      <c r="AL153">
        <v>32</v>
      </c>
      <c r="AM153">
        <f t="shared" si="16"/>
        <v>31.666666666666668</v>
      </c>
    </row>
    <row r="154" spans="1:39">
      <c r="A154" s="3">
        <v>20170630</v>
      </c>
      <c r="B154">
        <v>60</v>
      </c>
      <c r="G154">
        <v>10</v>
      </c>
      <c r="H154">
        <v>34</v>
      </c>
      <c r="I154">
        <v>45</v>
      </c>
      <c r="L154">
        <v>188</v>
      </c>
      <c r="M154">
        <v>2</v>
      </c>
      <c r="N154">
        <v>15</v>
      </c>
      <c r="R154">
        <v>15</v>
      </c>
      <c r="T154">
        <v>10</v>
      </c>
      <c r="U154">
        <v>42</v>
      </c>
      <c r="V154">
        <v>35</v>
      </c>
      <c r="Z154">
        <v>10</v>
      </c>
      <c r="AA154">
        <v>44</v>
      </c>
      <c r="AB154">
        <v>11</v>
      </c>
      <c r="AF154">
        <v>12</v>
      </c>
      <c r="AG154">
        <v>12</v>
      </c>
      <c r="AH154">
        <f t="shared" si="15"/>
        <v>0.2</v>
      </c>
      <c r="AJ154">
        <v>32</v>
      </c>
      <c r="AK154">
        <v>31</v>
      </c>
      <c r="AL154">
        <v>31</v>
      </c>
      <c r="AM154">
        <f t="shared" si="16"/>
        <v>31.333333333333332</v>
      </c>
    </row>
    <row r="155" spans="1:39">
      <c r="A155" s="3">
        <v>20170630</v>
      </c>
      <c r="B155">
        <v>60</v>
      </c>
      <c r="G155">
        <v>11</v>
      </c>
      <c r="H155">
        <v>9</v>
      </c>
      <c r="I155">
        <v>15</v>
      </c>
      <c r="L155">
        <v>202</v>
      </c>
      <c r="M155">
        <v>1</v>
      </c>
      <c r="N155">
        <v>14</v>
      </c>
      <c r="R155">
        <v>11</v>
      </c>
      <c r="T155">
        <v>11</v>
      </c>
      <c r="U155">
        <v>15</v>
      </c>
      <c r="V155">
        <v>8</v>
      </c>
      <c r="Z155">
        <v>11</v>
      </c>
      <c r="AA155">
        <v>20</v>
      </c>
      <c r="AB155">
        <v>18</v>
      </c>
      <c r="AF155">
        <v>9</v>
      </c>
      <c r="AG155">
        <v>9</v>
      </c>
      <c r="AH155">
        <f t="shared" si="15"/>
        <v>0.18181818181818182</v>
      </c>
      <c r="AJ155">
        <v>32</v>
      </c>
      <c r="AK155">
        <v>31</v>
      </c>
      <c r="AL155">
        <v>31</v>
      </c>
      <c r="AM155">
        <f t="shared" si="16"/>
        <v>31.333333333333332</v>
      </c>
    </row>
    <row r="156" spans="1:39">
      <c r="A156" s="3">
        <v>20170630</v>
      </c>
      <c r="B156">
        <v>60</v>
      </c>
      <c r="G156">
        <v>11</v>
      </c>
      <c r="H156">
        <v>40</v>
      </c>
      <c r="I156">
        <v>30</v>
      </c>
      <c r="L156">
        <v>190</v>
      </c>
      <c r="M156">
        <v>2</v>
      </c>
      <c r="N156">
        <v>15</v>
      </c>
      <c r="R156">
        <v>14</v>
      </c>
      <c r="T156">
        <v>11</v>
      </c>
      <c r="U156">
        <v>47</v>
      </c>
      <c r="V156">
        <v>28</v>
      </c>
      <c r="Z156">
        <v>11</v>
      </c>
      <c r="AA156">
        <v>48</v>
      </c>
      <c r="AB156">
        <v>58</v>
      </c>
      <c r="AF156">
        <v>13</v>
      </c>
      <c r="AG156">
        <v>13</v>
      </c>
      <c r="AH156">
        <f t="shared" si="15"/>
        <v>7.1428571428571425E-2</v>
      </c>
      <c r="AJ156">
        <v>32</v>
      </c>
      <c r="AK156">
        <v>31</v>
      </c>
      <c r="AL156">
        <v>31</v>
      </c>
      <c r="AM156">
        <f t="shared" si="16"/>
        <v>31.333333333333332</v>
      </c>
    </row>
    <row r="157" spans="1:39">
      <c r="A157" s="3">
        <v>20170630</v>
      </c>
      <c r="B157">
        <v>60</v>
      </c>
      <c r="G157">
        <v>12</v>
      </c>
      <c r="H157">
        <v>50</v>
      </c>
      <c r="I157">
        <v>15</v>
      </c>
      <c r="L157">
        <v>189</v>
      </c>
      <c r="M157">
        <v>2</v>
      </c>
      <c r="N157">
        <v>15</v>
      </c>
      <c r="R157">
        <v>15</v>
      </c>
      <c r="T157">
        <v>12</v>
      </c>
      <c r="U157">
        <v>57</v>
      </c>
      <c r="V157">
        <v>30</v>
      </c>
      <c r="Z157">
        <v>12</v>
      </c>
      <c r="AA157">
        <v>58</v>
      </c>
      <c r="AB157">
        <v>52</v>
      </c>
      <c r="AF157">
        <v>10</v>
      </c>
      <c r="AG157">
        <v>10</v>
      </c>
      <c r="AH157">
        <f t="shared" si="15"/>
        <v>0.33333333333333331</v>
      </c>
      <c r="AJ157">
        <v>32</v>
      </c>
      <c r="AK157">
        <v>31</v>
      </c>
      <c r="AL157">
        <v>32</v>
      </c>
      <c r="AM157">
        <f t="shared" si="16"/>
        <v>31.666666666666668</v>
      </c>
    </row>
    <row r="158" spans="1:39">
      <c r="A158" s="3">
        <v>20170630</v>
      </c>
      <c r="B158">
        <v>60</v>
      </c>
      <c r="G158">
        <v>13</v>
      </c>
      <c r="H158">
        <v>37</v>
      </c>
      <c r="I158">
        <v>45</v>
      </c>
      <c r="L158">
        <v>164</v>
      </c>
      <c r="M158">
        <v>2</v>
      </c>
      <c r="N158">
        <v>13</v>
      </c>
      <c r="R158">
        <v>11</v>
      </c>
      <c r="T158">
        <v>13</v>
      </c>
      <c r="U158">
        <v>43</v>
      </c>
      <c r="V158">
        <v>30</v>
      </c>
      <c r="Z158">
        <v>13</v>
      </c>
      <c r="AA158">
        <v>44</v>
      </c>
      <c r="AB158">
        <v>51</v>
      </c>
      <c r="AF158">
        <v>6</v>
      </c>
      <c r="AG158">
        <v>6</v>
      </c>
      <c r="AH158">
        <f t="shared" si="15"/>
        <v>0.45454545454545453</v>
      </c>
      <c r="AJ158">
        <v>32</v>
      </c>
      <c r="AK158">
        <v>32</v>
      </c>
      <c r="AL158">
        <v>31</v>
      </c>
      <c r="AM158">
        <f t="shared" si="16"/>
        <v>31.666666666666668</v>
      </c>
    </row>
    <row r="159" spans="1:39">
      <c r="A159" s="3">
        <v>20170630</v>
      </c>
      <c r="B159">
        <v>60</v>
      </c>
      <c r="G159">
        <v>14</v>
      </c>
      <c r="H159">
        <v>7</v>
      </c>
      <c r="I159">
        <v>45</v>
      </c>
      <c r="L159">
        <v>169</v>
      </c>
      <c r="M159">
        <v>1</v>
      </c>
      <c r="N159">
        <v>15</v>
      </c>
      <c r="R159">
        <v>12</v>
      </c>
      <c r="T159">
        <v>14</v>
      </c>
      <c r="U159">
        <v>14</v>
      </c>
      <c r="V159">
        <v>38</v>
      </c>
      <c r="Z159">
        <v>14</v>
      </c>
      <c r="AA159">
        <v>15</v>
      </c>
      <c r="AB159">
        <v>12</v>
      </c>
      <c r="AF159">
        <v>7</v>
      </c>
      <c r="AG159">
        <v>7</v>
      </c>
      <c r="AH159">
        <f t="shared" si="15"/>
        <v>0.41666666666666669</v>
      </c>
      <c r="AJ159">
        <v>31</v>
      </c>
      <c r="AK159">
        <v>31</v>
      </c>
      <c r="AL159">
        <v>32</v>
      </c>
      <c r="AM159">
        <f t="shared" si="16"/>
        <v>31.333333333333332</v>
      </c>
    </row>
    <row r="160" spans="1:39">
      <c r="A160" s="3">
        <v>20170630</v>
      </c>
      <c r="B160">
        <v>60</v>
      </c>
      <c r="G160">
        <v>14</v>
      </c>
      <c r="H160">
        <v>56</v>
      </c>
      <c r="I160">
        <v>20</v>
      </c>
      <c r="L160">
        <v>171</v>
      </c>
      <c r="M160">
        <v>3</v>
      </c>
      <c r="N160">
        <v>14</v>
      </c>
      <c r="R160">
        <v>14</v>
      </c>
      <c r="T160">
        <v>15</v>
      </c>
      <c r="U160">
        <v>3</v>
      </c>
      <c r="V160">
        <v>38</v>
      </c>
      <c r="Z160">
        <v>15</v>
      </c>
      <c r="AA160">
        <v>5</v>
      </c>
      <c r="AB160">
        <v>0</v>
      </c>
      <c r="AF160">
        <v>13</v>
      </c>
      <c r="AG160">
        <v>13</v>
      </c>
      <c r="AH160">
        <f t="shared" si="15"/>
        <v>7.1428571428571425E-2</v>
      </c>
      <c r="AJ160">
        <v>32</v>
      </c>
      <c r="AK160">
        <v>32</v>
      </c>
      <c r="AL160">
        <v>32</v>
      </c>
      <c r="AM160">
        <f t="shared" si="16"/>
        <v>32</v>
      </c>
    </row>
    <row r="161" spans="1:42">
      <c r="A161" s="3">
        <v>20170630</v>
      </c>
      <c r="B161">
        <v>60</v>
      </c>
      <c r="G161">
        <v>15</v>
      </c>
      <c r="H161">
        <v>30</v>
      </c>
      <c r="I161">
        <v>15</v>
      </c>
      <c r="L161">
        <v>166</v>
      </c>
      <c r="M161">
        <v>2</v>
      </c>
      <c r="N161">
        <v>14</v>
      </c>
      <c r="R161">
        <v>14</v>
      </c>
      <c r="T161">
        <v>15</v>
      </c>
      <c r="U161">
        <v>35</v>
      </c>
      <c r="V161">
        <v>20</v>
      </c>
      <c r="Z161">
        <v>15</v>
      </c>
      <c r="AA161">
        <v>36</v>
      </c>
      <c r="AB161">
        <v>56</v>
      </c>
      <c r="AF161">
        <v>6</v>
      </c>
      <c r="AG161">
        <v>4</v>
      </c>
      <c r="AH161">
        <f t="shared" si="15"/>
        <v>0.7142857142857143</v>
      </c>
      <c r="AJ161">
        <v>33</v>
      </c>
      <c r="AK161">
        <v>33</v>
      </c>
      <c r="AL161">
        <v>33</v>
      </c>
      <c r="AM161">
        <f t="shared" si="16"/>
        <v>33</v>
      </c>
    </row>
    <row r="162" spans="1:42">
      <c r="A162" s="3">
        <v>20170630</v>
      </c>
      <c r="B162">
        <v>60</v>
      </c>
      <c r="G162">
        <v>16</v>
      </c>
      <c r="H162">
        <v>21</v>
      </c>
      <c r="I162">
        <v>15</v>
      </c>
      <c r="L162">
        <v>181</v>
      </c>
      <c r="M162">
        <v>1</v>
      </c>
      <c r="N162">
        <v>15</v>
      </c>
      <c r="R162">
        <v>13</v>
      </c>
      <c r="T162">
        <v>16</v>
      </c>
      <c r="U162">
        <v>29</v>
      </c>
      <c r="V162">
        <v>0</v>
      </c>
      <c r="Z162">
        <v>16</v>
      </c>
      <c r="AA162">
        <v>30</v>
      </c>
      <c r="AB162">
        <v>27</v>
      </c>
      <c r="AF162">
        <v>12</v>
      </c>
      <c r="AG162">
        <v>12</v>
      </c>
      <c r="AH162">
        <f t="shared" si="15"/>
        <v>7.6923076923076927E-2</v>
      </c>
      <c r="AJ162">
        <v>33</v>
      </c>
      <c r="AK162">
        <v>33</v>
      </c>
      <c r="AL162">
        <v>34</v>
      </c>
      <c r="AM162">
        <f t="shared" si="16"/>
        <v>33.333333333333336</v>
      </c>
    </row>
    <row r="163" spans="1:42">
      <c r="A163" s="3">
        <v>20170630</v>
      </c>
      <c r="B163">
        <v>60</v>
      </c>
      <c r="G163">
        <v>17</v>
      </c>
      <c r="H163">
        <v>9</v>
      </c>
      <c r="I163">
        <v>50</v>
      </c>
      <c r="L163">
        <v>180</v>
      </c>
      <c r="M163">
        <v>1</v>
      </c>
      <c r="N163">
        <v>15</v>
      </c>
      <c r="R163">
        <v>15</v>
      </c>
      <c r="T163">
        <v>17</v>
      </c>
      <c r="U163">
        <v>16</v>
      </c>
      <c r="V163">
        <v>40</v>
      </c>
      <c r="Z163">
        <v>17</v>
      </c>
      <c r="AA163">
        <v>18</v>
      </c>
      <c r="AB163">
        <v>24</v>
      </c>
      <c r="AF163">
        <v>10</v>
      </c>
      <c r="AG163">
        <v>10</v>
      </c>
      <c r="AH163">
        <f t="shared" si="15"/>
        <v>0.33333333333333331</v>
      </c>
      <c r="AJ163">
        <v>33</v>
      </c>
      <c r="AK163">
        <v>33</v>
      </c>
      <c r="AL163">
        <v>32</v>
      </c>
      <c r="AM163">
        <f t="shared" si="16"/>
        <v>32.666666666666664</v>
      </c>
    </row>
    <row r="164" spans="1:42">
      <c r="A164" s="3">
        <v>20170630</v>
      </c>
      <c r="B164">
        <v>60</v>
      </c>
      <c r="G164">
        <v>17</v>
      </c>
      <c r="H164">
        <v>9</v>
      </c>
      <c r="I164">
        <v>30</v>
      </c>
      <c r="L164">
        <v>187</v>
      </c>
      <c r="M164">
        <v>1</v>
      </c>
      <c r="N164">
        <v>14</v>
      </c>
      <c r="R164">
        <v>12</v>
      </c>
      <c r="T164">
        <v>18</v>
      </c>
      <c r="U164">
        <v>16</v>
      </c>
      <c r="V164">
        <v>24</v>
      </c>
      <c r="Z164" t="s">
        <v>14</v>
      </c>
      <c r="AA164" t="s">
        <v>14</v>
      </c>
      <c r="AB164" t="s">
        <v>14</v>
      </c>
      <c r="AF164">
        <v>12</v>
      </c>
      <c r="AG164">
        <v>11</v>
      </c>
      <c r="AH164">
        <f t="shared" si="15"/>
        <v>8.3333333333333329E-2</v>
      </c>
      <c r="AJ164">
        <v>33</v>
      </c>
      <c r="AK164">
        <v>33</v>
      </c>
      <c r="AL164">
        <v>33</v>
      </c>
      <c r="AM164">
        <f t="shared" si="16"/>
        <v>33</v>
      </c>
    </row>
    <row r="169" spans="1:42">
      <c r="A169">
        <v>20170622</v>
      </c>
      <c r="B169">
        <v>0</v>
      </c>
      <c r="C169">
        <v>1</v>
      </c>
      <c r="D169">
        <v>1</v>
      </c>
      <c r="E169" s="1">
        <v>5</v>
      </c>
      <c r="F169" s="2" t="s">
        <v>32</v>
      </c>
      <c r="G169">
        <v>14</v>
      </c>
      <c r="H169">
        <v>19</v>
      </c>
      <c r="I169">
        <v>30</v>
      </c>
      <c r="J169">
        <f>G169+H169/60+I169/(60*60)</f>
        <v>14.324999999999999</v>
      </c>
      <c r="K169">
        <f>J169+E169*24</f>
        <v>134.32499999999999</v>
      </c>
      <c r="L169">
        <v>95</v>
      </c>
      <c r="M169">
        <v>1</v>
      </c>
      <c r="N169">
        <v>15</v>
      </c>
      <c r="O169" t="s">
        <v>14</v>
      </c>
      <c r="P169">
        <v>0.3</v>
      </c>
      <c r="R169">
        <v>15</v>
      </c>
      <c r="S169" t="s">
        <v>14</v>
      </c>
      <c r="T169">
        <v>14</v>
      </c>
      <c r="U169" s="2">
        <v>27</v>
      </c>
      <c r="V169" s="2">
        <v>15</v>
      </c>
      <c r="W169" s="2">
        <f>T169+U169/60+V169/3600</f>
        <v>14.454166666666666</v>
      </c>
      <c r="X169" s="2">
        <f>W169*60</f>
        <v>867.25</v>
      </c>
      <c r="Y169" s="2">
        <f>E169*24+W169</f>
        <v>134.45416666666665</v>
      </c>
      <c r="Z169" s="2">
        <v>14</v>
      </c>
      <c r="AA169" s="2">
        <v>27</v>
      </c>
      <c r="AB169" s="2">
        <v>30</v>
      </c>
      <c r="AC169" s="2">
        <f>Z169+AA169/60+AB169/3600</f>
        <v>14.458333333333332</v>
      </c>
      <c r="AD169" s="2">
        <f>AC169*60</f>
        <v>867.49999999999989</v>
      </c>
      <c r="AE169" s="2">
        <f>AD169-X169</f>
        <v>0.24999999999988631</v>
      </c>
      <c r="AF169">
        <v>8</v>
      </c>
      <c r="AG169">
        <v>8</v>
      </c>
      <c r="AH169">
        <f t="shared" ref="AH169:AH200" si="17">(R169-AG169)/R169</f>
        <v>0.46666666666666667</v>
      </c>
      <c r="AI169">
        <f t="shared" ref="AI169:AI200" si="18">R169-AG169</f>
        <v>7</v>
      </c>
      <c r="AJ169">
        <v>33</v>
      </c>
      <c r="AK169">
        <v>32</v>
      </c>
      <c r="AL169">
        <v>33</v>
      </c>
      <c r="AM169">
        <f t="shared" ref="AM169:AM200" si="19">AVERAGE(AJ169:AL169)</f>
        <v>32.666666666666664</v>
      </c>
      <c r="AO169" t="s">
        <v>45</v>
      </c>
    </row>
    <row r="170" spans="1:42">
      <c r="A170">
        <v>20170622</v>
      </c>
      <c r="B170">
        <v>0</v>
      </c>
      <c r="C170">
        <v>1</v>
      </c>
      <c r="D170">
        <v>2</v>
      </c>
      <c r="E170" s="1">
        <v>5</v>
      </c>
      <c r="F170" s="2" t="s">
        <v>32</v>
      </c>
      <c r="G170">
        <v>14</v>
      </c>
      <c r="H170">
        <v>38</v>
      </c>
      <c r="I170">
        <v>0</v>
      </c>
      <c r="J170">
        <f>G170+H170/60+I170/(60*60)</f>
        <v>14.633333333333333</v>
      </c>
      <c r="K170">
        <f>J170+E170*24</f>
        <v>134.63333333333333</v>
      </c>
      <c r="L170">
        <v>94</v>
      </c>
      <c r="M170">
        <v>2</v>
      </c>
      <c r="N170">
        <v>13</v>
      </c>
      <c r="O170" t="s">
        <v>14</v>
      </c>
      <c r="P170">
        <v>0.3</v>
      </c>
      <c r="R170">
        <v>13</v>
      </c>
      <c r="S170" t="s">
        <v>14</v>
      </c>
      <c r="T170">
        <v>14</v>
      </c>
      <c r="U170" s="2">
        <v>47</v>
      </c>
      <c r="V170" s="2">
        <v>30</v>
      </c>
      <c r="W170" s="2">
        <f>T170+U170/60+V170/3600</f>
        <v>14.791666666666666</v>
      </c>
      <c r="X170" s="2">
        <f>W170*60</f>
        <v>887.5</v>
      </c>
      <c r="Y170" s="2">
        <f>E170*24+W170</f>
        <v>134.79166666666666</v>
      </c>
      <c r="Z170" s="2">
        <v>14</v>
      </c>
      <c r="AA170" s="2">
        <v>47</v>
      </c>
      <c r="AB170" s="2">
        <v>46</v>
      </c>
      <c r="AC170" s="2">
        <f>Z170+AA170/60+AB170/3600</f>
        <v>14.796111111111111</v>
      </c>
      <c r="AD170" s="2">
        <f>AC170*60</f>
        <v>887.76666666666665</v>
      </c>
      <c r="AE170" s="2">
        <f>AD170-X170</f>
        <v>0.26666666666665151</v>
      </c>
      <c r="AF170">
        <v>2</v>
      </c>
      <c r="AG170">
        <v>2</v>
      </c>
      <c r="AH170">
        <f t="shared" si="17"/>
        <v>0.84615384615384615</v>
      </c>
      <c r="AI170">
        <f t="shared" si="18"/>
        <v>11</v>
      </c>
      <c r="AJ170">
        <v>32</v>
      </c>
      <c r="AK170">
        <v>32</v>
      </c>
      <c r="AL170">
        <v>33</v>
      </c>
      <c r="AM170">
        <f t="shared" si="19"/>
        <v>32.333333333333336</v>
      </c>
      <c r="AO170" t="s">
        <v>43</v>
      </c>
      <c r="AP170" t="s">
        <v>46</v>
      </c>
    </row>
    <row r="171" spans="1:42">
      <c r="A171">
        <v>20170622</v>
      </c>
      <c r="B171">
        <v>0</v>
      </c>
      <c r="E171" t="s">
        <v>36</v>
      </c>
      <c r="G171">
        <v>14</v>
      </c>
      <c r="H171">
        <v>58</v>
      </c>
      <c r="I171">
        <v>50</v>
      </c>
      <c r="L171">
        <v>93</v>
      </c>
      <c r="M171">
        <v>3</v>
      </c>
      <c r="N171">
        <v>15</v>
      </c>
      <c r="P171" t="s">
        <v>37</v>
      </c>
      <c r="R171">
        <v>15</v>
      </c>
      <c r="T171">
        <v>15</v>
      </c>
      <c r="U171">
        <v>6</v>
      </c>
      <c r="V171">
        <v>0</v>
      </c>
      <c r="Z171">
        <v>15</v>
      </c>
      <c r="AA171">
        <v>6</v>
      </c>
      <c r="AB171">
        <v>54</v>
      </c>
      <c r="AF171">
        <v>10</v>
      </c>
      <c r="AG171">
        <v>10</v>
      </c>
      <c r="AH171">
        <f t="shared" si="17"/>
        <v>0.33333333333333331</v>
      </c>
      <c r="AI171">
        <f t="shared" si="18"/>
        <v>5</v>
      </c>
      <c r="AJ171">
        <v>31</v>
      </c>
      <c r="AK171">
        <v>31</v>
      </c>
      <c r="AL171">
        <v>32</v>
      </c>
      <c r="AM171">
        <f t="shared" si="19"/>
        <v>31.333333333333332</v>
      </c>
      <c r="AO171">
        <v>0</v>
      </c>
      <c r="AP171">
        <f>AVERAGE(AH169:AH199)</f>
        <v>0.27470486502744562</v>
      </c>
    </row>
    <row r="172" spans="1:42">
      <c r="A172">
        <v>20170622</v>
      </c>
      <c r="B172">
        <v>0</v>
      </c>
      <c r="G172">
        <v>15</v>
      </c>
      <c r="H172">
        <v>16</v>
      </c>
      <c r="I172">
        <v>45</v>
      </c>
      <c r="L172">
        <v>99</v>
      </c>
      <c r="M172">
        <v>1</v>
      </c>
      <c r="N172">
        <v>10</v>
      </c>
      <c r="R172">
        <v>10</v>
      </c>
      <c r="T172">
        <v>15</v>
      </c>
      <c r="U172">
        <v>25</v>
      </c>
      <c r="V172">
        <v>10</v>
      </c>
      <c r="Z172">
        <v>15</v>
      </c>
      <c r="AA172">
        <v>26</v>
      </c>
      <c r="AB172">
        <v>0</v>
      </c>
      <c r="AF172">
        <v>8</v>
      </c>
      <c r="AG172">
        <v>8</v>
      </c>
      <c r="AH172">
        <f t="shared" si="17"/>
        <v>0.2</v>
      </c>
      <c r="AI172">
        <f t="shared" si="18"/>
        <v>2</v>
      </c>
      <c r="AJ172">
        <v>32</v>
      </c>
      <c r="AK172">
        <v>32</v>
      </c>
      <c r="AL172">
        <v>32</v>
      </c>
      <c r="AM172">
        <f t="shared" si="19"/>
        <v>32</v>
      </c>
      <c r="AO172">
        <v>30</v>
      </c>
      <c r="AP172">
        <f>AVERAGE(AH200:AH231)</f>
        <v>0.45973661754911749</v>
      </c>
    </row>
    <row r="173" spans="1:42">
      <c r="A173">
        <v>20170622</v>
      </c>
      <c r="B173">
        <v>0</v>
      </c>
      <c r="G173">
        <v>17</v>
      </c>
      <c r="H173">
        <v>4</v>
      </c>
      <c r="I173">
        <v>0</v>
      </c>
      <c r="L173">
        <v>90</v>
      </c>
      <c r="M173">
        <v>2</v>
      </c>
      <c r="N173">
        <v>13</v>
      </c>
      <c r="R173">
        <v>11</v>
      </c>
      <c r="T173">
        <v>17</v>
      </c>
      <c r="U173">
        <v>13</v>
      </c>
      <c r="V173">
        <v>0</v>
      </c>
      <c r="Z173">
        <v>17</v>
      </c>
      <c r="AA173">
        <v>13</v>
      </c>
      <c r="AB173">
        <v>18</v>
      </c>
      <c r="AF173">
        <v>5</v>
      </c>
      <c r="AG173">
        <v>4</v>
      </c>
      <c r="AH173">
        <f t="shared" si="17"/>
        <v>0.63636363636363635</v>
      </c>
      <c r="AI173">
        <f t="shared" si="18"/>
        <v>7</v>
      </c>
      <c r="AJ173">
        <v>33</v>
      </c>
      <c r="AK173">
        <v>32</v>
      </c>
      <c r="AL173">
        <v>32</v>
      </c>
      <c r="AM173">
        <f t="shared" si="19"/>
        <v>32.333333333333336</v>
      </c>
      <c r="AO173">
        <v>45</v>
      </c>
      <c r="AP173">
        <f>AVERAGE(AH232:AH236)</f>
        <v>0.50803418803418809</v>
      </c>
    </row>
    <row r="174" spans="1:42">
      <c r="A174">
        <v>20170622</v>
      </c>
      <c r="B174">
        <v>0</v>
      </c>
      <c r="G174">
        <v>17</v>
      </c>
      <c r="H174">
        <v>35</v>
      </c>
      <c r="I174">
        <v>30</v>
      </c>
      <c r="L174">
        <v>83</v>
      </c>
      <c r="M174">
        <v>1</v>
      </c>
      <c r="N174">
        <v>15</v>
      </c>
      <c r="R174">
        <v>13</v>
      </c>
      <c r="T174">
        <v>17</v>
      </c>
      <c r="U174">
        <v>46</v>
      </c>
      <c r="V174">
        <v>40</v>
      </c>
      <c r="Z174">
        <v>17</v>
      </c>
      <c r="AA174">
        <v>47</v>
      </c>
      <c r="AB174">
        <v>5</v>
      </c>
      <c r="AF174">
        <v>5</v>
      </c>
      <c r="AG174">
        <v>5</v>
      </c>
      <c r="AH174">
        <f t="shared" si="17"/>
        <v>0.61538461538461542</v>
      </c>
      <c r="AI174">
        <f t="shared" si="18"/>
        <v>8</v>
      </c>
      <c r="AJ174">
        <v>33</v>
      </c>
      <c r="AK174">
        <v>32</v>
      </c>
      <c r="AL174">
        <v>33</v>
      </c>
      <c r="AM174">
        <f t="shared" si="19"/>
        <v>32.666666666666664</v>
      </c>
      <c r="AO174">
        <v>60</v>
      </c>
      <c r="AP174">
        <f>AVERAGE(AH237:AH253)</f>
        <v>0.28338948633066285</v>
      </c>
    </row>
    <row r="175" spans="1:42">
      <c r="A175">
        <v>20170622</v>
      </c>
      <c r="B175">
        <v>0</v>
      </c>
      <c r="G175">
        <v>18</v>
      </c>
      <c r="H175">
        <v>11</v>
      </c>
      <c r="I175">
        <v>42</v>
      </c>
      <c r="L175">
        <v>81</v>
      </c>
      <c r="M175">
        <v>1</v>
      </c>
      <c r="N175">
        <v>15</v>
      </c>
      <c r="R175">
        <v>14</v>
      </c>
      <c r="T175">
        <v>18</v>
      </c>
      <c r="U175">
        <v>18</v>
      </c>
      <c r="V175">
        <v>0</v>
      </c>
      <c r="Z175">
        <v>18</v>
      </c>
      <c r="AA175">
        <v>18</v>
      </c>
      <c r="AB175">
        <v>16</v>
      </c>
      <c r="AF175">
        <v>6</v>
      </c>
      <c r="AG175">
        <v>6</v>
      </c>
      <c r="AH175">
        <f t="shared" si="17"/>
        <v>0.5714285714285714</v>
      </c>
      <c r="AI175">
        <f t="shared" si="18"/>
        <v>8</v>
      </c>
      <c r="AJ175">
        <v>33</v>
      </c>
      <c r="AK175">
        <v>32</v>
      </c>
      <c r="AL175">
        <v>33</v>
      </c>
      <c r="AM175">
        <f t="shared" si="19"/>
        <v>32.666666666666664</v>
      </c>
    </row>
    <row r="176" spans="1:42">
      <c r="A176">
        <v>20170622</v>
      </c>
      <c r="B176">
        <v>0</v>
      </c>
      <c r="G176">
        <v>19</v>
      </c>
      <c r="H176">
        <v>17</v>
      </c>
      <c r="I176">
        <v>40</v>
      </c>
      <c r="L176">
        <v>91</v>
      </c>
      <c r="M176">
        <v>2</v>
      </c>
      <c r="N176">
        <v>7</v>
      </c>
      <c r="R176">
        <v>5</v>
      </c>
      <c r="T176">
        <v>19</v>
      </c>
      <c r="U176">
        <v>22</v>
      </c>
      <c r="V176">
        <v>40</v>
      </c>
      <c r="Z176">
        <v>19</v>
      </c>
      <c r="AA176">
        <v>23</v>
      </c>
      <c r="AB176">
        <v>10</v>
      </c>
      <c r="AF176">
        <v>4</v>
      </c>
      <c r="AG176">
        <v>4</v>
      </c>
      <c r="AH176">
        <f t="shared" si="17"/>
        <v>0.2</v>
      </c>
      <c r="AI176">
        <f t="shared" si="18"/>
        <v>1</v>
      </c>
      <c r="AJ176">
        <v>31</v>
      </c>
      <c r="AK176">
        <v>32</v>
      </c>
      <c r="AL176">
        <v>32</v>
      </c>
      <c r="AM176">
        <f t="shared" si="19"/>
        <v>31.666666666666668</v>
      </c>
    </row>
    <row r="177" spans="1:39">
      <c r="A177">
        <v>20170622</v>
      </c>
      <c r="B177">
        <v>0</v>
      </c>
      <c r="G177">
        <v>19</v>
      </c>
      <c r="H177">
        <v>31</v>
      </c>
      <c r="I177">
        <v>44</v>
      </c>
      <c r="L177">
        <v>93</v>
      </c>
      <c r="M177">
        <v>2</v>
      </c>
      <c r="N177">
        <v>15</v>
      </c>
      <c r="R177">
        <v>15</v>
      </c>
      <c r="T177">
        <v>19</v>
      </c>
      <c r="U177">
        <v>36</v>
      </c>
      <c r="V177">
        <v>58</v>
      </c>
      <c r="Z177">
        <v>19</v>
      </c>
      <c r="AA177">
        <v>37</v>
      </c>
      <c r="AB177">
        <v>30</v>
      </c>
      <c r="AF177">
        <v>11</v>
      </c>
      <c r="AG177">
        <v>11</v>
      </c>
      <c r="AH177">
        <f t="shared" si="17"/>
        <v>0.26666666666666666</v>
      </c>
      <c r="AI177">
        <f t="shared" si="18"/>
        <v>4</v>
      </c>
      <c r="AJ177">
        <v>31</v>
      </c>
      <c r="AK177">
        <v>31</v>
      </c>
      <c r="AL177">
        <v>32</v>
      </c>
      <c r="AM177">
        <f t="shared" si="19"/>
        <v>31.333333333333332</v>
      </c>
    </row>
    <row r="178" spans="1:39">
      <c r="A178">
        <v>20170627</v>
      </c>
      <c r="B178">
        <v>0</v>
      </c>
      <c r="G178">
        <v>10</v>
      </c>
      <c r="H178">
        <v>16</v>
      </c>
      <c r="I178">
        <v>27</v>
      </c>
      <c r="L178">
        <v>139</v>
      </c>
      <c r="M178">
        <v>1</v>
      </c>
      <c r="N178">
        <v>15</v>
      </c>
      <c r="R178">
        <v>15</v>
      </c>
      <c r="T178">
        <v>10</v>
      </c>
      <c r="U178">
        <v>40</v>
      </c>
      <c r="V178">
        <v>0</v>
      </c>
      <c r="Z178">
        <v>10</v>
      </c>
      <c r="AA178">
        <v>40</v>
      </c>
      <c r="AB178">
        <v>28</v>
      </c>
      <c r="AF178">
        <v>13</v>
      </c>
      <c r="AG178">
        <v>13</v>
      </c>
      <c r="AH178">
        <f t="shared" si="17"/>
        <v>0.13333333333333333</v>
      </c>
      <c r="AI178">
        <f t="shared" si="18"/>
        <v>2</v>
      </c>
      <c r="AJ178">
        <v>32</v>
      </c>
      <c r="AK178">
        <v>32</v>
      </c>
      <c r="AL178">
        <v>31</v>
      </c>
      <c r="AM178">
        <f t="shared" si="19"/>
        <v>31.666666666666668</v>
      </c>
    </row>
    <row r="179" spans="1:39">
      <c r="A179">
        <v>20170627</v>
      </c>
      <c r="B179">
        <v>0</v>
      </c>
      <c r="G179">
        <v>10</v>
      </c>
      <c r="H179">
        <v>51</v>
      </c>
      <c r="I179">
        <v>22</v>
      </c>
      <c r="L179">
        <v>142</v>
      </c>
      <c r="M179">
        <v>4</v>
      </c>
      <c r="N179">
        <v>15</v>
      </c>
      <c r="R179">
        <v>14</v>
      </c>
      <c r="T179">
        <v>10</v>
      </c>
      <c r="U179">
        <v>57</v>
      </c>
      <c r="V179">
        <v>38</v>
      </c>
      <c r="Z179">
        <v>10</v>
      </c>
      <c r="AA179">
        <v>59</v>
      </c>
      <c r="AB179">
        <v>26</v>
      </c>
      <c r="AF179">
        <v>13</v>
      </c>
      <c r="AG179">
        <v>13</v>
      </c>
      <c r="AH179">
        <f t="shared" si="17"/>
        <v>7.1428571428571425E-2</v>
      </c>
      <c r="AI179">
        <f t="shared" si="18"/>
        <v>1</v>
      </c>
      <c r="AJ179">
        <v>32</v>
      </c>
      <c r="AK179">
        <v>32</v>
      </c>
      <c r="AL179">
        <v>31</v>
      </c>
      <c r="AM179">
        <f t="shared" si="19"/>
        <v>31.666666666666668</v>
      </c>
    </row>
    <row r="180" spans="1:39">
      <c r="A180">
        <v>20170627</v>
      </c>
      <c r="B180">
        <v>0</v>
      </c>
      <c r="G180">
        <v>11</v>
      </c>
      <c r="H180">
        <v>40</v>
      </c>
      <c r="I180">
        <v>30</v>
      </c>
      <c r="L180">
        <v>129</v>
      </c>
      <c r="M180">
        <v>1</v>
      </c>
      <c r="N180">
        <v>15</v>
      </c>
      <c r="R180">
        <v>14</v>
      </c>
      <c r="T180">
        <v>11</v>
      </c>
      <c r="U180">
        <v>45</v>
      </c>
      <c r="V180">
        <v>0</v>
      </c>
      <c r="Z180">
        <v>11</v>
      </c>
      <c r="AA180">
        <v>45</v>
      </c>
      <c r="AB180">
        <v>22</v>
      </c>
      <c r="AF180">
        <v>5</v>
      </c>
      <c r="AG180">
        <v>5</v>
      </c>
      <c r="AH180">
        <f t="shared" si="17"/>
        <v>0.6428571428571429</v>
      </c>
      <c r="AI180">
        <f t="shared" si="18"/>
        <v>9</v>
      </c>
      <c r="AJ180">
        <v>32</v>
      </c>
      <c r="AK180">
        <v>32</v>
      </c>
      <c r="AL180">
        <v>32</v>
      </c>
      <c r="AM180">
        <f t="shared" si="19"/>
        <v>32</v>
      </c>
    </row>
    <row r="181" spans="1:39">
      <c r="A181">
        <v>20170627</v>
      </c>
      <c r="B181">
        <v>0</v>
      </c>
      <c r="G181">
        <v>13</v>
      </c>
      <c r="H181">
        <v>35</v>
      </c>
      <c r="I181">
        <v>9</v>
      </c>
      <c r="L181">
        <v>126</v>
      </c>
      <c r="M181">
        <v>1</v>
      </c>
      <c r="N181">
        <v>15</v>
      </c>
      <c r="R181">
        <v>15</v>
      </c>
      <c r="T181">
        <v>13</v>
      </c>
      <c r="U181">
        <v>40</v>
      </c>
      <c r="V181">
        <v>50</v>
      </c>
      <c r="Z181">
        <v>13</v>
      </c>
      <c r="AA181">
        <v>41</v>
      </c>
      <c r="AB181">
        <v>39</v>
      </c>
      <c r="AF181">
        <v>13</v>
      </c>
      <c r="AG181">
        <v>13</v>
      </c>
      <c r="AH181">
        <f t="shared" si="17"/>
        <v>0.13333333333333333</v>
      </c>
      <c r="AI181">
        <f t="shared" si="18"/>
        <v>2</v>
      </c>
      <c r="AJ181">
        <v>31</v>
      </c>
      <c r="AK181">
        <v>32</v>
      </c>
      <c r="AL181">
        <v>31</v>
      </c>
      <c r="AM181">
        <f t="shared" si="19"/>
        <v>31.333333333333332</v>
      </c>
    </row>
    <row r="182" spans="1:39">
      <c r="A182" s="3">
        <v>20170627</v>
      </c>
      <c r="B182">
        <v>0</v>
      </c>
      <c r="G182">
        <v>14</v>
      </c>
      <c r="H182">
        <v>10</v>
      </c>
      <c r="I182">
        <v>30</v>
      </c>
      <c r="L182">
        <v>124</v>
      </c>
      <c r="M182">
        <v>2</v>
      </c>
      <c r="N182">
        <v>14</v>
      </c>
      <c r="R182">
        <v>10</v>
      </c>
      <c r="T182">
        <v>14</v>
      </c>
      <c r="U182">
        <v>19</v>
      </c>
      <c r="V182">
        <v>33</v>
      </c>
      <c r="Z182" t="s">
        <v>14</v>
      </c>
      <c r="AA182" t="s">
        <v>14</v>
      </c>
      <c r="AB182" t="s">
        <v>14</v>
      </c>
      <c r="AF182">
        <v>10</v>
      </c>
      <c r="AG182">
        <v>10</v>
      </c>
      <c r="AH182">
        <f t="shared" si="17"/>
        <v>0</v>
      </c>
      <c r="AI182">
        <f t="shared" si="18"/>
        <v>0</v>
      </c>
      <c r="AJ182">
        <v>32</v>
      </c>
      <c r="AK182">
        <v>31</v>
      </c>
      <c r="AL182">
        <v>32</v>
      </c>
      <c r="AM182">
        <f t="shared" si="19"/>
        <v>31.666666666666668</v>
      </c>
    </row>
    <row r="183" spans="1:39">
      <c r="A183" s="3">
        <v>20170629</v>
      </c>
      <c r="B183">
        <v>0</v>
      </c>
      <c r="G183">
        <v>10</v>
      </c>
      <c r="H183">
        <v>2</v>
      </c>
      <c r="I183">
        <v>4</v>
      </c>
      <c r="L183">
        <v>158</v>
      </c>
      <c r="M183">
        <v>1</v>
      </c>
      <c r="N183">
        <v>15</v>
      </c>
      <c r="R183">
        <v>15</v>
      </c>
      <c r="T183">
        <v>10</v>
      </c>
      <c r="U183">
        <v>8</v>
      </c>
      <c r="V183">
        <v>48</v>
      </c>
      <c r="Z183">
        <v>10</v>
      </c>
      <c r="AA183">
        <v>10</v>
      </c>
      <c r="AB183">
        <v>15</v>
      </c>
      <c r="AF183">
        <v>14</v>
      </c>
      <c r="AG183">
        <v>14</v>
      </c>
      <c r="AH183">
        <f t="shared" si="17"/>
        <v>6.6666666666666666E-2</v>
      </c>
      <c r="AI183">
        <f t="shared" si="18"/>
        <v>1</v>
      </c>
      <c r="AJ183">
        <v>30</v>
      </c>
      <c r="AK183">
        <v>31</v>
      </c>
      <c r="AL183">
        <v>31</v>
      </c>
      <c r="AM183">
        <f t="shared" si="19"/>
        <v>30.666666666666668</v>
      </c>
    </row>
    <row r="184" spans="1:39">
      <c r="A184" s="3">
        <v>20170629</v>
      </c>
      <c r="B184">
        <v>0</v>
      </c>
      <c r="G184">
        <v>11</v>
      </c>
      <c r="H184">
        <v>30</v>
      </c>
      <c r="I184">
        <v>15</v>
      </c>
      <c r="L184">
        <v>153</v>
      </c>
      <c r="M184">
        <v>2</v>
      </c>
      <c r="N184">
        <v>15</v>
      </c>
      <c r="R184">
        <v>14</v>
      </c>
      <c r="T184">
        <v>11</v>
      </c>
      <c r="U184">
        <v>35</v>
      </c>
      <c r="V184">
        <v>53</v>
      </c>
      <c r="Z184">
        <v>11</v>
      </c>
      <c r="AA184">
        <v>38</v>
      </c>
      <c r="AB184">
        <v>10</v>
      </c>
      <c r="AF184">
        <v>13</v>
      </c>
      <c r="AG184">
        <v>13</v>
      </c>
      <c r="AH184">
        <f t="shared" si="17"/>
        <v>7.1428571428571425E-2</v>
      </c>
      <c r="AI184">
        <f t="shared" si="18"/>
        <v>1</v>
      </c>
      <c r="AJ184">
        <v>31</v>
      </c>
      <c r="AK184">
        <v>31</v>
      </c>
      <c r="AL184">
        <v>31</v>
      </c>
      <c r="AM184">
        <f t="shared" si="19"/>
        <v>31</v>
      </c>
    </row>
    <row r="185" spans="1:39">
      <c r="A185" s="3">
        <v>20170629</v>
      </c>
      <c r="B185">
        <v>0</v>
      </c>
      <c r="G185">
        <v>14</v>
      </c>
      <c r="H185">
        <v>18</v>
      </c>
      <c r="I185">
        <v>0</v>
      </c>
      <c r="L185">
        <v>151</v>
      </c>
      <c r="M185">
        <v>1</v>
      </c>
      <c r="N185">
        <v>15</v>
      </c>
      <c r="R185">
        <v>13</v>
      </c>
      <c r="T185">
        <v>14</v>
      </c>
      <c r="U185">
        <v>23</v>
      </c>
      <c r="V185">
        <v>13</v>
      </c>
      <c r="Z185">
        <v>14</v>
      </c>
      <c r="AA185">
        <v>24</v>
      </c>
      <c r="AB185">
        <v>45</v>
      </c>
      <c r="AF185">
        <v>11</v>
      </c>
      <c r="AG185">
        <v>11</v>
      </c>
      <c r="AH185">
        <f t="shared" si="17"/>
        <v>0.15384615384615385</v>
      </c>
      <c r="AI185">
        <f t="shared" si="18"/>
        <v>2</v>
      </c>
      <c r="AJ185">
        <v>31</v>
      </c>
      <c r="AK185">
        <v>31</v>
      </c>
      <c r="AL185">
        <v>32</v>
      </c>
      <c r="AM185">
        <f t="shared" si="19"/>
        <v>31.333333333333332</v>
      </c>
    </row>
    <row r="186" spans="1:39">
      <c r="A186" s="3">
        <v>20170629</v>
      </c>
      <c r="B186">
        <v>0</v>
      </c>
      <c r="G186">
        <v>14</v>
      </c>
      <c r="H186">
        <v>46</v>
      </c>
      <c r="I186">
        <v>10</v>
      </c>
      <c r="L186">
        <v>148</v>
      </c>
      <c r="M186">
        <v>2</v>
      </c>
      <c r="N186">
        <v>14</v>
      </c>
      <c r="R186">
        <v>13</v>
      </c>
      <c r="T186">
        <v>14</v>
      </c>
      <c r="U186">
        <v>52</v>
      </c>
      <c r="V186">
        <v>30</v>
      </c>
      <c r="Z186">
        <v>14</v>
      </c>
      <c r="AA186">
        <v>52</v>
      </c>
      <c r="AB186">
        <v>52</v>
      </c>
      <c r="AF186">
        <v>4</v>
      </c>
      <c r="AG186">
        <v>4</v>
      </c>
      <c r="AH186">
        <f t="shared" si="17"/>
        <v>0.69230769230769229</v>
      </c>
      <c r="AI186">
        <f t="shared" si="18"/>
        <v>9</v>
      </c>
      <c r="AJ186">
        <v>32</v>
      </c>
      <c r="AK186">
        <v>32</v>
      </c>
      <c r="AL186">
        <v>31</v>
      </c>
      <c r="AM186">
        <f t="shared" si="19"/>
        <v>31.666666666666668</v>
      </c>
    </row>
    <row r="187" spans="1:39">
      <c r="A187" s="3">
        <v>20170629</v>
      </c>
      <c r="B187">
        <v>0</v>
      </c>
      <c r="G187">
        <v>15</v>
      </c>
      <c r="H187">
        <v>35</v>
      </c>
      <c r="I187">
        <v>0</v>
      </c>
      <c r="L187">
        <v>149</v>
      </c>
      <c r="M187">
        <v>1</v>
      </c>
      <c r="N187">
        <v>15</v>
      </c>
      <c r="R187">
        <v>15</v>
      </c>
      <c r="T187">
        <v>15</v>
      </c>
      <c r="U187">
        <v>40</v>
      </c>
      <c r="V187">
        <v>0</v>
      </c>
      <c r="Z187">
        <v>15</v>
      </c>
      <c r="AA187">
        <v>40</v>
      </c>
      <c r="AB187">
        <v>25</v>
      </c>
      <c r="AF187">
        <v>14</v>
      </c>
      <c r="AG187">
        <v>14</v>
      </c>
      <c r="AH187">
        <f t="shared" si="17"/>
        <v>6.6666666666666666E-2</v>
      </c>
      <c r="AI187">
        <f t="shared" si="18"/>
        <v>1</v>
      </c>
      <c r="AJ187">
        <v>31</v>
      </c>
      <c r="AK187">
        <v>32</v>
      </c>
      <c r="AL187">
        <v>32</v>
      </c>
      <c r="AM187">
        <f t="shared" si="19"/>
        <v>31.666666666666668</v>
      </c>
    </row>
    <row r="188" spans="1:39">
      <c r="A188" s="3">
        <v>20170630</v>
      </c>
      <c r="B188">
        <v>0</v>
      </c>
      <c r="G188">
        <v>11</v>
      </c>
      <c r="H188">
        <v>24</v>
      </c>
      <c r="I188">
        <v>19</v>
      </c>
      <c r="L188">
        <v>190</v>
      </c>
      <c r="M188">
        <v>1</v>
      </c>
      <c r="N188">
        <v>14</v>
      </c>
      <c r="R188">
        <v>13</v>
      </c>
      <c r="T188">
        <v>11</v>
      </c>
      <c r="U188">
        <v>29</v>
      </c>
      <c r="V188">
        <v>22</v>
      </c>
      <c r="Z188">
        <v>11</v>
      </c>
      <c r="AA188">
        <v>29</v>
      </c>
      <c r="AB188">
        <v>45</v>
      </c>
      <c r="AF188">
        <v>9</v>
      </c>
      <c r="AG188">
        <v>9</v>
      </c>
      <c r="AH188">
        <f t="shared" si="17"/>
        <v>0.30769230769230771</v>
      </c>
      <c r="AI188">
        <f t="shared" si="18"/>
        <v>4</v>
      </c>
      <c r="AJ188">
        <v>32</v>
      </c>
      <c r="AK188">
        <v>31</v>
      </c>
      <c r="AL188">
        <v>31</v>
      </c>
      <c r="AM188">
        <f t="shared" si="19"/>
        <v>31.333333333333332</v>
      </c>
    </row>
    <row r="189" spans="1:39">
      <c r="A189" s="3">
        <v>20170630</v>
      </c>
      <c r="B189">
        <v>0</v>
      </c>
      <c r="G189">
        <v>11</v>
      </c>
      <c r="H189">
        <v>56</v>
      </c>
      <c r="I189">
        <v>0</v>
      </c>
      <c r="L189">
        <v>181</v>
      </c>
      <c r="M189">
        <v>2</v>
      </c>
      <c r="N189">
        <v>15</v>
      </c>
      <c r="R189">
        <v>12</v>
      </c>
      <c r="T189">
        <v>12</v>
      </c>
      <c r="U189">
        <v>1</v>
      </c>
      <c r="V189">
        <v>6</v>
      </c>
      <c r="Z189">
        <v>12</v>
      </c>
      <c r="AA189">
        <v>1</v>
      </c>
      <c r="AB189">
        <v>30</v>
      </c>
      <c r="AF189">
        <v>10</v>
      </c>
      <c r="AG189">
        <v>10</v>
      </c>
      <c r="AH189">
        <f t="shared" si="17"/>
        <v>0.16666666666666666</v>
      </c>
      <c r="AI189">
        <f t="shared" si="18"/>
        <v>2</v>
      </c>
      <c r="AJ189">
        <v>32</v>
      </c>
      <c r="AK189">
        <v>32</v>
      </c>
      <c r="AL189">
        <v>33</v>
      </c>
      <c r="AM189">
        <f t="shared" si="19"/>
        <v>32.333333333333336</v>
      </c>
    </row>
    <row r="190" spans="1:39">
      <c r="A190" s="3">
        <v>20170630</v>
      </c>
      <c r="B190">
        <v>0</v>
      </c>
      <c r="G190">
        <v>12</v>
      </c>
      <c r="H190">
        <v>33</v>
      </c>
      <c r="I190">
        <v>30</v>
      </c>
      <c r="L190">
        <v>189</v>
      </c>
      <c r="M190">
        <v>1</v>
      </c>
      <c r="N190">
        <v>15</v>
      </c>
      <c r="R190">
        <v>15</v>
      </c>
      <c r="T190">
        <v>12</v>
      </c>
      <c r="U190">
        <v>40</v>
      </c>
      <c r="V190">
        <v>3</v>
      </c>
      <c r="Z190">
        <v>12</v>
      </c>
      <c r="AA190">
        <v>40</v>
      </c>
      <c r="AB190">
        <v>17</v>
      </c>
      <c r="AF190">
        <v>8</v>
      </c>
      <c r="AG190">
        <v>8</v>
      </c>
      <c r="AH190">
        <f t="shared" si="17"/>
        <v>0.46666666666666667</v>
      </c>
      <c r="AI190">
        <f t="shared" si="18"/>
        <v>7</v>
      </c>
      <c r="AJ190">
        <v>32</v>
      </c>
      <c r="AK190">
        <v>31</v>
      </c>
      <c r="AL190">
        <v>32</v>
      </c>
      <c r="AM190">
        <f t="shared" si="19"/>
        <v>31.666666666666668</v>
      </c>
    </row>
    <row r="191" spans="1:39">
      <c r="A191" s="3">
        <v>20170630</v>
      </c>
      <c r="B191">
        <v>0</v>
      </c>
      <c r="G191">
        <v>13</v>
      </c>
      <c r="H191">
        <v>52</v>
      </c>
      <c r="I191">
        <v>30</v>
      </c>
      <c r="L191">
        <v>169</v>
      </c>
      <c r="M191">
        <v>4</v>
      </c>
      <c r="N191">
        <v>14</v>
      </c>
      <c r="R191">
        <v>14</v>
      </c>
      <c r="T191">
        <v>13</v>
      </c>
      <c r="U191">
        <v>58</v>
      </c>
      <c r="V191">
        <v>32</v>
      </c>
      <c r="Z191">
        <v>13</v>
      </c>
      <c r="AA191">
        <v>59</v>
      </c>
      <c r="AB191">
        <v>28</v>
      </c>
      <c r="AF191">
        <v>9</v>
      </c>
      <c r="AG191">
        <v>9</v>
      </c>
      <c r="AH191">
        <f t="shared" si="17"/>
        <v>0.35714285714285715</v>
      </c>
      <c r="AI191">
        <f t="shared" si="18"/>
        <v>5</v>
      </c>
      <c r="AJ191">
        <v>31</v>
      </c>
      <c r="AK191">
        <v>31</v>
      </c>
      <c r="AL191">
        <v>32</v>
      </c>
      <c r="AM191">
        <f t="shared" si="19"/>
        <v>31.333333333333332</v>
      </c>
    </row>
    <row r="192" spans="1:39">
      <c r="A192" s="3">
        <v>20170630</v>
      </c>
      <c r="B192">
        <v>0</v>
      </c>
      <c r="G192">
        <v>14</v>
      </c>
      <c r="H192">
        <v>24</v>
      </c>
      <c r="I192">
        <v>15</v>
      </c>
      <c r="L192">
        <v>172</v>
      </c>
      <c r="M192">
        <v>1</v>
      </c>
      <c r="N192">
        <v>15</v>
      </c>
      <c r="R192">
        <v>15</v>
      </c>
      <c r="T192">
        <v>14</v>
      </c>
      <c r="U192">
        <v>30</v>
      </c>
      <c r="V192">
        <v>2</v>
      </c>
      <c r="Z192">
        <v>14</v>
      </c>
      <c r="AA192">
        <v>30</v>
      </c>
      <c r="AB192">
        <v>21</v>
      </c>
      <c r="AF192">
        <v>10</v>
      </c>
      <c r="AG192">
        <v>10</v>
      </c>
      <c r="AH192">
        <f t="shared" si="17"/>
        <v>0.33333333333333331</v>
      </c>
      <c r="AI192">
        <f t="shared" si="18"/>
        <v>5</v>
      </c>
      <c r="AJ192">
        <v>32</v>
      </c>
      <c r="AK192">
        <v>32</v>
      </c>
      <c r="AL192">
        <v>32</v>
      </c>
      <c r="AM192">
        <f t="shared" si="19"/>
        <v>32</v>
      </c>
    </row>
    <row r="193" spans="1:39">
      <c r="A193" s="3">
        <v>20170630</v>
      </c>
      <c r="B193">
        <v>0</v>
      </c>
      <c r="G193">
        <v>14</v>
      </c>
      <c r="H193">
        <v>45</v>
      </c>
      <c r="I193">
        <v>52</v>
      </c>
      <c r="L193">
        <v>171</v>
      </c>
      <c r="M193">
        <v>2</v>
      </c>
      <c r="N193">
        <v>14</v>
      </c>
      <c r="R193">
        <v>14</v>
      </c>
      <c r="T193">
        <v>14</v>
      </c>
      <c r="U193">
        <v>56</v>
      </c>
      <c r="V193">
        <v>20</v>
      </c>
      <c r="Z193" t="s">
        <v>14</v>
      </c>
      <c r="AA193" t="s">
        <v>14</v>
      </c>
      <c r="AB193" t="s">
        <v>14</v>
      </c>
      <c r="AF193">
        <v>14</v>
      </c>
      <c r="AG193">
        <v>14</v>
      </c>
      <c r="AH193">
        <f t="shared" si="17"/>
        <v>0</v>
      </c>
      <c r="AI193">
        <f t="shared" si="18"/>
        <v>0</v>
      </c>
      <c r="AJ193">
        <v>32</v>
      </c>
      <c r="AK193">
        <v>32</v>
      </c>
      <c r="AL193">
        <v>32</v>
      </c>
      <c r="AM193">
        <f t="shared" si="19"/>
        <v>32</v>
      </c>
    </row>
    <row r="194" spans="1:39">
      <c r="A194" s="3">
        <v>20170630</v>
      </c>
      <c r="B194">
        <v>0</v>
      </c>
      <c r="G194">
        <v>15</v>
      </c>
      <c r="H194">
        <v>59</v>
      </c>
      <c r="I194">
        <v>45</v>
      </c>
      <c r="L194">
        <v>165</v>
      </c>
      <c r="M194">
        <v>3</v>
      </c>
      <c r="N194">
        <v>12</v>
      </c>
      <c r="R194">
        <v>11</v>
      </c>
      <c r="T194">
        <v>16</v>
      </c>
      <c r="U194">
        <v>5</v>
      </c>
      <c r="V194">
        <v>37</v>
      </c>
      <c r="Z194" t="s">
        <v>14</v>
      </c>
      <c r="AA194" t="s">
        <v>14</v>
      </c>
      <c r="AB194" t="s">
        <v>14</v>
      </c>
      <c r="AF194">
        <v>11</v>
      </c>
      <c r="AG194">
        <v>11</v>
      </c>
      <c r="AH194">
        <f t="shared" si="17"/>
        <v>0</v>
      </c>
      <c r="AI194">
        <f t="shared" si="18"/>
        <v>0</v>
      </c>
      <c r="AJ194">
        <v>33</v>
      </c>
      <c r="AK194">
        <v>33</v>
      </c>
      <c r="AL194">
        <v>33</v>
      </c>
      <c r="AM194">
        <f t="shared" si="19"/>
        <v>33</v>
      </c>
    </row>
    <row r="195" spans="1:39">
      <c r="A195" s="3">
        <v>20170630</v>
      </c>
      <c r="B195">
        <v>0</v>
      </c>
      <c r="G195">
        <v>16</v>
      </c>
      <c r="H195">
        <v>54</v>
      </c>
      <c r="I195">
        <v>30</v>
      </c>
      <c r="L195">
        <v>180</v>
      </c>
      <c r="M195">
        <v>2</v>
      </c>
      <c r="N195">
        <v>15</v>
      </c>
      <c r="R195">
        <v>13</v>
      </c>
      <c r="T195">
        <v>16</v>
      </c>
      <c r="U195">
        <v>59</v>
      </c>
      <c r="V195">
        <v>31</v>
      </c>
      <c r="Z195">
        <v>17</v>
      </c>
      <c r="AA195">
        <v>0</v>
      </c>
      <c r="AB195">
        <v>2</v>
      </c>
      <c r="AF195">
        <v>10</v>
      </c>
      <c r="AG195">
        <v>10</v>
      </c>
      <c r="AH195">
        <f t="shared" si="17"/>
        <v>0.23076923076923078</v>
      </c>
      <c r="AI195">
        <f t="shared" si="18"/>
        <v>3</v>
      </c>
      <c r="AJ195">
        <v>33</v>
      </c>
      <c r="AK195">
        <v>33</v>
      </c>
      <c r="AL195">
        <v>32</v>
      </c>
      <c r="AM195">
        <f t="shared" si="19"/>
        <v>32.666666666666664</v>
      </c>
    </row>
    <row r="196" spans="1:39">
      <c r="A196" s="3">
        <v>20170630</v>
      </c>
      <c r="B196">
        <v>0</v>
      </c>
      <c r="G196">
        <v>17</v>
      </c>
      <c r="H196">
        <v>41</v>
      </c>
      <c r="I196">
        <v>45</v>
      </c>
      <c r="L196">
        <v>182</v>
      </c>
      <c r="M196">
        <v>1</v>
      </c>
      <c r="N196">
        <v>15</v>
      </c>
      <c r="R196">
        <v>14</v>
      </c>
      <c r="T196">
        <v>17</v>
      </c>
      <c r="U196">
        <v>46</v>
      </c>
      <c r="V196">
        <v>45</v>
      </c>
      <c r="Z196">
        <v>17</v>
      </c>
      <c r="AA196">
        <v>46</v>
      </c>
      <c r="AB196">
        <v>59</v>
      </c>
      <c r="AF196">
        <v>11</v>
      </c>
      <c r="AG196">
        <v>11</v>
      </c>
      <c r="AH196">
        <f t="shared" si="17"/>
        <v>0.21428571428571427</v>
      </c>
      <c r="AI196">
        <f t="shared" si="18"/>
        <v>3</v>
      </c>
      <c r="AJ196">
        <v>33</v>
      </c>
      <c r="AK196">
        <v>33</v>
      </c>
      <c r="AL196">
        <v>33</v>
      </c>
      <c r="AM196">
        <f t="shared" si="19"/>
        <v>33</v>
      </c>
    </row>
    <row r="197" spans="1:39">
      <c r="A197" s="3">
        <v>20170630</v>
      </c>
      <c r="B197">
        <v>0</v>
      </c>
      <c r="G197">
        <v>17</v>
      </c>
      <c r="H197">
        <v>55</v>
      </c>
      <c r="I197">
        <v>45</v>
      </c>
      <c r="L197">
        <v>187</v>
      </c>
      <c r="M197">
        <v>2</v>
      </c>
      <c r="N197">
        <v>15</v>
      </c>
      <c r="P197">
        <v>2</v>
      </c>
      <c r="R197">
        <v>14</v>
      </c>
      <c r="T197">
        <v>18</v>
      </c>
      <c r="U197">
        <v>0</v>
      </c>
      <c r="V197">
        <v>45</v>
      </c>
      <c r="Z197">
        <v>18</v>
      </c>
      <c r="AA197">
        <v>1</v>
      </c>
      <c r="AB197">
        <v>30</v>
      </c>
      <c r="AF197">
        <v>13</v>
      </c>
      <c r="AG197">
        <v>13</v>
      </c>
      <c r="AH197">
        <f t="shared" si="17"/>
        <v>7.1428571428571425E-2</v>
      </c>
      <c r="AI197">
        <f t="shared" si="18"/>
        <v>1</v>
      </c>
      <c r="AJ197">
        <v>33</v>
      </c>
      <c r="AK197">
        <v>33</v>
      </c>
      <c r="AL197">
        <v>33</v>
      </c>
      <c r="AM197">
        <f t="shared" si="19"/>
        <v>33</v>
      </c>
    </row>
    <row r="198" spans="1:39">
      <c r="A198" s="3">
        <v>20170630</v>
      </c>
      <c r="B198">
        <v>0</v>
      </c>
      <c r="G198">
        <v>18</v>
      </c>
      <c r="H198">
        <v>40</v>
      </c>
      <c r="I198">
        <v>0</v>
      </c>
      <c r="L198">
        <v>190</v>
      </c>
      <c r="M198">
        <v>4</v>
      </c>
      <c r="N198">
        <v>12</v>
      </c>
      <c r="R198">
        <v>12</v>
      </c>
      <c r="T198">
        <v>18</v>
      </c>
      <c r="U198">
        <v>45</v>
      </c>
      <c r="V198">
        <v>0</v>
      </c>
      <c r="Z198" t="s">
        <v>14</v>
      </c>
      <c r="AA198" t="s">
        <v>14</v>
      </c>
      <c r="AB198" t="s">
        <v>14</v>
      </c>
      <c r="AF198">
        <v>12</v>
      </c>
      <c r="AG198">
        <v>12</v>
      </c>
      <c r="AH198">
        <f t="shared" si="17"/>
        <v>0</v>
      </c>
      <c r="AI198">
        <f t="shared" si="18"/>
        <v>0</v>
      </c>
      <c r="AJ198">
        <v>33</v>
      </c>
      <c r="AK198">
        <v>32</v>
      </c>
      <c r="AL198">
        <v>33</v>
      </c>
      <c r="AM198">
        <f t="shared" si="19"/>
        <v>32.666666666666664</v>
      </c>
    </row>
    <row r="199" spans="1:39">
      <c r="A199" s="3">
        <v>20170708</v>
      </c>
      <c r="B199">
        <v>0</v>
      </c>
      <c r="G199">
        <v>10</v>
      </c>
      <c r="H199">
        <v>59</v>
      </c>
      <c r="I199">
        <v>20</v>
      </c>
      <c r="L199">
        <v>226</v>
      </c>
      <c r="M199">
        <v>1</v>
      </c>
      <c r="N199">
        <v>15</v>
      </c>
      <c r="R199">
        <v>15</v>
      </c>
      <c r="T199">
        <v>11</v>
      </c>
      <c r="U199">
        <v>4</v>
      </c>
      <c r="V199">
        <v>30</v>
      </c>
      <c r="Z199">
        <v>11</v>
      </c>
      <c r="AA199">
        <v>5</v>
      </c>
      <c r="AB199">
        <v>8</v>
      </c>
      <c r="AF199">
        <v>12</v>
      </c>
      <c r="AG199">
        <v>12</v>
      </c>
      <c r="AH199">
        <f t="shared" si="17"/>
        <v>0.2</v>
      </c>
      <c r="AI199">
        <f t="shared" si="18"/>
        <v>3</v>
      </c>
      <c r="AJ199">
        <v>32</v>
      </c>
      <c r="AK199">
        <v>31</v>
      </c>
      <c r="AL199">
        <v>32</v>
      </c>
      <c r="AM199">
        <f t="shared" si="19"/>
        <v>31.666666666666668</v>
      </c>
    </row>
    <row r="200" spans="1:39">
      <c r="A200">
        <v>20170622</v>
      </c>
      <c r="B200">
        <v>30</v>
      </c>
      <c r="G200">
        <v>16</v>
      </c>
      <c r="H200">
        <v>18</v>
      </c>
      <c r="I200">
        <v>30</v>
      </c>
      <c r="L200">
        <v>93</v>
      </c>
      <c r="M200">
        <v>1</v>
      </c>
      <c r="N200">
        <v>15</v>
      </c>
      <c r="R200">
        <v>15</v>
      </c>
      <c r="T200">
        <v>16</v>
      </c>
      <c r="U200">
        <v>23</v>
      </c>
      <c r="V200">
        <v>45</v>
      </c>
      <c r="Z200">
        <v>16</v>
      </c>
      <c r="AA200">
        <v>24</v>
      </c>
      <c r="AB200">
        <v>0</v>
      </c>
      <c r="AF200">
        <v>10</v>
      </c>
      <c r="AG200">
        <v>9</v>
      </c>
      <c r="AH200">
        <f t="shared" si="17"/>
        <v>0.4</v>
      </c>
      <c r="AI200">
        <f t="shared" si="18"/>
        <v>6</v>
      </c>
      <c r="AJ200">
        <v>31</v>
      </c>
      <c r="AK200">
        <v>31</v>
      </c>
      <c r="AL200">
        <v>32</v>
      </c>
      <c r="AM200">
        <f t="shared" si="19"/>
        <v>31.333333333333332</v>
      </c>
    </row>
    <row r="201" spans="1:39">
      <c r="A201">
        <v>20170622</v>
      </c>
      <c r="B201">
        <v>30</v>
      </c>
      <c r="G201">
        <v>16</v>
      </c>
      <c r="H201">
        <v>33</v>
      </c>
      <c r="I201">
        <v>44</v>
      </c>
      <c r="L201">
        <v>82</v>
      </c>
      <c r="M201">
        <v>1</v>
      </c>
      <c r="N201">
        <v>15</v>
      </c>
      <c r="R201">
        <v>14</v>
      </c>
      <c r="T201">
        <v>16</v>
      </c>
      <c r="U201">
        <v>38</v>
      </c>
      <c r="V201">
        <v>54</v>
      </c>
      <c r="Z201">
        <v>16</v>
      </c>
      <c r="AA201">
        <v>39</v>
      </c>
      <c r="AB201">
        <v>12</v>
      </c>
      <c r="AF201">
        <v>4</v>
      </c>
      <c r="AG201">
        <v>3</v>
      </c>
      <c r="AH201">
        <f t="shared" ref="AH201:AH232" si="20">(R201-AG201)/R201</f>
        <v>0.7857142857142857</v>
      </c>
      <c r="AI201">
        <f t="shared" ref="AI201:AI232" si="21">R201-AG201</f>
        <v>11</v>
      </c>
      <c r="AJ201">
        <v>32</v>
      </c>
      <c r="AK201">
        <v>32</v>
      </c>
      <c r="AL201">
        <v>33</v>
      </c>
      <c r="AM201">
        <f t="shared" ref="AM201:AM232" si="22">AVERAGE(AJ201:AL201)</f>
        <v>32.333333333333336</v>
      </c>
    </row>
    <row r="202" spans="1:39">
      <c r="A202">
        <v>20170622</v>
      </c>
      <c r="B202">
        <v>30</v>
      </c>
      <c r="G202">
        <v>16</v>
      </c>
      <c r="H202">
        <v>49</v>
      </c>
      <c r="I202">
        <v>4</v>
      </c>
      <c r="L202">
        <v>90</v>
      </c>
      <c r="M202">
        <v>1</v>
      </c>
      <c r="N202">
        <v>15</v>
      </c>
      <c r="R202">
        <v>15</v>
      </c>
      <c r="T202">
        <v>16</v>
      </c>
      <c r="U202">
        <v>54</v>
      </c>
      <c r="V202">
        <v>30</v>
      </c>
      <c r="Z202">
        <v>16</v>
      </c>
      <c r="AA202">
        <v>55</v>
      </c>
      <c r="AB202">
        <v>24</v>
      </c>
      <c r="AF202">
        <v>7</v>
      </c>
      <c r="AG202">
        <v>6</v>
      </c>
      <c r="AH202">
        <f t="shared" si="20"/>
        <v>0.6</v>
      </c>
      <c r="AI202">
        <f t="shared" si="21"/>
        <v>9</v>
      </c>
      <c r="AJ202">
        <v>33</v>
      </c>
      <c r="AK202">
        <v>32</v>
      </c>
      <c r="AL202">
        <v>32</v>
      </c>
      <c r="AM202">
        <f t="shared" si="22"/>
        <v>32.333333333333336</v>
      </c>
    </row>
    <row r="203" spans="1:39">
      <c r="A203">
        <v>20170622</v>
      </c>
      <c r="B203">
        <v>30</v>
      </c>
      <c r="G203">
        <v>17</v>
      </c>
      <c r="H203">
        <v>21</v>
      </c>
      <c r="I203">
        <v>20</v>
      </c>
      <c r="L203">
        <v>83</v>
      </c>
      <c r="M203">
        <v>2</v>
      </c>
      <c r="N203">
        <v>15</v>
      </c>
      <c r="R203">
        <v>13</v>
      </c>
      <c r="T203">
        <v>17</v>
      </c>
      <c r="U203">
        <v>26</v>
      </c>
      <c r="V203">
        <v>20</v>
      </c>
      <c r="Z203">
        <v>17</v>
      </c>
      <c r="AA203">
        <v>26</v>
      </c>
      <c r="AB203">
        <v>38</v>
      </c>
      <c r="AF203">
        <v>4</v>
      </c>
      <c r="AG203">
        <v>2</v>
      </c>
      <c r="AH203">
        <f t="shared" si="20"/>
        <v>0.84615384615384615</v>
      </c>
      <c r="AI203">
        <f t="shared" si="21"/>
        <v>11</v>
      </c>
      <c r="AJ203">
        <v>33</v>
      </c>
      <c r="AK203">
        <v>32</v>
      </c>
      <c r="AL203">
        <v>33</v>
      </c>
      <c r="AM203">
        <f t="shared" si="22"/>
        <v>32.666666666666664</v>
      </c>
    </row>
    <row r="204" spans="1:39">
      <c r="A204">
        <v>20170622</v>
      </c>
      <c r="B204">
        <v>30</v>
      </c>
      <c r="G204">
        <v>17</v>
      </c>
      <c r="H204">
        <v>56</v>
      </c>
      <c r="I204">
        <v>4</v>
      </c>
      <c r="L204">
        <v>81</v>
      </c>
      <c r="M204">
        <v>2</v>
      </c>
      <c r="N204">
        <v>15</v>
      </c>
      <c r="R204">
        <v>12</v>
      </c>
      <c r="T204">
        <v>18</v>
      </c>
      <c r="U204">
        <v>1</v>
      </c>
      <c r="V204">
        <v>33</v>
      </c>
      <c r="Z204">
        <v>18</v>
      </c>
      <c r="AA204">
        <v>2</v>
      </c>
      <c r="AB204">
        <v>40</v>
      </c>
      <c r="AF204">
        <v>6</v>
      </c>
      <c r="AG204">
        <v>5</v>
      </c>
      <c r="AH204">
        <f t="shared" si="20"/>
        <v>0.58333333333333337</v>
      </c>
      <c r="AI204">
        <f t="shared" si="21"/>
        <v>7</v>
      </c>
      <c r="AJ204">
        <v>33</v>
      </c>
      <c r="AK204">
        <v>32</v>
      </c>
      <c r="AL204">
        <v>33</v>
      </c>
      <c r="AM204">
        <f t="shared" si="22"/>
        <v>32.666666666666664</v>
      </c>
    </row>
    <row r="205" spans="1:39">
      <c r="A205">
        <v>20170622</v>
      </c>
      <c r="B205">
        <v>30</v>
      </c>
      <c r="G205">
        <v>18</v>
      </c>
      <c r="H205">
        <v>27</v>
      </c>
      <c r="I205">
        <v>27</v>
      </c>
      <c r="L205">
        <v>85</v>
      </c>
      <c r="M205">
        <v>1</v>
      </c>
      <c r="N205">
        <v>11</v>
      </c>
      <c r="R205">
        <v>8</v>
      </c>
      <c r="T205">
        <v>18</v>
      </c>
      <c r="U205">
        <v>33</v>
      </c>
      <c r="V205">
        <v>0</v>
      </c>
      <c r="Z205">
        <v>18</v>
      </c>
      <c r="AA205">
        <v>34</v>
      </c>
      <c r="AB205">
        <v>17</v>
      </c>
      <c r="AF205">
        <v>6</v>
      </c>
      <c r="AG205">
        <v>6</v>
      </c>
      <c r="AH205">
        <f t="shared" si="20"/>
        <v>0.25</v>
      </c>
      <c r="AI205">
        <f t="shared" si="21"/>
        <v>2</v>
      </c>
      <c r="AJ205">
        <v>32</v>
      </c>
      <c r="AK205">
        <v>32</v>
      </c>
      <c r="AL205">
        <v>32</v>
      </c>
      <c r="AM205">
        <f t="shared" si="22"/>
        <v>32</v>
      </c>
    </row>
    <row r="206" spans="1:39">
      <c r="A206">
        <v>20170622</v>
      </c>
      <c r="B206">
        <v>30</v>
      </c>
      <c r="G206">
        <v>18</v>
      </c>
      <c r="H206">
        <v>43</v>
      </c>
      <c r="I206">
        <v>29</v>
      </c>
      <c r="L206">
        <v>49</v>
      </c>
      <c r="M206">
        <v>1</v>
      </c>
      <c r="N206">
        <v>9</v>
      </c>
      <c r="R206">
        <v>9</v>
      </c>
      <c r="T206">
        <v>18</v>
      </c>
      <c r="U206">
        <v>49</v>
      </c>
      <c r="V206">
        <v>0</v>
      </c>
      <c r="Z206">
        <v>18</v>
      </c>
      <c r="AA206">
        <v>49</v>
      </c>
      <c r="AB206">
        <v>34</v>
      </c>
      <c r="AF206">
        <v>7</v>
      </c>
      <c r="AG206">
        <v>7</v>
      </c>
      <c r="AH206">
        <f t="shared" si="20"/>
        <v>0.22222222222222221</v>
      </c>
      <c r="AI206">
        <f t="shared" si="21"/>
        <v>2</v>
      </c>
      <c r="AJ206">
        <v>33</v>
      </c>
      <c r="AK206">
        <v>33</v>
      </c>
      <c r="AL206">
        <v>32</v>
      </c>
      <c r="AM206">
        <f t="shared" si="22"/>
        <v>32.666666666666664</v>
      </c>
    </row>
    <row r="207" spans="1:39">
      <c r="A207">
        <v>20170622</v>
      </c>
      <c r="B207">
        <v>30</v>
      </c>
      <c r="G207">
        <v>19</v>
      </c>
      <c r="H207">
        <v>2</v>
      </c>
      <c r="I207">
        <v>5</v>
      </c>
      <c r="L207">
        <v>91</v>
      </c>
      <c r="M207">
        <v>1</v>
      </c>
      <c r="N207">
        <v>7</v>
      </c>
      <c r="R207">
        <v>7</v>
      </c>
      <c r="T207">
        <v>19</v>
      </c>
      <c r="U207">
        <v>7</v>
      </c>
      <c r="V207">
        <v>40</v>
      </c>
      <c r="Z207">
        <v>19</v>
      </c>
      <c r="AA207">
        <v>8</v>
      </c>
      <c r="AB207">
        <v>44</v>
      </c>
      <c r="AF207">
        <v>4</v>
      </c>
      <c r="AG207">
        <v>4</v>
      </c>
      <c r="AH207">
        <f t="shared" si="20"/>
        <v>0.42857142857142855</v>
      </c>
      <c r="AI207">
        <f t="shared" si="21"/>
        <v>3</v>
      </c>
      <c r="AJ207">
        <v>31</v>
      </c>
      <c r="AK207">
        <v>32</v>
      </c>
      <c r="AL207">
        <v>32</v>
      </c>
      <c r="AM207">
        <f t="shared" si="22"/>
        <v>31.666666666666668</v>
      </c>
    </row>
    <row r="208" spans="1:39">
      <c r="A208">
        <v>20170627</v>
      </c>
      <c r="B208">
        <v>30</v>
      </c>
      <c r="G208">
        <v>10</v>
      </c>
      <c r="H208">
        <v>0</v>
      </c>
      <c r="I208">
        <v>30</v>
      </c>
      <c r="L208">
        <v>140</v>
      </c>
      <c r="M208">
        <v>1</v>
      </c>
      <c r="N208">
        <v>15</v>
      </c>
      <c r="R208">
        <v>15</v>
      </c>
      <c r="T208">
        <v>10</v>
      </c>
      <c r="U208">
        <v>6</v>
      </c>
      <c r="V208">
        <v>15</v>
      </c>
      <c r="Z208">
        <v>10</v>
      </c>
      <c r="AA208">
        <v>8</v>
      </c>
      <c r="AB208">
        <v>26</v>
      </c>
      <c r="AF208">
        <v>12</v>
      </c>
      <c r="AG208">
        <v>11</v>
      </c>
      <c r="AH208">
        <f t="shared" si="20"/>
        <v>0.26666666666666666</v>
      </c>
      <c r="AI208">
        <f t="shared" si="21"/>
        <v>4</v>
      </c>
      <c r="AJ208">
        <v>30</v>
      </c>
      <c r="AK208">
        <v>30</v>
      </c>
      <c r="AL208">
        <v>31</v>
      </c>
      <c r="AM208">
        <f t="shared" si="22"/>
        <v>30.333333333333332</v>
      </c>
    </row>
    <row r="209" spans="1:39">
      <c r="A209" s="3">
        <v>20170627</v>
      </c>
      <c r="B209">
        <v>30</v>
      </c>
      <c r="G209">
        <v>11</v>
      </c>
      <c r="H209">
        <v>7</v>
      </c>
      <c r="I209">
        <v>26</v>
      </c>
      <c r="L209">
        <v>142</v>
      </c>
      <c r="M209">
        <v>3</v>
      </c>
      <c r="N209">
        <v>15</v>
      </c>
      <c r="R209">
        <v>15</v>
      </c>
      <c r="T209">
        <v>11</v>
      </c>
      <c r="U209">
        <v>14</v>
      </c>
      <c r="V209">
        <v>7</v>
      </c>
      <c r="Z209">
        <v>11</v>
      </c>
      <c r="AA209">
        <v>14</v>
      </c>
      <c r="AB209">
        <v>50</v>
      </c>
      <c r="AF209">
        <v>12</v>
      </c>
      <c r="AG209">
        <v>12</v>
      </c>
      <c r="AH209">
        <f t="shared" si="20"/>
        <v>0.2</v>
      </c>
      <c r="AI209">
        <f t="shared" si="21"/>
        <v>3</v>
      </c>
      <c r="AJ209">
        <v>32</v>
      </c>
      <c r="AK209">
        <v>32</v>
      </c>
      <c r="AL209">
        <v>31</v>
      </c>
      <c r="AM209">
        <f t="shared" si="22"/>
        <v>31.666666666666668</v>
      </c>
    </row>
    <row r="210" spans="1:39">
      <c r="A210" s="3">
        <v>20170627</v>
      </c>
      <c r="B210">
        <v>30</v>
      </c>
      <c r="G210">
        <v>11</v>
      </c>
      <c r="H210">
        <v>24</v>
      </c>
      <c r="I210">
        <v>24</v>
      </c>
      <c r="L210">
        <v>129</v>
      </c>
      <c r="M210">
        <v>2</v>
      </c>
      <c r="N210">
        <v>14</v>
      </c>
      <c r="R210">
        <v>14</v>
      </c>
      <c r="T210">
        <v>11</v>
      </c>
      <c r="U210">
        <v>29</v>
      </c>
      <c r="V210">
        <v>30</v>
      </c>
      <c r="Z210">
        <v>11</v>
      </c>
      <c r="AA210">
        <v>30</v>
      </c>
      <c r="AB210">
        <v>18</v>
      </c>
      <c r="AF210">
        <v>5</v>
      </c>
      <c r="AG210">
        <v>3</v>
      </c>
      <c r="AH210">
        <f t="shared" si="20"/>
        <v>0.7857142857142857</v>
      </c>
      <c r="AI210">
        <f t="shared" si="21"/>
        <v>11</v>
      </c>
      <c r="AJ210">
        <v>32</v>
      </c>
      <c r="AK210">
        <v>32</v>
      </c>
      <c r="AL210">
        <v>32</v>
      </c>
      <c r="AM210">
        <f t="shared" si="22"/>
        <v>32</v>
      </c>
    </row>
    <row r="211" spans="1:39">
      <c r="A211">
        <v>20170627</v>
      </c>
      <c r="B211">
        <v>30</v>
      </c>
      <c r="G211">
        <v>13</v>
      </c>
      <c r="H211">
        <v>52</v>
      </c>
      <c r="I211">
        <v>15</v>
      </c>
      <c r="L211">
        <v>124</v>
      </c>
      <c r="M211">
        <v>1</v>
      </c>
      <c r="N211">
        <v>15</v>
      </c>
      <c r="R211">
        <v>13</v>
      </c>
      <c r="T211">
        <v>14</v>
      </c>
      <c r="U211">
        <v>1</v>
      </c>
      <c r="V211">
        <v>3</v>
      </c>
      <c r="Z211">
        <v>14</v>
      </c>
      <c r="AA211">
        <v>1</v>
      </c>
      <c r="AB211">
        <v>49</v>
      </c>
      <c r="AF211">
        <v>5</v>
      </c>
      <c r="AG211">
        <v>4</v>
      </c>
      <c r="AH211">
        <f t="shared" si="20"/>
        <v>0.69230769230769229</v>
      </c>
      <c r="AI211">
        <f t="shared" si="21"/>
        <v>9</v>
      </c>
      <c r="AJ211">
        <v>32</v>
      </c>
      <c r="AK211">
        <v>31</v>
      </c>
      <c r="AL211">
        <v>32</v>
      </c>
      <c r="AM211">
        <f t="shared" si="22"/>
        <v>31.666666666666668</v>
      </c>
    </row>
    <row r="212" spans="1:39">
      <c r="A212" s="3">
        <v>20170627</v>
      </c>
      <c r="B212">
        <v>30</v>
      </c>
      <c r="G212">
        <v>14</v>
      </c>
      <c r="H212">
        <v>30</v>
      </c>
      <c r="I212">
        <v>37</v>
      </c>
      <c r="L212">
        <v>130</v>
      </c>
      <c r="M212">
        <v>2</v>
      </c>
      <c r="N212">
        <v>11</v>
      </c>
      <c r="R212">
        <v>11</v>
      </c>
      <c r="T212">
        <v>14</v>
      </c>
      <c r="U212">
        <v>35</v>
      </c>
      <c r="V212">
        <v>37</v>
      </c>
      <c r="Z212">
        <v>14</v>
      </c>
      <c r="AA212">
        <v>36</v>
      </c>
      <c r="AB212">
        <v>27</v>
      </c>
      <c r="AF212">
        <v>1</v>
      </c>
      <c r="AG212">
        <v>1</v>
      </c>
      <c r="AH212">
        <f t="shared" si="20"/>
        <v>0.90909090909090906</v>
      </c>
      <c r="AI212">
        <f t="shared" si="21"/>
        <v>10</v>
      </c>
      <c r="AJ212">
        <v>32</v>
      </c>
      <c r="AK212">
        <v>32</v>
      </c>
      <c r="AL212">
        <v>31</v>
      </c>
      <c r="AM212">
        <f t="shared" si="22"/>
        <v>31.666666666666668</v>
      </c>
    </row>
    <row r="213" spans="1:39">
      <c r="A213" s="3">
        <v>20170627</v>
      </c>
      <c r="B213">
        <v>30</v>
      </c>
      <c r="G213">
        <v>14</v>
      </c>
      <c r="H213">
        <v>46</v>
      </c>
      <c r="I213">
        <v>28</v>
      </c>
      <c r="L213">
        <v>127</v>
      </c>
      <c r="M213">
        <v>1</v>
      </c>
      <c r="N213">
        <v>9</v>
      </c>
      <c r="R213">
        <v>9</v>
      </c>
      <c r="T213">
        <v>14</v>
      </c>
      <c r="U213">
        <v>51</v>
      </c>
      <c r="V213">
        <v>30</v>
      </c>
      <c r="Z213">
        <v>14</v>
      </c>
      <c r="AA213">
        <v>52</v>
      </c>
      <c r="AB213">
        <v>29</v>
      </c>
      <c r="AF213">
        <v>2</v>
      </c>
      <c r="AG213">
        <v>2</v>
      </c>
      <c r="AH213">
        <f t="shared" si="20"/>
        <v>0.77777777777777779</v>
      </c>
      <c r="AI213">
        <f t="shared" si="21"/>
        <v>7</v>
      </c>
      <c r="AJ213">
        <v>31</v>
      </c>
      <c r="AK213">
        <v>32</v>
      </c>
      <c r="AL213">
        <v>31</v>
      </c>
      <c r="AM213">
        <f t="shared" si="22"/>
        <v>31.333333333333332</v>
      </c>
    </row>
    <row r="214" spans="1:39">
      <c r="A214" s="3">
        <v>20170629</v>
      </c>
      <c r="B214">
        <v>30</v>
      </c>
      <c r="G214">
        <v>10</v>
      </c>
      <c r="H214">
        <v>45</v>
      </c>
      <c r="I214">
        <v>50</v>
      </c>
      <c r="L214">
        <v>154</v>
      </c>
      <c r="M214">
        <v>1</v>
      </c>
      <c r="N214">
        <v>11</v>
      </c>
      <c r="R214">
        <v>11</v>
      </c>
      <c r="T214">
        <v>10</v>
      </c>
      <c r="U214">
        <v>53</v>
      </c>
      <c r="V214">
        <v>4</v>
      </c>
      <c r="Z214">
        <v>10</v>
      </c>
      <c r="AA214">
        <v>53</v>
      </c>
      <c r="AB214">
        <v>46</v>
      </c>
      <c r="AF214">
        <v>0</v>
      </c>
      <c r="AG214">
        <v>0</v>
      </c>
      <c r="AH214">
        <f t="shared" si="20"/>
        <v>1</v>
      </c>
      <c r="AI214">
        <f t="shared" si="21"/>
        <v>11</v>
      </c>
      <c r="AJ214">
        <v>31</v>
      </c>
      <c r="AK214">
        <v>30</v>
      </c>
      <c r="AL214">
        <v>30</v>
      </c>
      <c r="AM214">
        <f t="shared" si="22"/>
        <v>30.333333333333332</v>
      </c>
    </row>
    <row r="215" spans="1:39">
      <c r="A215" s="3">
        <v>20170629</v>
      </c>
      <c r="B215">
        <v>30</v>
      </c>
      <c r="G215">
        <v>11</v>
      </c>
      <c r="H215">
        <v>12</v>
      </c>
      <c r="I215">
        <v>28</v>
      </c>
      <c r="L215">
        <v>155</v>
      </c>
      <c r="M215">
        <v>2</v>
      </c>
      <c r="N215">
        <v>15</v>
      </c>
      <c r="R215">
        <v>14</v>
      </c>
      <c r="T215">
        <v>11</v>
      </c>
      <c r="U215">
        <v>18</v>
      </c>
      <c r="V215">
        <v>34</v>
      </c>
      <c r="Z215" t="s">
        <v>14</v>
      </c>
      <c r="AA215" t="s">
        <v>14</v>
      </c>
      <c r="AB215" t="s">
        <v>14</v>
      </c>
      <c r="AF215">
        <v>14</v>
      </c>
      <c r="AG215">
        <v>13</v>
      </c>
      <c r="AH215">
        <f t="shared" si="20"/>
        <v>7.1428571428571425E-2</v>
      </c>
      <c r="AI215">
        <f t="shared" si="21"/>
        <v>1</v>
      </c>
      <c r="AJ215">
        <v>32</v>
      </c>
      <c r="AK215">
        <v>31</v>
      </c>
      <c r="AL215">
        <v>31</v>
      </c>
      <c r="AM215">
        <f t="shared" si="22"/>
        <v>31.333333333333332</v>
      </c>
    </row>
    <row r="216" spans="1:39">
      <c r="A216" s="3">
        <v>20170629</v>
      </c>
      <c r="B216">
        <v>30</v>
      </c>
      <c r="G216">
        <v>14</v>
      </c>
      <c r="H216">
        <v>32</v>
      </c>
      <c r="I216">
        <v>15</v>
      </c>
      <c r="L216">
        <v>151</v>
      </c>
      <c r="M216">
        <v>2</v>
      </c>
      <c r="N216">
        <v>15</v>
      </c>
      <c r="R216">
        <v>15</v>
      </c>
      <c r="T216">
        <v>14</v>
      </c>
      <c r="U216">
        <v>37</v>
      </c>
      <c r="V216">
        <v>15</v>
      </c>
      <c r="Z216">
        <v>14</v>
      </c>
      <c r="AA216">
        <v>38</v>
      </c>
      <c r="AB216">
        <v>23</v>
      </c>
      <c r="AF216">
        <v>12</v>
      </c>
      <c r="AG216">
        <v>12</v>
      </c>
      <c r="AH216">
        <f t="shared" si="20"/>
        <v>0.2</v>
      </c>
      <c r="AI216">
        <f t="shared" si="21"/>
        <v>3</v>
      </c>
      <c r="AJ216">
        <v>31</v>
      </c>
      <c r="AK216">
        <v>31</v>
      </c>
      <c r="AL216">
        <v>32</v>
      </c>
      <c r="AM216">
        <f t="shared" si="22"/>
        <v>31.333333333333332</v>
      </c>
    </row>
    <row r="217" spans="1:39">
      <c r="A217" s="3">
        <v>20170629</v>
      </c>
      <c r="B217">
        <v>30</v>
      </c>
      <c r="G217">
        <v>15</v>
      </c>
      <c r="H217">
        <v>4</v>
      </c>
      <c r="I217">
        <v>0</v>
      </c>
      <c r="L217">
        <v>148</v>
      </c>
      <c r="M217">
        <v>1</v>
      </c>
      <c r="N217">
        <v>15</v>
      </c>
      <c r="R217">
        <v>15</v>
      </c>
      <c r="T217">
        <v>15</v>
      </c>
      <c r="U217">
        <v>9</v>
      </c>
      <c r="V217">
        <v>0</v>
      </c>
      <c r="Z217">
        <v>15</v>
      </c>
      <c r="AA217">
        <v>9</v>
      </c>
      <c r="AB217">
        <v>51</v>
      </c>
      <c r="AF217">
        <v>9</v>
      </c>
      <c r="AG217">
        <v>9</v>
      </c>
      <c r="AH217">
        <f t="shared" si="20"/>
        <v>0.4</v>
      </c>
      <c r="AI217">
        <f t="shared" si="21"/>
        <v>6</v>
      </c>
      <c r="AJ217">
        <v>32</v>
      </c>
      <c r="AK217">
        <v>32</v>
      </c>
      <c r="AL217">
        <v>31</v>
      </c>
      <c r="AM217">
        <f t="shared" si="22"/>
        <v>31.666666666666668</v>
      </c>
    </row>
    <row r="218" spans="1:39">
      <c r="A218" s="3">
        <v>20170630</v>
      </c>
      <c r="B218">
        <v>30</v>
      </c>
      <c r="G218">
        <v>10</v>
      </c>
      <c r="H218">
        <v>19</v>
      </c>
      <c r="I218">
        <v>30</v>
      </c>
      <c r="L218">
        <v>188</v>
      </c>
      <c r="M218">
        <v>1</v>
      </c>
      <c r="N218">
        <v>15</v>
      </c>
      <c r="R218">
        <v>13</v>
      </c>
      <c r="T218">
        <v>10</v>
      </c>
      <c r="U218">
        <v>24</v>
      </c>
      <c r="V218">
        <v>49</v>
      </c>
      <c r="Z218">
        <v>10</v>
      </c>
      <c r="AA218">
        <v>25</v>
      </c>
      <c r="AB218">
        <v>40</v>
      </c>
      <c r="AF218">
        <v>5</v>
      </c>
      <c r="AG218">
        <v>5</v>
      </c>
      <c r="AH218">
        <f t="shared" si="20"/>
        <v>0.61538461538461542</v>
      </c>
      <c r="AI218">
        <f t="shared" si="21"/>
        <v>8</v>
      </c>
      <c r="AJ218">
        <v>31</v>
      </c>
      <c r="AK218">
        <v>32</v>
      </c>
      <c r="AL218">
        <v>31</v>
      </c>
      <c r="AM218">
        <f t="shared" si="22"/>
        <v>31.333333333333332</v>
      </c>
    </row>
    <row r="219" spans="1:39">
      <c r="A219" s="3">
        <v>20170630</v>
      </c>
      <c r="B219">
        <v>30</v>
      </c>
      <c r="G219">
        <v>10</v>
      </c>
      <c r="H219">
        <v>54</v>
      </c>
      <c r="I219">
        <v>45</v>
      </c>
      <c r="L219">
        <v>202</v>
      </c>
      <c r="M219">
        <v>2</v>
      </c>
      <c r="N219">
        <v>15</v>
      </c>
      <c r="R219">
        <v>13</v>
      </c>
      <c r="T219">
        <v>10</v>
      </c>
      <c r="U219">
        <v>59</v>
      </c>
      <c r="V219">
        <v>45</v>
      </c>
      <c r="Z219">
        <v>11</v>
      </c>
      <c r="AA219">
        <v>0</v>
      </c>
      <c r="AB219">
        <v>37</v>
      </c>
      <c r="AF219">
        <v>8</v>
      </c>
      <c r="AG219">
        <v>8</v>
      </c>
      <c r="AH219">
        <f t="shared" si="20"/>
        <v>0.38461538461538464</v>
      </c>
      <c r="AI219">
        <f t="shared" si="21"/>
        <v>5</v>
      </c>
      <c r="AJ219">
        <v>32</v>
      </c>
      <c r="AK219">
        <v>31</v>
      </c>
      <c r="AL219">
        <v>31</v>
      </c>
      <c r="AM219">
        <f t="shared" si="22"/>
        <v>31.333333333333332</v>
      </c>
    </row>
    <row r="220" spans="1:39">
      <c r="A220" s="3">
        <v>20170630</v>
      </c>
      <c r="B220">
        <v>30</v>
      </c>
      <c r="G220">
        <v>12</v>
      </c>
      <c r="H220">
        <v>10</v>
      </c>
      <c r="I220">
        <v>30</v>
      </c>
      <c r="L220">
        <v>181</v>
      </c>
      <c r="M220">
        <v>3</v>
      </c>
      <c r="N220">
        <v>15</v>
      </c>
      <c r="R220">
        <v>13</v>
      </c>
      <c r="T220">
        <v>12</v>
      </c>
      <c r="U220">
        <v>17</v>
      </c>
      <c r="V220">
        <v>30</v>
      </c>
      <c r="Z220">
        <v>12</v>
      </c>
      <c r="AA220">
        <v>18</v>
      </c>
      <c r="AB220">
        <v>25</v>
      </c>
      <c r="AF220">
        <v>11</v>
      </c>
      <c r="AG220">
        <v>11</v>
      </c>
      <c r="AH220">
        <f t="shared" si="20"/>
        <v>0.15384615384615385</v>
      </c>
      <c r="AI220">
        <f t="shared" si="21"/>
        <v>2</v>
      </c>
      <c r="AJ220">
        <v>32</v>
      </c>
      <c r="AK220">
        <v>32</v>
      </c>
      <c r="AL220">
        <v>33</v>
      </c>
      <c r="AM220">
        <f t="shared" si="22"/>
        <v>32.333333333333336</v>
      </c>
    </row>
    <row r="221" spans="1:39">
      <c r="A221" s="3">
        <v>20170630</v>
      </c>
      <c r="B221">
        <v>30</v>
      </c>
      <c r="G221">
        <v>13</v>
      </c>
      <c r="H221">
        <v>9</v>
      </c>
      <c r="I221">
        <v>40</v>
      </c>
      <c r="L221">
        <v>168</v>
      </c>
      <c r="M221">
        <v>1</v>
      </c>
      <c r="N221">
        <v>15</v>
      </c>
      <c r="P221">
        <v>1</v>
      </c>
      <c r="R221">
        <v>15</v>
      </c>
      <c r="T221">
        <v>13</v>
      </c>
      <c r="U221">
        <v>14</v>
      </c>
      <c r="V221">
        <v>54</v>
      </c>
      <c r="Z221">
        <v>13</v>
      </c>
      <c r="AA221">
        <v>15</v>
      </c>
      <c r="AB221">
        <v>53</v>
      </c>
      <c r="AF221">
        <v>8</v>
      </c>
      <c r="AG221">
        <v>8</v>
      </c>
      <c r="AH221">
        <f t="shared" si="20"/>
        <v>0.46666666666666667</v>
      </c>
      <c r="AI221">
        <f t="shared" si="21"/>
        <v>7</v>
      </c>
      <c r="AJ221">
        <v>33</v>
      </c>
      <c r="AK221">
        <v>33</v>
      </c>
      <c r="AL221">
        <v>33</v>
      </c>
      <c r="AM221">
        <f t="shared" si="22"/>
        <v>33</v>
      </c>
    </row>
    <row r="222" spans="1:39">
      <c r="A222" s="3">
        <v>20170630</v>
      </c>
      <c r="B222">
        <v>30</v>
      </c>
      <c r="G222">
        <v>13</v>
      </c>
      <c r="H222">
        <v>23</v>
      </c>
      <c r="I222">
        <v>10</v>
      </c>
      <c r="L222">
        <v>164</v>
      </c>
      <c r="M222">
        <v>3</v>
      </c>
      <c r="N222">
        <v>15</v>
      </c>
      <c r="R222">
        <v>12</v>
      </c>
      <c r="T222">
        <v>13</v>
      </c>
      <c r="U222">
        <v>28</v>
      </c>
      <c r="V222">
        <v>10</v>
      </c>
      <c r="Z222">
        <v>13</v>
      </c>
      <c r="AA222">
        <v>29</v>
      </c>
      <c r="AB222">
        <v>5</v>
      </c>
      <c r="AF222">
        <v>9</v>
      </c>
      <c r="AG222">
        <v>9</v>
      </c>
      <c r="AH222">
        <f t="shared" si="20"/>
        <v>0.25</v>
      </c>
      <c r="AI222">
        <f t="shared" si="21"/>
        <v>3</v>
      </c>
      <c r="AJ222">
        <v>31</v>
      </c>
      <c r="AK222">
        <v>31</v>
      </c>
      <c r="AL222">
        <v>31</v>
      </c>
      <c r="AM222">
        <f t="shared" si="22"/>
        <v>31</v>
      </c>
    </row>
    <row r="223" spans="1:39">
      <c r="A223" s="3">
        <v>20170630</v>
      </c>
      <c r="B223">
        <v>30</v>
      </c>
      <c r="G223">
        <v>14</v>
      </c>
      <c r="H223">
        <v>39</v>
      </c>
      <c r="I223">
        <v>30</v>
      </c>
      <c r="L223">
        <v>171</v>
      </c>
      <c r="M223">
        <v>1</v>
      </c>
      <c r="N223">
        <v>15</v>
      </c>
      <c r="R223">
        <v>15</v>
      </c>
      <c r="T223">
        <v>14</v>
      </c>
      <c r="U223">
        <v>44</v>
      </c>
      <c r="V223">
        <v>30</v>
      </c>
      <c r="Z223">
        <v>14</v>
      </c>
      <c r="AA223">
        <v>45</v>
      </c>
      <c r="AB223">
        <v>52</v>
      </c>
      <c r="AF223">
        <v>14</v>
      </c>
      <c r="AG223">
        <v>14</v>
      </c>
      <c r="AH223">
        <f t="shared" si="20"/>
        <v>6.6666666666666666E-2</v>
      </c>
      <c r="AI223">
        <f t="shared" si="21"/>
        <v>1</v>
      </c>
      <c r="AJ223">
        <v>32</v>
      </c>
      <c r="AK223">
        <v>32</v>
      </c>
      <c r="AL223">
        <v>32</v>
      </c>
      <c r="AM223">
        <f t="shared" si="22"/>
        <v>32</v>
      </c>
    </row>
    <row r="224" spans="1:39">
      <c r="A224" s="3">
        <v>20170630</v>
      </c>
      <c r="B224">
        <v>30</v>
      </c>
      <c r="G224">
        <v>15</v>
      </c>
      <c r="H224">
        <v>12</v>
      </c>
      <c r="I224">
        <v>0</v>
      </c>
      <c r="L224">
        <v>166</v>
      </c>
      <c r="M224">
        <v>3</v>
      </c>
      <c r="N224">
        <v>14</v>
      </c>
      <c r="R224">
        <v>14</v>
      </c>
      <c r="T224">
        <v>15</v>
      </c>
      <c r="U224">
        <v>17</v>
      </c>
      <c r="V224">
        <v>0</v>
      </c>
      <c r="Z224">
        <v>15</v>
      </c>
      <c r="AA224">
        <v>17</v>
      </c>
      <c r="AB224">
        <v>58</v>
      </c>
      <c r="AF224">
        <v>7</v>
      </c>
      <c r="AG224">
        <v>7</v>
      </c>
      <c r="AH224">
        <f t="shared" si="20"/>
        <v>0.5</v>
      </c>
      <c r="AI224">
        <f t="shared" si="21"/>
        <v>7</v>
      </c>
      <c r="AJ224">
        <v>33</v>
      </c>
      <c r="AK224">
        <v>33</v>
      </c>
      <c r="AL224">
        <v>32</v>
      </c>
      <c r="AM224">
        <f t="shared" si="22"/>
        <v>32.666666666666664</v>
      </c>
    </row>
    <row r="225" spans="1:39">
      <c r="A225" s="3">
        <v>20170630</v>
      </c>
      <c r="B225">
        <v>30</v>
      </c>
      <c r="G225">
        <v>15</v>
      </c>
      <c r="H225">
        <v>45</v>
      </c>
      <c r="I225">
        <v>15</v>
      </c>
      <c r="L225">
        <v>163</v>
      </c>
      <c r="M225">
        <v>1</v>
      </c>
      <c r="N225">
        <v>12</v>
      </c>
      <c r="R225">
        <v>12</v>
      </c>
      <c r="T225">
        <v>15</v>
      </c>
      <c r="U225">
        <v>50</v>
      </c>
      <c r="V225">
        <v>25</v>
      </c>
      <c r="Z225">
        <v>15</v>
      </c>
      <c r="AA225">
        <v>51</v>
      </c>
      <c r="AB225">
        <v>25</v>
      </c>
      <c r="AF225">
        <v>7</v>
      </c>
      <c r="AG225">
        <v>6</v>
      </c>
      <c r="AH225">
        <f t="shared" si="20"/>
        <v>0.5</v>
      </c>
      <c r="AI225">
        <f t="shared" si="21"/>
        <v>6</v>
      </c>
      <c r="AJ225">
        <v>31</v>
      </c>
      <c r="AK225">
        <v>31</v>
      </c>
      <c r="AL225">
        <v>31</v>
      </c>
      <c r="AM225">
        <f t="shared" si="22"/>
        <v>31</v>
      </c>
    </row>
    <row r="226" spans="1:39">
      <c r="A226" s="3">
        <v>20170630</v>
      </c>
      <c r="B226">
        <v>30</v>
      </c>
      <c r="G226">
        <v>16</v>
      </c>
      <c r="H226">
        <v>39</v>
      </c>
      <c r="I226">
        <v>30</v>
      </c>
      <c r="L226">
        <v>180</v>
      </c>
      <c r="M226">
        <v>3</v>
      </c>
      <c r="N226">
        <v>15</v>
      </c>
      <c r="R226">
        <v>14</v>
      </c>
      <c r="T226">
        <v>16</v>
      </c>
      <c r="U226">
        <v>45</v>
      </c>
      <c r="V226">
        <v>32</v>
      </c>
      <c r="Z226">
        <v>16</v>
      </c>
      <c r="AA226">
        <v>46</v>
      </c>
      <c r="AB226">
        <v>26</v>
      </c>
      <c r="AF226">
        <v>6</v>
      </c>
      <c r="AG226">
        <v>5</v>
      </c>
      <c r="AH226">
        <f t="shared" si="20"/>
        <v>0.6428571428571429</v>
      </c>
      <c r="AI226">
        <f t="shared" si="21"/>
        <v>9</v>
      </c>
      <c r="AJ226">
        <v>33</v>
      </c>
      <c r="AK226">
        <v>33</v>
      </c>
      <c r="AL226">
        <v>32</v>
      </c>
      <c r="AM226">
        <f t="shared" si="22"/>
        <v>32.666666666666664</v>
      </c>
    </row>
    <row r="227" spans="1:39">
      <c r="A227" s="3">
        <v>20170630</v>
      </c>
      <c r="B227">
        <v>30</v>
      </c>
      <c r="G227">
        <v>17</v>
      </c>
      <c r="H227">
        <v>26</v>
      </c>
      <c r="I227">
        <v>15</v>
      </c>
      <c r="L227">
        <v>189</v>
      </c>
      <c r="M227">
        <v>3</v>
      </c>
      <c r="N227">
        <v>15</v>
      </c>
      <c r="R227">
        <v>15</v>
      </c>
      <c r="T227">
        <v>17</v>
      </c>
      <c r="U227">
        <v>32</v>
      </c>
      <c r="V227">
        <v>35</v>
      </c>
      <c r="Z227">
        <v>17</v>
      </c>
      <c r="AA227">
        <v>33</v>
      </c>
      <c r="AB227">
        <v>5</v>
      </c>
      <c r="AF227">
        <v>11</v>
      </c>
      <c r="AG227">
        <v>11</v>
      </c>
      <c r="AH227">
        <f t="shared" si="20"/>
        <v>0.26666666666666666</v>
      </c>
      <c r="AI227">
        <f t="shared" si="21"/>
        <v>4</v>
      </c>
      <c r="AJ227">
        <v>33</v>
      </c>
      <c r="AK227">
        <v>33</v>
      </c>
      <c r="AL227">
        <v>33</v>
      </c>
      <c r="AM227">
        <f t="shared" si="22"/>
        <v>33</v>
      </c>
    </row>
    <row r="228" spans="1:39">
      <c r="A228" s="3">
        <v>20170630</v>
      </c>
      <c r="B228">
        <v>30</v>
      </c>
      <c r="G228">
        <v>18</v>
      </c>
      <c r="H228">
        <v>28</v>
      </c>
      <c r="I228">
        <v>0</v>
      </c>
      <c r="L228">
        <v>190</v>
      </c>
      <c r="M228">
        <v>3</v>
      </c>
      <c r="N228">
        <v>13</v>
      </c>
      <c r="R228">
        <v>12</v>
      </c>
      <c r="T228">
        <v>18</v>
      </c>
      <c r="U228">
        <v>33</v>
      </c>
      <c r="V228">
        <v>0</v>
      </c>
      <c r="Z228" t="s">
        <v>14</v>
      </c>
      <c r="AA228" t="s">
        <v>14</v>
      </c>
      <c r="AB228" t="s">
        <v>14</v>
      </c>
      <c r="AF228">
        <v>12</v>
      </c>
      <c r="AG228">
        <v>12</v>
      </c>
      <c r="AH228">
        <f t="shared" si="20"/>
        <v>0</v>
      </c>
      <c r="AI228">
        <f t="shared" si="21"/>
        <v>0</v>
      </c>
      <c r="AJ228">
        <v>33</v>
      </c>
      <c r="AK228">
        <v>33</v>
      </c>
      <c r="AL228">
        <v>33</v>
      </c>
      <c r="AM228">
        <f t="shared" si="22"/>
        <v>33</v>
      </c>
    </row>
    <row r="229" spans="1:39">
      <c r="A229" s="3">
        <v>20170708</v>
      </c>
      <c r="B229">
        <v>30</v>
      </c>
      <c r="G229">
        <v>11</v>
      </c>
      <c r="H229">
        <v>34</v>
      </c>
      <c r="I229">
        <v>50</v>
      </c>
      <c r="L229">
        <v>226</v>
      </c>
      <c r="M229">
        <v>2</v>
      </c>
      <c r="N229">
        <v>14</v>
      </c>
      <c r="R229">
        <v>14</v>
      </c>
      <c r="T229">
        <v>11</v>
      </c>
      <c r="U229">
        <v>39</v>
      </c>
      <c r="V229">
        <v>50</v>
      </c>
      <c r="Z229">
        <v>11</v>
      </c>
      <c r="AA229">
        <v>40</v>
      </c>
      <c r="AB229">
        <v>52</v>
      </c>
      <c r="AF229">
        <v>12</v>
      </c>
      <c r="AG229">
        <v>12</v>
      </c>
      <c r="AH229">
        <f t="shared" si="20"/>
        <v>0.14285714285714285</v>
      </c>
      <c r="AI229">
        <f t="shared" si="21"/>
        <v>2</v>
      </c>
      <c r="AJ229">
        <v>32</v>
      </c>
      <c r="AK229">
        <v>31</v>
      </c>
      <c r="AL229">
        <v>32</v>
      </c>
      <c r="AM229">
        <f t="shared" si="22"/>
        <v>31.666666666666668</v>
      </c>
    </row>
    <row r="230" spans="1:39">
      <c r="A230" s="3">
        <v>20170708</v>
      </c>
      <c r="B230">
        <v>30</v>
      </c>
      <c r="G230">
        <v>12</v>
      </c>
      <c r="H230">
        <v>5</v>
      </c>
      <c r="I230">
        <v>39</v>
      </c>
      <c r="L230">
        <v>223</v>
      </c>
      <c r="M230">
        <v>1</v>
      </c>
      <c r="N230">
        <v>15</v>
      </c>
      <c r="R230">
        <v>11</v>
      </c>
      <c r="T230">
        <v>12</v>
      </c>
      <c r="U230">
        <v>12</v>
      </c>
      <c r="V230">
        <v>30</v>
      </c>
      <c r="Z230">
        <v>12</v>
      </c>
      <c r="AA230">
        <v>12</v>
      </c>
      <c r="AB230">
        <v>42</v>
      </c>
      <c r="AF230">
        <v>4</v>
      </c>
      <c r="AG230">
        <v>4</v>
      </c>
      <c r="AH230">
        <f t="shared" si="20"/>
        <v>0.63636363636363635</v>
      </c>
      <c r="AI230">
        <f t="shared" si="21"/>
        <v>7</v>
      </c>
      <c r="AJ230">
        <v>32</v>
      </c>
      <c r="AK230">
        <v>32</v>
      </c>
      <c r="AL230">
        <v>33</v>
      </c>
      <c r="AM230">
        <f t="shared" si="22"/>
        <v>32.333333333333336</v>
      </c>
    </row>
    <row r="231" spans="1:39">
      <c r="A231" s="3">
        <v>20170708</v>
      </c>
      <c r="B231">
        <v>30</v>
      </c>
      <c r="G231">
        <v>13</v>
      </c>
      <c r="H231">
        <v>11</v>
      </c>
      <c r="I231">
        <v>24</v>
      </c>
      <c r="L231">
        <v>218</v>
      </c>
      <c r="M231">
        <v>2</v>
      </c>
      <c r="N231">
        <v>12</v>
      </c>
      <c r="R231">
        <v>9</v>
      </c>
      <c r="T231">
        <v>13</v>
      </c>
      <c r="U231">
        <v>18</v>
      </c>
      <c r="V231">
        <v>25</v>
      </c>
      <c r="Z231">
        <v>13</v>
      </c>
      <c r="AA231">
        <v>18</v>
      </c>
      <c r="AB231">
        <v>46</v>
      </c>
      <c r="AF231">
        <v>3</v>
      </c>
      <c r="AG231">
        <v>3</v>
      </c>
      <c r="AH231">
        <f t="shared" si="20"/>
        <v>0.66666666666666663</v>
      </c>
      <c r="AI231">
        <f t="shared" si="21"/>
        <v>6</v>
      </c>
      <c r="AJ231">
        <v>32</v>
      </c>
      <c r="AK231">
        <v>32</v>
      </c>
      <c r="AL231">
        <v>32</v>
      </c>
      <c r="AM231">
        <f t="shared" si="22"/>
        <v>32</v>
      </c>
    </row>
    <row r="232" spans="1:39">
      <c r="A232" s="3">
        <v>20170708</v>
      </c>
      <c r="B232">
        <v>45</v>
      </c>
      <c r="G232">
        <v>11</v>
      </c>
      <c r="H232">
        <v>13</v>
      </c>
      <c r="I232">
        <v>30</v>
      </c>
      <c r="L232">
        <v>226</v>
      </c>
      <c r="M232">
        <v>3</v>
      </c>
      <c r="N232">
        <v>15</v>
      </c>
      <c r="R232">
        <v>15</v>
      </c>
      <c r="T232">
        <v>11</v>
      </c>
      <c r="U232">
        <v>20</v>
      </c>
      <c r="V232">
        <v>15</v>
      </c>
      <c r="Z232">
        <v>11</v>
      </c>
      <c r="AA232">
        <v>21</v>
      </c>
      <c r="AB232">
        <v>23</v>
      </c>
      <c r="AF232">
        <v>12</v>
      </c>
      <c r="AG232">
        <v>12</v>
      </c>
      <c r="AH232">
        <f t="shared" si="20"/>
        <v>0.2</v>
      </c>
      <c r="AI232">
        <f t="shared" si="21"/>
        <v>3</v>
      </c>
      <c r="AJ232">
        <v>32</v>
      </c>
      <c r="AK232">
        <v>31</v>
      </c>
      <c r="AL232">
        <v>32</v>
      </c>
      <c r="AM232">
        <f t="shared" si="22"/>
        <v>31.666666666666668</v>
      </c>
    </row>
    <row r="233" spans="1:39">
      <c r="A233" s="3">
        <v>20170708</v>
      </c>
      <c r="B233">
        <v>45</v>
      </c>
      <c r="G233">
        <v>12</v>
      </c>
      <c r="H233">
        <v>23</v>
      </c>
      <c r="I233">
        <v>20</v>
      </c>
      <c r="L233">
        <v>218</v>
      </c>
      <c r="M233">
        <v>1</v>
      </c>
      <c r="N233">
        <v>15</v>
      </c>
      <c r="R233">
        <v>15</v>
      </c>
      <c r="T233">
        <v>12</v>
      </c>
      <c r="U233">
        <v>30</v>
      </c>
      <c r="V233">
        <v>7</v>
      </c>
      <c r="Z233">
        <v>12</v>
      </c>
      <c r="AA233">
        <v>31</v>
      </c>
      <c r="AB233">
        <v>10</v>
      </c>
      <c r="AF233">
        <v>7</v>
      </c>
      <c r="AG233">
        <v>7</v>
      </c>
      <c r="AH233">
        <f t="shared" ref="AH233:AH253" si="23">(R233-AG233)/R233</f>
        <v>0.53333333333333333</v>
      </c>
      <c r="AI233">
        <f t="shared" ref="AI233:AI253" si="24">R233-AG233</f>
        <v>8</v>
      </c>
      <c r="AJ233">
        <v>32</v>
      </c>
      <c r="AK233">
        <v>32</v>
      </c>
      <c r="AL233">
        <v>32</v>
      </c>
      <c r="AM233">
        <f t="shared" ref="AM233:AM253" si="25">AVERAGE(AJ233:AL233)</f>
        <v>32</v>
      </c>
    </row>
    <row r="234" spans="1:39">
      <c r="A234" s="3">
        <v>20170708</v>
      </c>
      <c r="B234">
        <v>45</v>
      </c>
      <c r="G234">
        <v>12</v>
      </c>
      <c r="H234">
        <v>39</v>
      </c>
      <c r="I234">
        <v>0</v>
      </c>
      <c r="L234">
        <v>222</v>
      </c>
      <c r="M234">
        <v>1</v>
      </c>
      <c r="N234">
        <v>14</v>
      </c>
      <c r="R234">
        <v>9</v>
      </c>
      <c r="T234">
        <v>12</v>
      </c>
      <c r="U234">
        <v>45</v>
      </c>
      <c r="V234">
        <v>30</v>
      </c>
      <c r="Z234">
        <v>12</v>
      </c>
      <c r="AA234">
        <v>46</v>
      </c>
      <c r="AB234">
        <v>32</v>
      </c>
      <c r="AF234">
        <v>4</v>
      </c>
      <c r="AG234">
        <v>4</v>
      </c>
      <c r="AH234">
        <f t="shared" si="23"/>
        <v>0.55555555555555558</v>
      </c>
      <c r="AI234">
        <f t="shared" si="24"/>
        <v>5</v>
      </c>
      <c r="AJ234">
        <v>32</v>
      </c>
      <c r="AK234">
        <v>32</v>
      </c>
      <c r="AL234">
        <v>32</v>
      </c>
      <c r="AM234">
        <f t="shared" si="25"/>
        <v>32</v>
      </c>
    </row>
    <row r="235" spans="1:39">
      <c r="A235" s="3">
        <v>20170708</v>
      </c>
      <c r="B235">
        <v>45</v>
      </c>
      <c r="G235">
        <v>12</v>
      </c>
      <c r="H235">
        <v>55</v>
      </c>
      <c r="I235">
        <v>15</v>
      </c>
      <c r="L235">
        <v>221</v>
      </c>
      <c r="M235">
        <v>1</v>
      </c>
      <c r="N235">
        <v>15</v>
      </c>
      <c r="R235">
        <v>15</v>
      </c>
      <c r="T235">
        <v>13</v>
      </c>
      <c r="U235">
        <v>0</v>
      </c>
      <c r="V235">
        <v>22</v>
      </c>
      <c r="Z235">
        <v>13</v>
      </c>
      <c r="AA235">
        <v>1</v>
      </c>
      <c r="AB235">
        <v>28</v>
      </c>
      <c r="AF235">
        <v>3</v>
      </c>
      <c r="AG235">
        <v>2</v>
      </c>
      <c r="AH235">
        <f t="shared" si="23"/>
        <v>0.8666666666666667</v>
      </c>
      <c r="AI235">
        <f t="shared" si="24"/>
        <v>13</v>
      </c>
      <c r="AJ235">
        <v>32</v>
      </c>
      <c r="AK235">
        <v>32</v>
      </c>
      <c r="AL235">
        <v>32</v>
      </c>
      <c r="AM235">
        <f t="shared" si="25"/>
        <v>32</v>
      </c>
    </row>
    <row r="236" spans="1:39">
      <c r="A236" s="3">
        <v>20170708</v>
      </c>
      <c r="B236">
        <v>45</v>
      </c>
      <c r="G236">
        <v>13</v>
      </c>
      <c r="H236">
        <v>45</v>
      </c>
      <c r="I236">
        <v>20</v>
      </c>
      <c r="L236">
        <v>219</v>
      </c>
      <c r="M236">
        <v>1</v>
      </c>
      <c r="N236">
        <v>14</v>
      </c>
      <c r="R236">
        <v>13</v>
      </c>
      <c r="T236">
        <v>13</v>
      </c>
      <c r="U236">
        <v>51</v>
      </c>
      <c r="V236">
        <v>37</v>
      </c>
      <c r="Z236">
        <v>13</v>
      </c>
      <c r="AA236">
        <v>52</v>
      </c>
      <c r="AB236">
        <v>41</v>
      </c>
      <c r="AF236">
        <v>8</v>
      </c>
      <c r="AG236">
        <v>8</v>
      </c>
      <c r="AH236">
        <f t="shared" si="23"/>
        <v>0.38461538461538464</v>
      </c>
      <c r="AI236">
        <f t="shared" si="24"/>
        <v>5</v>
      </c>
      <c r="AJ236">
        <v>34</v>
      </c>
      <c r="AK236">
        <v>34</v>
      </c>
      <c r="AL236">
        <v>34</v>
      </c>
      <c r="AM236">
        <f t="shared" si="25"/>
        <v>34</v>
      </c>
    </row>
    <row r="237" spans="1:39">
      <c r="A237" s="3">
        <v>20170629</v>
      </c>
      <c r="B237">
        <v>60</v>
      </c>
      <c r="G237">
        <v>10</v>
      </c>
      <c r="H237">
        <v>19</v>
      </c>
      <c r="I237">
        <v>45</v>
      </c>
      <c r="L237">
        <v>158</v>
      </c>
      <c r="M237">
        <v>2</v>
      </c>
      <c r="N237">
        <v>15</v>
      </c>
      <c r="R237">
        <v>14</v>
      </c>
      <c r="T237">
        <v>10</v>
      </c>
      <c r="U237">
        <v>29</v>
      </c>
      <c r="V237">
        <v>10</v>
      </c>
      <c r="Z237" t="s">
        <v>14</v>
      </c>
      <c r="AA237" t="s">
        <v>14</v>
      </c>
      <c r="AB237" t="s">
        <v>14</v>
      </c>
      <c r="AF237">
        <v>14</v>
      </c>
      <c r="AG237">
        <v>14</v>
      </c>
      <c r="AH237">
        <f t="shared" si="23"/>
        <v>0</v>
      </c>
      <c r="AI237">
        <f t="shared" si="24"/>
        <v>0</v>
      </c>
      <c r="AJ237">
        <v>31</v>
      </c>
      <c r="AK237">
        <v>31</v>
      </c>
      <c r="AL237">
        <v>30</v>
      </c>
      <c r="AM237">
        <f t="shared" si="25"/>
        <v>30.666666666666668</v>
      </c>
    </row>
    <row r="238" spans="1:39">
      <c r="A238" s="3">
        <v>20170629</v>
      </c>
      <c r="B238">
        <v>60</v>
      </c>
      <c r="G238">
        <v>10</v>
      </c>
      <c r="H238">
        <v>57</v>
      </c>
      <c r="I238">
        <v>30</v>
      </c>
      <c r="L238">
        <v>155</v>
      </c>
      <c r="M238">
        <v>1</v>
      </c>
      <c r="N238">
        <v>15</v>
      </c>
      <c r="R238">
        <v>14</v>
      </c>
      <c r="T238">
        <v>11</v>
      </c>
      <c r="U238">
        <v>3</v>
      </c>
      <c r="V238">
        <v>30</v>
      </c>
      <c r="Z238">
        <v>11</v>
      </c>
      <c r="AA238">
        <v>4</v>
      </c>
      <c r="AB238">
        <v>4</v>
      </c>
      <c r="AF238">
        <v>11</v>
      </c>
      <c r="AG238">
        <v>11</v>
      </c>
      <c r="AH238">
        <f t="shared" si="23"/>
        <v>0.21428571428571427</v>
      </c>
      <c r="AI238">
        <f t="shared" si="24"/>
        <v>3</v>
      </c>
      <c r="AJ238">
        <v>32</v>
      </c>
      <c r="AK238">
        <v>31</v>
      </c>
      <c r="AL238">
        <v>31</v>
      </c>
      <c r="AM238">
        <f t="shared" si="25"/>
        <v>31.333333333333332</v>
      </c>
    </row>
    <row r="239" spans="1:39">
      <c r="A239" s="3">
        <v>20170629</v>
      </c>
      <c r="B239">
        <v>60</v>
      </c>
      <c r="G239">
        <v>14</v>
      </c>
      <c r="H239">
        <v>1</v>
      </c>
      <c r="I239">
        <v>30</v>
      </c>
      <c r="L239">
        <v>153</v>
      </c>
      <c r="M239">
        <v>1</v>
      </c>
      <c r="N239">
        <v>15</v>
      </c>
      <c r="R239">
        <v>15</v>
      </c>
      <c r="T239">
        <v>14</v>
      </c>
      <c r="U239">
        <v>7</v>
      </c>
      <c r="V239">
        <v>50</v>
      </c>
      <c r="Z239">
        <v>14</v>
      </c>
      <c r="AA239">
        <v>9</v>
      </c>
      <c r="AB239">
        <v>9</v>
      </c>
      <c r="AF239">
        <v>11</v>
      </c>
      <c r="AG239">
        <v>11</v>
      </c>
      <c r="AH239">
        <f t="shared" si="23"/>
        <v>0.26666666666666666</v>
      </c>
      <c r="AI239">
        <f t="shared" si="24"/>
        <v>4</v>
      </c>
      <c r="AJ239">
        <v>32</v>
      </c>
      <c r="AK239">
        <v>32</v>
      </c>
      <c r="AL239">
        <v>32</v>
      </c>
      <c r="AM239">
        <f t="shared" si="25"/>
        <v>32</v>
      </c>
    </row>
    <row r="240" spans="1:39">
      <c r="A240" s="3">
        <v>20170629</v>
      </c>
      <c r="B240">
        <v>60</v>
      </c>
      <c r="G240">
        <v>15</v>
      </c>
      <c r="H240">
        <v>21</v>
      </c>
      <c r="I240">
        <v>0</v>
      </c>
      <c r="L240">
        <v>149</v>
      </c>
      <c r="M240">
        <v>2</v>
      </c>
      <c r="N240">
        <v>12</v>
      </c>
      <c r="R240">
        <v>12</v>
      </c>
      <c r="T240">
        <v>15</v>
      </c>
      <c r="U240">
        <v>26</v>
      </c>
      <c r="V240">
        <v>0</v>
      </c>
      <c r="Z240">
        <v>15</v>
      </c>
      <c r="AA240">
        <v>28</v>
      </c>
      <c r="AB240">
        <v>15</v>
      </c>
      <c r="AF240">
        <v>11</v>
      </c>
      <c r="AG240">
        <v>11</v>
      </c>
      <c r="AH240">
        <f t="shared" si="23"/>
        <v>8.3333333333333329E-2</v>
      </c>
      <c r="AI240">
        <f t="shared" si="24"/>
        <v>1</v>
      </c>
      <c r="AJ240">
        <v>31</v>
      </c>
      <c r="AK240">
        <v>32</v>
      </c>
      <c r="AL240">
        <v>32</v>
      </c>
      <c r="AM240">
        <f t="shared" si="25"/>
        <v>31.666666666666668</v>
      </c>
    </row>
    <row r="241" spans="1:39">
      <c r="A241" s="3">
        <v>20170630</v>
      </c>
      <c r="B241">
        <v>60</v>
      </c>
      <c r="G241">
        <v>10</v>
      </c>
      <c r="H241">
        <v>34</v>
      </c>
      <c r="I241">
        <v>45</v>
      </c>
      <c r="L241">
        <v>188</v>
      </c>
      <c r="M241">
        <v>2</v>
      </c>
      <c r="N241">
        <v>15</v>
      </c>
      <c r="R241">
        <v>15</v>
      </c>
      <c r="T241">
        <v>10</v>
      </c>
      <c r="U241">
        <v>42</v>
      </c>
      <c r="V241">
        <v>35</v>
      </c>
      <c r="Z241">
        <v>10</v>
      </c>
      <c r="AA241">
        <v>44</v>
      </c>
      <c r="AB241">
        <v>11</v>
      </c>
      <c r="AF241">
        <v>12</v>
      </c>
      <c r="AG241">
        <v>12</v>
      </c>
      <c r="AH241">
        <f t="shared" si="23"/>
        <v>0.2</v>
      </c>
      <c r="AI241">
        <f t="shared" si="24"/>
        <v>3</v>
      </c>
      <c r="AJ241">
        <v>32</v>
      </c>
      <c r="AK241">
        <v>31</v>
      </c>
      <c r="AL241">
        <v>31</v>
      </c>
      <c r="AM241">
        <f t="shared" si="25"/>
        <v>31.333333333333332</v>
      </c>
    </row>
    <row r="242" spans="1:39">
      <c r="A242" s="3">
        <v>20170630</v>
      </c>
      <c r="B242">
        <v>60</v>
      </c>
      <c r="G242">
        <v>11</v>
      </c>
      <c r="H242">
        <v>9</v>
      </c>
      <c r="I242">
        <v>15</v>
      </c>
      <c r="L242">
        <v>202</v>
      </c>
      <c r="M242">
        <v>1</v>
      </c>
      <c r="N242">
        <v>14</v>
      </c>
      <c r="R242">
        <v>11</v>
      </c>
      <c r="T242">
        <v>11</v>
      </c>
      <c r="U242">
        <v>15</v>
      </c>
      <c r="V242">
        <v>8</v>
      </c>
      <c r="Z242">
        <v>11</v>
      </c>
      <c r="AA242">
        <v>20</v>
      </c>
      <c r="AB242">
        <v>18</v>
      </c>
      <c r="AF242">
        <v>9</v>
      </c>
      <c r="AG242">
        <v>9</v>
      </c>
      <c r="AH242">
        <f t="shared" si="23"/>
        <v>0.18181818181818182</v>
      </c>
      <c r="AI242">
        <f t="shared" si="24"/>
        <v>2</v>
      </c>
      <c r="AJ242">
        <v>32</v>
      </c>
      <c r="AK242">
        <v>31</v>
      </c>
      <c r="AL242">
        <v>31</v>
      </c>
      <c r="AM242">
        <f t="shared" si="25"/>
        <v>31.333333333333332</v>
      </c>
    </row>
    <row r="243" spans="1:39">
      <c r="A243" s="3">
        <v>20170630</v>
      </c>
      <c r="B243">
        <v>60</v>
      </c>
      <c r="G243">
        <v>11</v>
      </c>
      <c r="H243">
        <v>40</v>
      </c>
      <c r="I243">
        <v>30</v>
      </c>
      <c r="L243">
        <v>190</v>
      </c>
      <c r="M243">
        <v>2</v>
      </c>
      <c r="N243">
        <v>15</v>
      </c>
      <c r="R243">
        <v>14</v>
      </c>
      <c r="T243">
        <v>11</v>
      </c>
      <c r="U243">
        <v>47</v>
      </c>
      <c r="V243">
        <v>28</v>
      </c>
      <c r="Z243">
        <v>11</v>
      </c>
      <c r="AA243">
        <v>48</v>
      </c>
      <c r="AB243">
        <v>58</v>
      </c>
      <c r="AF243">
        <v>13</v>
      </c>
      <c r="AG243">
        <v>13</v>
      </c>
      <c r="AH243">
        <f t="shared" si="23"/>
        <v>7.1428571428571425E-2</v>
      </c>
      <c r="AI243">
        <f t="shared" si="24"/>
        <v>1</v>
      </c>
      <c r="AJ243">
        <v>32</v>
      </c>
      <c r="AK243">
        <v>31</v>
      </c>
      <c r="AL243">
        <v>31</v>
      </c>
      <c r="AM243">
        <f t="shared" si="25"/>
        <v>31.333333333333332</v>
      </c>
    </row>
    <row r="244" spans="1:39">
      <c r="A244" s="3">
        <v>20170630</v>
      </c>
      <c r="B244">
        <v>60</v>
      </c>
      <c r="G244">
        <v>12</v>
      </c>
      <c r="H244">
        <v>50</v>
      </c>
      <c r="I244">
        <v>15</v>
      </c>
      <c r="L244">
        <v>189</v>
      </c>
      <c r="M244">
        <v>2</v>
      </c>
      <c r="N244">
        <v>15</v>
      </c>
      <c r="R244">
        <v>15</v>
      </c>
      <c r="T244">
        <v>12</v>
      </c>
      <c r="U244">
        <v>57</v>
      </c>
      <c r="V244">
        <v>30</v>
      </c>
      <c r="Z244">
        <v>12</v>
      </c>
      <c r="AA244">
        <v>58</v>
      </c>
      <c r="AB244">
        <v>52</v>
      </c>
      <c r="AF244">
        <v>10</v>
      </c>
      <c r="AG244">
        <v>10</v>
      </c>
      <c r="AH244">
        <f t="shared" si="23"/>
        <v>0.33333333333333331</v>
      </c>
      <c r="AI244">
        <f t="shared" si="24"/>
        <v>5</v>
      </c>
      <c r="AJ244">
        <v>32</v>
      </c>
      <c r="AK244">
        <v>31</v>
      </c>
      <c r="AL244">
        <v>32</v>
      </c>
      <c r="AM244">
        <f t="shared" si="25"/>
        <v>31.666666666666668</v>
      </c>
    </row>
    <row r="245" spans="1:39">
      <c r="A245" s="3">
        <v>20170630</v>
      </c>
      <c r="B245">
        <v>60</v>
      </c>
      <c r="G245">
        <v>13</v>
      </c>
      <c r="H245">
        <v>37</v>
      </c>
      <c r="I245">
        <v>45</v>
      </c>
      <c r="L245">
        <v>164</v>
      </c>
      <c r="M245">
        <v>2</v>
      </c>
      <c r="N245">
        <v>13</v>
      </c>
      <c r="R245">
        <v>11</v>
      </c>
      <c r="T245">
        <v>13</v>
      </c>
      <c r="U245">
        <v>43</v>
      </c>
      <c r="V245">
        <v>30</v>
      </c>
      <c r="Z245">
        <v>13</v>
      </c>
      <c r="AA245">
        <v>44</v>
      </c>
      <c r="AB245">
        <v>51</v>
      </c>
      <c r="AF245">
        <v>6</v>
      </c>
      <c r="AG245">
        <v>6</v>
      </c>
      <c r="AH245">
        <f t="shared" si="23"/>
        <v>0.45454545454545453</v>
      </c>
      <c r="AI245">
        <f t="shared" si="24"/>
        <v>5</v>
      </c>
      <c r="AJ245">
        <v>32</v>
      </c>
      <c r="AK245">
        <v>32</v>
      </c>
      <c r="AL245">
        <v>31</v>
      </c>
      <c r="AM245">
        <f t="shared" si="25"/>
        <v>31.666666666666668</v>
      </c>
    </row>
    <row r="246" spans="1:39">
      <c r="A246" s="3">
        <v>20170630</v>
      </c>
      <c r="B246">
        <v>60</v>
      </c>
      <c r="G246">
        <v>14</v>
      </c>
      <c r="H246">
        <v>7</v>
      </c>
      <c r="I246">
        <v>45</v>
      </c>
      <c r="L246">
        <v>169</v>
      </c>
      <c r="M246">
        <v>1</v>
      </c>
      <c r="N246">
        <v>15</v>
      </c>
      <c r="R246">
        <v>12</v>
      </c>
      <c r="T246">
        <v>14</v>
      </c>
      <c r="U246">
        <v>14</v>
      </c>
      <c r="V246">
        <v>38</v>
      </c>
      <c r="Z246">
        <v>14</v>
      </c>
      <c r="AA246">
        <v>15</v>
      </c>
      <c r="AB246">
        <v>12</v>
      </c>
      <c r="AF246">
        <v>7</v>
      </c>
      <c r="AG246">
        <v>7</v>
      </c>
      <c r="AH246">
        <f t="shared" si="23"/>
        <v>0.41666666666666669</v>
      </c>
      <c r="AI246">
        <f t="shared" si="24"/>
        <v>5</v>
      </c>
      <c r="AJ246">
        <v>31</v>
      </c>
      <c r="AK246">
        <v>31</v>
      </c>
      <c r="AL246">
        <v>32</v>
      </c>
      <c r="AM246">
        <f t="shared" si="25"/>
        <v>31.333333333333332</v>
      </c>
    </row>
    <row r="247" spans="1:39">
      <c r="A247" s="3">
        <v>20170630</v>
      </c>
      <c r="B247">
        <v>60</v>
      </c>
      <c r="G247">
        <v>14</v>
      </c>
      <c r="H247">
        <v>56</v>
      </c>
      <c r="I247">
        <v>20</v>
      </c>
      <c r="L247">
        <v>171</v>
      </c>
      <c r="M247">
        <v>3</v>
      </c>
      <c r="N247">
        <v>14</v>
      </c>
      <c r="R247">
        <v>14</v>
      </c>
      <c r="T247">
        <v>15</v>
      </c>
      <c r="U247">
        <v>3</v>
      </c>
      <c r="V247">
        <v>38</v>
      </c>
      <c r="Z247">
        <v>15</v>
      </c>
      <c r="AA247">
        <v>5</v>
      </c>
      <c r="AB247">
        <v>0</v>
      </c>
      <c r="AF247">
        <v>13</v>
      </c>
      <c r="AG247">
        <v>13</v>
      </c>
      <c r="AH247">
        <f t="shared" si="23"/>
        <v>7.1428571428571425E-2</v>
      </c>
      <c r="AI247">
        <f t="shared" si="24"/>
        <v>1</v>
      </c>
      <c r="AJ247">
        <v>32</v>
      </c>
      <c r="AK247">
        <v>32</v>
      </c>
      <c r="AL247">
        <v>32</v>
      </c>
      <c r="AM247">
        <f t="shared" si="25"/>
        <v>32</v>
      </c>
    </row>
    <row r="248" spans="1:39">
      <c r="A248" s="3">
        <v>20170630</v>
      </c>
      <c r="B248">
        <v>60</v>
      </c>
      <c r="G248">
        <v>15</v>
      </c>
      <c r="H248">
        <v>30</v>
      </c>
      <c r="I248">
        <v>15</v>
      </c>
      <c r="L248">
        <v>166</v>
      </c>
      <c r="M248">
        <v>2</v>
      </c>
      <c r="N248">
        <v>14</v>
      </c>
      <c r="R248">
        <v>14</v>
      </c>
      <c r="T248">
        <v>15</v>
      </c>
      <c r="U248">
        <v>35</v>
      </c>
      <c r="V248">
        <v>20</v>
      </c>
      <c r="Z248">
        <v>15</v>
      </c>
      <c r="AA248">
        <v>36</v>
      </c>
      <c r="AB248">
        <v>56</v>
      </c>
      <c r="AF248">
        <v>6</v>
      </c>
      <c r="AG248">
        <v>4</v>
      </c>
      <c r="AH248">
        <f t="shared" si="23"/>
        <v>0.7142857142857143</v>
      </c>
      <c r="AI248">
        <f t="shared" si="24"/>
        <v>10</v>
      </c>
      <c r="AJ248">
        <v>33</v>
      </c>
      <c r="AK248">
        <v>33</v>
      </c>
      <c r="AL248">
        <v>33</v>
      </c>
      <c r="AM248">
        <f t="shared" si="25"/>
        <v>33</v>
      </c>
    </row>
    <row r="249" spans="1:39">
      <c r="A249" s="3">
        <v>20170630</v>
      </c>
      <c r="B249">
        <v>60</v>
      </c>
      <c r="G249">
        <v>16</v>
      </c>
      <c r="H249">
        <v>21</v>
      </c>
      <c r="I249">
        <v>15</v>
      </c>
      <c r="L249">
        <v>181</v>
      </c>
      <c r="M249">
        <v>1</v>
      </c>
      <c r="N249">
        <v>15</v>
      </c>
      <c r="R249">
        <v>13</v>
      </c>
      <c r="T249">
        <v>16</v>
      </c>
      <c r="U249">
        <v>29</v>
      </c>
      <c r="V249">
        <v>0</v>
      </c>
      <c r="Z249">
        <v>16</v>
      </c>
      <c r="AA249">
        <v>30</v>
      </c>
      <c r="AB249">
        <v>27</v>
      </c>
      <c r="AF249">
        <v>12</v>
      </c>
      <c r="AG249">
        <v>12</v>
      </c>
      <c r="AH249">
        <f t="shared" si="23"/>
        <v>7.6923076923076927E-2</v>
      </c>
      <c r="AI249">
        <f t="shared" si="24"/>
        <v>1</v>
      </c>
      <c r="AJ249">
        <v>33</v>
      </c>
      <c r="AK249">
        <v>33</v>
      </c>
      <c r="AL249">
        <v>34</v>
      </c>
      <c r="AM249">
        <f t="shared" si="25"/>
        <v>33.333333333333336</v>
      </c>
    </row>
    <row r="250" spans="1:39">
      <c r="A250" s="3">
        <v>20170630</v>
      </c>
      <c r="B250">
        <v>60</v>
      </c>
      <c r="G250">
        <v>17</v>
      </c>
      <c r="H250">
        <v>9</v>
      </c>
      <c r="I250">
        <v>50</v>
      </c>
      <c r="L250">
        <v>180</v>
      </c>
      <c r="M250">
        <v>1</v>
      </c>
      <c r="N250">
        <v>15</v>
      </c>
      <c r="R250">
        <v>15</v>
      </c>
      <c r="T250">
        <v>17</v>
      </c>
      <c r="U250">
        <v>16</v>
      </c>
      <c r="V250">
        <v>40</v>
      </c>
      <c r="Z250">
        <v>17</v>
      </c>
      <c r="AA250">
        <v>18</v>
      </c>
      <c r="AB250">
        <v>24</v>
      </c>
      <c r="AF250">
        <v>10</v>
      </c>
      <c r="AG250">
        <v>10</v>
      </c>
      <c r="AH250">
        <f t="shared" si="23"/>
        <v>0.33333333333333331</v>
      </c>
      <c r="AI250">
        <f t="shared" si="24"/>
        <v>5</v>
      </c>
      <c r="AJ250">
        <v>33</v>
      </c>
      <c r="AK250">
        <v>33</v>
      </c>
      <c r="AL250">
        <v>32</v>
      </c>
      <c r="AM250">
        <f t="shared" si="25"/>
        <v>32.666666666666664</v>
      </c>
    </row>
    <row r="251" spans="1:39">
      <c r="A251" s="3">
        <v>20170630</v>
      </c>
      <c r="B251">
        <v>60</v>
      </c>
      <c r="G251">
        <v>17</v>
      </c>
      <c r="H251">
        <v>9</v>
      </c>
      <c r="I251">
        <v>30</v>
      </c>
      <c r="L251">
        <v>187</v>
      </c>
      <c r="M251">
        <v>1</v>
      </c>
      <c r="N251">
        <v>14</v>
      </c>
      <c r="R251">
        <v>12</v>
      </c>
      <c r="T251">
        <v>18</v>
      </c>
      <c r="U251">
        <v>16</v>
      </c>
      <c r="V251">
        <v>24</v>
      </c>
      <c r="Z251" t="s">
        <v>14</v>
      </c>
      <c r="AA251" t="s">
        <v>14</v>
      </c>
      <c r="AB251" t="s">
        <v>14</v>
      </c>
      <c r="AF251">
        <v>12</v>
      </c>
      <c r="AG251">
        <v>11</v>
      </c>
      <c r="AH251">
        <f t="shared" si="23"/>
        <v>8.3333333333333329E-2</v>
      </c>
      <c r="AI251">
        <f t="shared" si="24"/>
        <v>1</v>
      </c>
      <c r="AJ251">
        <v>33</v>
      </c>
      <c r="AK251">
        <v>33</v>
      </c>
      <c r="AL251">
        <v>33</v>
      </c>
      <c r="AM251">
        <f t="shared" si="25"/>
        <v>33</v>
      </c>
    </row>
    <row r="252" spans="1:39">
      <c r="A252" s="3">
        <v>20170708</v>
      </c>
      <c r="B252">
        <v>60</v>
      </c>
      <c r="G252">
        <v>11</v>
      </c>
      <c r="H252">
        <v>51</v>
      </c>
      <c r="I252">
        <v>0</v>
      </c>
      <c r="L252">
        <v>223</v>
      </c>
      <c r="M252">
        <v>2</v>
      </c>
      <c r="N252">
        <v>13</v>
      </c>
      <c r="R252">
        <v>13</v>
      </c>
      <c r="T252">
        <v>11</v>
      </c>
      <c r="U252">
        <v>56</v>
      </c>
      <c r="V252">
        <v>21</v>
      </c>
      <c r="Z252">
        <v>11</v>
      </c>
      <c r="AA252">
        <v>57</v>
      </c>
      <c r="AB252">
        <v>42</v>
      </c>
      <c r="AF252">
        <v>6</v>
      </c>
      <c r="AG252">
        <v>6</v>
      </c>
      <c r="AH252">
        <f t="shared" si="23"/>
        <v>0.53846153846153844</v>
      </c>
      <c r="AI252">
        <f t="shared" si="24"/>
        <v>7</v>
      </c>
      <c r="AJ252">
        <v>32</v>
      </c>
      <c r="AK252">
        <v>32</v>
      </c>
      <c r="AL252">
        <v>33</v>
      </c>
      <c r="AM252">
        <f t="shared" si="25"/>
        <v>32.333333333333336</v>
      </c>
    </row>
    <row r="253" spans="1:39">
      <c r="A253" s="3">
        <v>20170708</v>
      </c>
      <c r="B253">
        <v>60</v>
      </c>
      <c r="G253">
        <v>13</v>
      </c>
      <c r="H253">
        <v>29</v>
      </c>
      <c r="I253">
        <v>0</v>
      </c>
      <c r="L253">
        <v>225</v>
      </c>
      <c r="M253">
        <v>1</v>
      </c>
      <c r="N253">
        <v>10</v>
      </c>
      <c r="R253">
        <v>9</v>
      </c>
      <c r="T253">
        <v>13</v>
      </c>
      <c r="U253">
        <v>35</v>
      </c>
      <c r="V253">
        <v>6</v>
      </c>
      <c r="Z253">
        <v>13</v>
      </c>
      <c r="AA253">
        <v>36</v>
      </c>
      <c r="AB253">
        <v>27</v>
      </c>
      <c r="AF253">
        <v>2</v>
      </c>
      <c r="AG253">
        <v>2</v>
      </c>
      <c r="AH253">
        <f t="shared" si="23"/>
        <v>0.77777777777777779</v>
      </c>
      <c r="AI253">
        <f t="shared" si="24"/>
        <v>7</v>
      </c>
      <c r="AJ253">
        <v>33</v>
      </c>
      <c r="AK253">
        <v>33</v>
      </c>
      <c r="AL253">
        <v>33</v>
      </c>
      <c r="AM253">
        <f t="shared" si="25"/>
        <v>33</v>
      </c>
    </row>
    <row r="260" spans="1:42">
      <c r="A260" s="3">
        <v>20170708</v>
      </c>
      <c r="B260">
        <v>0</v>
      </c>
      <c r="G260">
        <v>10</v>
      </c>
      <c r="H260">
        <v>59</v>
      </c>
      <c r="I260">
        <v>20</v>
      </c>
      <c r="L260">
        <v>226</v>
      </c>
      <c r="M260">
        <v>1</v>
      </c>
      <c r="N260">
        <v>15</v>
      </c>
      <c r="R260">
        <v>15</v>
      </c>
      <c r="T260">
        <v>11</v>
      </c>
      <c r="U260">
        <v>4</v>
      </c>
      <c r="V260">
        <v>30</v>
      </c>
      <c r="Z260">
        <v>11</v>
      </c>
      <c r="AA260">
        <v>5</v>
      </c>
      <c r="AB260">
        <v>8</v>
      </c>
      <c r="AF260">
        <v>12</v>
      </c>
      <c r="AG260">
        <v>12</v>
      </c>
      <c r="AH260">
        <f t="shared" ref="AH260:AH270" si="26">(R260-AG260)/R260</f>
        <v>0.2</v>
      </c>
      <c r="AJ260">
        <v>32</v>
      </c>
      <c r="AK260">
        <v>31</v>
      </c>
      <c r="AL260">
        <v>32</v>
      </c>
      <c r="AM260">
        <f t="shared" ref="AM260:AM270" si="27">AVERAGE(AJ260:AL260)</f>
        <v>31.666666666666668</v>
      </c>
      <c r="AO260" t="s">
        <v>45</v>
      </c>
    </row>
    <row r="261" spans="1:42">
      <c r="A261" s="3">
        <v>20170708</v>
      </c>
      <c r="B261">
        <v>30</v>
      </c>
      <c r="G261">
        <v>11</v>
      </c>
      <c r="H261">
        <v>34</v>
      </c>
      <c r="I261">
        <v>50</v>
      </c>
      <c r="L261">
        <v>226</v>
      </c>
      <c r="M261">
        <v>2</v>
      </c>
      <c r="N261">
        <v>14</v>
      </c>
      <c r="R261">
        <v>14</v>
      </c>
      <c r="T261">
        <v>11</v>
      </c>
      <c r="U261">
        <v>39</v>
      </c>
      <c r="V261">
        <v>50</v>
      </c>
      <c r="Z261">
        <v>11</v>
      </c>
      <c r="AA261">
        <v>40</v>
      </c>
      <c r="AB261">
        <v>52</v>
      </c>
      <c r="AF261">
        <v>12</v>
      </c>
      <c r="AG261">
        <v>12</v>
      </c>
      <c r="AH261">
        <f t="shared" si="26"/>
        <v>0.14285714285714285</v>
      </c>
      <c r="AJ261">
        <v>32</v>
      </c>
      <c r="AK261">
        <v>31</v>
      </c>
      <c r="AL261">
        <v>32</v>
      </c>
      <c r="AM261">
        <f t="shared" si="27"/>
        <v>31.666666666666668</v>
      </c>
      <c r="AO261" t="s">
        <v>43</v>
      </c>
      <c r="AP261" t="s">
        <v>46</v>
      </c>
    </row>
    <row r="262" spans="1:42">
      <c r="A262" s="3">
        <v>20170708</v>
      </c>
      <c r="B262">
        <v>30</v>
      </c>
      <c r="G262">
        <v>12</v>
      </c>
      <c r="H262">
        <v>5</v>
      </c>
      <c r="I262">
        <v>39</v>
      </c>
      <c r="L262">
        <v>223</v>
      </c>
      <c r="M262">
        <v>1</v>
      </c>
      <c r="N262">
        <v>15</v>
      </c>
      <c r="R262">
        <v>11</v>
      </c>
      <c r="T262">
        <v>12</v>
      </c>
      <c r="U262">
        <v>12</v>
      </c>
      <c r="V262">
        <v>30</v>
      </c>
      <c r="Z262">
        <v>12</v>
      </c>
      <c r="AA262">
        <v>12</v>
      </c>
      <c r="AB262">
        <v>42</v>
      </c>
      <c r="AF262">
        <v>4</v>
      </c>
      <c r="AG262">
        <v>4</v>
      </c>
      <c r="AH262">
        <f t="shared" si="26"/>
        <v>0.63636363636363635</v>
      </c>
      <c r="AJ262">
        <v>32</v>
      </c>
      <c r="AK262">
        <v>32</v>
      </c>
      <c r="AL262">
        <v>33</v>
      </c>
      <c r="AM262">
        <f t="shared" si="27"/>
        <v>32.333333333333336</v>
      </c>
      <c r="AO262">
        <v>0</v>
      </c>
      <c r="AP262">
        <v>0.2</v>
      </c>
    </row>
    <row r="263" spans="1:42">
      <c r="A263" s="3">
        <v>20170708</v>
      </c>
      <c r="B263">
        <v>30</v>
      </c>
      <c r="G263">
        <v>13</v>
      </c>
      <c r="H263">
        <v>11</v>
      </c>
      <c r="I263">
        <v>24</v>
      </c>
      <c r="L263">
        <v>218</v>
      </c>
      <c r="M263">
        <v>2</v>
      </c>
      <c r="N263">
        <v>12</v>
      </c>
      <c r="R263">
        <v>9</v>
      </c>
      <c r="T263">
        <v>13</v>
      </c>
      <c r="U263">
        <v>18</v>
      </c>
      <c r="V263">
        <v>25</v>
      </c>
      <c r="Z263">
        <v>13</v>
      </c>
      <c r="AA263">
        <v>18</v>
      </c>
      <c r="AB263">
        <v>46</v>
      </c>
      <c r="AF263">
        <v>3</v>
      </c>
      <c r="AG263">
        <v>3</v>
      </c>
      <c r="AH263">
        <f t="shared" si="26"/>
        <v>0.66666666666666663</v>
      </c>
      <c r="AJ263">
        <v>32</v>
      </c>
      <c r="AK263">
        <v>32</v>
      </c>
      <c r="AL263">
        <v>32</v>
      </c>
      <c r="AM263">
        <f t="shared" si="27"/>
        <v>32</v>
      </c>
      <c r="AO263">
        <v>30</v>
      </c>
      <c r="AP263">
        <f>AVERAGE(AH261:AH263)</f>
        <v>0.48196248196248198</v>
      </c>
    </row>
    <row r="264" spans="1:42">
      <c r="A264" s="3">
        <v>20170708</v>
      </c>
      <c r="B264">
        <v>45</v>
      </c>
      <c r="G264">
        <v>11</v>
      </c>
      <c r="H264">
        <v>13</v>
      </c>
      <c r="I264">
        <v>30</v>
      </c>
      <c r="L264">
        <v>226</v>
      </c>
      <c r="M264">
        <v>3</v>
      </c>
      <c r="N264">
        <v>15</v>
      </c>
      <c r="R264">
        <v>15</v>
      </c>
      <c r="T264">
        <v>11</v>
      </c>
      <c r="U264">
        <v>20</v>
      </c>
      <c r="V264">
        <v>15</v>
      </c>
      <c r="Z264">
        <v>11</v>
      </c>
      <c r="AA264">
        <v>21</v>
      </c>
      <c r="AB264">
        <v>23</v>
      </c>
      <c r="AF264">
        <v>12</v>
      </c>
      <c r="AG264">
        <v>12</v>
      </c>
      <c r="AH264">
        <f t="shared" si="26"/>
        <v>0.2</v>
      </c>
      <c r="AJ264">
        <v>32</v>
      </c>
      <c r="AK264">
        <v>31</v>
      </c>
      <c r="AL264">
        <v>32</v>
      </c>
      <c r="AM264">
        <f t="shared" si="27"/>
        <v>31.666666666666668</v>
      </c>
      <c r="AO264">
        <v>45</v>
      </c>
      <c r="AP264">
        <f>AVERAGE(AH264:AH268)</f>
        <v>0.50803418803418809</v>
      </c>
    </row>
    <row r="265" spans="1:42">
      <c r="A265" s="3">
        <v>20170708</v>
      </c>
      <c r="B265">
        <v>45</v>
      </c>
      <c r="G265">
        <v>12</v>
      </c>
      <c r="H265">
        <v>23</v>
      </c>
      <c r="I265">
        <v>20</v>
      </c>
      <c r="L265">
        <v>218</v>
      </c>
      <c r="M265">
        <v>1</v>
      </c>
      <c r="N265">
        <v>15</v>
      </c>
      <c r="R265">
        <v>15</v>
      </c>
      <c r="T265">
        <v>12</v>
      </c>
      <c r="U265">
        <v>30</v>
      </c>
      <c r="V265">
        <v>7</v>
      </c>
      <c r="Z265">
        <v>12</v>
      </c>
      <c r="AA265">
        <v>31</v>
      </c>
      <c r="AB265">
        <v>10</v>
      </c>
      <c r="AF265">
        <v>7</v>
      </c>
      <c r="AG265">
        <v>7</v>
      </c>
      <c r="AH265">
        <f t="shared" si="26"/>
        <v>0.53333333333333333</v>
      </c>
      <c r="AJ265">
        <v>32</v>
      </c>
      <c r="AK265">
        <v>32</v>
      </c>
      <c r="AL265">
        <v>32</v>
      </c>
      <c r="AM265">
        <f t="shared" si="27"/>
        <v>32</v>
      </c>
      <c r="AO265">
        <v>60</v>
      </c>
      <c r="AP265">
        <f>AVERAGE(AH269:AH270)</f>
        <v>0.65811965811965811</v>
      </c>
    </row>
    <row r="266" spans="1:42">
      <c r="A266" s="3">
        <v>20170708</v>
      </c>
      <c r="B266">
        <v>45</v>
      </c>
      <c r="G266">
        <v>12</v>
      </c>
      <c r="H266">
        <v>39</v>
      </c>
      <c r="I266">
        <v>0</v>
      </c>
      <c r="L266">
        <v>222</v>
      </c>
      <c r="M266">
        <v>1</v>
      </c>
      <c r="N266">
        <v>14</v>
      </c>
      <c r="R266">
        <v>9</v>
      </c>
      <c r="T266">
        <v>12</v>
      </c>
      <c r="U266">
        <v>45</v>
      </c>
      <c r="V266">
        <v>30</v>
      </c>
      <c r="Z266">
        <v>12</v>
      </c>
      <c r="AA266">
        <v>46</v>
      </c>
      <c r="AB266">
        <v>32</v>
      </c>
      <c r="AF266">
        <v>4</v>
      </c>
      <c r="AG266">
        <v>4</v>
      </c>
      <c r="AH266">
        <f t="shared" si="26"/>
        <v>0.55555555555555558</v>
      </c>
      <c r="AJ266">
        <v>32</v>
      </c>
      <c r="AK266">
        <v>32</v>
      </c>
      <c r="AL266">
        <v>32</v>
      </c>
      <c r="AM266">
        <f t="shared" si="27"/>
        <v>32</v>
      </c>
    </row>
    <row r="267" spans="1:42">
      <c r="A267" s="3">
        <v>20170708</v>
      </c>
      <c r="B267">
        <v>45</v>
      </c>
      <c r="G267">
        <v>12</v>
      </c>
      <c r="H267">
        <v>55</v>
      </c>
      <c r="I267">
        <v>15</v>
      </c>
      <c r="L267">
        <v>221</v>
      </c>
      <c r="M267">
        <v>1</v>
      </c>
      <c r="N267">
        <v>15</v>
      </c>
      <c r="R267">
        <v>15</v>
      </c>
      <c r="T267">
        <v>13</v>
      </c>
      <c r="U267">
        <v>0</v>
      </c>
      <c r="V267">
        <v>22</v>
      </c>
      <c r="Z267">
        <v>13</v>
      </c>
      <c r="AA267">
        <v>1</v>
      </c>
      <c r="AB267">
        <v>28</v>
      </c>
      <c r="AF267">
        <v>3</v>
      </c>
      <c r="AG267">
        <v>2</v>
      </c>
      <c r="AH267">
        <f t="shared" si="26"/>
        <v>0.8666666666666667</v>
      </c>
      <c r="AJ267">
        <v>32</v>
      </c>
      <c r="AK267">
        <v>32</v>
      </c>
      <c r="AL267">
        <v>32</v>
      </c>
      <c r="AM267">
        <f t="shared" si="27"/>
        <v>32</v>
      </c>
    </row>
    <row r="268" spans="1:42">
      <c r="A268" s="3">
        <v>20170708</v>
      </c>
      <c r="B268">
        <v>45</v>
      </c>
      <c r="G268">
        <v>13</v>
      </c>
      <c r="H268">
        <v>45</v>
      </c>
      <c r="I268">
        <v>20</v>
      </c>
      <c r="L268">
        <v>219</v>
      </c>
      <c r="M268">
        <v>1</v>
      </c>
      <c r="N268">
        <v>14</v>
      </c>
      <c r="R268">
        <v>13</v>
      </c>
      <c r="T268">
        <v>13</v>
      </c>
      <c r="U268">
        <v>51</v>
      </c>
      <c r="V268">
        <v>37</v>
      </c>
      <c r="Z268">
        <v>13</v>
      </c>
      <c r="AA268">
        <v>52</v>
      </c>
      <c r="AB268">
        <v>41</v>
      </c>
      <c r="AF268">
        <v>8</v>
      </c>
      <c r="AG268">
        <v>8</v>
      </c>
      <c r="AH268">
        <f t="shared" si="26"/>
        <v>0.38461538461538464</v>
      </c>
      <c r="AJ268">
        <v>34</v>
      </c>
      <c r="AK268">
        <v>34</v>
      </c>
      <c r="AL268">
        <v>34</v>
      </c>
      <c r="AM268">
        <f t="shared" si="27"/>
        <v>34</v>
      </c>
    </row>
    <row r="269" spans="1:42">
      <c r="A269" s="3">
        <v>20170708</v>
      </c>
      <c r="B269">
        <v>60</v>
      </c>
      <c r="G269">
        <v>11</v>
      </c>
      <c r="H269">
        <v>51</v>
      </c>
      <c r="I269">
        <v>0</v>
      </c>
      <c r="L269">
        <v>223</v>
      </c>
      <c r="M269">
        <v>2</v>
      </c>
      <c r="N269">
        <v>13</v>
      </c>
      <c r="R269">
        <v>13</v>
      </c>
      <c r="T269">
        <v>11</v>
      </c>
      <c r="U269">
        <v>56</v>
      </c>
      <c r="V269">
        <v>21</v>
      </c>
      <c r="Z269">
        <v>11</v>
      </c>
      <c r="AA269">
        <v>57</v>
      </c>
      <c r="AB269">
        <v>42</v>
      </c>
      <c r="AF269">
        <v>6</v>
      </c>
      <c r="AG269">
        <v>6</v>
      </c>
      <c r="AH269">
        <f t="shared" si="26"/>
        <v>0.53846153846153844</v>
      </c>
      <c r="AJ269">
        <v>32</v>
      </c>
      <c r="AK269">
        <v>32</v>
      </c>
      <c r="AL269">
        <v>33</v>
      </c>
      <c r="AM269">
        <f t="shared" si="27"/>
        <v>32.333333333333336</v>
      </c>
    </row>
    <row r="270" spans="1:42">
      <c r="A270" s="3">
        <v>20170708</v>
      </c>
      <c r="B270">
        <v>60</v>
      </c>
      <c r="G270">
        <v>13</v>
      </c>
      <c r="H270">
        <v>29</v>
      </c>
      <c r="I270">
        <v>0</v>
      </c>
      <c r="L270">
        <v>225</v>
      </c>
      <c r="M270">
        <v>1</v>
      </c>
      <c r="N270">
        <v>10</v>
      </c>
      <c r="R270">
        <v>9</v>
      </c>
      <c r="T270">
        <v>13</v>
      </c>
      <c r="U270">
        <v>35</v>
      </c>
      <c r="V270">
        <v>6</v>
      </c>
      <c r="Z270">
        <v>13</v>
      </c>
      <c r="AA270">
        <v>36</v>
      </c>
      <c r="AB270">
        <v>27</v>
      </c>
      <c r="AF270">
        <v>2</v>
      </c>
      <c r="AG270">
        <v>2</v>
      </c>
      <c r="AH270">
        <f t="shared" si="26"/>
        <v>0.77777777777777779</v>
      </c>
      <c r="AJ270">
        <v>33</v>
      </c>
      <c r="AK270">
        <v>33</v>
      </c>
      <c r="AL270">
        <v>33</v>
      </c>
      <c r="AM270">
        <f t="shared" si="27"/>
        <v>33</v>
      </c>
    </row>
    <row r="276" spans="1:45">
      <c r="A276">
        <v>20170622</v>
      </c>
      <c r="B276">
        <v>0</v>
      </c>
      <c r="C276">
        <v>1</v>
      </c>
      <c r="D276">
        <v>1</v>
      </c>
      <c r="E276" s="1">
        <v>5</v>
      </c>
      <c r="F276" s="2" t="s">
        <v>32</v>
      </c>
      <c r="G276">
        <v>14</v>
      </c>
      <c r="H276">
        <v>19</v>
      </c>
      <c r="I276">
        <v>30</v>
      </c>
      <c r="J276">
        <f>G276+H276/60+I276/(60*60)</f>
        <v>14.324999999999999</v>
      </c>
      <c r="K276">
        <f>J276+E276*24</f>
        <v>134.32499999999999</v>
      </c>
      <c r="L276">
        <v>95</v>
      </c>
      <c r="M276">
        <v>1</v>
      </c>
      <c r="N276">
        <v>15</v>
      </c>
      <c r="O276" t="s">
        <v>14</v>
      </c>
      <c r="P276">
        <v>0.3</v>
      </c>
      <c r="R276">
        <v>15</v>
      </c>
      <c r="S276" t="s">
        <v>14</v>
      </c>
      <c r="T276">
        <v>14</v>
      </c>
      <c r="U276" s="2">
        <v>27</v>
      </c>
      <c r="V276" s="2">
        <v>15</v>
      </c>
      <c r="W276" s="2">
        <f>T276+U276/60+V276/3600</f>
        <v>14.454166666666666</v>
      </c>
      <c r="X276" s="2">
        <f>W276*60</f>
        <v>867.25</v>
      </c>
      <c r="Y276" s="2">
        <f>E276*24+W276</f>
        <v>134.45416666666665</v>
      </c>
      <c r="Z276" s="2">
        <v>14</v>
      </c>
      <c r="AA276" s="2">
        <v>27</v>
      </c>
      <c r="AB276" s="2">
        <v>30</v>
      </c>
      <c r="AC276" s="2">
        <f>Z276+AA276/60+AB276/3600</f>
        <v>14.458333333333332</v>
      </c>
      <c r="AD276" s="2">
        <f>AC276*60</f>
        <v>867.49999999999989</v>
      </c>
      <c r="AE276" s="2">
        <f>AD276-X276</f>
        <v>0.24999999999988631</v>
      </c>
      <c r="AF276">
        <v>8</v>
      </c>
      <c r="AG276">
        <v>8</v>
      </c>
      <c r="AH276">
        <f t="shared" ref="AH276:AH307" si="28">(R276-AG276)/R276</f>
        <v>0.46666666666666667</v>
      </c>
      <c r="AI276">
        <f>R276-AG276</f>
        <v>7</v>
      </c>
      <c r="AJ276">
        <v>33</v>
      </c>
      <c r="AK276">
        <v>32</v>
      </c>
      <c r="AL276">
        <v>33</v>
      </c>
      <c r="AM276">
        <f t="shared" ref="AM276:AM307" si="29">AVERAGE(AJ276:AL276)</f>
        <v>32.666666666666664</v>
      </c>
      <c r="AP276" s="3" t="s">
        <v>45</v>
      </c>
      <c r="AQ276" s="3"/>
    </row>
    <row r="277" spans="1:45">
      <c r="A277">
        <v>20170622</v>
      </c>
      <c r="B277">
        <v>0</v>
      </c>
      <c r="C277">
        <v>1</v>
      </c>
      <c r="D277">
        <v>2</v>
      </c>
      <c r="E277" s="1">
        <v>5</v>
      </c>
      <c r="F277" s="2" t="s">
        <v>32</v>
      </c>
      <c r="G277">
        <v>14</v>
      </c>
      <c r="H277">
        <v>38</v>
      </c>
      <c r="I277">
        <v>0</v>
      </c>
      <c r="J277">
        <f>G277+H277/60+I277/(60*60)</f>
        <v>14.633333333333333</v>
      </c>
      <c r="K277">
        <f>J277+E277*24</f>
        <v>134.63333333333333</v>
      </c>
      <c r="L277">
        <v>94</v>
      </c>
      <c r="M277">
        <v>2</v>
      </c>
      <c r="N277">
        <v>13</v>
      </c>
      <c r="O277" t="s">
        <v>14</v>
      </c>
      <c r="P277">
        <v>0.3</v>
      </c>
      <c r="R277">
        <v>13</v>
      </c>
      <c r="S277" t="s">
        <v>14</v>
      </c>
      <c r="T277">
        <v>14</v>
      </c>
      <c r="U277" s="2">
        <v>47</v>
      </c>
      <c r="V277" s="2">
        <v>30</v>
      </c>
      <c r="W277" s="2">
        <f>T277+U277/60+V277/3600</f>
        <v>14.791666666666666</v>
      </c>
      <c r="X277" s="2">
        <f>W277*60</f>
        <v>887.5</v>
      </c>
      <c r="Y277" s="2">
        <f>E277*24+W277</f>
        <v>134.79166666666666</v>
      </c>
      <c r="Z277" s="2">
        <v>14</v>
      </c>
      <c r="AA277" s="2">
        <v>47</v>
      </c>
      <c r="AB277" s="2">
        <v>46</v>
      </c>
      <c r="AC277" s="2">
        <f>Z277+AA277/60+AB277/3600</f>
        <v>14.796111111111111</v>
      </c>
      <c r="AD277" s="2">
        <f>AC277*60</f>
        <v>887.76666666666665</v>
      </c>
      <c r="AE277" s="2">
        <f>AD277-X277</f>
        <v>0.26666666666665151</v>
      </c>
      <c r="AF277">
        <v>2</v>
      </c>
      <c r="AG277">
        <v>2</v>
      </c>
      <c r="AH277">
        <f t="shared" si="28"/>
        <v>0.84615384615384615</v>
      </c>
      <c r="AI277">
        <f>R277-AG277</f>
        <v>11</v>
      </c>
      <c r="AJ277">
        <v>32</v>
      </c>
      <c r="AK277">
        <v>32</v>
      </c>
      <c r="AL277">
        <v>33</v>
      </c>
      <c r="AM277">
        <f t="shared" si="29"/>
        <v>32.333333333333336</v>
      </c>
      <c r="AP277" s="3" t="s">
        <v>43</v>
      </c>
      <c r="AQ277" s="3" t="s">
        <v>46</v>
      </c>
      <c r="AR277" t="s">
        <v>50</v>
      </c>
      <c r="AS277" s="3" t="s">
        <v>46</v>
      </c>
    </row>
    <row r="278" spans="1:45">
      <c r="A278">
        <v>20170622</v>
      </c>
      <c r="B278">
        <v>0</v>
      </c>
      <c r="E278" t="s">
        <v>36</v>
      </c>
      <c r="G278">
        <v>14</v>
      </c>
      <c r="H278">
        <v>58</v>
      </c>
      <c r="I278">
        <v>50</v>
      </c>
      <c r="L278">
        <v>93</v>
      </c>
      <c r="M278">
        <v>3</v>
      </c>
      <c r="N278">
        <v>15</v>
      </c>
      <c r="P278" t="s">
        <v>37</v>
      </c>
      <c r="R278">
        <v>15</v>
      </c>
      <c r="T278">
        <v>15</v>
      </c>
      <c r="U278">
        <v>6</v>
      </c>
      <c r="V278">
        <v>0</v>
      </c>
      <c r="Z278">
        <v>15</v>
      </c>
      <c r="AA278">
        <v>6</v>
      </c>
      <c r="AB278">
        <v>54</v>
      </c>
      <c r="AF278">
        <v>10</v>
      </c>
      <c r="AG278">
        <v>10</v>
      </c>
      <c r="AH278">
        <f t="shared" si="28"/>
        <v>0.33333333333333331</v>
      </c>
      <c r="AJ278">
        <v>31</v>
      </c>
      <c r="AK278">
        <v>31</v>
      </c>
      <c r="AL278">
        <v>32</v>
      </c>
      <c r="AM278">
        <f t="shared" si="29"/>
        <v>31.333333333333332</v>
      </c>
      <c r="AP278" s="3">
        <v>0</v>
      </c>
      <c r="AQ278" s="3">
        <f>AVERAGE(AH276:AH310)</f>
        <v>0.29382022739165592</v>
      </c>
      <c r="AR278">
        <v>35</v>
      </c>
      <c r="AS278" s="3">
        <f>_xlfn.STDEV.P(AH276:AH310)</f>
        <v>0.24098205284753949</v>
      </c>
    </row>
    <row r="279" spans="1:45">
      <c r="A279">
        <v>20170622</v>
      </c>
      <c r="B279">
        <v>0</v>
      </c>
      <c r="G279">
        <v>15</v>
      </c>
      <c r="H279">
        <v>16</v>
      </c>
      <c r="I279">
        <v>45</v>
      </c>
      <c r="L279">
        <v>99</v>
      </c>
      <c r="M279">
        <v>1</v>
      </c>
      <c r="N279">
        <v>10</v>
      </c>
      <c r="R279">
        <v>10</v>
      </c>
      <c r="T279">
        <v>15</v>
      </c>
      <c r="U279">
        <v>25</v>
      </c>
      <c r="V279">
        <v>10</v>
      </c>
      <c r="Z279">
        <v>15</v>
      </c>
      <c r="AA279">
        <v>26</v>
      </c>
      <c r="AB279">
        <v>0</v>
      </c>
      <c r="AF279">
        <v>8</v>
      </c>
      <c r="AG279">
        <v>8</v>
      </c>
      <c r="AH279">
        <f t="shared" si="28"/>
        <v>0.2</v>
      </c>
      <c r="AJ279">
        <v>32</v>
      </c>
      <c r="AK279">
        <v>32</v>
      </c>
      <c r="AL279">
        <v>32</v>
      </c>
      <c r="AM279">
        <f t="shared" si="29"/>
        <v>32</v>
      </c>
      <c r="AP279" s="3">
        <v>30</v>
      </c>
      <c r="AQ279" s="3">
        <f>AVERAGE(AH311:AH344)</f>
        <v>0.47547403576815339</v>
      </c>
      <c r="AR279">
        <v>34</v>
      </c>
      <c r="AS279" s="3">
        <f>_xlfn.STDEV.P(AH311:AH344)</f>
        <v>0.26898477690467315</v>
      </c>
    </row>
    <row r="280" spans="1:45">
      <c r="A280">
        <v>20170622</v>
      </c>
      <c r="B280">
        <v>0</v>
      </c>
      <c r="G280">
        <v>17</v>
      </c>
      <c r="H280">
        <v>4</v>
      </c>
      <c r="I280">
        <v>0</v>
      </c>
      <c r="L280">
        <v>90</v>
      </c>
      <c r="M280">
        <v>2</v>
      </c>
      <c r="N280">
        <v>13</v>
      </c>
      <c r="R280">
        <v>11</v>
      </c>
      <c r="T280">
        <v>17</v>
      </c>
      <c r="U280">
        <v>13</v>
      </c>
      <c r="V280">
        <v>0</v>
      </c>
      <c r="Z280">
        <v>17</v>
      </c>
      <c r="AA280">
        <v>13</v>
      </c>
      <c r="AB280">
        <v>18</v>
      </c>
      <c r="AF280">
        <v>5</v>
      </c>
      <c r="AG280">
        <v>4</v>
      </c>
      <c r="AH280">
        <f t="shared" si="28"/>
        <v>0.63636363636363635</v>
      </c>
      <c r="AJ280">
        <v>33</v>
      </c>
      <c r="AK280">
        <v>32</v>
      </c>
      <c r="AL280">
        <v>32</v>
      </c>
      <c r="AM280">
        <f t="shared" si="29"/>
        <v>32.333333333333336</v>
      </c>
      <c r="AP280" s="3">
        <v>45</v>
      </c>
      <c r="AQ280" s="3">
        <f>AVERAGE(AH345:AH361)</f>
        <v>0.5948636330989272</v>
      </c>
      <c r="AR280">
        <v>17</v>
      </c>
      <c r="AS280" s="3">
        <f>_xlfn.STDEV.P(AH345:AH361)</f>
        <v>0.25048905591494097</v>
      </c>
    </row>
    <row r="281" spans="1:45">
      <c r="A281">
        <v>20170622</v>
      </c>
      <c r="B281">
        <v>0</v>
      </c>
      <c r="G281">
        <v>17</v>
      </c>
      <c r="H281">
        <v>35</v>
      </c>
      <c r="I281">
        <v>30</v>
      </c>
      <c r="L281">
        <v>83</v>
      </c>
      <c r="M281">
        <v>1</v>
      </c>
      <c r="N281">
        <v>15</v>
      </c>
      <c r="R281">
        <v>13</v>
      </c>
      <c r="T281">
        <v>17</v>
      </c>
      <c r="U281">
        <v>46</v>
      </c>
      <c r="V281">
        <v>40</v>
      </c>
      <c r="Z281">
        <v>17</v>
      </c>
      <c r="AA281">
        <v>47</v>
      </c>
      <c r="AB281">
        <v>5</v>
      </c>
      <c r="AF281">
        <v>5</v>
      </c>
      <c r="AG281">
        <v>5</v>
      </c>
      <c r="AH281">
        <f t="shared" si="28"/>
        <v>0.61538461538461542</v>
      </c>
      <c r="AJ281">
        <v>33</v>
      </c>
      <c r="AK281">
        <v>32</v>
      </c>
      <c r="AL281">
        <v>33</v>
      </c>
      <c r="AM281">
        <f t="shared" si="29"/>
        <v>32.666666666666664</v>
      </c>
      <c r="AP281" s="3">
        <v>60</v>
      </c>
      <c r="AQ281" s="3">
        <f>AVERAGE(AH362:AH387)</f>
        <v>0.38489864836018689</v>
      </c>
      <c r="AR281">
        <v>26</v>
      </c>
      <c r="AS281" s="3">
        <f>_xlfn.STDEV.P(AH362:AH387)</f>
        <v>0.28869088616691257</v>
      </c>
    </row>
    <row r="282" spans="1:45">
      <c r="A282">
        <v>20170622</v>
      </c>
      <c r="B282">
        <v>0</v>
      </c>
      <c r="G282">
        <v>18</v>
      </c>
      <c r="H282">
        <v>11</v>
      </c>
      <c r="I282">
        <v>42</v>
      </c>
      <c r="L282">
        <v>81</v>
      </c>
      <c r="M282">
        <v>1</v>
      </c>
      <c r="N282">
        <v>15</v>
      </c>
      <c r="R282">
        <v>14</v>
      </c>
      <c r="T282">
        <v>18</v>
      </c>
      <c r="U282">
        <v>18</v>
      </c>
      <c r="V282">
        <v>0</v>
      </c>
      <c r="Z282">
        <v>18</v>
      </c>
      <c r="AA282">
        <v>18</v>
      </c>
      <c r="AB282">
        <v>16</v>
      </c>
      <c r="AF282">
        <v>6</v>
      </c>
      <c r="AG282">
        <v>6</v>
      </c>
      <c r="AH282">
        <f t="shared" si="28"/>
        <v>0.5714285714285714</v>
      </c>
      <c r="AJ282">
        <v>33</v>
      </c>
      <c r="AK282">
        <v>32</v>
      </c>
      <c r="AL282">
        <v>33</v>
      </c>
      <c r="AM282">
        <f t="shared" si="29"/>
        <v>32.666666666666664</v>
      </c>
    </row>
    <row r="283" spans="1:45">
      <c r="A283">
        <v>20170622</v>
      </c>
      <c r="B283">
        <v>0</v>
      </c>
      <c r="G283">
        <v>19</v>
      </c>
      <c r="H283">
        <v>17</v>
      </c>
      <c r="I283">
        <v>40</v>
      </c>
      <c r="L283">
        <v>91</v>
      </c>
      <c r="M283">
        <v>2</v>
      </c>
      <c r="N283">
        <v>7</v>
      </c>
      <c r="R283">
        <v>5</v>
      </c>
      <c r="T283">
        <v>19</v>
      </c>
      <c r="U283">
        <v>22</v>
      </c>
      <c r="V283">
        <v>40</v>
      </c>
      <c r="Z283">
        <v>19</v>
      </c>
      <c r="AA283">
        <v>23</v>
      </c>
      <c r="AB283">
        <v>10</v>
      </c>
      <c r="AF283">
        <v>4</v>
      </c>
      <c r="AG283">
        <v>4</v>
      </c>
      <c r="AH283">
        <f t="shared" si="28"/>
        <v>0.2</v>
      </c>
      <c r="AJ283">
        <v>31</v>
      </c>
      <c r="AK283">
        <v>32</v>
      </c>
      <c r="AL283">
        <v>32</v>
      </c>
      <c r="AM283">
        <f t="shared" si="29"/>
        <v>31.666666666666668</v>
      </c>
    </row>
    <row r="284" spans="1:45">
      <c r="A284">
        <v>20170622</v>
      </c>
      <c r="B284">
        <v>0</v>
      </c>
      <c r="G284">
        <v>19</v>
      </c>
      <c r="H284">
        <v>31</v>
      </c>
      <c r="I284">
        <v>44</v>
      </c>
      <c r="L284">
        <v>93</v>
      </c>
      <c r="M284">
        <v>2</v>
      </c>
      <c r="N284">
        <v>15</v>
      </c>
      <c r="R284">
        <v>15</v>
      </c>
      <c r="T284">
        <v>19</v>
      </c>
      <c r="U284">
        <v>36</v>
      </c>
      <c r="V284">
        <v>58</v>
      </c>
      <c r="Z284">
        <v>19</v>
      </c>
      <c r="AA284">
        <v>37</v>
      </c>
      <c r="AB284">
        <v>30</v>
      </c>
      <c r="AF284">
        <v>11</v>
      </c>
      <c r="AG284">
        <v>11</v>
      </c>
      <c r="AH284">
        <f t="shared" si="28"/>
        <v>0.26666666666666666</v>
      </c>
      <c r="AJ284">
        <v>31</v>
      </c>
      <c r="AK284">
        <v>31</v>
      </c>
      <c r="AL284">
        <v>32</v>
      </c>
      <c r="AM284">
        <f t="shared" si="29"/>
        <v>31.333333333333332</v>
      </c>
    </row>
    <row r="285" spans="1:45">
      <c r="A285">
        <v>20170627</v>
      </c>
      <c r="B285">
        <v>0</v>
      </c>
      <c r="G285">
        <v>10</v>
      </c>
      <c r="H285">
        <v>16</v>
      </c>
      <c r="I285">
        <v>27</v>
      </c>
      <c r="L285">
        <v>139</v>
      </c>
      <c r="M285">
        <v>1</v>
      </c>
      <c r="N285">
        <v>15</v>
      </c>
      <c r="R285">
        <v>15</v>
      </c>
      <c r="T285">
        <v>10</v>
      </c>
      <c r="U285">
        <v>40</v>
      </c>
      <c r="V285">
        <v>0</v>
      </c>
      <c r="Z285">
        <v>10</v>
      </c>
      <c r="AA285">
        <v>40</v>
      </c>
      <c r="AB285">
        <v>28</v>
      </c>
      <c r="AF285">
        <v>13</v>
      </c>
      <c r="AG285">
        <v>13</v>
      </c>
      <c r="AH285">
        <f t="shared" si="28"/>
        <v>0.13333333333333333</v>
      </c>
      <c r="AJ285">
        <v>32</v>
      </c>
      <c r="AK285">
        <v>32</v>
      </c>
      <c r="AL285">
        <v>31</v>
      </c>
      <c r="AM285">
        <f t="shared" si="29"/>
        <v>31.666666666666668</v>
      </c>
    </row>
    <row r="286" spans="1:45">
      <c r="A286">
        <v>20170627</v>
      </c>
      <c r="B286">
        <v>0</v>
      </c>
      <c r="G286">
        <v>10</v>
      </c>
      <c r="H286">
        <v>51</v>
      </c>
      <c r="I286">
        <v>22</v>
      </c>
      <c r="L286">
        <v>142</v>
      </c>
      <c r="M286">
        <v>4</v>
      </c>
      <c r="N286">
        <v>15</v>
      </c>
      <c r="R286">
        <v>14</v>
      </c>
      <c r="T286">
        <v>10</v>
      </c>
      <c r="U286">
        <v>57</v>
      </c>
      <c r="V286">
        <v>38</v>
      </c>
      <c r="Z286">
        <v>10</v>
      </c>
      <c r="AA286">
        <v>59</v>
      </c>
      <c r="AB286">
        <v>26</v>
      </c>
      <c r="AF286">
        <v>13</v>
      </c>
      <c r="AG286">
        <v>13</v>
      </c>
      <c r="AH286">
        <f t="shared" si="28"/>
        <v>7.1428571428571425E-2</v>
      </c>
      <c r="AJ286">
        <v>32</v>
      </c>
      <c r="AK286">
        <v>32</v>
      </c>
      <c r="AL286">
        <v>31</v>
      </c>
      <c r="AM286">
        <f t="shared" si="29"/>
        <v>31.666666666666668</v>
      </c>
    </row>
    <row r="287" spans="1:45">
      <c r="A287">
        <v>20170627</v>
      </c>
      <c r="B287">
        <v>0</v>
      </c>
      <c r="G287">
        <v>11</v>
      </c>
      <c r="H287">
        <v>40</v>
      </c>
      <c r="I287">
        <v>30</v>
      </c>
      <c r="L287">
        <v>129</v>
      </c>
      <c r="M287">
        <v>1</v>
      </c>
      <c r="N287">
        <v>15</v>
      </c>
      <c r="R287">
        <v>14</v>
      </c>
      <c r="T287">
        <v>11</v>
      </c>
      <c r="U287">
        <v>45</v>
      </c>
      <c r="V287">
        <v>0</v>
      </c>
      <c r="Z287">
        <v>11</v>
      </c>
      <c r="AA287">
        <v>45</v>
      </c>
      <c r="AB287">
        <v>22</v>
      </c>
      <c r="AF287">
        <v>5</v>
      </c>
      <c r="AG287">
        <v>5</v>
      </c>
      <c r="AH287">
        <f t="shared" si="28"/>
        <v>0.6428571428571429</v>
      </c>
      <c r="AJ287">
        <v>32</v>
      </c>
      <c r="AK287">
        <v>32</v>
      </c>
      <c r="AL287">
        <v>32</v>
      </c>
      <c r="AM287">
        <f t="shared" si="29"/>
        <v>32</v>
      </c>
    </row>
    <row r="288" spans="1:45">
      <c r="A288">
        <v>20170627</v>
      </c>
      <c r="B288">
        <v>0</v>
      </c>
      <c r="G288">
        <v>13</v>
      </c>
      <c r="H288">
        <v>35</v>
      </c>
      <c r="I288">
        <v>9</v>
      </c>
      <c r="L288">
        <v>126</v>
      </c>
      <c r="M288">
        <v>1</v>
      </c>
      <c r="N288">
        <v>15</v>
      </c>
      <c r="R288">
        <v>15</v>
      </c>
      <c r="T288">
        <v>13</v>
      </c>
      <c r="U288">
        <v>40</v>
      </c>
      <c r="V288">
        <v>50</v>
      </c>
      <c r="Z288">
        <v>13</v>
      </c>
      <c r="AA288">
        <v>41</v>
      </c>
      <c r="AB288">
        <v>39</v>
      </c>
      <c r="AF288">
        <v>13</v>
      </c>
      <c r="AG288">
        <v>13</v>
      </c>
      <c r="AH288">
        <f t="shared" si="28"/>
        <v>0.13333333333333333</v>
      </c>
      <c r="AJ288">
        <v>31</v>
      </c>
      <c r="AK288">
        <v>32</v>
      </c>
      <c r="AL288">
        <v>31</v>
      </c>
      <c r="AM288">
        <f t="shared" si="29"/>
        <v>31.333333333333332</v>
      </c>
    </row>
    <row r="289" spans="1:39">
      <c r="A289" s="3">
        <v>20170627</v>
      </c>
      <c r="B289">
        <v>0</v>
      </c>
      <c r="G289">
        <v>14</v>
      </c>
      <c r="H289">
        <v>10</v>
      </c>
      <c r="I289">
        <v>30</v>
      </c>
      <c r="L289">
        <v>124</v>
      </c>
      <c r="M289">
        <v>2</v>
      </c>
      <c r="N289">
        <v>14</v>
      </c>
      <c r="R289">
        <v>10</v>
      </c>
      <c r="T289">
        <v>14</v>
      </c>
      <c r="U289">
        <v>19</v>
      </c>
      <c r="V289">
        <v>33</v>
      </c>
      <c r="Z289" t="s">
        <v>14</v>
      </c>
      <c r="AA289" t="s">
        <v>14</v>
      </c>
      <c r="AB289" t="s">
        <v>14</v>
      </c>
      <c r="AF289">
        <v>10</v>
      </c>
      <c r="AG289">
        <v>10</v>
      </c>
      <c r="AH289">
        <f t="shared" si="28"/>
        <v>0</v>
      </c>
      <c r="AJ289">
        <v>32</v>
      </c>
      <c r="AK289">
        <v>31</v>
      </c>
      <c r="AL289">
        <v>32</v>
      </c>
      <c r="AM289">
        <f t="shared" si="29"/>
        <v>31.666666666666668</v>
      </c>
    </row>
    <row r="290" spans="1:39">
      <c r="A290" s="3">
        <v>20170629</v>
      </c>
      <c r="B290">
        <v>0</v>
      </c>
      <c r="G290">
        <v>10</v>
      </c>
      <c r="H290">
        <v>2</v>
      </c>
      <c r="I290">
        <v>4</v>
      </c>
      <c r="L290">
        <v>158</v>
      </c>
      <c r="M290">
        <v>1</v>
      </c>
      <c r="N290">
        <v>15</v>
      </c>
      <c r="R290">
        <v>15</v>
      </c>
      <c r="T290">
        <v>10</v>
      </c>
      <c r="U290">
        <v>8</v>
      </c>
      <c r="V290">
        <v>48</v>
      </c>
      <c r="Z290">
        <v>10</v>
      </c>
      <c r="AA290">
        <v>10</v>
      </c>
      <c r="AB290">
        <v>15</v>
      </c>
      <c r="AF290">
        <v>14</v>
      </c>
      <c r="AG290">
        <v>14</v>
      </c>
      <c r="AH290">
        <f t="shared" si="28"/>
        <v>6.6666666666666666E-2</v>
      </c>
      <c r="AJ290">
        <v>30</v>
      </c>
      <c r="AK290">
        <v>31</v>
      </c>
      <c r="AL290">
        <v>31</v>
      </c>
      <c r="AM290">
        <f t="shared" si="29"/>
        <v>30.666666666666668</v>
      </c>
    </row>
    <row r="291" spans="1:39">
      <c r="A291" s="3">
        <v>20170629</v>
      </c>
      <c r="B291">
        <v>0</v>
      </c>
      <c r="G291">
        <v>11</v>
      </c>
      <c r="H291">
        <v>30</v>
      </c>
      <c r="I291">
        <v>15</v>
      </c>
      <c r="L291">
        <v>153</v>
      </c>
      <c r="M291">
        <v>2</v>
      </c>
      <c r="N291">
        <v>15</v>
      </c>
      <c r="R291">
        <v>14</v>
      </c>
      <c r="T291">
        <v>11</v>
      </c>
      <c r="U291">
        <v>35</v>
      </c>
      <c r="V291">
        <v>53</v>
      </c>
      <c r="Z291">
        <v>11</v>
      </c>
      <c r="AA291">
        <v>38</v>
      </c>
      <c r="AB291">
        <v>10</v>
      </c>
      <c r="AF291">
        <v>13</v>
      </c>
      <c r="AG291">
        <v>13</v>
      </c>
      <c r="AH291">
        <f t="shared" si="28"/>
        <v>7.1428571428571425E-2</v>
      </c>
      <c r="AJ291">
        <v>31</v>
      </c>
      <c r="AK291">
        <v>31</v>
      </c>
      <c r="AL291">
        <v>31</v>
      </c>
      <c r="AM291">
        <f t="shared" si="29"/>
        <v>31</v>
      </c>
    </row>
    <row r="292" spans="1:39">
      <c r="A292" s="3">
        <v>20170629</v>
      </c>
      <c r="B292">
        <v>0</v>
      </c>
      <c r="G292">
        <v>14</v>
      </c>
      <c r="H292">
        <v>18</v>
      </c>
      <c r="I292">
        <v>0</v>
      </c>
      <c r="L292">
        <v>151</v>
      </c>
      <c r="M292">
        <v>1</v>
      </c>
      <c r="N292">
        <v>15</v>
      </c>
      <c r="R292">
        <v>13</v>
      </c>
      <c r="T292">
        <v>14</v>
      </c>
      <c r="U292">
        <v>23</v>
      </c>
      <c r="V292">
        <v>13</v>
      </c>
      <c r="Z292">
        <v>14</v>
      </c>
      <c r="AA292">
        <v>24</v>
      </c>
      <c r="AB292">
        <v>45</v>
      </c>
      <c r="AF292">
        <v>11</v>
      </c>
      <c r="AG292">
        <v>11</v>
      </c>
      <c r="AH292">
        <f t="shared" si="28"/>
        <v>0.15384615384615385</v>
      </c>
      <c r="AJ292">
        <v>31</v>
      </c>
      <c r="AK292">
        <v>31</v>
      </c>
      <c r="AL292">
        <v>32</v>
      </c>
      <c r="AM292">
        <f t="shared" si="29"/>
        <v>31.333333333333332</v>
      </c>
    </row>
    <row r="293" spans="1:39">
      <c r="A293" s="3">
        <v>20170629</v>
      </c>
      <c r="B293">
        <v>0</v>
      </c>
      <c r="G293">
        <v>14</v>
      </c>
      <c r="H293">
        <v>46</v>
      </c>
      <c r="I293">
        <v>10</v>
      </c>
      <c r="L293">
        <v>148</v>
      </c>
      <c r="M293">
        <v>2</v>
      </c>
      <c r="N293">
        <v>14</v>
      </c>
      <c r="R293">
        <v>13</v>
      </c>
      <c r="T293">
        <v>14</v>
      </c>
      <c r="U293">
        <v>52</v>
      </c>
      <c r="V293">
        <v>30</v>
      </c>
      <c r="Z293">
        <v>14</v>
      </c>
      <c r="AA293">
        <v>52</v>
      </c>
      <c r="AB293">
        <v>52</v>
      </c>
      <c r="AF293">
        <v>4</v>
      </c>
      <c r="AG293">
        <v>4</v>
      </c>
      <c r="AH293">
        <f t="shared" si="28"/>
        <v>0.69230769230769229</v>
      </c>
      <c r="AJ293">
        <v>32</v>
      </c>
      <c r="AK293">
        <v>32</v>
      </c>
      <c r="AL293">
        <v>31</v>
      </c>
      <c r="AM293">
        <f t="shared" si="29"/>
        <v>31.666666666666668</v>
      </c>
    </row>
    <row r="294" spans="1:39">
      <c r="A294" s="3">
        <v>20170629</v>
      </c>
      <c r="B294">
        <v>0</v>
      </c>
      <c r="G294">
        <v>15</v>
      </c>
      <c r="H294">
        <v>35</v>
      </c>
      <c r="I294">
        <v>0</v>
      </c>
      <c r="L294">
        <v>149</v>
      </c>
      <c r="M294">
        <v>1</v>
      </c>
      <c r="N294">
        <v>15</v>
      </c>
      <c r="R294">
        <v>15</v>
      </c>
      <c r="T294">
        <v>15</v>
      </c>
      <c r="U294">
        <v>40</v>
      </c>
      <c r="V294">
        <v>0</v>
      </c>
      <c r="Z294">
        <v>15</v>
      </c>
      <c r="AA294">
        <v>40</v>
      </c>
      <c r="AB294">
        <v>25</v>
      </c>
      <c r="AF294">
        <v>14</v>
      </c>
      <c r="AG294">
        <v>14</v>
      </c>
      <c r="AH294">
        <f t="shared" si="28"/>
        <v>6.6666666666666666E-2</v>
      </c>
      <c r="AJ294">
        <v>31</v>
      </c>
      <c r="AK294">
        <v>32</v>
      </c>
      <c r="AL294">
        <v>32</v>
      </c>
      <c r="AM294">
        <f t="shared" si="29"/>
        <v>31.666666666666668</v>
      </c>
    </row>
    <row r="295" spans="1:39">
      <c r="A295" s="3">
        <v>20170630</v>
      </c>
      <c r="B295">
        <v>0</v>
      </c>
      <c r="G295">
        <v>11</v>
      </c>
      <c r="H295">
        <v>24</v>
      </c>
      <c r="I295">
        <v>19</v>
      </c>
      <c r="L295">
        <v>190</v>
      </c>
      <c r="M295">
        <v>1</v>
      </c>
      <c r="N295">
        <v>14</v>
      </c>
      <c r="R295">
        <v>13</v>
      </c>
      <c r="T295">
        <v>11</v>
      </c>
      <c r="U295">
        <v>29</v>
      </c>
      <c r="V295">
        <v>22</v>
      </c>
      <c r="Z295">
        <v>11</v>
      </c>
      <c r="AA295">
        <v>29</v>
      </c>
      <c r="AB295">
        <v>45</v>
      </c>
      <c r="AF295">
        <v>9</v>
      </c>
      <c r="AG295">
        <v>9</v>
      </c>
      <c r="AH295">
        <f t="shared" si="28"/>
        <v>0.30769230769230771</v>
      </c>
      <c r="AJ295">
        <v>32</v>
      </c>
      <c r="AK295">
        <v>31</v>
      </c>
      <c r="AL295">
        <v>31</v>
      </c>
      <c r="AM295">
        <f t="shared" si="29"/>
        <v>31.333333333333332</v>
      </c>
    </row>
    <row r="296" spans="1:39">
      <c r="A296" s="3">
        <v>20170630</v>
      </c>
      <c r="B296">
        <v>0</v>
      </c>
      <c r="G296">
        <v>11</v>
      </c>
      <c r="H296">
        <v>56</v>
      </c>
      <c r="I296">
        <v>0</v>
      </c>
      <c r="L296">
        <v>181</v>
      </c>
      <c r="M296">
        <v>2</v>
      </c>
      <c r="N296">
        <v>15</v>
      </c>
      <c r="R296">
        <v>12</v>
      </c>
      <c r="T296">
        <v>12</v>
      </c>
      <c r="U296">
        <v>1</v>
      </c>
      <c r="V296">
        <v>6</v>
      </c>
      <c r="Z296">
        <v>12</v>
      </c>
      <c r="AA296">
        <v>1</v>
      </c>
      <c r="AB296">
        <v>30</v>
      </c>
      <c r="AF296">
        <v>10</v>
      </c>
      <c r="AG296">
        <v>10</v>
      </c>
      <c r="AH296">
        <f t="shared" si="28"/>
        <v>0.16666666666666666</v>
      </c>
      <c r="AJ296">
        <v>32</v>
      </c>
      <c r="AK296">
        <v>32</v>
      </c>
      <c r="AL296">
        <v>33</v>
      </c>
      <c r="AM296">
        <f t="shared" si="29"/>
        <v>32.333333333333336</v>
      </c>
    </row>
    <row r="297" spans="1:39">
      <c r="A297" s="3">
        <v>20170630</v>
      </c>
      <c r="B297">
        <v>0</v>
      </c>
      <c r="G297">
        <v>12</v>
      </c>
      <c r="H297">
        <v>33</v>
      </c>
      <c r="I297">
        <v>30</v>
      </c>
      <c r="L297">
        <v>189</v>
      </c>
      <c r="M297">
        <v>1</v>
      </c>
      <c r="N297">
        <v>15</v>
      </c>
      <c r="R297">
        <v>15</v>
      </c>
      <c r="T297">
        <v>12</v>
      </c>
      <c r="U297">
        <v>40</v>
      </c>
      <c r="V297">
        <v>3</v>
      </c>
      <c r="Z297">
        <v>12</v>
      </c>
      <c r="AA297">
        <v>40</v>
      </c>
      <c r="AB297">
        <v>17</v>
      </c>
      <c r="AF297">
        <v>8</v>
      </c>
      <c r="AG297">
        <v>8</v>
      </c>
      <c r="AH297">
        <f t="shared" si="28"/>
        <v>0.46666666666666667</v>
      </c>
      <c r="AJ297">
        <v>32</v>
      </c>
      <c r="AK297">
        <v>31</v>
      </c>
      <c r="AL297">
        <v>32</v>
      </c>
      <c r="AM297">
        <f t="shared" si="29"/>
        <v>31.666666666666668</v>
      </c>
    </row>
    <row r="298" spans="1:39">
      <c r="A298" s="3">
        <v>20170630</v>
      </c>
      <c r="B298">
        <v>0</v>
      </c>
      <c r="G298">
        <v>13</v>
      </c>
      <c r="H298">
        <v>52</v>
      </c>
      <c r="I298">
        <v>30</v>
      </c>
      <c r="L298">
        <v>169</v>
      </c>
      <c r="M298">
        <v>4</v>
      </c>
      <c r="N298">
        <v>14</v>
      </c>
      <c r="R298">
        <v>14</v>
      </c>
      <c r="T298">
        <v>13</v>
      </c>
      <c r="U298">
        <v>58</v>
      </c>
      <c r="V298">
        <v>32</v>
      </c>
      <c r="Z298">
        <v>13</v>
      </c>
      <c r="AA298">
        <v>59</v>
      </c>
      <c r="AB298">
        <v>28</v>
      </c>
      <c r="AF298">
        <v>9</v>
      </c>
      <c r="AG298">
        <v>9</v>
      </c>
      <c r="AH298">
        <f t="shared" si="28"/>
        <v>0.35714285714285715</v>
      </c>
      <c r="AJ298">
        <v>31</v>
      </c>
      <c r="AK298">
        <v>31</v>
      </c>
      <c r="AL298">
        <v>32</v>
      </c>
      <c r="AM298">
        <f t="shared" si="29"/>
        <v>31.333333333333332</v>
      </c>
    </row>
    <row r="299" spans="1:39">
      <c r="A299" s="3">
        <v>20170630</v>
      </c>
      <c r="B299">
        <v>0</v>
      </c>
      <c r="G299">
        <v>14</v>
      </c>
      <c r="H299">
        <v>24</v>
      </c>
      <c r="I299">
        <v>15</v>
      </c>
      <c r="L299">
        <v>172</v>
      </c>
      <c r="M299">
        <v>1</v>
      </c>
      <c r="N299">
        <v>15</v>
      </c>
      <c r="R299">
        <v>15</v>
      </c>
      <c r="T299">
        <v>14</v>
      </c>
      <c r="U299">
        <v>30</v>
      </c>
      <c r="V299">
        <v>2</v>
      </c>
      <c r="Z299">
        <v>14</v>
      </c>
      <c r="AA299">
        <v>30</v>
      </c>
      <c r="AB299">
        <v>21</v>
      </c>
      <c r="AF299">
        <v>10</v>
      </c>
      <c r="AG299">
        <v>10</v>
      </c>
      <c r="AH299">
        <f t="shared" si="28"/>
        <v>0.33333333333333331</v>
      </c>
      <c r="AJ299">
        <v>32</v>
      </c>
      <c r="AK299">
        <v>32</v>
      </c>
      <c r="AL299">
        <v>32</v>
      </c>
      <c r="AM299">
        <f t="shared" si="29"/>
        <v>32</v>
      </c>
    </row>
    <row r="300" spans="1:39">
      <c r="A300" s="3">
        <v>20170630</v>
      </c>
      <c r="B300">
        <v>0</v>
      </c>
      <c r="G300">
        <v>14</v>
      </c>
      <c r="H300">
        <v>45</v>
      </c>
      <c r="I300">
        <v>52</v>
      </c>
      <c r="L300">
        <v>171</v>
      </c>
      <c r="M300">
        <v>2</v>
      </c>
      <c r="N300">
        <v>14</v>
      </c>
      <c r="R300">
        <v>14</v>
      </c>
      <c r="T300">
        <v>14</v>
      </c>
      <c r="U300">
        <v>56</v>
      </c>
      <c r="V300">
        <v>20</v>
      </c>
      <c r="Z300" t="s">
        <v>14</v>
      </c>
      <c r="AA300" t="s">
        <v>14</v>
      </c>
      <c r="AB300" t="s">
        <v>14</v>
      </c>
      <c r="AF300">
        <v>14</v>
      </c>
      <c r="AG300">
        <v>14</v>
      </c>
      <c r="AH300">
        <f t="shared" si="28"/>
        <v>0</v>
      </c>
      <c r="AJ300">
        <v>32</v>
      </c>
      <c r="AK300">
        <v>32</v>
      </c>
      <c r="AL300">
        <v>32</v>
      </c>
      <c r="AM300">
        <f t="shared" si="29"/>
        <v>32</v>
      </c>
    </row>
    <row r="301" spans="1:39">
      <c r="A301" s="3">
        <v>20170630</v>
      </c>
      <c r="B301">
        <v>0</v>
      </c>
      <c r="G301">
        <v>15</v>
      </c>
      <c r="H301">
        <v>59</v>
      </c>
      <c r="I301">
        <v>45</v>
      </c>
      <c r="L301">
        <v>165</v>
      </c>
      <c r="M301">
        <v>3</v>
      </c>
      <c r="N301">
        <v>12</v>
      </c>
      <c r="R301">
        <v>11</v>
      </c>
      <c r="T301">
        <v>16</v>
      </c>
      <c r="U301">
        <v>5</v>
      </c>
      <c r="V301">
        <v>37</v>
      </c>
      <c r="Z301" t="s">
        <v>14</v>
      </c>
      <c r="AA301" t="s">
        <v>14</v>
      </c>
      <c r="AB301" t="s">
        <v>14</v>
      </c>
      <c r="AF301">
        <v>11</v>
      </c>
      <c r="AG301">
        <v>11</v>
      </c>
      <c r="AH301">
        <f t="shared" si="28"/>
        <v>0</v>
      </c>
      <c r="AJ301">
        <v>33</v>
      </c>
      <c r="AK301">
        <v>33</v>
      </c>
      <c r="AL301">
        <v>33</v>
      </c>
      <c r="AM301">
        <f t="shared" si="29"/>
        <v>33</v>
      </c>
    </row>
    <row r="302" spans="1:39">
      <c r="A302" s="3">
        <v>20170630</v>
      </c>
      <c r="B302">
        <v>0</v>
      </c>
      <c r="G302">
        <v>16</v>
      </c>
      <c r="H302">
        <v>54</v>
      </c>
      <c r="I302">
        <v>30</v>
      </c>
      <c r="L302">
        <v>180</v>
      </c>
      <c r="M302">
        <v>2</v>
      </c>
      <c r="N302">
        <v>15</v>
      </c>
      <c r="R302">
        <v>13</v>
      </c>
      <c r="T302">
        <v>16</v>
      </c>
      <c r="U302">
        <v>59</v>
      </c>
      <c r="V302">
        <v>31</v>
      </c>
      <c r="Z302">
        <v>17</v>
      </c>
      <c r="AA302">
        <v>0</v>
      </c>
      <c r="AB302">
        <v>2</v>
      </c>
      <c r="AF302">
        <v>10</v>
      </c>
      <c r="AG302">
        <v>10</v>
      </c>
      <c r="AH302">
        <f t="shared" si="28"/>
        <v>0.23076923076923078</v>
      </c>
      <c r="AJ302">
        <v>33</v>
      </c>
      <c r="AK302">
        <v>33</v>
      </c>
      <c r="AL302">
        <v>32</v>
      </c>
      <c r="AM302">
        <f t="shared" si="29"/>
        <v>32.666666666666664</v>
      </c>
    </row>
    <row r="303" spans="1:39">
      <c r="A303" s="3">
        <v>20170630</v>
      </c>
      <c r="B303">
        <v>0</v>
      </c>
      <c r="G303">
        <v>17</v>
      </c>
      <c r="H303">
        <v>41</v>
      </c>
      <c r="I303">
        <v>45</v>
      </c>
      <c r="L303">
        <v>182</v>
      </c>
      <c r="M303">
        <v>1</v>
      </c>
      <c r="N303">
        <v>15</v>
      </c>
      <c r="R303">
        <v>14</v>
      </c>
      <c r="T303">
        <v>17</v>
      </c>
      <c r="U303">
        <v>46</v>
      </c>
      <c r="V303">
        <v>45</v>
      </c>
      <c r="Z303">
        <v>17</v>
      </c>
      <c r="AA303">
        <v>46</v>
      </c>
      <c r="AB303">
        <v>59</v>
      </c>
      <c r="AF303">
        <v>11</v>
      </c>
      <c r="AG303">
        <v>11</v>
      </c>
      <c r="AH303">
        <f t="shared" si="28"/>
        <v>0.21428571428571427</v>
      </c>
      <c r="AJ303">
        <v>33</v>
      </c>
      <c r="AK303">
        <v>33</v>
      </c>
      <c r="AL303">
        <v>33</v>
      </c>
      <c r="AM303">
        <f t="shared" si="29"/>
        <v>33</v>
      </c>
    </row>
    <row r="304" spans="1:39">
      <c r="A304" s="3">
        <v>20170630</v>
      </c>
      <c r="B304">
        <v>0</v>
      </c>
      <c r="G304">
        <v>17</v>
      </c>
      <c r="H304">
        <v>55</v>
      </c>
      <c r="I304">
        <v>45</v>
      </c>
      <c r="L304">
        <v>187</v>
      </c>
      <c r="M304">
        <v>2</v>
      </c>
      <c r="N304">
        <v>15</v>
      </c>
      <c r="P304">
        <v>2</v>
      </c>
      <c r="R304">
        <v>14</v>
      </c>
      <c r="T304">
        <v>18</v>
      </c>
      <c r="U304">
        <v>0</v>
      </c>
      <c r="V304">
        <v>45</v>
      </c>
      <c r="Z304">
        <v>18</v>
      </c>
      <c r="AA304">
        <v>1</v>
      </c>
      <c r="AB304">
        <v>30</v>
      </c>
      <c r="AF304">
        <v>13</v>
      </c>
      <c r="AG304">
        <v>13</v>
      </c>
      <c r="AH304">
        <f t="shared" si="28"/>
        <v>7.1428571428571425E-2</v>
      </c>
      <c r="AJ304">
        <v>33</v>
      </c>
      <c r="AK304">
        <v>33</v>
      </c>
      <c r="AL304">
        <v>33</v>
      </c>
      <c r="AM304">
        <f t="shared" si="29"/>
        <v>33</v>
      </c>
    </row>
    <row r="305" spans="1:39">
      <c r="A305" s="3">
        <v>20170630</v>
      </c>
      <c r="B305">
        <v>0</v>
      </c>
      <c r="G305">
        <v>18</v>
      </c>
      <c r="H305">
        <v>40</v>
      </c>
      <c r="I305">
        <v>0</v>
      </c>
      <c r="L305">
        <v>190</v>
      </c>
      <c r="M305">
        <v>4</v>
      </c>
      <c r="N305">
        <v>12</v>
      </c>
      <c r="R305">
        <v>12</v>
      </c>
      <c r="T305">
        <v>18</v>
      </c>
      <c r="U305">
        <v>45</v>
      </c>
      <c r="V305">
        <v>0</v>
      </c>
      <c r="Z305" t="s">
        <v>14</v>
      </c>
      <c r="AA305" t="s">
        <v>14</v>
      </c>
      <c r="AB305" t="s">
        <v>14</v>
      </c>
      <c r="AF305">
        <v>12</v>
      </c>
      <c r="AG305">
        <v>12</v>
      </c>
      <c r="AH305">
        <f t="shared" si="28"/>
        <v>0</v>
      </c>
      <c r="AJ305">
        <v>33</v>
      </c>
      <c r="AK305">
        <v>32</v>
      </c>
      <c r="AL305">
        <v>33</v>
      </c>
      <c r="AM305">
        <f t="shared" si="29"/>
        <v>32.666666666666664</v>
      </c>
    </row>
    <row r="306" spans="1:39">
      <c r="A306" s="3">
        <v>20170708</v>
      </c>
      <c r="B306">
        <v>0</v>
      </c>
      <c r="G306">
        <v>10</v>
      </c>
      <c r="H306">
        <v>59</v>
      </c>
      <c r="I306">
        <v>20</v>
      </c>
      <c r="L306">
        <v>226</v>
      </c>
      <c r="M306">
        <v>1</v>
      </c>
      <c r="N306">
        <v>15</v>
      </c>
      <c r="R306">
        <v>15</v>
      </c>
      <c r="T306">
        <v>11</v>
      </c>
      <c r="U306">
        <v>4</v>
      </c>
      <c r="V306">
        <v>30</v>
      </c>
      <c r="Z306">
        <v>11</v>
      </c>
      <c r="AA306">
        <v>5</v>
      </c>
      <c r="AB306">
        <v>8</v>
      </c>
      <c r="AF306">
        <v>12</v>
      </c>
      <c r="AG306">
        <v>12</v>
      </c>
      <c r="AH306">
        <f t="shared" si="28"/>
        <v>0.2</v>
      </c>
      <c r="AJ306">
        <v>32</v>
      </c>
      <c r="AK306">
        <v>31</v>
      </c>
      <c r="AL306">
        <v>32</v>
      </c>
      <c r="AM306">
        <f t="shared" si="29"/>
        <v>31.666666666666668</v>
      </c>
    </row>
    <row r="307" spans="1:39">
      <c r="A307" s="3">
        <v>20170710</v>
      </c>
      <c r="B307">
        <v>0</v>
      </c>
      <c r="G307">
        <v>11</v>
      </c>
      <c r="H307">
        <v>9</v>
      </c>
      <c r="I307">
        <v>50</v>
      </c>
      <c r="L307">
        <v>244</v>
      </c>
      <c r="M307">
        <v>1</v>
      </c>
      <c r="N307">
        <v>9</v>
      </c>
      <c r="R307">
        <v>8</v>
      </c>
      <c r="T307">
        <v>11</v>
      </c>
      <c r="U307">
        <v>16</v>
      </c>
      <c r="V307">
        <v>25</v>
      </c>
      <c r="Z307">
        <v>11</v>
      </c>
      <c r="AA307">
        <v>16</v>
      </c>
      <c r="AB307">
        <v>55</v>
      </c>
      <c r="AF307">
        <v>4</v>
      </c>
      <c r="AG307">
        <v>4</v>
      </c>
      <c r="AH307">
        <f t="shared" si="28"/>
        <v>0.5</v>
      </c>
      <c r="AJ307">
        <v>32</v>
      </c>
      <c r="AK307">
        <v>32</v>
      </c>
      <c r="AL307">
        <v>32</v>
      </c>
      <c r="AM307">
        <f t="shared" si="29"/>
        <v>32</v>
      </c>
    </row>
    <row r="308" spans="1:39">
      <c r="A308" s="3">
        <v>20170710</v>
      </c>
      <c r="B308">
        <v>0</v>
      </c>
      <c r="G308">
        <v>11</v>
      </c>
      <c r="H308">
        <v>26</v>
      </c>
      <c r="I308">
        <v>26</v>
      </c>
      <c r="L308">
        <v>246</v>
      </c>
      <c r="M308">
        <v>1</v>
      </c>
      <c r="N308">
        <v>8</v>
      </c>
      <c r="R308">
        <v>8</v>
      </c>
      <c r="T308">
        <v>11</v>
      </c>
      <c r="U308">
        <v>31</v>
      </c>
      <c r="V308">
        <v>30</v>
      </c>
      <c r="Z308">
        <v>11</v>
      </c>
      <c r="AA308">
        <v>31</v>
      </c>
      <c r="AB308">
        <v>51</v>
      </c>
      <c r="AF308">
        <v>3</v>
      </c>
      <c r="AG308">
        <v>3</v>
      </c>
      <c r="AH308">
        <f t="shared" ref="AH308:AH339" si="30">(R308-AG308)/R308</f>
        <v>0.625</v>
      </c>
      <c r="AJ308">
        <v>31</v>
      </c>
      <c r="AK308">
        <v>31</v>
      </c>
      <c r="AL308">
        <v>30</v>
      </c>
      <c r="AM308">
        <f t="shared" ref="AM308:AM339" si="31">AVERAGE(AJ308:AL308)</f>
        <v>30.666666666666668</v>
      </c>
    </row>
    <row r="309" spans="1:39">
      <c r="A309" s="3">
        <v>20170710</v>
      </c>
      <c r="B309">
        <v>0</v>
      </c>
      <c r="G309">
        <v>15</v>
      </c>
      <c r="H309">
        <v>21</v>
      </c>
      <c r="I309">
        <v>25</v>
      </c>
      <c r="L309">
        <v>252</v>
      </c>
      <c r="M309">
        <v>3</v>
      </c>
      <c r="N309">
        <v>15</v>
      </c>
      <c r="R309">
        <v>14</v>
      </c>
      <c r="T309">
        <v>15</v>
      </c>
      <c r="U309">
        <v>28</v>
      </c>
      <c r="V309">
        <v>43</v>
      </c>
      <c r="Z309">
        <v>15</v>
      </c>
      <c r="AA309">
        <v>29</v>
      </c>
      <c r="AB309">
        <v>51</v>
      </c>
      <c r="AF309">
        <v>6</v>
      </c>
      <c r="AG309">
        <v>5</v>
      </c>
      <c r="AH309">
        <f t="shared" si="30"/>
        <v>0.6428571428571429</v>
      </c>
      <c r="AJ309">
        <v>33</v>
      </c>
      <c r="AK309">
        <v>33</v>
      </c>
      <c r="AL309">
        <v>33</v>
      </c>
      <c r="AM309">
        <f t="shared" si="31"/>
        <v>33</v>
      </c>
    </row>
    <row r="310" spans="1:39">
      <c r="A310" s="3">
        <v>20170710</v>
      </c>
      <c r="B310">
        <v>0</v>
      </c>
      <c r="G310">
        <v>16</v>
      </c>
      <c r="H310">
        <v>6</v>
      </c>
      <c r="I310">
        <v>37</v>
      </c>
      <c r="L310">
        <v>250</v>
      </c>
      <c r="M310">
        <v>3</v>
      </c>
      <c r="N310">
        <v>10</v>
      </c>
      <c r="R310">
        <v>10</v>
      </c>
      <c r="T310">
        <v>16</v>
      </c>
      <c r="U310">
        <v>12</v>
      </c>
      <c r="V310">
        <v>20</v>
      </c>
      <c r="Z310" t="s">
        <v>14</v>
      </c>
      <c r="AA310" t="s">
        <v>14</v>
      </c>
      <c r="AB310" t="s">
        <v>14</v>
      </c>
      <c r="AF310">
        <v>10</v>
      </c>
      <c r="AG310">
        <v>10</v>
      </c>
      <c r="AH310">
        <f t="shared" si="30"/>
        <v>0</v>
      </c>
      <c r="AJ310">
        <v>31</v>
      </c>
      <c r="AK310">
        <v>32</v>
      </c>
      <c r="AL310">
        <v>33</v>
      </c>
      <c r="AM310">
        <f t="shared" si="31"/>
        <v>32</v>
      </c>
    </row>
    <row r="311" spans="1:39">
      <c r="A311">
        <v>20170622</v>
      </c>
      <c r="B311">
        <v>30</v>
      </c>
      <c r="G311">
        <v>16</v>
      </c>
      <c r="H311">
        <v>18</v>
      </c>
      <c r="I311">
        <v>30</v>
      </c>
      <c r="L311">
        <v>93</v>
      </c>
      <c r="M311">
        <v>1</v>
      </c>
      <c r="N311">
        <v>15</v>
      </c>
      <c r="R311">
        <v>15</v>
      </c>
      <c r="T311">
        <v>16</v>
      </c>
      <c r="U311">
        <v>23</v>
      </c>
      <c r="V311">
        <v>45</v>
      </c>
      <c r="Z311">
        <v>16</v>
      </c>
      <c r="AA311">
        <v>24</v>
      </c>
      <c r="AB311">
        <v>0</v>
      </c>
      <c r="AF311">
        <v>10</v>
      </c>
      <c r="AG311">
        <v>9</v>
      </c>
      <c r="AH311">
        <f t="shared" si="30"/>
        <v>0.4</v>
      </c>
      <c r="AJ311">
        <v>31</v>
      </c>
      <c r="AK311">
        <v>31</v>
      </c>
      <c r="AL311">
        <v>32</v>
      </c>
      <c r="AM311">
        <f t="shared" si="31"/>
        <v>31.333333333333332</v>
      </c>
    </row>
    <row r="312" spans="1:39">
      <c r="A312">
        <v>20170622</v>
      </c>
      <c r="B312">
        <v>30</v>
      </c>
      <c r="G312">
        <v>16</v>
      </c>
      <c r="H312">
        <v>33</v>
      </c>
      <c r="I312">
        <v>44</v>
      </c>
      <c r="L312">
        <v>82</v>
      </c>
      <c r="M312">
        <v>1</v>
      </c>
      <c r="N312">
        <v>15</v>
      </c>
      <c r="R312">
        <v>14</v>
      </c>
      <c r="T312">
        <v>16</v>
      </c>
      <c r="U312">
        <v>38</v>
      </c>
      <c r="V312">
        <v>54</v>
      </c>
      <c r="Z312">
        <v>16</v>
      </c>
      <c r="AA312">
        <v>39</v>
      </c>
      <c r="AB312">
        <v>12</v>
      </c>
      <c r="AF312">
        <v>4</v>
      </c>
      <c r="AG312">
        <v>3</v>
      </c>
      <c r="AH312">
        <f t="shared" si="30"/>
        <v>0.7857142857142857</v>
      </c>
      <c r="AJ312">
        <v>32</v>
      </c>
      <c r="AK312">
        <v>32</v>
      </c>
      <c r="AL312">
        <v>33</v>
      </c>
      <c r="AM312">
        <f t="shared" si="31"/>
        <v>32.333333333333336</v>
      </c>
    </row>
    <row r="313" spans="1:39">
      <c r="A313">
        <v>20170622</v>
      </c>
      <c r="B313">
        <v>30</v>
      </c>
      <c r="G313">
        <v>16</v>
      </c>
      <c r="H313">
        <v>49</v>
      </c>
      <c r="I313">
        <v>4</v>
      </c>
      <c r="L313">
        <v>90</v>
      </c>
      <c r="M313">
        <v>1</v>
      </c>
      <c r="N313">
        <v>15</v>
      </c>
      <c r="R313">
        <v>15</v>
      </c>
      <c r="T313">
        <v>16</v>
      </c>
      <c r="U313">
        <v>54</v>
      </c>
      <c r="V313">
        <v>30</v>
      </c>
      <c r="Z313">
        <v>16</v>
      </c>
      <c r="AA313">
        <v>55</v>
      </c>
      <c r="AB313">
        <v>24</v>
      </c>
      <c r="AF313">
        <v>7</v>
      </c>
      <c r="AG313">
        <v>6</v>
      </c>
      <c r="AH313">
        <f t="shared" si="30"/>
        <v>0.6</v>
      </c>
      <c r="AJ313">
        <v>33</v>
      </c>
      <c r="AK313">
        <v>32</v>
      </c>
      <c r="AL313">
        <v>32</v>
      </c>
      <c r="AM313">
        <f t="shared" si="31"/>
        <v>32.333333333333336</v>
      </c>
    </row>
    <row r="314" spans="1:39">
      <c r="A314">
        <v>20170622</v>
      </c>
      <c r="B314">
        <v>30</v>
      </c>
      <c r="G314">
        <v>17</v>
      </c>
      <c r="H314">
        <v>21</v>
      </c>
      <c r="I314">
        <v>20</v>
      </c>
      <c r="L314">
        <v>83</v>
      </c>
      <c r="M314">
        <v>2</v>
      </c>
      <c r="N314">
        <v>15</v>
      </c>
      <c r="R314">
        <v>13</v>
      </c>
      <c r="T314">
        <v>17</v>
      </c>
      <c r="U314">
        <v>26</v>
      </c>
      <c r="V314">
        <v>20</v>
      </c>
      <c r="Z314">
        <v>17</v>
      </c>
      <c r="AA314">
        <v>26</v>
      </c>
      <c r="AB314">
        <v>38</v>
      </c>
      <c r="AF314">
        <v>4</v>
      </c>
      <c r="AG314">
        <v>2</v>
      </c>
      <c r="AH314">
        <f t="shared" si="30"/>
        <v>0.84615384615384615</v>
      </c>
      <c r="AJ314">
        <v>33</v>
      </c>
      <c r="AK314">
        <v>32</v>
      </c>
      <c r="AL314">
        <v>33</v>
      </c>
      <c r="AM314">
        <f t="shared" si="31"/>
        <v>32.666666666666664</v>
      </c>
    </row>
    <row r="315" spans="1:39">
      <c r="A315">
        <v>20170622</v>
      </c>
      <c r="B315">
        <v>30</v>
      </c>
      <c r="G315">
        <v>17</v>
      </c>
      <c r="H315">
        <v>56</v>
      </c>
      <c r="I315">
        <v>4</v>
      </c>
      <c r="L315">
        <v>81</v>
      </c>
      <c r="M315">
        <v>2</v>
      </c>
      <c r="N315">
        <v>15</v>
      </c>
      <c r="R315">
        <v>12</v>
      </c>
      <c r="T315">
        <v>18</v>
      </c>
      <c r="U315">
        <v>1</v>
      </c>
      <c r="V315">
        <v>33</v>
      </c>
      <c r="Z315">
        <v>18</v>
      </c>
      <c r="AA315">
        <v>2</v>
      </c>
      <c r="AB315">
        <v>40</v>
      </c>
      <c r="AF315">
        <v>6</v>
      </c>
      <c r="AG315">
        <v>5</v>
      </c>
      <c r="AH315">
        <f t="shared" si="30"/>
        <v>0.58333333333333337</v>
      </c>
      <c r="AJ315">
        <v>33</v>
      </c>
      <c r="AK315">
        <v>32</v>
      </c>
      <c r="AL315">
        <v>33</v>
      </c>
      <c r="AM315">
        <f t="shared" si="31"/>
        <v>32.666666666666664</v>
      </c>
    </row>
    <row r="316" spans="1:39">
      <c r="A316">
        <v>20170622</v>
      </c>
      <c r="B316">
        <v>30</v>
      </c>
      <c r="G316">
        <v>18</v>
      </c>
      <c r="H316">
        <v>27</v>
      </c>
      <c r="I316">
        <v>27</v>
      </c>
      <c r="L316">
        <v>85</v>
      </c>
      <c r="M316">
        <v>1</v>
      </c>
      <c r="N316">
        <v>11</v>
      </c>
      <c r="R316">
        <v>8</v>
      </c>
      <c r="T316">
        <v>18</v>
      </c>
      <c r="U316">
        <v>33</v>
      </c>
      <c r="V316">
        <v>0</v>
      </c>
      <c r="Z316">
        <v>18</v>
      </c>
      <c r="AA316">
        <v>34</v>
      </c>
      <c r="AB316">
        <v>17</v>
      </c>
      <c r="AF316">
        <v>6</v>
      </c>
      <c r="AG316">
        <v>6</v>
      </c>
      <c r="AH316">
        <f t="shared" si="30"/>
        <v>0.25</v>
      </c>
      <c r="AJ316">
        <v>32</v>
      </c>
      <c r="AK316">
        <v>32</v>
      </c>
      <c r="AL316">
        <v>32</v>
      </c>
      <c r="AM316">
        <f t="shared" si="31"/>
        <v>32</v>
      </c>
    </row>
    <row r="317" spans="1:39">
      <c r="A317">
        <v>20170622</v>
      </c>
      <c r="B317">
        <v>30</v>
      </c>
      <c r="G317">
        <v>18</v>
      </c>
      <c r="H317">
        <v>43</v>
      </c>
      <c r="I317">
        <v>29</v>
      </c>
      <c r="L317">
        <v>49</v>
      </c>
      <c r="M317">
        <v>1</v>
      </c>
      <c r="N317">
        <v>9</v>
      </c>
      <c r="R317">
        <v>9</v>
      </c>
      <c r="T317">
        <v>18</v>
      </c>
      <c r="U317">
        <v>49</v>
      </c>
      <c r="V317">
        <v>0</v>
      </c>
      <c r="Z317">
        <v>18</v>
      </c>
      <c r="AA317">
        <v>49</v>
      </c>
      <c r="AB317">
        <v>34</v>
      </c>
      <c r="AF317">
        <v>7</v>
      </c>
      <c r="AG317">
        <v>7</v>
      </c>
      <c r="AH317">
        <f t="shared" si="30"/>
        <v>0.22222222222222221</v>
      </c>
      <c r="AJ317">
        <v>33</v>
      </c>
      <c r="AK317">
        <v>33</v>
      </c>
      <c r="AL317">
        <v>32</v>
      </c>
      <c r="AM317">
        <f t="shared" si="31"/>
        <v>32.666666666666664</v>
      </c>
    </row>
    <row r="318" spans="1:39">
      <c r="A318">
        <v>20170622</v>
      </c>
      <c r="B318">
        <v>30</v>
      </c>
      <c r="G318">
        <v>19</v>
      </c>
      <c r="H318">
        <v>2</v>
      </c>
      <c r="I318">
        <v>5</v>
      </c>
      <c r="L318">
        <v>91</v>
      </c>
      <c r="M318">
        <v>1</v>
      </c>
      <c r="N318">
        <v>7</v>
      </c>
      <c r="R318">
        <v>7</v>
      </c>
      <c r="T318">
        <v>19</v>
      </c>
      <c r="U318">
        <v>7</v>
      </c>
      <c r="V318">
        <v>40</v>
      </c>
      <c r="Z318">
        <v>19</v>
      </c>
      <c r="AA318">
        <v>8</v>
      </c>
      <c r="AB318">
        <v>44</v>
      </c>
      <c r="AF318">
        <v>4</v>
      </c>
      <c r="AG318">
        <v>4</v>
      </c>
      <c r="AH318">
        <f t="shared" si="30"/>
        <v>0.42857142857142855</v>
      </c>
      <c r="AJ318">
        <v>31</v>
      </c>
      <c r="AK318">
        <v>32</v>
      </c>
      <c r="AL318">
        <v>32</v>
      </c>
      <c r="AM318">
        <f t="shared" si="31"/>
        <v>31.666666666666668</v>
      </c>
    </row>
    <row r="319" spans="1:39">
      <c r="A319">
        <v>20170627</v>
      </c>
      <c r="B319">
        <v>30</v>
      </c>
      <c r="G319">
        <v>10</v>
      </c>
      <c r="H319">
        <v>0</v>
      </c>
      <c r="I319">
        <v>30</v>
      </c>
      <c r="L319">
        <v>140</v>
      </c>
      <c r="M319">
        <v>1</v>
      </c>
      <c r="N319">
        <v>15</v>
      </c>
      <c r="R319">
        <v>15</v>
      </c>
      <c r="T319">
        <v>10</v>
      </c>
      <c r="U319">
        <v>6</v>
      </c>
      <c r="V319">
        <v>15</v>
      </c>
      <c r="Z319">
        <v>10</v>
      </c>
      <c r="AA319">
        <v>8</v>
      </c>
      <c r="AB319">
        <v>26</v>
      </c>
      <c r="AF319">
        <v>12</v>
      </c>
      <c r="AG319">
        <v>11</v>
      </c>
      <c r="AH319">
        <f t="shared" si="30"/>
        <v>0.26666666666666666</v>
      </c>
      <c r="AJ319">
        <v>30</v>
      </c>
      <c r="AK319">
        <v>30</v>
      </c>
      <c r="AL319">
        <v>31</v>
      </c>
      <c r="AM319">
        <f t="shared" si="31"/>
        <v>30.333333333333332</v>
      </c>
    </row>
    <row r="320" spans="1:39">
      <c r="A320" s="3">
        <v>20170627</v>
      </c>
      <c r="B320">
        <v>30</v>
      </c>
      <c r="G320">
        <v>11</v>
      </c>
      <c r="H320">
        <v>7</v>
      </c>
      <c r="I320">
        <v>26</v>
      </c>
      <c r="L320">
        <v>142</v>
      </c>
      <c r="M320">
        <v>3</v>
      </c>
      <c r="N320">
        <v>15</v>
      </c>
      <c r="R320">
        <v>15</v>
      </c>
      <c r="T320">
        <v>11</v>
      </c>
      <c r="U320">
        <v>14</v>
      </c>
      <c r="V320">
        <v>7</v>
      </c>
      <c r="Z320">
        <v>11</v>
      </c>
      <c r="AA320">
        <v>14</v>
      </c>
      <c r="AB320">
        <v>50</v>
      </c>
      <c r="AF320">
        <v>12</v>
      </c>
      <c r="AG320">
        <v>12</v>
      </c>
      <c r="AH320">
        <f t="shared" si="30"/>
        <v>0.2</v>
      </c>
      <c r="AJ320">
        <v>32</v>
      </c>
      <c r="AK320">
        <v>32</v>
      </c>
      <c r="AL320">
        <v>31</v>
      </c>
      <c r="AM320">
        <f t="shared" si="31"/>
        <v>31.666666666666668</v>
      </c>
    </row>
    <row r="321" spans="1:39">
      <c r="A321" s="3">
        <v>20170627</v>
      </c>
      <c r="B321">
        <v>30</v>
      </c>
      <c r="G321">
        <v>11</v>
      </c>
      <c r="H321">
        <v>24</v>
      </c>
      <c r="I321">
        <v>24</v>
      </c>
      <c r="L321">
        <v>129</v>
      </c>
      <c r="M321">
        <v>2</v>
      </c>
      <c r="N321">
        <v>14</v>
      </c>
      <c r="R321">
        <v>14</v>
      </c>
      <c r="T321">
        <v>11</v>
      </c>
      <c r="U321">
        <v>29</v>
      </c>
      <c r="V321">
        <v>30</v>
      </c>
      <c r="Z321">
        <v>11</v>
      </c>
      <c r="AA321">
        <v>30</v>
      </c>
      <c r="AB321">
        <v>18</v>
      </c>
      <c r="AF321">
        <v>5</v>
      </c>
      <c r="AG321">
        <v>3</v>
      </c>
      <c r="AH321">
        <f t="shared" si="30"/>
        <v>0.7857142857142857</v>
      </c>
      <c r="AJ321">
        <v>32</v>
      </c>
      <c r="AK321">
        <v>32</v>
      </c>
      <c r="AL321">
        <v>32</v>
      </c>
      <c r="AM321">
        <f t="shared" si="31"/>
        <v>32</v>
      </c>
    </row>
    <row r="322" spans="1:39">
      <c r="A322">
        <v>20170627</v>
      </c>
      <c r="B322">
        <v>30</v>
      </c>
      <c r="G322">
        <v>13</v>
      </c>
      <c r="H322">
        <v>52</v>
      </c>
      <c r="I322">
        <v>15</v>
      </c>
      <c r="L322">
        <v>124</v>
      </c>
      <c r="M322">
        <v>1</v>
      </c>
      <c r="N322">
        <v>15</v>
      </c>
      <c r="R322">
        <v>13</v>
      </c>
      <c r="T322">
        <v>14</v>
      </c>
      <c r="U322">
        <v>1</v>
      </c>
      <c r="V322">
        <v>3</v>
      </c>
      <c r="Z322">
        <v>14</v>
      </c>
      <c r="AA322">
        <v>1</v>
      </c>
      <c r="AB322">
        <v>49</v>
      </c>
      <c r="AF322">
        <v>5</v>
      </c>
      <c r="AG322">
        <v>4</v>
      </c>
      <c r="AH322">
        <f t="shared" si="30"/>
        <v>0.69230769230769229</v>
      </c>
      <c r="AJ322">
        <v>32</v>
      </c>
      <c r="AK322">
        <v>31</v>
      </c>
      <c r="AL322">
        <v>32</v>
      </c>
      <c r="AM322">
        <f t="shared" si="31"/>
        <v>31.666666666666668</v>
      </c>
    </row>
    <row r="323" spans="1:39">
      <c r="A323" s="3">
        <v>20170627</v>
      </c>
      <c r="B323">
        <v>30</v>
      </c>
      <c r="G323">
        <v>14</v>
      </c>
      <c r="H323">
        <v>30</v>
      </c>
      <c r="I323">
        <v>37</v>
      </c>
      <c r="L323">
        <v>130</v>
      </c>
      <c r="M323">
        <v>2</v>
      </c>
      <c r="N323">
        <v>11</v>
      </c>
      <c r="R323">
        <v>11</v>
      </c>
      <c r="T323">
        <v>14</v>
      </c>
      <c r="U323">
        <v>35</v>
      </c>
      <c r="V323">
        <v>37</v>
      </c>
      <c r="Z323">
        <v>14</v>
      </c>
      <c r="AA323">
        <v>36</v>
      </c>
      <c r="AB323">
        <v>27</v>
      </c>
      <c r="AF323">
        <v>1</v>
      </c>
      <c r="AG323">
        <v>1</v>
      </c>
      <c r="AH323">
        <f t="shared" si="30"/>
        <v>0.90909090909090906</v>
      </c>
      <c r="AJ323">
        <v>32</v>
      </c>
      <c r="AK323">
        <v>32</v>
      </c>
      <c r="AL323">
        <v>31</v>
      </c>
      <c r="AM323">
        <f t="shared" si="31"/>
        <v>31.666666666666668</v>
      </c>
    </row>
    <row r="324" spans="1:39">
      <c r="A324" s="3">
        <v>20170627</v>
      </c>
      <c r="B324">
        <v>30</v>
      </c>
      <c r="G324">
        <v>14</v>
      </c>
      <c r="H324">
        <v>46</v>
      </c>
      <c r="I324">
        <v>28</v>
      </c>
      <c r="L324">
        <v>127</v>
      </c>
      <c r="M324">
        <v>1</v>
      </c>
      <c r="N324">
        <v>9</v>
      </c>
      <c r="R324">
        <v>9</v>
      </c>
      <c r="T324">
        <v>14</v>
      </c>
      <c r="U324">
        <v>51</v>
      </c>
      <c r="V324">
        <v>30</v>
      </c>
      <c r="Z324">
        <v>14</v>
      </c>
      <c r="AA324">
        <v>52</v>
      </c>
      <c r="AB324">
        <v>29</v>
      </c>
      <c r="AF324">
        <v>2</v>
      </c>
      <c r="AG324">
        <v>2</v>
      </c>
      <c r="AH324">
        <f t="shared" si="30"/>
        <v>0.77777777777777779</v>
      </c>
      <c r="AJ324">
        <v>31</v>
      </c>
      <c r="AK324">
        <v>32</v>
      </c>
      <c r="AL324">
        <v>31</v>
      </c>
      <c r="AM324">
        <f t="shared" si="31"/>
        <v>31.333333333333332</v>
      </c>
    </row>
    <row r="325" spans="1:39">
      <c r="A325" s="3">
        <v>20170629</v>
      </c>
      <c r="B325">
        <v>30</v>
      </c>
      <c r="G325">
        <v>10</v>
      </c>
      <c r="H325">
        <v>45</v>
      </c>
      <c r="I325">
        <v>50</v>
      </c>
      <c r="L325">
        <v>154</v>
      </c>
      <c r="M325">
        <v>1</v>
      </c>
      <c r="N325">
        <v>11</v>
      </c>
      <c r="R325">
        <v>11</v>
      </c>
      <c r="T325">
        <v>10</v>
      </c>
      <c r="U325">
        <v>53</v>
      </c>
      <c r="V325">
        <v>4</v>
      </c>
      <c r="Z325">
        <v>10</v>
      </c>
      <c r="AA325">
        <v>53</v>
      </c>
      <c r="AB325">
        <v>46</v>
      </c>
      <c r="AF325">
        <v>0</v>
      </c>
      <c r="AG325">
        <v>0</v>
      </c>
      <c r="AH325">
        <f t="shared" si="30"/>
        <v>1</v>
      </c>
      <c r="AJ325">
        <v>31</v>
      </c>
      <c r="AK325">
        <v>30</v>
      </c>
      <c r="AL325">
        <v>30</v>
      </c>
      <c r="AM325">
        <f t="shared" si="31"/>
        <v>30.333333333333332</v>
      </c>
    </row>
    <row r="326" spans="1:39">
      <c r="A326" s="3">
        <v>20170629</v>
      </c>
      <c r="B326">
        <v>30</v>
      </c>
      <c r="G326">
        <v>11</v>
      </c>
      <c r="H326">
        <v>12</v>
      </c>
      <c r="I326">
        <v>28</v>
      </c>
      <c r="L326">
        <v>155</v>
      </c>
      <c r="M326">
        <v>2</v>
      </c>
      <c r="N326">
        <v>15</v>
      </c>
      <c r="R326">
        <v>14</v>
      </c>
      <c r="T326">
        <v>11</v>
      </c>
      <c r="U326">
        <v>18</v>
      </c>
      <c r="V326">
        <v>34</v>
      </c>
      <c r="Z326" t="s">
        <v>14</v>
      </c>
      <c r="AA326" t="s">
        <v>14</v>
      </c>
      <c r="AB326" t="s">
        <v>14</v>
      </c>
      <c r="AF326">
        <v>14</v>
      </c>
      <c r="AG326">
        <v>13</v>
      </c>
      <c r="AH326">
        <f t="shared" si="30"/>
        <v>7.1428571428571425E-2</v>
      </c>
      <c r="AJ326">
        <v>32</v>
      </c>
      <c r="AK326">
        <v>31</v>
      </c>
      <c r="AL326">
        <v>31</v>
      </c>
      <c r="AM326">
        <f t="shared" si="31"/>
        <v>31.333333333333332</v>
      </c>
    </row>
    <row r="327" spans="1:39">
      <c r="A327" s="3">
        <v>20170629</v>
      </c>
      <c r="B327">
        <v>30</v>
      </c>
      <c r="G327">
        <v>14</v>
      </c>
      <c r="H327">
        <v>32</v>
      </c>
      <c r="I327">
        <v>15</v>
      </c>
      <c r="L327">
        <v>151</v>
      </c>
      <c r="M327">
        <v>2</v>
      </c>
      <c r="N327">
        <v>15</v>
      </c>
      <c r="R327">
        <v>15</v>
      </c>
      <c r="T327">
        <v>14</v>
      </c>
      <c r="U327">
        <v>37</v>
      </c>
      <c r="V327">
        <v>15</v>
      </c>
      <c r="Z327">
        <v>14</v>
      </c>
      <c r="AA327">
        <v>38</v>
      </c>
      <c r="AB327">
        <v>23</v>
      </c>
      <c r="AF327">
        <v>12</v>
      </c>
      <c r="AG327">
        <v>12</v>
      </c>
      <c r="AH327">
        <f t="shared" si="30"/>
        <v>0.2</v>
      </c>
      <c r="AJ327">
        <v>31</v>
      </c>
      <c r="AK327">
        <v>31</v>
      </c>
      <c r="AL327">
        <v>32</v>
      </c>
      <c r="AM327">
        <f t="shared" si="31"/>
        <v>31.333333333333332</v>
      </c>
    </row>
    <row r="328" spans="1:39">
      <c r="A328" s="3">
        <v>20170629</v>
      </c>
      <c r="B328">
        <v>30</v>
      </c>
      <c r="G328">
        <v>15</v>
      </c>
      <c r="H328">
        <v>4</v>
      </c>
      <c r="I328">
        <v>0</v>
      </c>
      <c r="L328">
        <v>148</v>
      </c>
      <c r="M328">
        <v>1</v>
      </c>
      <c r="N328">
        <v>15</v>
      </c>
      <c r="R328">
        <v>15</v>
      </c>
      <c r="T328">
        <v>15</v>
      </c>
      <c r="U328">
        <v>9</v>
      </c>
      <c r="V328">
        <v>0</v>
      </c>
      <c r="Z328">
        <v>15</v>
      </c>
      <c r="AA328">
        <v>9</v>
      </c>
      <c r="AB328">
        <v>51</v>
      </c>
      <c r="AF328">
        <v>9</v>
      </c>
      <c r="AG328">
        <v>9</v>
      </c>
      <c r="AH328">
        <f t="shared" si="30"/>
        <v>0.4</v>
      </c>
      <c r="AJ328">
        <v>32</v>
      </c>
      <c r="AK328">
        <v>32</v>
      </c>
      <c r="AL328">
        <v>31</v>
      </c>
      <c r="AM328">
        <f t="shared" si="31"/>
        <v>31.666666666666668</v>
      </c>
    </row>
    <row r="329" spans="1:39">
      <c r="A329" s="3">
        <v>20170630</v>
      </c>
      <c r="B329">
        <v>30</v>
      </c>
      <c r="G329">
        <v>10</v>
      </c>
      <c r="H329">
        <v>19</v>
      </c>
      <c r="I329">
        <v>30</v>
      </c>
      <c r="L329">
        <v>188</v>
      </c>
      <c r="M329">
        <v>1</v>
      </c>
      <c r="N329">
        <v>15</v>
      </c>
      <c r="R329">
        <v>13</v>
      </c>
      <c r="T329">
        <v>10</v>
      </c>
      <c r="U329">
        <v>24</v>
      </c>
      <c r="V329">
        <v>49</v>
      </c>
      <c r="Z329">
        <v>10</v>
      </c>
      <c r="AA329">
        <v>25</v>
      </c>
      <c r="AB329">
        <v>40</v>
      </c>
      <c r="AF329">
        <v>5</v>
      </c>
      <c r="AG329">
        <v>5</v>
      </c>
      <c r="AH329">
        <f t="shared" si="30"/>
        <v>0.61538461538461542</v>
      </c>
      <c r="AJ329">
        <v>31</v>
      </c>
      <c r="AK329">
        <v>32</v>
      </c>
      <c r="AL329">
        <v>31</v>
      </c>
      <c r="AM329">
        <f t="shared" si="31"/>
        <v>31.333333333333332</v>
      </c>
    </row>
    <row r="330" spans="1:39">
      <c r="A330" s="3">
        <v>20170630</v>
      </c>
      <c r="B330">
        <v>30</v>
      </c>
      <c r="G330">
        <v>10</v>
      </c>
      <c r="H330">
        <v>54</v>
      </c>
      <c r="I330">
        <v>45</v>
      </c>
      <c r="L330">
        <v>202</v>
      </c>
      <c r="M330">
        <v>2</v>
      </c>
      <c r="N330">
        <v>15</v>
      </c>
      <c r="R330">
        <v>13</v>
      </c>
      <c r="T330">
        <v>10</v>
      </c>
      <c r="U330">
        <v>59</v>
      </c>
      <c r="V330">
        <v>45</v>
      </c>
      <c r="Z330">
        <v>11</v>
      </c>
      <c r="AA330">
        <v>0</v>
      </c>
      <c r="AB330">
        <v>37</v>
      </c>
      <c r="AF330">
        <v>8</v>
      </c>
      <c r="AG330">
        <v>8</v>
      </c>
      <c r="AH330">
        <f t="shared" si="30"/>
        <v>0.38461538461538464</v>
      </c>
      <c r="AJ330">
        <v>32</v>
      </c>
      <c r="AK330">
        <v>31</v>
      </c>
      <c r="AL330">
        <v>31</v>
      </c>
      <c r="AM330">
        <f t="shared" si="31"/>
        <v>31.333333333333332</v>
      </c>
    </row>
    <row r="331" spans="1:39">
      <c r="A331" s="3">
        <v>20170630</v>
      </c>
      <c r="B331">
        <v>30</v>
      </c>
      <c r="G331">
        <v>12</v>
      </c>
      <c r="H331">
        <v>10</v>
      </c>
      <c r="I331">
        <v>30</v>
      </c>
      <c r="L331">
        <v>181</v>
      </c>
      <c r="M331">
        <v>3</v>
      </c>
      <c r="N331">
        <v>15</v>
      </c>
      <c r="R331">
        <v>13</v>
      </c>
      <c r="T331">
        <v>12</v>
      </c>
      <c r="U331">
        <v>17</v>
      </c>
      <c r="V331">
        <v>30</v>
      </c>
      <c r="Z331">
        <v>12</v>
      </c>
      <c r="AA331">
        <v>18</v>
      </c>
      <c r="AB331">
        <v>25</v>
      </c>
      <c r="AF331">
        <v>11</v>
      </c>
      <c r="AG331">
        <v>11</v>
      </c>
      <c r="AH331">
        <f t="shared" si="30"/>
        <v>0.15384615384615385</v>
      </c>
      <c r="AJ331">
        <v>32</v>
      </c>
      <c r="AK331">
        <v>32</v>
      </c>
      <c r="AL331">
        <v>33</v>
      </c>
      <c r="AM331">
        <f t="shared" si="31"/>
        <v>32.333333333333336</v>
      </c>
    </row>
    <row r="332" spans="1:39">
      <c r="A332" s="3">
        <v>20170630</v>
      </c>
      <c r="B332">
        <v>30</v>
      </c>
      <c r="G332">
        <v>13</v>
      </c>
      <c r="H332">
        <v>9</v>
      </c>
      <c r="I332">
        <v>40</v>
      </c>
      <c r="L332">
        <v>168</v>
      </c>
      <c r="M332">
        <v>1</v>
      </c>
      <c r="N332">
        <v>15</v>
      </c>
      <c r="P332">
        <v>1</v>
      </c>
      <c r="R332">
        <v>15</v>
      </c>
      <c r="T332">
        <v>13</v>
      </c>
      <c r="U332">
        <v>14</v>
      </c>
      <c r="V332">
        <v>54</v>
      </c>
      <c r="Z332">
        <v>13</v>
      </c>
      <c r="AA332">
        <v>15</v>
      </c>
      <c r="AB332">
        <v>53</v>
      </c>
      <c r="AF332">
        <v>8</v>
      </c>
      <c r="AG332">
        <v>8</v>
      </c>
      <c r="AH332">
        <f t="shared" si="30"/>
        <v>0.46666666666666667</v>
      </c>
      <c r="AJ332">
        <v>33</v>
      </c>
      <c r="AK332">
        <v>33</v>
      </c>
      <c r="AL332">
        <v>33</v>
      </c>
      <c r="AM332">
        <f t="shared" si="31"/>
        <v>33</v>
      </c>
    </row>
    <row r="333" spans="1:39">
      <c r="A333" s="3">
        <v>20170630</v>
      </c>
      <c r="B333">
        <v>30</v>
      </c>
      <c r="G333">
        <v>13</v>
      </c>
      <c r="H333">
        <v>23</v>
      </c>
      <c r="I333">
        <v>10</v>
      </c>
      <c r="L333">
        <v>164</v>
      </c>
      <c r="M333">
        <v>3</v>
      </c>
      <c r="N333">
        <v>15</v>
      </c>
      <c r="R333">
        <v>12</v>
      </c>
      <c r="T333">
        <v>13</v>
      </c>
      <c r="U333">
        <v>28</v>
      </c>
      <c r="V333">
        <v>10</v>
      </c>
      <c r="Z333">
        <v>13</v>
      </c>
      <c r="AA333">
        <v>29</v>
      </c>
      <c r="AB333">
        <v>5</v>
      </c>
      <c r="AF333">
        <v>9</v>
      </c>
      <c r="AG333">
        <v>9</v>
      </c>
      <c r="AH333">
        <f t="shared" si="30"/>
        <v>0.25</v>
      </c>
      <c r="AJ333">
        <v>31</v>
      </c>
      <c r="AK333">
        <v>31</v>
      </c>
      <c r="AL333">
        <v>31</v>
      </c>
      <c r="AM333">
        <f t="shared" si="31"/>
        <v>31</v>
      </c>
    </row>
    <row r="334" spans="1:39">
      <c r="A334" s="3">
        <v>20170630</v>
      </c>
      <c r="B334">
        <v>30</v>
      </c>
      <c r="G334">
        <v>14</v>
      </c>
      <c r="H334">
        <v>39</v>
      </c>
      <c r="I334">
        <v>30</v>
      </c>
      <c r="L334">
        <v>171</v>
      </c>
      <c r="M334">
        <v>1</v>
      </c>
      <c r="N334">
        <v>15</v>
      </c>
      <c r="R334">
        <v>15</v>
      </c>
      <c r="T334">
        <v>14</v>
      </c>
      <c r="U334">
        <v>44</v>
      </c>
      <c r="V334">
        <v>30</v>
      </c>
      <c r="Z334">
        <v>14</v>
      </c>
      <c r="AA334">
        <v>45</v>
      </c>
      <c r="AB334">
        <v>52</v>
      </c>
      <c r="AF334">
        <v>14</v>
      </c>
      <c r="AG334">
        <v>14</v>
      </c>
      <c r="AH334">
        <f t="shared" si="30"/>
        <v>6.6666666666666666E-2</v>
      </c>
      <c r="AJ334">
        <v>32</v>
      </c>
      <c r="AK334">
        <v>32</v>
      </c>
      <c r="AL334">
        <v>32</v>
      </c>
      <c r="AM334">
        <f t="shared" si="31"/>
        <v>32</v>
      </c>
    </row>
    <row r="335" spans="1:39">
      <c r="A335" s="3">
        <v>20170630</v>
      </c>
      <c r="B335">
        <v>30</v>
      </c>
      <c r="G335">
        <v>15</v>
      </c>
      <c r="H335">
        <v>12</v>
      </c>
      <c r="I335">
        <v>0</v>
      </c>
      <c r="L335">
        <v>166</v>
      </c>
      <c r="M335">
        <v>3</v>
      </c>
      <c r="N335">
        <v>14</v>
      </c>
      <c r="R335">
        <v>14</v>
      </c>
      <c r="T335">
        <v>15</v>
      </c>
      <c r="U335">
        <v>17</v>
      </c>
      <c r="V335">
        <v>0</v>
      </c>
      <c r="Z335">
        <v>15</v>
      </c>
      <c r="AA335">
        <v>17</v>
      </c>
      <c r="AB335">
        <v>58</v>
      </c>
      <c r="AF335">
        <v>7</v>
      </c>
      <c r="AG335">
        <v>7</v>
      </c>
      <c r="AH335">
        <f t="shared" si="30"/>
        <v>0.5</v>
      </c>
      <c r="AJ335">
        <v>33</v>
      </c>
      <c r="AK335">
        <v>33</v>
      </c>
      <c r="AL335">
        <v>32</v>
      </c>
      <c r="AM335">
        <f t="shared" si="31"/>
        <v>32.666666666666664</v>
      </c>
    </row>
    <row r="336" spans="1:39">
      <c r="A336" s="3">
        <v>20170630</v>
      </c>
      <c r="B336">
        <v>30</v>
      </c>
      <c r="G336">
        <v>15</v>
      </c>
      <c r="H336">
        <v>45</v>
      </c>
      <c r="I336">
        <v>15</v>
      </c>
      <c r="L336">
        <v>163</v>
      </c>
      <c r="M336">
        <v>1</v>
      </c>
      <c r="N336">
        <v>12</v>
      </c>
      <c r="R336">
        <v>12</v>
      </c>
      <c r="T336">
        <v>15</v>
      </c>
      <c r="U336">
        <v>50</v>
      </c>
      <c r="V336">
        <v>25</v>
      </c>
      <c r="Z336">
        <v>15</v>
      </c>
      <c r="AA336">
        <v>51</v>
      </c>
      <c r="AB336">
        <v>25</v>
      </c>
      <c r="AF336">
        <v>7</v>
      </c>
      <c r="AG336">
        <v>6</v>
      </c>
      <c r="AH336">
        <f t="shared" si="30"/>
        <v>0.5</v>
      </c>
      <c r="AJ336">
        <v>31</v>
      </c>
      <c r="AK336">
        <v>31</v>
      </c>
      <c r="AL336">
        <v>31</v>
      </c>
      <c r="AM336">
        <f t="shared" si="31"/>
        <v>31</v>
      </c>
    </row>
    <row r="337" spans="1:39">
      <c r="A337" s="3">
        <v>20170630</v>
      </c>
      <c r="B337">
        <v>30</v>
      </c>
      <c r="G337">
        <v>16</v>
      </c>
      <c r="H337">
        <v>39</v>
      </c>
      <c r="I337">
        <v>30</v>
      </c>
      <c r="L337">
        <v>180</v>
      </c>
      <c r="M337">
        <v>3</v>
      </c>
      <c r="N337">
        <v>15</v>
      </c>
      <c r="R337">
        <v>14</v>
      </c>
      <c r="T337">
        <v>16</v>
      </c>
      <c r="U337">
        <v>45</v>
      </c>
      <c r="V337">
        <v>32</v>
      </c>
      <c r="Z337">
        <v>16</v>
      </c>
      <c r="AA337">
        <v>46</v>
      </c>
      <c r="AB337">
        <v>26</v>
      </c>
      <c r="AF337">
        <v>6</v>
      </c>
      <c r="AG337">
        <v>5</v>
      </c>
      <c r="AH337">
        <f t="shared" si="30"/>
        <v>0.6428571428571429</v>
      </c>
      <c r="AJ337">
        <v>33</v>
      </c>
      <c r="AK337">
        <v>33</v>
      </c>
      <c r="AL337">
        <v>32</v>
      </c>
      <c r="AM337">
        <f t="shared" si="31"/>
        <v>32.666666666666664</v>
      </c>
    </row>
    <row r="338" spans="1:39">
      <c r="A338" s="3">
        <v>20170630</v>
      </c>
      <c r="B338">
        <v>30</v>
      </c>
      <c r="G338">
        <v>17</v>
      </c>
      <c r="H338">
        <v>26</v>
      </c>
      <c r="I338">
        <v>15</v>
      </c>
      <c r="L338">
        <v>189</v>
      </c>
      <c r="M338">
        <v>3</v>
      </c>
      <c r="N338">
        <v>15</v>
      </c>
      <c r="R338">
        <v>15</v>
      </c>
      <c r="T338">
        <v>17</v>
      </c>
      <c r="U338">
        <v>32</v>
      </c>
      <c r="V338">
        <v>35</v>
      </c>
      <c r="Z338">
        <v>17</v>
      </c>
      <c r="AA338">
        <v>33</v>
      </c>
      <c r="AB338">
        <v>5</v>
      </c>
      <c r="AF338">
        <v>11</v>
      </c>
      <c r="AG338">
        <v>11</v>
      </c>
      <c r="AH338">
        <f t="shared" si="30"/>
        <v>0.26666666666666666</v>
      </c>
      <c r="AJ338">
        <v>33</v>
      </c>
      <c r="AK338">
        <v>33</v>
      </c>
      <c r="AL338">
        <v>33</v>
      </c>
      <c r="AM338">
        <f t="shared" si="31"/>
        <v>33</v>
      </c>
    </row>
    <row r="339" spans="1:39">
      <c r="A339" s="3">
        <v>20170630</v>
      </c>
      <c r="B339">
        <v>30</v>
      </c>
      <c r="G339">
        <v>18</v>
      </c>
      <c r="H339">
        <v>28</v>
      </c>
      <c r="I339">
        <v>0</v>
      </c>
      <c r="L339">
        <v>190</v>
      </c>
      <c r="M339">
        <v>3</v>
      </c>
      <c r="N339">
        <v>13</v>
      </c>
      <c r="R339">
        <v>12</v>
      </c>
      <c r="T339">
        <v>18</v>
      </c>
      <c r="U339">
        <v>33</v>
      </c>
      <c r="V339">
        <v>0</v>
      </c>
      <c r="Z339" t="s">
        <v>14</v>
      </c>
      <c r="AA339" t="s">
        <v>14</v>
      </c>
      <c r="AB339" t="s">
        <v>14</v>
      </c>
      <c r="AF339">
        <v>12</v>
      </c>
      <c r="AG339">
        <v>12</v>
      </c>
      <c r="AH339">
        <f t="shared" si="30"/>
        <v>0</v>
      </c>
      <c r="AJ339">
        <v>33</v>
      </c>
      <c r="AK339">
        <v>33</v>
      </c>
      <c r="AL339">
        <v>33</v>
      </c>
      <c r="AM339">
        <f t="shared" si="31"/>
        <v>33</v>
      </c>
    </row>
    <row r="340" spans="1:39">
      <c r="A340" s="3">
        <v>20170708</v>
      </c>
      <c r="B340">
        <v>30</v>
      </c>
      <c r="G340">
        <v>11</v>
      </c>
      <c r="H340">
        <v>34</v>
      </c>
      <c r="I340">
        <v>50</v>
      </c>
      <c r="L340">
        <v>226</v>
      </c>
      <c r="M340">
        <v>2</v>
      </c>
      <c r="N340">
        <v>14</v>
      </c>
      <c r="R340">
        <v>14</v>
      </c>
      <c r="T340">
        <v>11</v>
      </c>
      <c r="U340">
        <v>39</v>
      </c>
      <c r="V340">
        <v>50</v>
      </c>
      <c r="Z340">
        <v>11</v>
      </c>
      <c r="AA340">
        <v>40</v>
      </c>
      <c r="AB340">
        <v>52</v>
      </c>
      <c r="AF340">
        <v>12</v>
      </c>
      <c r="AG340">
        <v>12</v>
      </c>
      <c r="AH340">
        <f t="shared" ref="AH340:AH371" si="32">(R340-AG340)/R340</f>
        <v>0.14285714285714285</v>
      </c>
      <c r="AJ340">
        <v>32</v>
      </c>
      <c r="AK340">
        <v>31</v>
      </c>
      <c r="AL340">
        <v>32</v>
      </c>
      <c r="AM340">
        <f t="shared" ref="AM340:AM371" si="33">AVERAGE(AJ340:AL340)</f>
        <v>31.666666666666668</v>
      </c>
    </row>
    <row r="341" spans="1:39">
      <c r="A341" s="3">
        <v>20170708</v>
      </c>
      <c r="B341">
        <v>30</v>
      </c>
      <c r="G341">
        <v>12</v>
      </c>
      <c r="H341">
        <v>5</v>
      </c>
      <c r="I341">
        <v>39</v>
      </c>
      <c r="L341">
        <v>223</v>
      </c>
      <c r="M341">
        <v>1</v>
      </c>
      <c r="N341">
        <v>15</v>
      </c>
      <c r="R341">
        <v>11</v>
      </c>
      <c r="T341">
        <v>12</v>
      </c>
      <c r="U341">
        <v>12</v>
      </c>
      <c r="V341">
        <v>30</v>
      </c>
      <c r="Z341">
        <v>12</v>
      </c>
      <c r="AA341">
        <v>12</v>
      </c>
      <c r="AB341">
        <v>42</v>
      </c>
      <c r="AF341">
        <v>4</v>
      </c>
      <c r="AG341">
        <v>4</v>
      </c>
      <c r="AH341">
        <f t="shared" si="32"/>
        <v>0.63636363636363635</v>
      </c>
      <c r="AJ341">
        <v>32</v>
      </c>
      <c r="AK341">
        <v>32</v>
      </c>
      <c r="AL341">
        <v>33</v>
      </c>
      <c r="AM341">
        <f t="shared" si="33"/>
        <v>32.333333333333336</v>
      </c>
    </row>
    <row r="342" spans="1:39">
      <c r="A342" s="3">
        <v>20170708</v>
      </c>
      <c r="B342">
        <v>30</v>
      </c>
      <c r="G342">
        <v>13</v>
      </c>
      <c r="H342">
        <v>11</v>
      </c>
      <c r="I342">
        <v>24</v>
      </c>
      <c r="L342">
        <v>218</v>
      </c>
      <c r="M342">
        <v>2</v>
      </c>
      <c r="N342">
        <v>12</v>
      </c>
      <c r="R342">
        <v>9</v>
      </c>
      <c r="T342">
        <v>13</v>
      </c>
      <c r="U342">
        <v>18</v>
      </c>
      <c r="V342">
        <v>25</v>
      </c>
      <c r="Z342">
        <v>13</v>
      </c>
      <c r="AA342">
        <v>18</v>
      </c>
      <c r="AB342">
        <v>46</v>
      </c>
      <c r="AF342">
        <v>3</v>
      </c>
      <c r="AG342">
        <v>3</v>
      </c>
      <c r="AH342">
        <f t="shared" si="32"/>
        <v>0.66666666666666663</v>
      </c>
      <c r="AJ342">
        <v>32</v>
      </c>
      <c r="AK342">
        <v>32</v>
      </c>
      <c r="AL342">
        <v>32</v>
      </c>
      <c r="AM342">
        <f t="shared" si="33"/>
        <v>32</v>
      </c>
    </row>
    <row r="343" spans="1:39">
      <c r="A343" s="3">
        <v>20170710</v>
      </c>
      <c r="B343">
        <v>30</v>
      </c>
      <c r="G343">
        <v>10</v>
      </c>
      <c r="H343">
        <v>54</v>
      </c>
      <c r="I343">
        <v>40</v>
      </c>
      <c r="L343">
        <v>244</v>
      </c>
      <c r="M343">
        <v>2</v>
      </c>
      <c r="N343">
        <v>14</v>
      </c>
      <c r="R343">
        <v>11</v>
      </c>
      <c r="T343">
        <v>11</v>
      </c>
      <c r="U343">
        <v>0</v>
      </c>
      <c r="V343">
        <v>24</v>
      </c>
      <c r="Z343">
        <v>11</v>
      </c>
      <c r="AA343">
        <v>1</v>
      </c>
      <c r="AB343">
        <v>25</v>
      </c>
      <c r="AF343">
        <v>5</v>
      </c>
      <c r="AG343">
        <v>5</v>
      </c>
      <c r="AH343">
        <f t="shared" si="32"/>
        <v>0.54545454545454541</v>
      </c>
      <c r="AJ343">
        <v>31</v>
      </c>
      <c r="AK343">
        <v>32</v>
      </c>
      <c r="AL343">
        <v>33</v>
      </c>
      <c r="AM343">
        <f t="shared" si="33"/>
        <v>32</v>
      </c>
    </row>
    <row r="344" spans="1:39">
      <c r="A344" s="3">
        <v>20170710</v>
      </c>
      <c r="B344">
        <v>30</v>
      </c>
      <c r="G344">
        <v>15</v>
      </c>
      <c r="H344">
        <v>37</v>
      </c>
      <c r="I344">
        <v>19</v>
      </c>
      <c r="L344">
        <v>247</v>
      </c>
      <c r="M344">
        <v>2</v>
      </c>
      <c r="N344">
        <v>11</v>
      </c>
      <c r="R344">
        <v>11</v>
      </c>
      <c r="T344">
        <v>15</v>
      </c>
      <c r="U344">
        <v>42</v>
      </c>
      <c r="V344">
        <v>30</v>
      </c>
      <c r="Z344">
        <v>15</v>
      </c>
      <c r="AA344">
        <v>42</v>
      </c>
      <c r="AB344">
        <v>51</v>
      </c>
      <c r="AF344">
        <v>1</v>
      </c>
      <c r="AG344">
        <v>1</v>
      </c>
      <c r="AH344">
        <f t="shared" si="32"/>
        <v>0.90909090909090906</v>
      </c>
      <c r="AJ344">
        <v>32</v>
      </c>
      <c r="AK344">
        <v>32</v>
      </c>
      <c r="AL344">
        <v>33</v>
      </c>
      <c r="AM344">
        <f t="shared" si="33"/>
        <v>32.333333333333336</v>
      </c>
    </row>
    <row r="345" spans="1:39">
      <c r="A345" s="3">
        <v>20170708</v>
      </c>
      <c r="B345">
        <v>45</v>
      </c>
      <c r="G345">
        <v>11</v>
      </c>
      <c r="H345">
        <v>13</v>
      </c>
      <c r="I345">
        <v>30</v>
      </c>
      <c r="L345">
        <v>226</v>
      </c>
      <c r="M345">
        <v>3</v>
      </c>
      <c r="N345">
        <v>15</v>
      </c>
      <c r="R345">
        <v>15</v>
      </c>
      <c r="T345">
        <v>11</v>
      </c>
      <c r="U345">
        <v>20</v>
      </c>
      <c r="V345">
        <v>15</v>
      </c>
      <c r="Z345">
        <v>11</v>
      </c>
      <c r="AA345">
        <v>21</v>
      </c>
      <c r="AB345">
        <v>23</v>
      </c>
      <c r="AF345">
        <v>12</v>
      </c>
      <c r="AG345">
        <v>12</v>
      </c>
      <c r="AH345">
        <f t="shared" si="32"/>
        <v>0.2</v>
      </c>
      <c r="AJ345">
        <v>32</v>
      </c>
      <c r="AK345">
        <v>31</v>
      </c>
      <c r="AL345">
        <v>32</v>
      </c>
      <c r="AM345">
        <f t="shared" si="33"/>
        <v>31.666666666666668</v>
      </c>
    </row>
    <row r="346" spans="1:39">
      <c r="A346" s="3">
        <v>20170708</v>
      </c>
      <c r="B346">
        <v>45</v>
      </c>
      <c r="G346">
        <v>12</v>
      </c>
      <c r="H346">
        <v>23</v>
      </c>
      <c r="I346">
        <v>20</v>
      </c>
      <c r="L346">
        <v>218</v>
      </c>
      <c r="M346">
        <v>1</v>
      </c>
      <c r="N346">
        <v>15</v>
      </c>
      <c r="R346">
        <v>15</v>
      </c>
      <c r="T346">
        <v>12</v>
      </c>
      <c r="U346">
        <v>30</v>
      </c>
      <c r="V346">
        <v>7</v>
      </c>
      <c r="Z346">
        <v>12</v>
      </c>
      <c r="AA346">
        <v>31</v>
      </c>
      <c r="AB346">
        <v>10</v>
      </c>
      <c r="AF346">
        <v>7</v>
      </c>
      <c r="AG346">
        <v>7</v>
      </c>
      <c r="AH346">
        <f t="shared" si="32"/>
        <v>0.53333333333333333</v>
      </c>
      <c r="AJ346">
        <v>32</v>
      </c>
      <c r="AK346">
        <v>32</v>
      </c>
      <c r="AL346">
        <v>32</v>
      </c>
      <c r="AM346">
        <f t="shared" si="33"/>
        <v>32</v>
      </c>
    </row>
    <row r="347" spans="1:39">
      <c r="A347" s="3">
        <v>20170708</v>
      </c>
      <c r="B347">
        <v>45</v>
      </c>
      <c r="G347">
        <v>12</v>
      </c>
      <c r="H347">
        <v>39</v>
      </c>
      <c r="I347">
        <v>0</v>
      </c>
      <c r="L347">
        <v>222</v>
      </c>
      <c r="M347">
        <v>1</v>
      </c>
      <c r="N347">
        <v>14</v>
      </c>
      <c r="R347">
        <v>9</v>
      </c>
      <c r="T347">
        <v>12</v>
      </c>
      <c r="U347">
        <v>45</v>
      </c>
      <c r="V347">
        <v>30</v>
      </c>
      <c r="Z347">
        <v>12</v>
      </c>
      <c r="AA347">
        <v>46</v>
      </c>
      <c r="AB347">
        <v>32</v>
      </c>
      <c r="AF347">
        <v>4</v>
      </c>
      <c r="AG347">
        <v>4</v>
      </c>
      <c r="AH347">
        <f t="shared" si="32"/>
        <v>0.55555555555555558</v>
      </c>
      <c r="AJ347">
        <v>32</v>
      </c>
      <c r="AK347">
        <v>32</v>
      </c>
      <c r="AL347">
        <v>32</v>
      </c>
      <c r="AM347">
        <f t="shared" si="33"/>
        <v>32</v>
      </c>
    </row>
    <row r="348" spans="1:39">
      <c r="A348" s="3">
        <v>20170708</v>
      </c>
      <c r="B348">
        <v>45</v>
      </c>
      <c r="G348">
        <v>12</v>
      </c>
      <c r="H348">
        <v>55</v>
      </c>
      <c r="I348">
        <v>15</v>
      </c>
      <c r="L348">
        <v>221</v>
      </c>
      <c r="M348">
        <v>1</v>
      </c>
      <c r="N348">
        <v>15</v>
      </c>
      <c r="R348">
        <v>15</v>
      </c>
      <c r="T348">
        <v>13</v>
      </c>
      <c r="U348">
        <v>0</v>
      </c>
      <c r="V348">
        <v>22</v>
      </c>
      <c r="Z348">
        <v>13</v>
      </c>
      <c r="AA348">
        <v>1</v>
      </c>
      <c r="AB348">
        <v>28</v>
      </c>
      <c r="AF348">
        <v>3</v>
      </c>
      <c r="AG348">
        <v>2</v>
      </c>
      <c r="AH348">
        <f t="shared" si="32"/>
        <v>0.8666666666666667</v>
      </c>
      <c r="AJ348">
        <v>32</v>
      </c>
      <c r="AK348">
        <v>32</v>
      </c>
      <c r="AL348">
        <v>32</v>
      </c>
      <c r="AM348">
        <f t="shared" si="33"/>
        <v>32</v>
      </c>
    </row>
    <row r="349" spans="1:39">
      <c r="A349" s="3">
        <v>20170708</v>
      </c>
      <c r="B349">
        <v>45</v>
      </c>
      <c r="G349">
        <v>13</v>
      </c>
      <c r="H349">
        <v>45</v>
      </c>
      <c r="I349">
        <v>20</v>
      </c>
      <c r="L349">
        <v>219</v>
      </c>
      <c r="M349">
        <v>1</v>
      </c>
      <c r="N349">
        <v>14</v>
      </c>
      <c r="R349">
        <v>13</v>
      </c>
      <c r="T349">
        <v>13</v>
      </c>
      <c r="U349">
        <v>51</v>
      </c>
      <c r="V349">
        <v>37</v>
      </c>
      <c r="Z349">
        <v>13</v>
      </c>
      <c r="AA349">
        <v>52</v>
      </c>
      <c r="AB349">
        <v>41</v>
      </c>
      <c r="AF349">
        <v>8</v>
      </c>
      <c r="AG349">
        <v>8</v>
      </c>
      <c r="AH349">
        <f t="shared" si="32"/>
        <v>0.38461538461538464</v>
      </c>
      <c r="AJ349">
        <v>34</v>
      </c>
      <c r="AK349">
        <v>34</v>
      </c>
      <c r="AL349">
        <v>34</v>
      </c>
      <c r="AM349">
        <f t="shared" si="33"/>
        <v>34</v>
      </c>
    </row>
    <row r="350" spans="1:39">
      <c r="A350" s="3">
        <v>20170710</v>
      </c>
      <c r="B350">
        <v>45</v>
      </c>
      <c r="G350">
        <v>9</v>
      </c>
      <c r="H350">
        <v>53</v>
      </c>
      <c r="I350">
        <v>0</v>
      </c>
      <c r="L350">
        <v>246</v>
      </c>
      <c r="M350">
        <v>2</v>
      </c>
      <c r="N350">
        <v>12</v>
      </c>
      <c r="R350">
        <v>11</v>
      </c>
      <c r="T350">
        <v>9</v>
      </c>
      <c r="U350">
        <v>58</v>
      </c>
      <c r="V350">
        <v>5</v>
      </c>
      <c r="Z350">
        <v>9</v>
      </c>
      <c r="AA350">
        <v>59</v>
      </c>
      <c r="AB350">
        <v>9</v>
      </c>
      <c r="AF350">
        <v>3</v>
      </c>
      <c r="AG350">
        <v>3</v>
      </c>
      <c r="AH350">
        <f t="shared" si="32"/>
        <v>0.72727272727272729</v>
      </c>
      <c r="AJ350">
        <v>31</v>
      </c>
      <c r="AK350">
        <v>31</v>
      </c>
      <c r="AL350">
        <v>30</v>
      </c>
      <c r="AM350">
        <f t="shared" si="33"/>
        <v>30.666666666666668</v>
      </c>
    </row>
    <row r="351" spans="1:39">
      <c r="A351" s="3">
        <v>20170710</v>
      </c>
      <c r="B351">
        <v>45</v>
      </c>
      <c r="G351">
        <v>10</v>
      </c>
      <c r="H351">
        <v>8</v>
      </c>
      <c r="I351">
        <v>40</v>
      </c>
      <c r="L351">
        <v>243</v>
      </c>
      <c r="M351">
        <v>1</v>
      </c>
      <c r="N351">
        <v>10</v>
      </c>
      <c r="R351">
        <v>10</v>
      </c>
      <c r="T351">
        <v>10</v>
      </c>
      <c r="U351">
        <v>15</v>
      </c>
      <c r="V351">
        <v>15</v>
      </c>
      <c r="Z351">
        <v>10</v>
      </c>
      <c r="AA351">
        <v>16</v>
      </c>
      <c r="AB351">
        <v>10</v>
      </c>
      <c r="AF351">
        <v>0</v>
      </c>
      <c r="AG351">
        <v>0</v>
      </c>
      <c r="AH351">
        <f t="shared" si="32"/>
        <v>1</v>
      </c>
      <c r="AJ351">
        <v>31</v>
      </c>
      <c r="AK351">
        <v>32</v>
      </c>
      <c r="AL351">
        <v>31</v>
      </c>
      <c r="AM351">
        <f t="shared" si="33"/>
        <v>31.333333333333332</v>
      </c>
    </row>
    <row r="352" spans="1:39">
      <c r="A352" s="3">
        <v>20170710</v>
      </c>
      <c r="B352">
        <v>45</v>
      </c>
      <c r="G352">
        <v>11</v>
      </c>
      <c r="H352">
        <v>44</v>
      </c>
      <c r="I352">
        <v>15</v>
      </c>
      <c r="L352">
        <v>248</v>
      </c>
      <c r="M352">
        <v>2</v>
      </c>
      <c r="N352">
        <v>15</v>
      </c>
      <c r="R352">
        <v>14</v>
      </c>
      <c r="T352">
        <v>11</v>
      </c>
      <c r="U352">
        <v>49</v>
      </c>
      <c r="V352">
        <v>50</v>
      </c>
      <c r="Z352">
        <v>11</v>
      </c>
      <c r="AA352">
        <v>50</v>
      </c>
      <c r="AB352">
        <v>21</v>
      </c>
      <c r="AF352">
        <v>10</v>
      </c>
      <c r="AG352">
        <v>8</v>
      </c>
      <c r="AH352">
        <f t="shared" si="32"/>
        <v>0.42857142857142855</v>
      </c>
      <c r="AJ352">
        <v>33</v>
      </c>
      <c r="AK352">
        <v>34</v>
      </c>
      <c r="AL352">
        <v>33</v>
      </c>
      <c r="AM352">
        <f t="shared" si="33"/>
        <v>33.333333333333336</v>
      </c>
    </row>
    <row r="353" spans="1:39">
      <c r="A353" s="3">
        <v>20170710</v>
      </c>
      <c r="B353">
        <v>45</v>
      </c>
      <c r="G353">
        <v>12</v>
      </c>
      <c r="H353">
        <v>17</v>
      </c>
      <c r="I353">
        <v>20</v>
      </c>
      <c r="L353">
        <v>245</v>
      </c>
      <c r="M353">
        <v>1</v>
      </c>
      <c r="N353">
        <v>14</v>
      </c>
      <c r="R353">
        <v>14</v>
      </c>
      <c r="T353">
        <v>12</v>
      </c>
      <c r="U353">
        <v>22</v>
      </c>
      <c r="V353">
        <v>35</v>
      </c>
      <c r="Z353">
        <v>12</v>
      </c>
      <c r="AA353">
        <v>22</v>
      </c>
      <c r="AB353">
        <v>56</v>
      </c>
      <c r="AF353">
        <v>3</v>
      </c>
      <c r="AG353">
        <v>2</v>
      </c>
      <c r="AH353">
        <f t="shared" si="32"/>
        <v>0.8571428571428571</v>
      </c>
      <c r="AJ353">
        <v>32</v>
      </c>
      <c r="AK353">
        <v>32</v>
      </c>
      <c r="AL353">
        <v>33</v>
      </c>
      <c r="AM353">
        <f t="shared" si="33"/>
        <v>32.333333333333336</v>
      </c>
    </row>
    <row r="354" spans="1:39">
      <c r="A354" s="3">
        <v>20170710</v>
      </c>
      <c r="B354">
        <v>45</v>
      </c>
      <c r="G354">
        <v>12</v>
      </c>
      <c r="H354">
        <v>32</v>
      </c>
      <c r="I354">
        <v>30</v>
      </c>
      <c r="L354">
        <v>249</v>
      </c>
      <c r="M354">
        <v>2</v>
      </c>
      <c r="N354">
        <v>12</v>
      </c>
      <c r="R354">
        <v>12</v>
      </c>
      <c r="T354">
        <v>12</v>
      </c>
      <c r="U354">
        <v>37</v>
      </c>
      <c r="V354">
        <v>30</v>
      </c>
      <c r="Z354">
        <v>12</v>
      </c>
      <c r="AA354">
        <v>38</v>
      </c>
      <c r="AB354">
        <v>43</v>
      </c>
      <c r="AF354">
        <v>4</v>
      </c>
      <c r="AG354">
        <v>4</v>
      </c>
      <c r="AH354">
        <f t="shared" si="32"/>
        <v>0.66666666666666663</v>
      </c>
      <c r="AJ354">
        <v>32</v>
      </c>
      <c r="AK354">
        <v>32</v>
      </c>
      <c r="AL354">
        <v>32</v>
      </c>
      <c r="AM354">
        <f t="shared" si="33"/>
        <v>32</v>
      </c>
    </row>
    <row r="355" spans="1:39">
      <c r="A355" s="3">
        <v>20170710</v>
      </c>
      <c r="B355">
        <v>45</v>
      </c>
      <c r="G355">
        <v>12</v>
      </c>
      <c r="H355">
        <v>47</v>
      </c>
      <c r="I355">
        <v>28</v>
      </c>
      <c r="L355">
        <v>252</v>
      </c>
      <c r="M355">
        <v>1</v>
      </c>
      <c r="N355">
        <v>15</v>
      </c>
      <c r="R355">
        <v>15</v>
      </c>
      <c r="T355">
        <v>12</v>
      </c>
      <c r="U355">
        <v>52</v>
      </c>
      <c r="V355">
        <v>40</v>
      </c>
      <c r="Z355">
        <v>12</v>
      </c>
      <c r="AA355">
        <v>53</v>
      </c>
      <c r="AB355">
        <v>50</v>
      </c>
      <c r="AF355">
        <v>7</v>
      </c>
      <c r="AG355">
        <v>6</v>
      </c>
      <c r="AH355">
        <f t="shared" si="32"/>
        <v>0.6</v>
      </c>
      <c r="AJ355">
        <v>33</v>
      </c>
      <c r="AK355">
        <v>33</v>
      </c>
      <c r="AL355">
        <v>34</v>
      </c>
      <c r="AM355">
        <f t="shared" si="33"/>
        <v>33.333333333333336</v>
      </c>
    </row>
    <row r="356" spans="1:39">
      <c r="A356" s="3">
        <v>20170710</v>
      </c>
      <c r="B356">
        <v>45</v>
      </c>
      <c r="G356">
        <v>13</v>
      </c>
      <c r="H356">
        <v>2</v>
      </c>
      <c r="I356">
        <v>45</v>
      </c>
      <c r="L356">
        <v>251</v>
      </c>
      <c r="M356">
        <v>2</v>
      </c>
      <c r="N356">
        <v>15</v>
      </c>
      <c r="R356">
        <v>12</v>
      </c>
      <c r="T356">
        <v>13</v>
      </c>
      <c r="U356">
        <v>9</v>
      </c>
      <c r="V356">
        <v>8</v>
      </c>
      <c r="Z356">
        <v>13</v>
      </c>
      <c r="AA356">
        <v>10</v>
      </c>
      <c r="AB356">
        <v>21</v>
      </c>
      <c r="AF356">
        <v>8</v>
      </c>
      <c r="AG356">
        <v>8</v>
      </c>
      <c r="AH356">
        <f t="shared" si="32"/>
        <v>0.33333333333333331</v>
      </c>
      <c r="AJ356">
        <v>32</v>
      </c>
      <c r="AK356">
        <v>32</v>
      </c>
      <c r="AL356">
        <v>32</v>
      </c>
      <c r="AM356">
        <f t="shared" si="33"/>
        <v>32</v>
      </c>
    </row>
    <row r="357" spans="1:39">
      <c r="A357" s="3">
        <v>20170710</v>
      </c>
      <c r="B357">
        <v>45</v>
      </c>
      <c r="G357">
        <v>13</v>
      </c>
      <c r="H357">
        <v>19</v>
      </c>
      <c r="I357">
        <v>30</v>
      </c>
      <c r="L357">
        <v>250</v>
      </c>
      <c r="M357">
        <v>1</v>
      </c>
      <c r="N357">
        <v>14</v>
      </c>
      <c r="R357">
        <v>14</v>
      </c>
      <c r="T357">
        <v>13</v>
      </c>
      <c r="U357">
        <v>24</v>
      </c>
      <c r="V357">
        <v>51</v>
      </c>
      <c r="Z357">
        <v>13</v>
      </c>
      <c r="AA357">
        <v>26</v>
      </c>
      <c r="AB357">
        <v>28</v>
      </c>
      <c r="AF357">
        <v>12</v>
      </c>
      <c r="AG357">
        <v>12</v>
      </c>
      <c r="AH357">
        <f t="shared" si="32"/>
        <v>0.14285714285714285</v>
      </c>
      <c r="AJ357">
        <v>32</v>
      </c>
      <c r="AK357">
        <v>32</v>
      </c>
      <c r="AL357">
        <v>33</v>
      </c>
      <c r="AM357">
        <f t="shared" si="33"/>
        <v>32.333333333333336</v>
      </c>
    </row>
    <row r="358" spans="1:39">
      <c r="A358" s="3">
        <v>20170710</v>
      </c>
      <c r="B358">
        <v>45</v>
      </c>
      <c r="G358">
        <v>13</v>
      </c>
      <c r="H358">
        <v>35</v>
      </c>
      <c r="I358">
        <v>40</v>
      </c>
      <c r="L358">
        <v>247</v>
      </c>
      <c r="M358">
        <v>3</v>
      </c>
      <c r="N358">
        <v>14</v>
      </c>
      <c r="R358">
        <v>11</v>
      </c>
      <c r="T358">
        <v>13</v>
      </c>
      <c r="U358">
        <v>41</v>
      </c>
      <c r="V358">
        <v>40</v>
      </c>
      <c r="Z358">
        <v>13</v>
      </c>
      <c r="AA358">
        <v>41</v>
      </c>
      <c r="AB358">
        <v>53</v>
      </c>
      <c r="AF358">
        <v>0</v>
      </c>
      <c r="AG358">
        <v>0</v>
      </c>
      <c r="AH358">
        <f t="shared" si="32"/>
        <v>1</v>
      </c>
      <c r="AJ358">
        <v>32</v>
      </c>
      <c r="AK358">
        <v>32</v>
      </c>
      <c r="AL358">
        <v>31</v>
      </c>
      <c r="AM358">
        <f t="shared" si="33"/>
        <v>31.666666666666668</v>
      </c>
    </row>
    <row r="359" spans="1:39">
      <c r="A359" s="3">
        <v>20170710</v>
      </c>
      <c r="B359">
        <v>45</v>
      </c>
      <c r="G359">
        <v>13</v>
      </c>
      <c r="H359">
        <v>48</v>
      </c>
      <c r="I359">
        <v>30</v>
      </c>
      <c r="L359">
        <v>241</v>
      </c>
      <c r="M359">
        <v>3</v>
      </c>
      <c r="N359">
        <v>11</v>
      </c>
      <c r="R359">
        <v>10</v>
      </c>
      <c r="T359">
        <v>13</v>
      </c>
      <c r="U359">
        <v>53</v>
      </c>
      <c r="V359">
        <v>30</v>
      </c>
      <c r="Z359">
        <v>13</v>
      </c>
      <c r="AA359">
        <v>53</v>
      </c>
      <c r="AB359">
        <v>46</v>
      </c>
      <c r="AF359">
        <v>6</v>
      </c>
      <c r="AG359">
        <v>6</v>
      </c>
      <c r="AH359">
        <f t="shared" si="32"/>
        <v>0.4</v>
      </c>
      <c r="AJ359">
        <v>33</v>
      </c>
      <c r="AK359">
        <v>33</v>
      </c>
      <c r="AL359">
        <v>33</v>
      </c>
      <c r="AM359">
        <f t="shared" si="33"/>
        <v>33</v>
      </c>
    </row>
    <row r="360" spans="1:39">
      <c r="A360" s="3">
        <v>20170710</v>
      </c>
      <c r="B360">
        <v>45</v>
      </c>
      <c r="G360">
        <v>14</v>
      </c>
      <c r="H360">
        <v>18</v>
      </c>
      <c r="I360">
        <v>55</v>
      </c>
      <c r="L360">
        <v>242</v>
      </c>
      <c r="M360">
        <v>2</v>
      </c>
      <c r="N360">
        <v>14</v>
      </c>
      <c r="R360">
        <v>12</v>
      </c>
      <c r="T360">
        <v>14</v>
      </c>
      <c r="U360">
        <v>25</v>
      </c>
      <c r="V360">
        <v>26</v>
      </c>
      <c r="Z360">
        <v>14</v>
      </c>
      <c r="AA360">
        <v>25</v>
      </c>
      <c r="AB360">
        <v>42</v>
      </c>
      <c r="AF360">
        <v>4</v>
      </c>
      <c r="AG360">
        <v>4</v>
      </c>
      <c r="AH360">
        <f t="shared" si="32"/>
        <v>0.66666666666666663</v>
      </c>
      <c r="AJ360">
        <v>32</v>
      </c>
      <c r="AK360">
        <v>32</v>
      </c>
      <c r="AL360">
        <v>33</v>
      </c>
      <c r="AM360">
        <f t="shared" si="33"/>
        <v>32.333333333333336</v>
      </c>
    </row>
    <row r="361" spans="1:39">
      <c r="A361" s="3">
        <v>20170710</v>
      </c>
      <c r="B361">
        <v>45</v>
      </c>
      <c r="G361">
        <v>16</v>
      </c>
      <c r="H361">
        <v>37</v>
      </c>
      <c r="I361">
        <v>13</v>
      </c>
      <c r="L361">
        <v>249</v>
      </c>
      <c r="M361">
        <v>1</v>
      </c>
      <c r="N361">
        <v>9</v>
      </c>
      <c r="R361">
        <v>8</v>
      </c>
      <c r="T361">
        <v>16</v>
      </c>
      <c r="U361">
        <v>42</v>
      </c>
      <c r="V361">
        <v>13</v>
      </c>
      <c r="Z361">
        <v>16</v>
      </c>
      <c r="AA361">
        <v>43</v>
      </c>
      <c r="AB361">
        <v>29</v>
      </c>
      <c r="AF361">
        <v>3</v>
      </c>
      <c r="AG361">
        <v>2</v>
      </c>
      <c r="AH361">
        <f t="shared" si="32"/>
        <v>0.75</v>
      </c>
      <c r="AJ361">
        <v>32</v>
      </c>
      <c r="AK361">
        <v>32</v>
      </c>
      <c r="AL361">
        <v>31</v>
      </c>
      <c r="AM361">
        <f t="shared" si="33"/>
        <v>31.666666666666668</v>
      </c>
    </row>
    <row r="362" spans="1:39">
      <c r="A362" s="3">
        <v>20170629</v>
      </c>
      <c r="B362">
        <v>60</v>
      </c>
      <c r="G362">
        <v>10</v>
      </c>
      <c r="H362">
        <v>19</v>
      </c>
      <c r="I362">
        <v>45</v>
      </c>
      <c r="L362">
        <v>158</v>
      </c>
      <c r="M362">
        <v>2</v>
      </c>
      <c r="N362">
        <v>15</v>
      </c>
      <c r="R362">
        <v>14</v>
      </c>
      <c r="T362">
        <v>10</v>
      </c>
      <c r="U362">
        <v>29</v>
      </c>
      <c r="V362">
        <v>10</v>
      </c>
      <c r="Z362" t="s">
        <v>14</v>
      </c>
      <c r="AA362" t="s">
        <v>14</v>
      </c>
      <c r="AB362" t="s">
        <v>14</v>
      </c>
      <c r="AF362">
        <v>14</v>
      </c>
      <c r="AG362">
        <v>14</v>
      </c>
      <c r="AH362">
        <f t="shared" si="32"/>
        <v>0</v>
      </c>
      <c r="AJ362">
        <v>31</v>
      </c>
      <c r="AK362">
        <v>31</v>
      </c>
      <c r="AL362">
        <v>30</v>
      </c>
      <c r="AM362">
        <f t="shared" si="33"/>
        <v>30.666666666666668</v>
      </c>
    </row>
    <row r="363" spans="1:39">
      <c r="A363" s="3">
        <v>20170629</v>
      </c>
      <c r="B363">
        <v>60</v>
      </c>
      <c r="G363">
        <v>10</v>
      </c>
      <c r="H363">
        <v>57</v>
      </c>
      <c r="I363">
        <v>30</v>
      </c>
      <c r="L363">
        <v>155</v>
      </c>
      <c r="M363">
        <v>1</v>
      </c>
      <c r="N363">
        <v>15</v>
      </c>
      <c r="R363">
        <v>14</v>
      </c>
      <c r="T363">
        <v>11</v>
      </c>
      <c r="U363">
        <v>3</v>
      </c>
      <c r="V363">
        <v>30</v>
      </c>
      <c r="Z363">
        <v>11</v>
      </c>
      <c r="AA363">
        <v>4</v>
      </c>
      <c r="AB363">
        <v>4</v>
      </c>
      <c r="AF363">
        <v>11</v>
      </c>
      <c r="AG363">
        <v>11</v>
      </c>
      <c r="AH363">
        <f t="shared" si="32"/>
        <v>0.21428571428571427</v>
      </c>
      <c r="AJ363">
        <v>32</v>
      </c>
      <c r="AK363">
        <v>31</v>
      </c>
      <c r="AL363">
        <v>31</v>
      </c>
      <c r="AM363">
        <f t="shared" si="33"/>
        <v>31.333333333333332</v>
      </c>
    </row>
    <row r="364" spans="1:39">
      <c r="A364" s="3">
        <v>20170629</v>
      </c>
      <c r="B364">
        <v>60</v>
      </c>
      <c r="G364">
        <v>14</v>
      </c>
      <c r="H364">
        <v>1</v>
      </c>
      <c r="I364">
        <v>30</v>
      </c>
      <c r="L364">
        <v>153</v>
      </c>
      <c r="M364">
        <v>1</v>
      </c>
      <c r="N364">
        <v>15</v>
      </c>
      <c r="R364">
        <v>15</v>
      </c>
      <c r="T364">
        <v>14</v>
      </c>
      <c r="U364">
        <v>7</v>
      </c>
      <c r="V364">
        <v>50</v>
      </c>
      <c r="Z364">
        <v>14</v>
      </c>
      <c r="AA364">
        <v>9</v>
      </c>
      <c r="AB364">
        <v>9</v>
      </c>
      <c r="AF364">
        <v>11</v>
      </c>
      <c r="AG364">
        <v>11</v>
      </c>
      <c r="AH364">
        <f t="shared" si="32"/>
        <v>0.26666666666666666</v>
      </c>
      <c r="AJ364">
        <v>32</v>
      </c>
      <c r="AK364">
        <v>32</v>
      </c>
      <c r="AL364">
        <v>32</v>
      </c>
      <c r="AM364">
        <f t="shared" si="33"/>
        <v>32</v>
      </c>
    </row>
    <row r="365" spans="1:39">
      <c r="A365" s="3">
        <v>20170629</v>
      </c>
      <c r="B365">
        <v>60</v>
      </c>
      <c r="G365">
        <v>15</v>
      </c>
      <c r="H365">
        <v>21</v>
      </c>
      <c r="I365">
        <v>0</v>
      </c>
      <c r="L365">
        <v>149</v>
      </c>
      <c r="M365">
        <v>2</v>
      </c>
      <c r="N365">
        <v>12</v>
      </c>
      <c r="R365">
        <v>12</v>
      </c>
      <c r="T365">
        <v>15</v>
      </c>
      <c r="U365">
        <v>26</v>
      </c>
      <c r="V365">
        <v>0</v>
      </c>
      <c r="Z365">
        <v>15</v>
      </c>
      <c r="AA365">
        <v>28</v>
      </c>
      <c r="AB365">
        <v>15</v>
      </c>
      <c r="AF365">
        <v>11</v>
      </c>
      <c r="AG365">
        <v>11</v>
      </c>
      <c r="AH365">
        <f t="shared" si="32"/>
        <v>8.3333333333333329E-2</v>
      </c>
      <c r="AJ365">
        <v>31</v>
      </c>
      <c r="AK365">
        <v>32</v>
      </c>
      <c r="AL365">
        <v>32</v>
      </c>
      <c r="AM365">
        <f t="shared" si="33"/>
        <v>31.666666666666668</v>
      </c>
    </row>
    <row r="366" spans="1:39">
      <c r="A366" s="3">
        <v>20170630</v>
      </c>
      <c r="B366">
        <v>60</v>
      </c>
      <c r="G366">
        <v>10</v>
      </c>
      <c r="H366">
        <v>34</v>
      </c>
      <c r="I366">
        <v>45</v>
      </c>
      <c r="L366">
        <v>188</v>
      </c>
      <c r="M366">
        <v>2</v>
      </c>
      <c r="N366">
        <v>15</v>
      </c>
      <c r="R366">
        <v>15</v>
      </c>
      <c r="T366">
        <v>10</v>
      </c>
      <c r="U366">
        <v>42</v>
      </c>
      <c r="V366">
        <v>35</v>
      </c>
      <c r="Z366">
        <v>10</v>
      </c>
      <c r="AA366">
        <v>44</v>
      </c>
      <c r="AB366">
        <v>11</v>
      </c>
      <c r="AF366">
        <v>12</v>
      </c>
      <c r="AG366">
        <v>12</v>
      </c>
      <c r="AH366">
        <f t="shared" si="32"/>
        <v>0.2</v>
      </c>
      <c r="AJ366">
        <v>32</v>
      </c>
      <c r="AK366">
        <v>31</v>
      </c>
      <c r="AL366">
        <v>31</v>
      </c>
      <c r="AM366">
        <f t="shared" si="33"/>
        <v>31.333333333333332</v>
      </c>
    </row>
    <row r="367" spans="1:39">
      <c r="A367" s="3">
        <v>20170630</v>
      </c>
      <c r="B367">
        <v>60</v>
      </c>
      <c r="G367">
        <v>11</v>
      </c>
      <c r="H367">
        <v>9</v>
      </c>
      <c r="I367">
        <v>15</v>
      </c>
      <c r="L367">
        <v>202</v>
      </c>
      <c r="M367">
        <v>1</v>
      </c>
      <c r="N367">
        <v>14</v>
      </c>
      <c r="R367">
        <v>11</v>
      </c>
      <c r="T367">
        <v>11</v>
      </c>
      <c r="U367">
        <v>15</v>
      </c>
      <c r="V367">
        <v>8</v>
      </c>
      <c r="Z367">
        <v>11</v>
      </c>
      <c r="AA367">
        <v>20</v>
      </c>
      <c r="AB367">
        <v>18</v>
      </c>
      <c r="AF367">
        <v>9</v>
      </c>
      <c r="AG367">
        <v>9</v>
      </c>
      <c r="AH367">
        <f t="shared" si="32"/>
        <v>0.18181818181818182</v>
      </c>
      <c r="AJ367">
        <v>32</v>
      </c>
      <c r="AK367">
        <v>31</v>
      </c>
      <c r="AL367">
        <v>31</v>
      </c>
      <c r="AM367">
        <f t="shared" si="33"/>
        <v>31.333333333333332</v>
      </c>
    </row>
    <row r="368" spans="1:39">
      <c r="A368" s="3">
        <v>20170630</v>
      </c>
      <c r="B368">
        <v>60</v>
      </c>
      <c r="G368">
        <v>11</v>
      </c>
      <c r="H368">
        <v>40</v>
      </c>
      <c r="I368">
        <v>30</v>
      </c>
      <c r="L368">
        <v>190</v>
      </c>
      <c r="M368">
        <v>2</v>
      </c>
      <c r="N368">
        <v>15</v>
      </c>
      <c r="R368">
        <v>14</v>
      </c>
      <c r="T368">
        <v>11</v>
      </c>
      <c r="U368">
        <v>47</v>
      </c>
      <c r="V368">
        <v>28</v>
      </c>
      <c r="Z368">
        <v>11</v>
      </c>
      <c r="AA368">
        <v>48</v>
      </c>
      <c r="AB368">
        <v>58</v>
      </c>
      <c r="AF368">
        <v>13</v>
      </c>
      <c r="AG368">
        <v>13</v>
      </c>
      <c r="AH368">
        <f t="shared" si="32"/>
        <v>7.1428571428571425E-2</v>
      </c>
      <c r="AJ368">
        <v>32</v>
      </c>
      <c r="AK368">
        <v>31</v>
      </c>
      <c r="AL368">
        <v>31</v>
      </c>
      <c r="AM368">
        <f t="shared" si="33"/>
        <v>31.333333333333332</v>
      </c>
    </row>
    <row r="369" spans="1:39">
      <c r="A369" s="3">
        <v>20170630</v>
      </c>
      <c r="B369">
        <v>60</v>
      </c>
      <c r="G369">
        <v>12</v>
      </c>
      <c r="H369">
        <v>50</v>
      </c>
      <c r="I369">
        <v>15</v>
      </c>
      <c r="L369">
        <v>189</v>
      </c>
      <c r="M369">
        <v>2</v>
      </c>
      <c r="N369">
        <v>15</v>
      </c>
      <c r="R369">
        <v>15</v>
      </c>
      <c r="T369">
        <v>12</v>
      </c>
      <c r="U369">
        <v>57</v>
      </c>
      <c r="V369">
        <v>30</v>
      </c>
      <c r="Z369">
        <v>12</v>
      </c>
      <c r="AA369">
        <v>58</v>
      </c>
      <c r="AB369">
        <v>52</v>
      </c>
      <c r="AF369">
        <v>10</v>
      </c>
      <c r="AG369">
        <v>10</v>
      </c>
      <c r="AH369">
        <f t="shared" si="32"/>
        <v>0.33333333333333331</v>
      </c>
      <c r="AJ369">
        <v>32</v>
      </c>
      <c r="AK369">
        <v>31</v>
      </c>
      <c r="AL369">
        <v>32</v>
      </c>
      <c r="AM369">
        <f t="shared" si="33"/>
        <v>31.666666666666668</v>
      </c>
    </row>
    <row r="370" spans="1:39">
      <c r="A370" s="3">
        <v>20170630</v>
      </c>
      <c r="B370">
        <v>60</v>
      </c>
      <c r="G370">
        <v>13</v>
      </c>
      <c r="H370">
        <v>37</v>
      </c>
      <c r="I370">
        <v>45</v>
      </c>
      <c r="L370">
        <v>164</v>
      </c>
      <c r="M370">
        <v>2</v>
      </c>
      <c r="N370">
        <v>13</v>
      </c>
      <c r="R370">
        <v>11</v>
      </c>
      <c r="T370">
        <v>13</v>
      </c>
      <c r="U370">
        <v>43</v>
      </c>
      <c r="V370">
        <v>30</v>
      </c>
      <c r="Z370">
        <v>13</v>
      </c>
      <c r="AA370">
        <v>44</v>
      </c>
      <c r="AB370">
        <v>51</v>
      </c>
      <c r="AF370">
        <v>6</v>
      </c>
      <c r="AG370">
        <v>6</v>
      </c>
      <c r="AH370">
        <f t="shared" si="32"/>
        <v>0.45454545454545453</v>
      </c>
      <c r="AJ370">
        <v>32</v>
      </c>
      <c r="AK370">
        <v>32</v>
      </c>
      <c r="AL370">
        <v>31</v>
      </c>
      <c r="AM370">
        <f t="shared" si="33"/>
        <v>31.666666666666668</v>
      </c>
    </row>
    <row r="371" spans="1:39">
      <c r="A371" s="3">
        <v>20170630</v>
      </c>
      <c r="B371">
        <v>60</v>
      </c>
      <c r="G371">
        <v>14</v>
      </c>
      <c r="H371">
        <v>7</v>
      </c>
      <c r="I371">
        <v>45</v>
      </c>
      <c r="L371">
        <v>169</v>
      </c>
      <c r="M371">
        <v>1</v>
      </c>
      <c r="N371">
        <v>15</v>
      </c>
      <c r="R371">
        <v>12</v>
      </c>
      <c r="T371">
        <v>14</v>
      </c>
      <c r="U371">
        <v>14</v>
      </c>
      <c r="V371">
        <v>38</v>
      </c>
      <c r="Z371">
        <v>14</v>
      </c>
      <c r="AA371">
        <v>15</v>
      </c>
      <c r="AB371">
        <v>12</v>
      </c>
      <c r="AF371">
        <v>7</v>
      </c>
      <c r="AG371">
        <v>7</v>
      </c>
      <c r="AH371">
        <f t="shared" si="32"/>
        <v>0.41666666666666669</v>
      </c>
      <c r="AJ371">
        <v>31</v>
      </c>
      <c r="AK371">
        <v>31</v>
      </c>
      <c r="AL371">
        <v>32</v>
      </c>
      <c r="AM371">
        <f t="shared" si="33"/>
        <v>31.333333333333332</v>
      </c>
    </row>
    <row r="372" spans="1:39">
      <c r="A372" s="3">
        <v>20170630</v>
      </c>
      <c r="B372">
        <v>60</v>
      </c>
      <c r="G372">
        <v>14</v>
      </c>
      <c r="H372">
        <v>56</v>
      </c>
      <c r="I372">
        <v>20</v>
      </c>
      <c r="L372">
        <v>171</v>
      </c>
      <c r="M372">
        <v>3</v>
      </c>
      <c r="N372">
        <v>14</v>
      </c>
      <c r="R372">
        <v>14</v>
      </c>
      <c r="T372">
        <v>15</v>
      </c>
      <c r="U372">
        <v>3</v>
      </c>
      <c r="V372">
        <v>38</v>
      </c>
      <c r="Z372">
        <v>15</v>
      </c>
      <c r="AA372">
        <v>5</v>
      </c>
      <c r="AB372">
        <v>0</v>
      </c>
      <c r="AF372">
        <v>13</v>
      </c>
      <c r="AG372">
        <v>13</v>
      </c>
      <c r="AH372">
        <f t="shared" ref="AH372:AH403" si="34">(R372-AG372)/R372</f>
        <v>7.1428571428571425E-2</v>
      </c>
      <c r="AJ372">
        <v>32</v>
      </c>
      <c r="AK372">
        <v>32</v>
      </c>
      <c r="AL372">
        <v>32</v>
      </c>
      <c r="AM372">
        <f t="shared" ref="AM372:AM403" si="35">AVERAGE(AJ372:AL372)</f>
        <v>32</v>
      </c>
    </row>
    <row r="373" spans="1:39">
      <c r="A373" s="3">
        <v>20170630</v>
      </c>
      <c r="B373">
        <v>60</v>
      </c>
      <c r="G373">
        <v>15</v>
      </c>
      <c r="H373">
        <v>30</v>
      </c>
      <c r="I373">
        <v>15</v>
      </c>
      <c r="L373">
        <v>166</v>
      </c>
      <c r="M373">
        <v>2</v>
      </c>
      <c r="N373">
        <v>14</v>
      </c>
      <c r="R373">
        <v>14</v>
      </c>
      <c r="T373">
        <v>15</v>
      </c>
      <c r="U373">
        <v>35</v>
      </c>
      <c r="V373">
        <v>20</v>
      </c>
      <c r="Z373">
        <v>15</v>
      </c>
      <c r="AA373">
        <v>36</v>
      </c>
      <c r="AB373">
        <v>56</v>
      </c>
      <c r="AF373">
        <v>6</v>
      </c>
      <c r="AG373">
        <v>4</v>
      </c>
      <c r="AH373">
        <f t="shared" si="34"/>
        <v>0.7142857142857143</v>
      </c>
      <c r="AJ373">
        <v>33</v>
      </c>
      <c r="AK373">
        <v>33</v>
      </c>
      <c r="AL373">
        <v>33</v>
      </c>
      <c r="AM373">
        <f t="shared" si="35"/>
        <v>33</v>
      </c>
    </row>
    <row r="374" spans="1:39">
      <c r="A374" s="3">
        <v>20170630</v>
      </c>
      <c r="B374">
        <v>60</v>
      </c>
      <c r="G374">
        <v>16</v>
      </c>
      <c r="H374">
        <v>21</v>
      </c>
      <c r="I374">
        <v>15</v>
      </c>
      <c r="L374">
        <v>181</v>
      </c>
      <c r="M374">
        <v>1</v>
      </c>
      <c r="N374">
        <v>15</v>
      </c>
      <c r="R374">
        <v>13</v>
      </c>
      <c r="T374">
        <v>16</v>
      </c>
      <c r="U374">
        <v>29</v>
      </c>
      <c r="V374">
        <v>0</v>
      </c>
      <c r="Z374">
        <v>16</v>
      </c>
      <c r="AA374">
        <v>30</v>
      </c>
      <c r="AB374">
        <v>27</v>
      </c>
      <c r="AF374">
        <v>12</v>
      </c>
      <c r="AG374">
        <v>12</v>
      </c>
      <c r="AH374">
        <f t="shared" si="34"/>
        <v>7.6923076923076927E-2</v>
      </c>
      <c r="AJ374">
        <v>33</v>
      </c>
      <c r="AK374">
        <v>33</v>
      </c>
      <c r="AL374">
        <v>34</v>
      </c>
      <c r="AM374">
        <f t="shared" si="35"/>
        <v>33.333333333333336</v>
      </c>
    </row>
    <row r="375" spans="1:39">
      <c r="A375" s="3">
        <v>20170630</v>
      </c>
      <c r="B375">
        <v>60</v>
      </c>
      <c r="G375">
        <v>17</v>
      </c>
      <c r="H375">
        <v>9</v>
      </c>
      <c r="I375">
        <v>50</v>
      </c>
      <c r="L375">
        <v>180</v>
      </c>
      <c r="M375">
        <v>1</v>
      </c>
      <c r="N375">
        <v>15</v>
      </c>
      <c r="R375">
        <v>15</v>
      </c>
      <c r="T375">
        <v>17</v>
      </c>
      <c r="U375">
        <v>16</v>
      </c>
      <c r="V375">
        <v>40</v>
      </c>
      <c r="Z375">
        <v>17</v>
      </c>
      <c r="AA375">
        <v>18</v>
      </c>
      <c r="AB375">
        <v>24</v>
      </c>
      <c r="AF375">
        <v>10</v>
      </c>
      <c r="AG375">
        <v>10</v>
      </c>
      <c r="AH375">
        <f t="shared" si="34"/>
        <v>0.33333333333333331</v>
      </c>
      <c r="AJ375">
        <v>33</v>
      </c>
      <c r="AK375">
        <v>33</v>
      </c>
      <c r="AL375">
        <v>32</v>
      </c>
      <c r="AM375">
        <f t="shared" si="35"/>
        <v>32.666666666666664</v>
      </c>
    </row>
    <row r="376" spans="1:39">
      <c r="A376" s="3">
        <v>20170630</v>
      </c>
      <c r="B376">
        <v>60</v>
      </c>
      <c r="G376">
        <v>17</v>
      </c>
      <c r="H376">
        <v>9</v>
      </c>
      <c r="I376">
        <v>30</v>
      </c>
      <c r="L376">
        <v>187</v>
      </c>
      <c r="M376">
        <v>1</v>
      </c>
      <c r="N376">
        <v>14</v>
      </c>
      <c r="R376">
        <v>12</v>
      </c>
      <c r="T376">
        <v>18</v>
      </c>
      <c r="U376">
        <v>16</v>
      </c>
      <c r="V376">
        <v>24</v>
      </c>
      <c r="Z376" t="s">
        <v>14</v>
      </c>
      <c r="AA376" t="s">
        <v>14</v>
      </c>
      <c r="AB376" t="s">
        <v>14</v>
      </c>
      <c r="AF376">
        <v>12</v>
      </c>
      <c r="AG376">
        <v>11</v>
      </c>
      <c r="AH376">
        <f t="shared" si="34"/>
        <v>8.3333333333333329E-2</v>
      </c>
      <c r="AJ376">
        <v>33</v>
      </c>
      <c r="AK376">
        <v>33</v>
      </c>
      <c r="AL376">
        <v>33</v>
      </c>
      <c r="AM376">
        <f t="shared" si="35"/>
        <v>33</v>
      </c>
    </row>
    <row r="377" spans="1:39">
      <c r="A377" s="3">
        <v>20170708</v>
      </c>
      <c r="B377">
        <v>60</v>
      </c>
      <c r="G377">
        <v>11</v>
      </c>
      <c r="H377">
        <v>51</v>
      </c>
      <c r="I377">
        <v>0</v>
      </c>
      <c r="L377">
        <v>223</v>
      </c>
      <c r="M377">
        <v>2</v>
      </c>
      <c r="N377">
        <v>13</v>
      </c>
      <c r="R377">
        <v>13</v>
      </c>
      <c r="T377">
        <v>11</v>
      </c>
      <c r="U377">
        <v>56</v>
      </c>
      <c r="V377">
        <v>21</v>
      </c>
      <c r="Z377">
        <v>11</v>
      </c>
      <c r="AA377">
        <v>57</v>
      </c>
      <c r="AB377">
        <v>42</v>
      </c>
      <c r="AF377">
        <v>6</v>
      </c>
      <c r="AG377">
        <v>6</v>
      </c>
      <c r="AH377">
        <f t="shared" si="34"/>
        <v>0.53846153846153844</v>
      </c>
      <c r="AJ377">
        <v>32</v>
      </c>
      <c r="AK377">
        <v>32</v>
      </c>
      <c r="AL377">
        <v>33</v>
      </c>
      <c r="AM377">
        <f t="shared" si="35"/>
        <v>32.333333333333336</v>
      </c>
    </row>
    <row r="378" spans="1:39">
      <c r="A378" s="3">
        <v>20170708</v>
      </c>
      <c r="B378">
        <v>60</v>
      </c>
      <c r="G378">
        <v>13</v>
      </c>
      <c r="H378">
        <v>29</v>
      </c>
      <c r="I378">
        <v>0</v>
      </c>
      <c r="L378">
        <v>225</v>
      </c>
      <c r="M378">
        <v>1</v>
      </c>
      <c r="N378">
        <v>10</v>
      </c>
      <c r="R378">
        <v>9</v>
      </c>
      <c r="T378">
        <v>13</v>
      </c>
      <c r="U378">
        <v>35</v>
      </c>
      <c r="V378">
        <v>6</v>
      </c>
      <c r="Z378">
        <v>13</v>
      </c>
      <c r="AA378">
        <v>36</v>
      </c>
      <c r="AB378">
        <v>27</v>
      </c>
      <c r="AF378">
        <v>2</v>
      </c>
      <c r="AG378">
        <v>2</v>
      </c>
      <c r="AH378">
        <f t="shared" si="34"/>
        <v>0.77777777777777779</v>
      </c>
      <c r="AJ378">
        <v>33</v>
      </c>
      <c r="AK378">
        <v>33</v>
      </c>
      <c r="AL378">
        <v>33</v>
      </c>
      <c r="AM378">
        <f t="shared" si="35"/>
        <v>33</v>
      </c>
    </row>
    <row r="379" spans="1:39">
      <c r="A379" s="3">
        <v>20170710</v>
      </c>
      <c r="B379">
        <v>60</v>
      </c>
      <c r="G379">
        <v>10</v>
      </c>
      <c r="H379">
        <v>20</v>
      </c>
      <c r="I379">
        <v>43</v>
      </c>
      <c r="L379">
        <v>243</v>
      </c>
      <c r="M379">
        <v>2</v>
      </c>
      <c r="N379">
        <v>15</v>
      </c>
      <c r="R379">
        <v>13</v>
      </c>
      <c r="T379">
        <v>10</v>
      </c>
      <c r="U379">
        <v>25</v>
      </c>
      <c r="V379">
        <v>43</v>
      </c>
      <c r="Z379">
        <v>10</v>
      </c>
      <c r="AA379">
        <v>26</v>
      </c>
      <c r="AB379">
        <v>13</v>
      </c>
      <c r="AF379">
        <v>1</v>
      </c>
      <c r="AG379">
        <v>1</v>
      </c>
      <c r="AH379">
        <f t="shared" si="34"/>
        <v>0.92307692307692313</v>
      </c>
      <c r="AJ379">
        <v>31</v>
      </c>
      <c r="AK379">
        <v>32</v>
      </c>
      <c r="AL379">
        <v>31</v>
      </c>
      <c r="AM379">
        <f t="shared" si="35"/>
        <v>31.333333333333332</v>
      </c>
    </row>
    <row r="380" spans="1:39">
      <c r="A380" s="3">
        <v>20170710</v>
      </c>
      <c r="B380">
        <v>60</v>
      </c>
      <c r="G380">
        <v>10</v>
      </c>
      <c r="H380">
        <v>35</v>
      </c>
      <c r="I380">
        <v>30</v>
      </c>
      <c r="L380">
        <v>250</v>
      </c>
      <c r="M380">
        <v>2</v>
      </c>
      <c r="N380">
        <v>15</v>
      </c>
      <c r="R380">
        <v>15</v>
      </c>
      <c r="T380">
        <v>10</v>
      </c>
      <c r="U380">
        <v>44</v>
      </c>
      <c r="V380">
        <v>4</v>
      </c>
      <c r="Z380" t="s">
        <v>14</v>
      </c>
      <c r="AA380" t="s">
        <v>14</v>
      </c>
      <c r="AB380" t="s">
        <v>14</v>
      </c>
      <c r="AF380">
        <v>15</v>
      </c>
      <c r="AG380">
        <v>14</v>
      </c>
      <c r="AH380">
        <f t="shared" si="34"/>
        <v>6.6666666666666666E-2</v>
      </c>
      <c r="AJ380">
        <v>32</v>
      </c>
      <c r="AK380">
        <v>32</v>
      </c>
      <c r="AL380">
        <v>33</v>
      </c>
      <c r="AM380">
        <f t="shared" si="35"/>
        <v>32.333333333333336</v>
      </c>
    </row>
    <row r="381" spans="1:39">
      <c r="A381" s="3">
        <v>20170710</v>
      </c>
      <c r="B381">
        <v>60</v>
      </c>
      <c r="G381">
        <v>12</v>
      </c>
      <c r="H381">
        <v>0</v>
      </c>
      <c r="I381">
        <v>20</v>
      </c>
      <c r="L381">
        <v>248</v>
      </c>
      <c r="M381">
        <v>1</v>
      </c>
      <c r="N381">
        <v>12</v>
      </c>
      <c r="R381">
        <v>12</v>
      </c>
      <c r="T381">
        <v>12</v>
      </c>
      <c r="U381">
        <v>7</v>
      </c>
      <c r="V381">
        <v>33</v>
      </c>
      <c r="Z381">
        <v>12</v>
      </c>
      <c r="AA381">
        <v>8</v>
      </c>
      <c r="AB381">
        <v>59</v>
      </c>
      <c r="AF381">
        <v>9</v>
      </c>
      <c r="AG381">
        <v>9</v>
      </c>
      <c r="AH381">
        <f t="shared" si="34"/>
        <v>0.25</v>
      </c>
      <c r="AJ381">
        <v>33</v>
      </c>
      <c r="AK381">
        <v>34</v>
      </c>
      <c r="AL381">
        <v>33</v>
      </c>
      <c r="AM381">
        <f t="shared" si="35"/>
        <v>33.333333333333336</v>
      </c>
    </row>
    <row r="382" spans="1:39">
      <c r="A382" s="3">
        <v>20170710</v>
      </c>
      <c r="B382">
        <v>60</v>
      </c>
      <c r="G382">
        <v>14</v>
      </c>
      <c r="H382">
        <v>4</v>
      </c>
      <c r="I382">
        <v>20</v>
      </c>
      <c r="L382">
        <v>245</v>
      </c>
      <c r="M382">
        <v>2</v>
      </c>
      <c r="N382">
        <v>13</v>
      </c>
      <c r="R382">
        <v>12</v>
      </c>
      <c r="T382">
        <v>14</v>
      </c>
      <c r="U382">
        <v>9</v>
      </c>
      <c r="V382">
        <v>37</v>
      </c>
      <c r="Z382">
        <v>14</v>
      </c>
      <c r="AA382">
        <v>10</v>
      </c>
      <c r="AB382">
        <v>59</v>
      </c>
      <c r="AF382">
        <v>1</v>
      </c>
      <c r="AG382">
        <v>1</v>
      </c>
      <c r="AH382">
        <f t="shared" si="34"/>
        <v>0.91666666666666663</v>
      </c>
      <c r="AJ382">
        <v>32</v>
      </c>
      <c r="AK382">
        <v>32</v>
      </c>
      <c r="AL382">
        <v>33</v>
      </c>
      <c r="AM382">
        <f t="shared" si="35"/>
        <v>32.333333333333336</v>
      </c>
    </row>
    <row r="383" spans="1:39">
      <c r="A383" s="3">
        <v>20170710</v>
      </c>
      <c r="B383">
        <v>60</v>
      </c>
      <c r="G383">
        <v>14</v>
      </c>
      <c r="H383">
        <v>35</v>
      </c>
      <c r="I383">
        <v>35</v>
      </c>
      <c r="L383">
        <v>242</v>
      </c>
      <c r="M383">
        <v>1</v>
      </c>
      <c r="N383">
        <v>15</v>
      </c>
      <c r="R383">
        <v>15</v>
      </c>
      <c r="T383">
        <v>14</v>
      </c>
      <c r="U383">
        <v>40</v>
      </c>
      <c r="V383">
        <v>36</v>
      </c>
      <c r="Z383">
        <v>14</v>
      </c>
      <c r="AA383">
        <v>41</v>
      </c>
      <c r="AB383">
        <v>10</v>
      </c>
      <c r="AF383">
        <v>5</v>
      </c>
      <c r="AG383">
        <v>5</v>
      </c>
      <c r="AH383">
        <f t="shared" si="34"/>
        <v>0.66666666666666663</v>
      </c>
      <c r="AJ383">
        <v>33</v>
      </c>
      <c r="AK383">
        <v>33</v>
      </c>
      <c r="AL383">
        <v>33</v>
      </c>
      <c r="AM383">
        <f t="shared" si="35"/>
        <v>33</v>
      </c>
    </row>
    <row r="384" spans="1:39">
      <c r="A384" s="3">
        <v>20170710</v>
      </c>
      <c r="B384">
        <v>60</v>
      </c>
      <c r="G384">
        <v>14</v>
      </c>
      <c r="H384">
        <v>51</v>
      </c>
      <c r="I384">
        <v>12</v>
      </c>
      <c r="L384">
        <v>251</v>
      </c>
      <c r="M384">
        <v>1</v>
      </c>
      <c r="N384">
        <v>15</v>
      </c>
      <c r="R384">
        <v>15</v>
      </c>
      <c r="T384">
        <v>14</v>
      </c>
      <c r="U384">
        <v>56</v>
      </c>
      <c r="V384">
        <v>12</v>
      </c>
      <c r="Z384">
        <v>14</v>
      </c>
      <c r="AA384">
        <v>56</v>
      </c>
      <c r="AB384">
        <v>30</v>
      </c>
      <c r="AF384">
        <v>11</v>
      </c>
      <c r="AG384">
        <v>11</v>
      </c>
      <c r="AH384">
        <f t="shared" si="34"/>
        <v>0.26666666666666666</v>
      </c>
      <c r="AJ384">
        <v>33</v>
      </c>
      <c r="AK384">
        <v>34</v>
      </c>
      <c r="AL384">
        <v>33</v>
      </c>
      <c r="AM384">
        <f t="shared" si="35"/>
        <v>33.333333333333336</v>
      </c>
    </row>
    <row r="385" spans="1:39">
      <c r="A385" s="3">
        <v>20170710</v>
      </c>
      <c r="B385">
        <v>60</v>
      </c>
      <c r="G385">
        <v>15</v>
      </c>
      <c r="H385">
        <v>6</v>
      </c>
      <c r="I385">
        <v>6</v>
      </c>
      <c r="L385">
        <v>252</v>
      </c>
      <c r="M385">
        <v>2</v>
      </c>
      <c r="N385">
        <v>15</v>
      </c>
      <c r="R385">
        <v>15</v>
      </c>
      <c r="T385">
        <v>15</v>
      </c>
      <c r="U385">
        <v>11</v>
      </c>
      <c r="V385">
        <v>6</v>
      </c>
      <c r="Z385">
        <v>15</v>
      </c>
      <c r="AA385">
        <v>12</v>
      </c>
      <c r="AB385">
        <v>29</v>
      </c>
      <c r="AF385">
        <v>6</v>
      </c>
      <c r="AG385">
        <v>6</v>
      </c>
      <c r="AH385">
        <f t="shared" si="34"/>
        <v>0.6</v>
      </c>
      <c r="AJ385">
        <v>33</v>
      </c>
      <c r="AK385">
        <v>34</v>
      </c>
      <c r="AL385">
        <v>35</v>
      </c>
      <c r="AM385">
        <f t="shared" si="35"/>
        <v>34</v>
      </c>
    </row>
    <row r="386" spans="1:39">
      <c r="A386" s="3">
        <v>20170710</v>
      </c>
      <c r="B386">
        <v>60</v>
      </c>
      <c r="G386">
        <v>15</v>
      </c>
      <c r="H386">
        <v>52</v>
      </c>
      <c r="I386">
        <v>5</v>
      </c>
      <c r="L386">
        <v>247</v>
      </c>
      <c r="M386">
        <v>1</v>
      </c>
      <c r="N386">
        <v>9</v>
      </c>
      <c r="R386">
        <v>8</v>
      </c>
      <c r="T386">
        <v>15</v>
      </c>
      <c r="U386">
        <v>57</v>
      </c>
      <c r="V386">
        <v>5</v>
      </c>
      <c r="Z386">
        <v>15</v>
      </c>
      <c r="AA386">
        <v>58</v>
      </c>
      <c r="AB386">
        <v>31</v>
      </c>
      <c r="AF386">
        <v>1</v>
      </c>
      <c r="AG386">
        <v>1</v>
      </c>
      <c r="AH386">
        <f t="shared" si="34"/>
        <v>0.875</v>
      </c>
      <c r="AJ386">
        <v>32</v>
      </c>
      <c r="AK386">
        <v>32</v>
      </c>
      <c r="AL386">
        <v>31</v>
      </c>
      <c r="AM386">
        <f t="shared" si="35"/>
        <v>31.666666666666668</v>
      </c>
    </row>
    <row r="387" spans="1:39">
      <c r="A387" s="3">
        <v>20170710</v>
      </c>
      <c r="B387">
        <v>60</v>
      </c>
      <c r="G387">
        <v>16</v>
      </c>
      <c r="H387">
        <v>21</v>
      </c>
      <c r="I387">
        <v>9</v>
      </c>
      <c r="L387">
        <v>241</v>
      </c>
      <c r="M387">
        <v>2</v>
      </c>
      <c r="N387">
        <v>8</v>
      </c>
      <c r="R387">
        <v>8</v>
      </c>
      <c r="T387">
        <v>16</v>
      </c>
      <c r="U387">
        <v>27</v>
      </c>
      <c r="V387">
        <v>36</v>
      </c>
      <c r="Z387">
        <v>16</v>
      </c>
      <c r="AA387">
        <v>28</v>
      </c>
      <c r="AB387">
        <v>52</v>
      </c>
      <c r="AF387">
        <v>3</v>
      </c>
      <c r="AG387">
        <v>3</v>
      </c>
      <c r="AH387">
        <f t="shared" si="34"/>
        <v>0.625</v>
      </c>
      <c r="AJ387">
        <v>32</v>
      </c>
      <c r="AK387">
        <v>32</v>
      </c>
      <c r="AL387">
        <v>33</v>
      </c>
      <c r="AM387">
        <f t="shared" si="35"/>
        <v>32.333333333333336</v>
      </c>
    </row>
  </sheetData>
  <sortState ref="A392:AR503">
    <sortCondition ref="B392:B503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2016-06-15T15:01:54Z</dcterms:created>
  <dcterms:modified xsi:type="dcterms:W3CDTF">2017-07-19T14:49:30Z</dcterms:modified>
</cp:coreProperties>
</file>