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650" activeTab="1"/>
  </bookViews>
  <sheets>
    <sheet name="Sheet1" sheetId="1" r:id="rId1"/>
    <sheet name="Sheet4" sheetId="4" r:id="rId2"/>
    <sheet name="Sheet2" sheetId="2" r:id="rId3"/>
    <sheet name="Sheet6" sheetId="6" r:id="rId4"/>
  </sheets>
  <externalReferences>
    <externalReference r:id="rId5"/>
  </externalReferences>
  <definedNames>
    <definedName name="_xlnm.Print_Area" localSheetId="0">Sheet1!$A$1:$CQ$34</definedName>
    <definedName name="Slicer_____5_Years__AD_Female">#N/A</definedName>
    <definedName name="Slicer_____5_Years__AD_Male">#N/A</definedName>
    <definedName name="Slicer__0_4_Years__AD_Female">#N/A</definedName>
    <definedName name="Slicer__0_4_Years__AD_Male">#N/A</definedName>
    <definedName name="Slicer_≥_5_years_Female_ABD">#N/A</definedName>
    <definedName name="Slicer_≥_5_years_Female_AWD">#N/A</definedName>
    <definedName name="Slicer_≥_5_years_Male_ABD">#N/A</definedName>
    <definedName name="Slicer_≥_5_years_Male_AWD">#N/A</definedName>
    <definedName name="Slicer_0___4_years_Female_ABD">#N/A</definedName>
    <definedName name="Slicer_0___4_years_Female_AWD">#N/A</definedName>
    <definedName name="Slicer_0___4_years_Male_ABD">#N/A</definedName>
    <definedName name="Slicer_0___4_years_Male_AWD">#N/A</definedName>
    <definedName name="Slicer_District">#N/A</definedName>
    <definedName name="Slicer_Governorate">#N/A</definedName>
    <definedName name="Slicer_M">#N/A</definedName>
    <definedName name="Slicer_ReportWeek">#N/A</definedName>
    <definedName name="Slicer_Total">#N/A</definedName>
    <definedName name="Slicer_Y">#N/A</definedName>
  </definedNames>
  <calcPr calcId="145621"/>
  <pivotCaches>
    <pivotCache cacheId="75" r:id="rId6"/>
    <pivotCache cacheId="77" r:id="rId7"/>
    <pivotCache cacheId="79" r:id="rId8"/>
    <pivotCache cacheId="99" r:id="rId9"/>
    <pivotCache cacheId="104"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9" i="4" l="1"/>
  <c r="A40" i="4"/>
  <c r="A41" i="4"/>
  <c r="A42" i="4"/>
  <c r="A43" i="4"/>
  <c r="A44" i="4"/>
  <c r="A45" i="4"/>
  <c r="A46" i="4"/>
  <c r="A47" i="4"/>
  <c r="A48" i="4"/>
  <c r="A49" i="4"/>
  <c r="A38" i="4"/>
  <c r="B39" i="4"/>
  <c r="C39" i="4"/>
  <c r="D39" i="4"/>
  <c r="E39" i="4"/>
  <c r="F39" i="4"/>
  <c r="G39" i="4"/>
  <c r="H39" i="4"/>
  <c r="I39" i="4"/>
  <c r="J39" i="4"/>
  <c r="K39" i="4"/>
  <c r="L39" i="4"/>
  <c r="M39" i="4"/>
  <c r="N39" i="4"/>
  <c r="O39" i="4"/>
  <c r="P39" i="4"/>
  <c r="Q39" i="4"/>
  <c r="B40" i="4"/>
  <c r="C40" i="4"/>
  <c r="D40" i="4"/>
  <c r="E40" i="4"/>
  <c r="F40" i="4"/>
  <c r="G40" i="4"/>
  <c r="H40" i="4"/>
  <c r="I40" i="4"/>
  <c r="J40" i="4"/>
  <c r="K40" i="4"/>
  <c r="L40" i="4"/>
  <c r="M40" i="4"/>
  <c r="N40" i="4"/>
  <c r="O40" i="4"/>
  <c r="P40" i="4"/>
  <c r="Q40" i="4"/>
  <c r="B41" i="4"/>
  <c r="C41" i="4"/>
  <c r="D41" i="4"/>
  <c r="E41" i="4"/>
  <c r="F41" i="4"/>
  <c r="G41" i="4"/>
  <c r="H41" i="4"/>
  <c r="I41" i="4"/>
  <c r="J41" i="4"/>
  <c r="K41" i="4"/>
  <c r="L41" i="4"/>
  <c r="M41" i="4"/>
  <c r="N41" i="4"/>
  <c r="O41" i="4"/>
  <c r="P41" i="4"/>
  <c r="Q41" i="4"/>
  <c r="B42" i="4"/>
  <c r="C42" i="4"/>
  <c r="D42" i="4"/>
  <c r="E42" i="4"/>
  <c r="F42" i="4"/>
  <c r="G42" i="4"/>
  <c r="H42" i="4"/>
  <c r="I42" i="4"/>
  <c r="J42" i="4"/>
  <c r="K42" i="4"/>
  <c r="L42" i="4"/>
  <c r="M42" i="4"/>
  <c r="N42" i="4"/>
  <c r="O42" i="4"/>
  <c r="P42" i="4"/>
  <c r="Q42" i="4"/>
  <c r="B43" i="4"/>
  <c r="C43" i="4"/>
  <c r="D43" i="4"/>
  <c r="E43" i="4"/>
  <c r="F43" i="4"/>
  <c r="G43" i="4"/>
  <c r="H43" i="4"/>
  <c r="I43" i="4"/>
  <c r="J43" i="4"/>
  <c r="K43" i="4"/>
  <c r="L43" i="4"/>
  <c r="M43" i="4"/>
  <c r="N43" i="4"/>
  <c r="O43" i="4"/>
  <c r="P43" i="4"/>
  <c r="Q43" i="4"/>
  <c r="B44" i="4"/>
  <c r="C44" i="4"/>
  <c r="D44" i="4"/>
  <c r="E44" i="4"/>
  <c r="F44" i="4"/>
  <c r="G44" i="4"/>
  <c r="H44" i="4"/>
  <c r="I44" i="4"/>
  <c r="J44" i="4"/>
  <c r="K44" i="4"/>
  <c r="L44" i="4"/>
  <c r="M44" i="4"/>
  <c r="N44" i="4"/>
  <c r="O44" i="4"/>
  <c r="P44" i="4"/>
  <c r="Q44" i="4"/>
  <c r="B45" i="4"/>
  <c r="C45" i="4"/>
  <c r="D45" i="4"/>
  <c r="E45" i="4"/>
  <c r="F45" i="4"/>
  <c r="G45" i="4"/>
  <c r="H45" i="4"/>
  <c r="I45" i="4"/>
  <c r="J45" i="4"/>
  <c r="K45" i="4"/>
  <c r="L45" i="4"/>
  <c r="M45" i="4"/>
  <c r="N45" i="4"/>
  <c r="O45" i="4"/>
  <c r="P45" i="4"/>
  <c r="Q45" i="4"/>
  <c r="B46" i="4"/>
  <c r="C46" i="4"/>
  <c r="D46" i="4"/>
  <c r="E46" i="4"/>
  <c r="F46" i="4"/>
  <c r="G46" i="4"/>
  <c r="H46" i="4"/>
  <c r="I46" i="4"/>
  <c r="J46" i="4"/>
  <c r="K46" i="4"/>
  <c r="L46" i="4"/>
  <c r="M46" i="4"/>
  <c r="N46" i="4"/>
  <c r="O46" i="4"/>
  <c r="P46" i="4"/>
  <c r="Q46" i="4"/>
  <c r="B47" i="4"/>
  <c r="C47" i="4"/>
  <c r="D47" i="4"/>
  <c r="E47" i="4"/>
  <c r="F47" i="4"/>
  <c r="G47" i="4"/>
  <c r="H47" i="4"/>
  <c r="I47" i="4"/>
  <c r="J47" i="4"/>
  <c r="K47" i="4"/>
  <c r="L47" i="4"/>
  <c r="M47" i="4"/>
  <c r="N47" i="4"/>
  <c r="O47" i="4"/>
  <c r="P47" i="4"/>
  <c r="Q47" i="4"/>
  <c r="B48" i="4"/>
  <c r="C48" i="4"/>
  <c r="D48" i="4"/>
  <c r="E48" i="4"/>
  <c r="F48" i="4"/>
  <c r="G48" i="4"/>
  <c r="H48" i="4"/>
  <c r="I48" i="4"/>
  <c r="J48" i="4"/>
  <c r="K48" i="4"/>
  <c r="L48" i="4"/>
  <c r="M48" i="4"/>
  <c r="N48" i="4"/>
  <c r="O48" i="4"/>
  <c r="P48" i="4"/>
  <c r="Q48" i="4"/>
  <c r="B49" i="4"/>
  <c r="C49" i="4"/>
  <c r="D49" i="4"/>
  <c r="E49" i="4"/>
  <c r="F49" i="4"/>
  <c r="G49" i="4"/>
  <c r="H49" i="4"/>
  <c r="I49" i="4"/>
  <c r="J49" i="4"/>
  <c r="K49" i="4"/>
  <c r="L49" i="4"/>
  <c r="M49" i="4"/>
  <c r="N49" i="4"/>
  <c r="O49" i="4"/>
  <c r="P49" i="4"/>
  <c r="Q49" i="4"/>
  <c r="B50" i="4"/>
  <c r="C50" i="4"/>
  <c r="D50" i="4"/>
  <c r="E50" i="4"/>
  <c r="F50" i="4"/>
  <c r="G50" i="4"/>
  <c r="H50" i="4"/>
  <c r="I50" i="4"/>
  <c r="J50" i="4"/>
  <c r="K50" i="4"/>
  <c r="L50" i="4"/>
  <c r="M50" i="4"/>
  <c r="N50" i="4"/>
  <c r="O50" i="4"/>
  <c r="P50" i="4"/>
  <c r="Q50" i="4"/>
  <c r="Q38" i="4"/>
  <c r="P38" i="4"/>
  <c r="O38" i="4"/>
  <c r="N38" i="4"/>
  <c r="M38" i="4"/>
  <c r="L38" i="4"/>
  <c r="K38" i="4"/>
  <c r="B170" i="4" s="1"/>
  <c r="J38" i="4"/>
  <c r="B169" i="4" s="1"/>
  <c r="I38" i="4"/>
  <c r="H38" i="4"/>
  <c r="G38" i="4"/>
  <c r="B166" i="4" s="1"/>
  <c r="F38" i="4"/>
  <c r="B165" i="4" s="1"/>
  <c r="E38" i="4"/>
  <c r="D38" i="4"/>
  <c r="B163" i="4" s="1"/>
  <c r="C38" i="4"/>
  <c r="B38" i="4"/>
  <c r="B161" i="4" s="1"/>
  <c r="B167" i="4"/>
  <c r="B171" i="4"/>
  <c r="B175" i="4"/>
  <c r="BH25" i="1"/>
  <c r="CB25" i="1" s="1"/>
  <c r="CF25" i="1" s="1"/>
  <c r="BI25" i="1"/>
  <c r="BH26" i="1"/>
  <c r="CB26" i="1" s="1"/>
  <c r="CF26" i="1" s="1"/>
  <c r="BI26" i="1"/>
  <c r="BH27" i="1"/>
  <c r="CB27" i="1" s="1"/>
  <c r="CF27" i="1" s="1"/>
  <c r="BI27" i="1"/>
  <c r="BH28" i="1"/>
  <c r="CB28" i="1" s="1"/>
  <c r="CF28" i="1" s="1"/>
  <c r="BI28" i="1"/>
  <c r="BH29" i="1"/>
  <c r="CB29" i="1" s="1"/>
  <c r="CF29" i="1" s="1"/>
  <c r="BI29" i="1"/>
  <c r="BH30" i="1"/>
  <c r="CB30" i="1" s="1"/>
  <c r="CF30" i="1" s="1"/>
  <c r="BI30" i="1"/>
  <c r="BH31" i="1"/>
  <c r="CB31" i="1" s="1"/>
  <c r="CF31" i="1" s="1"/>
  <c r="BI31" i="1"/>
  <c r="BH32" i="1"/>
  <c r="CB32" i="1" s="1"/>
  <c r="CF32" i="1" s="1"/>
  <c r="BI32" i="1"/>
  <c r="BH33" i="1"/>
  <c r="CB33" i="1" s="1"/>
  <c r="CF33" i="1" s="1"/>
  <c r="BI33" i="1"/>
  <c r="BH34" i="1"/>
  <c r="CB34" i="1" s="1"/>
  <c r="CF34" i="1" s="1"/>
  <c r="BI34" i="1"/>
  <c r="F175" i="4"/>
  <c r="F174" i="4"/>
  <c r="F173" i="4"/>
  <c r="CF3" i="1"/>
  <c r="CF4" i="1"/>
  <c r="CF5" i="1"/>
  <c r="CF6" i="1"/>
  <c r="CF7" i="1"/>
  <c r="CF8" i="1"/>
  <c r="CF9" i="1"/>
  <c r="CF10" i="1"/>
  <c r="CF11" i="1"/>
  <c r="CF12" i="1"/>
  <c r="CF13" i="1"/>
  <c r="CF14" i="1"/>
  <c r="CF15" i="1"/>
  <c r="CF16" i="1"/>
  <c r="CF17" i="1"/>
  <c r="CF18" i="1"/>
  <c r="CF19" i="1"/>
  <c r="CF20" i="1"/>
  <c r="CF21" i="1"/>
  <c r="CF22" i="1"/>
  <c r="CF23" i="1"/>
  <c r="CF24" i="1"/>
  <c r="CF2" i="1"/>
  <c r="CB3" i="1"/>
  <c r="CB4" i="1"/>
  <c r="CB5" i="1"/>
  <c r="CB6" i="1"/>
  <c r="CB7" i="1"/>
  <c r="CB8" i="1"/>
  <c r="CB9" i="1"/>
  <c r="CB10" i="1"/>
  <c r="CB11" i="1"/>
  <c r="CB12" i="1"/>
  <c r="CB13" i="1"/>
  <c r="CB14" i="1"/>
  <c r="CB15" i="1"/>
  <c r="CB16" i="1"/>
  <c r="CB17" i="1"/>
  <c r="CB18" i="1"/>
  <c r="CB19" i="1"/>
  <c r="CB20" i="1"/>
  <c r="CB21" i="1"/>
  <c r="CB22" i="1"/>
  <c r="CB23" i="1"/>
  <c r="CB24" i="1"/>
  <c r="CB2" i="1"/>
  <c r="BH3" i="1"/>
  <c r="BH4" i="1"/>
  <c r="BH5" i="1"/>
  <c r="BH6" i="1"/>
  <c r="BH7" i="1"/>
  <c r="BH8" i="1"/>
  <c r="BH9" i="1"/>
  <c r="BH10" i="1"/>
  <c r="BH11" i="1"/>
  <c r="BH12" i="1"/>
  <c r="BH13" i="1"/>
  <c r="BH14" i="1"/>
  <c r="BH15" i="1"/>
  <c r="BH16" i="1"/>
  <c r="BH17" i="1"/>
  <c r="BH18" i="1"/>
  <c r="BH19" i="1"/>
  <c r="BH20" i="1"/>
  <c r="BH21" i="1"/>
  <c r="BH22" i="1"/>
  <c r="BH23" i="1"/>
  <c r="BH24" i="1"/>
  <c r="BH2" i="1"/>
  <c r="D161" i="4"/>
  <c r="D162" i="4"/>
  <c r="D163" i="4"/>
  <c r="D164" i="4"/>
  <c r="D165" i="4"/>
  <c r="D166" i="4"/>
  <c r="D167" i="4"/>
  <c r="D168" i="4"/>
  <c r="D169" i="4"/>
  <c r="D170" i="4"/>
  <c r="F176" i="4"/>
  <c r="G173" i="4" s="1"/>
  <c r="D172" i="4"/>
  <c r="D173" i="4"/>
  <c r="D174" i="4"/>
  <c r="D175" i="4"/>
  <c r="D176" i="4"/>
  <c r="F161" i="4"/>
  <c r="B176" i="4"/>
  <c r="B174" i="4"/>
  <c r="B173" i="4"/>
  <c r="B172" i="4"/>
  <c r="B168" i="4"/>
  <c r="C168" i="4" s="1"/>
  <c r="B164" i="4"/>
  <c r="C164" i="4" s="1"/>
  <c r="B162" i="4"/>
  <c r="H199" i="4"/>
  <c r="F199" i="4"/>
  <c r="B198" i="4"/>
  <c r="J196" i="4"/>
  <c r="I196" i="4"/>
  <c r="H196" i="4"/>
  <c r="G196" i="4"/>
  <c r="F196" i="4"/>
  <c r="E196" i="4"/>
  <c r="D196" i="4"/>
  <c r="C196" i="4"/>
  <c r="B196" i="4"/>
  <c r="B185" i="2"/>
  <c r="B184" i="2"/>
  <c r="B183" i="2"/>
  <c r="B182" i="2"/>
  <c r="B186" i="2" s="1"/>
  <c r="B136" i="2"/>
  <c r="I124" i="2" s="1"/>
  <c r="F133" i="2"/>
  <c r="F132" i="2"/>
  <c r="F131" i="2"/>
  <c r="D130" i="2"/>
  <c r="I128" i="2"/>
  <c r="B128" i="2"/>
  <c r="I132" i="2" s="1"/>
  <c r="F127" i="2"/>
  <c r="D123" i="2"/>
  <c r="J122" i="2"/>
  <c r="J199" i="4"/>
  <c r="B199" i="4"/>
  <c r="I199" i="4"/>
  <c r="E199" i="4"/>
  <c r="D199" i="4"/>
  <c r="G199" i="4"/>
  <c r="C199" i="4"/>
  <c r="E125" i="2"/>
  <c r="E126" i="2"/>
  <c r="E134" i="2"/>
  <c r="E124" i="2"/>
  <c r="E173" i="4" l="1"/>
  <c r="C172" i="4"/>
  <c r="E167" i="4"/>
  <c r="E163" i="4"/>
  <c r="E169" i="4"/>
  <c r="G161" i="4"/>
  <c r="E170" i="4"/>
  <c r="E166" i="4"/>
  <c r="E162" i="4"/>
  <c r="E165" i="4"/>
  <c r="E161" i="4"/>
  <c r="E172" i="4"/>
  <c r="E168" i="4"/>
  <c r="E164" i="4"/>
  <c r="G174" i="4"/>
  <c r="F162" i="4"/>
  <c r="G162" i="4" s="1"/>
  <c r="F166" i="4"/>
  <c r="G166" i="4" s="1"/>
  <c r="F170" i="4"/>
  <c r="G170" i="4" s="1"/>
  <c r="G175" i="4"/>
  <c r="F163" i="4"/>
  <c r="G163" i="4" s="1"/>
  <c r="F167" i="4"/>
  <c r="G167" i="4" s="1"/>
  <c r="F171" i="4"/>
  <c r="G171" i="4" s="1"/>
  <c r="D171" i="4"/>
  <c r="E171" i="4" s="1"/>
  <c r="F164" i="4"/>
  <c r="G164" i="4" s="1"/>
  <c r="F168" i="4"/>
  <c r="G168" i="4" s="1"/>
  <c r="F172" i="4"/>
  <c r="G172" i="4" s="1"/>
  <c r="F165" i="4"/>
  <c r="G165" i="4" s="1"/>
  <c r="F169" i="4"/>
  <c r="G169" i="4" s="1"/>
  <c r="E174" i="4"/>
  <c r="E175" i="4"/>
  <c r="C169" i="4"/>
  <c r="C173" i="4"/>
  <c r="C170" i="4"/>
  <c r="C174" i="4"/>
  <c r="C165" i="4"/>
  <c r="C167" i="4"/>
  <c r="C175" i="4"/>
  <c r="C171" i="4"/>
  <c r="C166" i="4"/>
  <c r="C161" i="4"/>
  <c r="C162" i="4"/>
  <c r="C163" i="4"/>
  <c r="E128" i="2"/>
  <c r="F124" i="2"/>
  <c r="F134" i="2"/>
  <c r="E135" i="2"/>
  <c r="F126" i="2"/>
  <c r="F125" i="2"/>
  <c r="G176" i="4" l="1"/>
  <c r="J176" i="4"/>
  <c r="I129" i="2"/>
  <c r="I130" i="2" s="1"/>
  <c r="K137" i="2"/>
  <c r="K138" i="2"/>
  <c r="I125" i="2"/>
  <c r="I126" i="2" s="1"/>
  <c r="K139" i="2" s="1"/>
  <c r="I133" i="2"/>
  <c r="I134" i="2" s="1"/>
  <c r="K176" i="4" l="1"/>
  <c r="BI7" i="1"/>
  <c r="BI5" i="1"/>
  <c r="BI4" i="1"/>
  <c r="BI10" i="1"/>
  <c r="BI12" i="1"/>
  <c r="BI9" i="1"/>
  <c r="BI11" i="1"/>
  <c r="BI19" i="1"/>
  <c r="BI16" i="1"/>
  <c r="BI15" i="1"/>
  <c r="BI20" i="1"/>
  <c r="BI13" i="1"/>
  <c r="BI17" i="1"/>
  <c r="BI21" i="1"/>
  <c r="BI18" i="1"/>
  <c r="BI6" i="1"/>
  <c r="BI14" i="1"/>
  <c r="BI22" i="1"/>
  <c r="BI23" i="1"/>
  <c r="BI8" i="1"/>
  <c r="BI24" i="1"/>
  <c r="BI3" i="1"/>
  <c r="BI2" i="1" l="1"/>
</calcChain>
</file>

<file path=xl/comments1.xml><?xml version="1.0" encoding="utf-8"?>
<comments xmlns="http://schemas.openxmlformats.org/spreadsheetml/2006/main">
  <authors>
    <author>drkamran</author>
  </authors>
  <commentList>
    <comment ref="C1" authorId="0">
      <text>
        <r>
          <rPr>
            <b/>
            <sz val="9"/>
            <color indexed="81"/>
            <rFont val="Tahoma"/>
            <family val="2"/>
          </rPr>
          <t>drkamran:</t>
        </r>
        <r>
          <rPr>
            <sz val="9"/>
            <color indexed="81"/>
            <rFont val="Tahoma"/>
            <family val="2"/>
          </rPr>
          <t xml:space="preserve">
What is this W?
</t>
        </r>
      </text>
    </comment>
    <comment ref="O1" authorId="0">
      <text>
        <r>
          <rPr>
            <b/>
            <sz val="9"/>
            <color indexed="81"/>
            <rFont val="Tahoma"/>
            <family val="2"/>
          </rPr>
          <t>drkamran:</t>
        </r>
        <r>
          <rPr>
            <sz val="9"/>
            <color indexed="81"/>
            <rFont val="Tahoma"/>
            <family val="2"/>
          </rPr>
          <t xml:space="preserve">
For what?</t>
        </r>
      </text>
    </comment>
    <comment ref="R1" authorId="0">
      <text>
        <r>
          <rPr>
            <b/>
            <sz val="9"/>
            <color indexed="81"/>
            <rFont val="Tahoma"/>
            <family val="2"/>
          </rPr>
          <t>drkamran:</t>
        </r>
        <r>
          <rPr>
            <sz val="9"/>
            <color indexed="81"/>
            <rFont val="Tahoma"/>
            <family val="2"/>
          </rPr>
          <t xml:space="preserve">
Why?</t>
        </r>
      </text>
    </comment>
  </commentList>
</comments>
</file>

<file path=xl/sharedStrings.xml><?xml version="1.0" encoding="utf-8"?>
<sst xmlns="http://schemas.openxmlformats.org/spreadsheetml/2006/main" count="1121" uniqueCount="357">
  <si>
    <t>Y</t>
  </si>
  <si>
    <t>M</t>
  </si>
  <si>
    <t>W</t>
  </si>
  <si>
    <t>ReportWeek</t>
  </si>
  <si>
    <t>Time Stamp</t>
  </si>
  <si>
    <t>User Name</t>
  </si>
  <si>
    <t>Notifying Person</t>
  </si>
  <si>
    <t>Position</t>
  </si>
  <si>
    <t>Governorate</t>
  </si>
  <si>
    <t>District</t>
  </si>
  <si>
    <t>Subdistrict</t>
  </si>
  <si>
    <t>Subdistrict-P Code</t>
  </si>
  <si>
    <t>HF</t>
  </si>
  <si>
    <t>Beneficiaries</t>
  </si>
  <si>
    <t>Reporting Start Date</t>
  </si>
  <si>
    <t>Reporting End Date</t>
  </si>
  <si>
    <t>DLO</t>
  </si>
  <si>
    <t>Submitting to DLO</t>
  </si>
  <si>
    <t>Receiving by DLO</t>
  </si>
  <si>
    <t>Total</t>
  </si>
  <si>
    <t>Comments</t>
  </si>
  <si>
    <t>Reporter</t>
  </si>
  <si>
    <t>Submitting on time</t>
  </si>
  <si>
    <t>Any blanks in Zero reports</t>
  </si>
  <si>
    <t>Are dates correct</t>
  </si>
  <si>
    <t>Subtotals of diseases added correctly</t>
  </si>
  <si>
    <t>Any abnormal or unexpected figures</t>
  </si>
  <si>
    <t>Alerts not reported within 24 hrs</t>
  </si>
  <si>
    <t>0 - 4 years Male-ABD</t>
  </si>
  <si>
    <t>≥ 5 years Male-ABD</t>
  </si>
  <si>
    <t>0 - 4 years Male-AWD</t>
  </si>
  <si>
    <t>≥ 5 years Male-AWD</t>
  </si>
  <si>
    <t>0 - 4 years Male-AJS</t>
  </si>
  <si>
    <t>≥ 5 years Male-AJS</t>
  </si>
  <si>
    <t>0 - 4 years Male-SARI</t>
  </si>
  <si>
    <t>≥ 5 years Male-SARI</t>
  </si>
  <si>
    <t>0 - 4 years Male-AFP</t>
  </si>
  <si>
    <t>≥ 5 years Male-AFP</t>
  </si>
  <si>
    <t>0 - 4 years Male-MEA</t>
  </si>
  <si>
    <t>≥ 5 years Male-MEA</t>
  </si>
  <si>
    <t>0 - 4 years Male-MEN</t>
  </si>
  <si>
    <t>≥ 5 years Male-MEN</t>
  </si>
  <si>
    <t>0 - 4 years Male-UCE</t>
  </si>
  <si>
    <t>≥ 5 years Male-UCE</t>
  </si>
  <si>
    <t>0 - 4 years Male-UXD</t>
  </si>
  <si>
    <t>≥ 5 years Male-UXD</t>
  </si>
  <si>
    <t>0 - 4 years Male-FUO</t>
  </si>
  <si>
    <t>≥ 5 years Male-FUO</t>
  </si>
  <si>
    <t>0 - 4 years Male-OTHERS</t>
  </si>
  <si>
    <t>≥ 5 years Male-OTHERS</t>
  </si>
  <si>
    <t>0 - 4 years Male-LEISH</t>
  </si>
  <si>
    <t>≥ 5 years Male-LEISH</t>
  </si>
  <si>
    <t>0 - 4 years Male-STF</t>
  </si>
  <si>
    <t>≥ 5 years Male-STF</t>
  </si>
  <si>
    <t xml:space="preserve">(0-4 Years) AD Male </t>
  </si>
  <si>
    <t xml:space="preserve">(&gt;= 5 Years) AD Male </t>
  </si>
  <si>
    <t xml:space="preserve">(0-4 Years) ILI Male </t>
  </si>
  <si>
    <t xml:space="preserve">(&gt;= 5 Years) ILI Male </t>
  </si>
  <si>
    <t>0 - 4 years Male-Total</t>
  </si>
  <si>
    <t>≥ 5 years Male-Total</t>
  </si>
  <si>
    <t>0 - 4 years Female-ABD</t>
  </si>
  <si>
    <t>≥ 5 years Female-ABD</t>
  </si>
  <si>
    <t>0 - 4 years Female-AWD</t>
  </si>
  <si>
    <t>≥ 5 years Female-AWD</t>
  </si>
  <si>
    <t>0 - 4 years Female-AJS</t>
  </si>
  <si>
    <t>≥ 5 years Female-AJS</t>
  </si>
  <si>
    <t>0 - 4 years Female-SARI</t>
  </si>
  <si>
    <t>≥ 5 years Female-SARI</t>
  </si>
  <si>
    <t>0 - 4 years Female-AFP</t>
  </si>
  <si>
    <t>≥ 5 years Female-AFP</t>
  </si>
  <si>
    <t>0 - 4 years Female-MEA</t>
  </si>
  <si>
    <t>≥ 5 years Female-MEA</t>
  </si>
  <si>
    <t>0 - 4 years Female-MEN</t>
  </si>
  <si>
    <t>≥ 5 years Female-MEN</t>
  </si>
  <si>
    <t>0 - 4 years Female-UCE</t>
  </si>
  <si>
    <t>≥ 5 years Female-UCE</t>
  </si>
  <si>
    <t>0 - 4 years Female-UXD</t>
  </si>
  <si>
    <t>≥ 5 years Female-UXD</t>
  </si>
  <si>
    <t>0 - 4 years Female-FUO</t>
  </si>
  <si>
    <t>≥ 5 years Female-FUO</t>
  </si>
  <si>
    <t>0 - 4 years Female-OTHERS</t>
  </si>
  <si>
    <t>≥ 5 years Female-OTHERS</t>
  </si>
  <si>
    <t>0 - 4 years Female-LEISH</t>
  </si>
  <si>
    <t>≥ 5 years Female-LEISH</t>
  </si>
  <si>
    <t>0 - 4 years Female-STF</t>
  </si>
  <si>
    <t>≥ 5 years Female-STF</t>
  </si>
  <si>
    <t xml:space="preserve">(0-4 Years) AD Female </t>
  </si>
  <si>
    <t xml:space="preserve">(&gt;= 5 Years) AD Female </t>
  </si>
  <si>
    <t xml:space="preserve">(0-4 Years) ILI Female </t>
  </si>
  <si>
    <t xml:space="preserve">(&gt;= 5 Years) ILI Female </t>
  </si>
  <si>
    <t>0 - 4 years Female-Total</t>
  </si>
  <si>
    <t>≥ 5 years Female-Total</t>
  </si>
  <si>
    <t>Week</t>
  </si>
  <si>
    <t>Values</t>
  </si>
  <si>
    <t>Row Labels</t>
  </si>
  <si>
    <t>Count of GlobalRecordId</t>
  </si>
  <si>
    <t>Sum of Total Consultations</t>
  </si>
  <si>
    <t>central</t>
  </si>
  <si>
    <t>puntland</t>
  </si>
  <si>
    <t>somaliland</t>
  </si>
  <si>
    <t>southern</t>
  </si>
  <si>
    <t>Grand Total</t>
  </si>
  <si>
    <t>Reference Tables</t>
  </si>
  <si>
    <t>data</t>
  </si>
  <si>
    <t>as at wk</t>
  </si>
  <si>
    <t>CSR Reporting Sites (Denominator)</t>
  </si>
  <si>
    <t>No of Reports</t>
  </si>
  <si>
    <t>Reporting rate</t>
  </si>
  <si>
    <t>Somaliland</t>
  </si>
  <si>
    <t>Total HF(Somalia)</t>
  </si>
  <si>
    <t>Southern</t>
  </si>
  <si>
    <t>reporting HFs</t>
  </si>
  <si>
    <t>Central</t>
  </si>
  <si>
    <t>% Reporting</t>
  </si>
  <si>
    <t>Puntland</t>
  </si>
  <si>
    <t>Somalia</t>
  </si>
  <si>
    <t>total HFs (Pilot Sites)</t>
  </si>
  <si>
    <t>eDEWS Reporting Sites (Denominator)</t>
  </si>
  <si>
    <t>Reporting Rate</t>
  </si>
  <si>
    <t>Regions (Total Sentinel Sites)</t>
  </si>
  <si>
    <t>Total HFs (Others)</t>
  </si>
  <si>
    <t>Pilot Zone</t>
  </si>
  <si>
    <t>Other Zones</t>
  </si>
  <si>
    <t>Other Territories</t>
  </si>
  <si>
    <t>Table1: Reporting Rates</t>
  </si>
  <si>
    <t>Wk 1</t>
  </si>
  <si>
    <t>Wk 2</t>
  </si>
  <si>
    <t>Wk 3</t>
  </si>
  <si>
    <t>Wk 4</t>
  </si>
  <si>
    <t>Wk 5</t>
  </si>
  <si>
    <t>Wk 6</t>
  </si>
  <si>
    <t>Wk 7</t>
  </si>
  <si>
    <t>Wk 8</t>
  </si>
  <si>
    <t>Wk 9</t>
  </si>
  <si>
    <t>Wk 10</t>
  </si>
  <si>
    <t>Wk 11</t>
  </si>
  <si>
    <t>Wk 12</t>
  </si>
  <si>
    <t>Wk 13</t>
  </si>
  <si>
    <t>Wk 14</t>
  </si>
  <si>
    <t>Wk 15</t>
  </si>
  <si>
    <t>Wk 16</t>
  </si>
  <si>
    <t>Wk 17</t>
  </si>
  <si>
    <t>Wk 18</t>
  </si>
  <si>
    <t>Wk 19</t>
  </si>
  <si>
    <t>Wk 20</t>
  </si>
  <si>
    <t>Wk 21</t>
  </si>
  <si>
    <t>Wk 22</t>
  </si>
  <si>
    <t>Wk 23</t>
  </si>
  <si>
    <t>Wk 24</t>
  </si>
  <si>
    <t>Wk 25</t>
  </si>
  <si>
    <t>Wk 26</t>
  </si>
  <si>
    <t>Wk 27</t>
  </si>
  <si>
    <t>Wk 28</t>
  </si>
  <si>
    <t>Wk 29</t>
  </si>
  <si>
    <t>Wk 30</t>
  </si>
  <si>
    <t>Wk 31</t>
  </si>
  <si>
    <t>Wk 32</t>
  </si>
  <si>
    <t>Wk 33</t>
  </si>
  <si>
    <t>Wk 34</t>
  </si>
  <si>
    <t>Wk 35</t>
  </si>
  <si>
    <t>Wk 36</t>
  </si>
  <si>
    <t>Wk 37</t>
  </si>
  <si>
    <t>Wk 38</t>
  </si>
  <si>
    <t>Wk 39</t>
  </si>
  <si>
    <t>Wk 40</t>
  </si>
  <si>
    <t>Wk 41</t>
  </si>
  <si>
    <t>Wk 42</t>
  </si>
  <si>
    <t>Wk 43</t>
  </si>
  <si>
    <t>Wk 44</t>
  </si>
  <si>
    <t>Wk 45</t>
  </si>
  <si>
    <t>Wk 46</t>
  </si>
  <si>
    <t>Wk 47</t>
  </si>
  <si>
    <t>Wk 48</t>
  </si>
  <si>
    <t>Wk 49</t>
  </si>
  <si>
    <t>Wk 50</t>
  </si>
  <si>
    <t>Wk 51</t>
  </si>
  <si>
    <t>Wk 52</t>
  </si>
  <si>
    <t>Reporting Rates and Consultatoins by Weeks</t>
  </si>
  <si>
    <t>Consultations</t>
  </si>
  <si>
    <t>Reporting Rates by Zones and Weeks</t>
  </si>
  <si>
    <t>South</t>
  </si>
  <si>
    <t>Total Sentinel Sites (Denom)</t>
  </si>
  <si>
    <t>TOTAL</t>
  </si>
  <si>
    <t>week_no</t>
  </si>
  <si>
    <t>Count of hfc</t>
  </si>
  <si>
    <t>All other Diseases</t>
  </si>
  <si>
    <t>HF Type</t>
  </si>
  <si>
    <t>HF Code</t>
  </si>
  <si>
    <t>Jan</t>
  </si>
  <si>
    <t>Feb</t>
  </si>
  <si>
    <t>asd</t>
  </si>
  <si>
    <t>Idleb</t>
  </si>
  <si>
    <t>Aleppo</t>
  </si>
  <si>
    <t>Khams</t>
  </si>
  <si>
    <t>Shams</t>
  </si>
  <si>
    <t>khan</t>
  </si>
  <si>
    <t>shan</t>
  </si>
  <si>
    <t>nan</t>
  </si>
  <si>
    <t>man</t>
  </si>
  <si>
    <t>01.07.16</t>
  </si>
  <si>
    <t>01.07.17</t>
  </si>
  <si>
    <t>01.07.18</t>
  </si>
  <si>
    <t>01.07.19</t>
  </si>
  <si>
    <t>01.07.20</t>
  </si>
  <si>
    <t>01.07.21</t>
  </si>
  <si>
    <t>01.07.22</t>
  </si>
  <si>
    <t>01.07.23</t>
  </si>
  <si>
    <t>01.07.24</t>
  </si>
  <si>
    <t>01.07.25</t>
  </si>
  <si>
    <t>01.07.26</t>
  </si>
  <si>
    <t>01.07.27</t>
  </si>
  <si>
    <t>01.07.28</t>
  </si>
  <si>
    <t>01.07.29</t>
  </si>
  <si>
    <t>01.07.30</t>
  </si>
  <si>
    <t>01.07.31</t>
  </si>
  <si>
    <t>01.07.32</t>
  </si>
  <si>
    <t>01.07.33</t>
  </si>
  <si>
    <t>01.07.34</t>
  </si>
  <si>
    <t>01.07.35</t>
  </si>
  <si>
    <t>01.07.36</t>
  </si>
  <si>
    <t>01.07.14</t>
  </si>
  <si>
    <t>01.07.15</t>
  </si>
  <si>
    <t>sad</t>
  </si>
  <si>
    <t>NA</t>
  </si>
  <si>
    <t>erafd</t>
  </si>
  <si>
    <t>yes</t>
  </si>
  <si>
    <t>no</t>
  </si>
  <si>
    <t>PHC</t>
  </si>
  <si>
    <t>SHC</t>
  </si>
  <si>
    <t>THC</t>
  </si>
  <si>
    <t>DHQ</t>
  </si>
  <si>
    <t>Cholera</t>
  </si>
  <si>
    <t>Shigella</t>
  </si>
  <si>
    <t>Measles</t>
  </si>
  <si>
    <t>AFP</t>
  </si>
  <si>
    <t>Whooping Cough</t>
  </si>
  <si>
    <t>Malaria</t>
  </si>
  <si>
    <t>NNT</t>
  </si>
  <si>
    <t>Other consultations</t>
  </si>
  <si>
    <t>Total Consultations</t>
  </si>
  <si>
    <t>Priority diseases under surveillance</t>
  </si>
  <si>
    <t>Cases</t>
  </si>
  <si>
    <t>Percentage</t>
  </si>
  <si>
    <t>Total consultations</t>
  </si>
  <si>
    <t>Sum of awd_lt_5</t>
  </si>
  <si>
    <t>Sum of awd_gt_5</t>
  </si>
  <si>
    <t>Sum of bd_lt_5</t>
  </si>
  <si>
    <t>Sum of bd_gt_5</t>
  </si>
  <si>
    <t>Sum of meas</t>
  </si>
  <si>
    <t>Sum of afp</t>
  </si>
  <si>
    <t>Sum of wc</t>
  </si>
  <si>
    <t>Sum of mal_lt_5</t>
  </si>
  <si>
    <t>Sum of mal_gt_5</t>
  </si>
  <si>
    <t>Sum of nnt</t>
  </si>
  <si>
    <t>Sum of oc</t>
  </si>
  <si>
    <t>Sum of total_cons_disease</t>
  </si>
  <si>
    <t>Sum of 0 - 4 years Male-ABD</t>
  </si>
  <si>
    <t>Sum of 0 - 4 years Female-ABD</t>
  </si>
  <si>
    <t>Sum of ≥ 5 years Male-ABD</t>
  </si>
  <si>
    <t>Sum of ≥ 5 years Female-ABD</t>
  </si>
  <si>
    <t>Sum of 0 - 4 years Male-AWD</t>
  </si>
  <si>
    <t>Sum of 0 - 4 years Female-AWD</t>
  </si>
  <si>
    <t>Sum of ≥ 5 years Male-AWD</t>
  </si>
  <si>
    <t>Sum of ≥ 5 years Female-AWD</t>
  </si>
  <si>
    <t>Sum of 0 - 4 years Male-AJS</t>
  </si>
  <si>
    <t>Sum of 0 - 4 years Female-AJS</t>
  </si>
  <si>
    <t>Sum of ≥ 5 years Male-AJS</t>
  </si>
  <si>
    <t>Sum of ≥ 5 years Female-AJS</t>
  </si>
  <si>
    <t>Sum of 0 - 4 years Male-STF</t>
  </si>
  <si>
    <t>Sum of 0 - 4 years Female-STF</t>
  </si>
  <si>
    <t>Sum of ≥ 5 years Male-STF</t>
  </si>
  <si>
    <t>Sum of ≥ 5 years Female-STF</t>
  </si>
  <si>
    <t xml:space="preserve">Sum of (0-4 Years) AD Male </t>
  </si>
  <si>
    <t xml:space="preserve">Sum of (0-4 Years) AD Female </t>
  </si>
  <si>
    <t xml:space="preserve">Sum of (&gt;= 5 Years) AD Male </t>
  </si>
  <si>
    <t xml:space="preserve">Sum of (&gt;= 5 Years) AD Female </t>
  </si>
  <si>
    <t>Sum of 0 - 4 years Male-Total</t>
  </si>
  <si>
    <t>Sum of 0 - 4 years Female-Total</t>
  </si>
  <si>
    <t>Sum of ≥ 5 years Male-Total</t>
  </si>
  <si>
    <t>Sum of ≥ 5 years Female-Total</t>
  </si>
  <si>
    <t>Sum of Total</t>
  </si>
  <si>
    <t>Sum of 0 - 4 years Male-SARI</t>
  </si>
  <si>
    <t>Sum of 0 - 4 years Female-SARI</t>
  </si>
  <si>
    <t>Sum of ≥ 5 years Male-SARI</t>
  </si>
  <si>
    <t>Sum of ≥ 5 years Female-SARI</t>
  </si>
  <si>
    <t xml:space="preserve">Sum of (0-4 Years) ILI Male </t>
  </si>
  <si>
    <t xml:space="preserve">Sum of (0-4 Years) ILI Female </t>
  </si>
  <si>
    <t xml:space="preserve">Sum of (&gt;= 5 Years) ILI Male </t>
  </si>
  <si>
    <t xml:space="preserve">Sum of (&gt;= 5 Years) ILI Female </t>
  </si>
  <si>
    <t>Sum of 0 - 4 years Male-MEA</t>
  </si>
  <si>
    <t>Sum of 0 - 4 years Female-MEA</t>
  </si>
  <si>
    <t>Sum of ≥ 5 years Male-MEA</t>
  </si>
  <si>
    <t>Sum of ≥ 5 years Female-MEA</t>
  </si>
  <si>
    <t>Sum of 0 - 4 years Male-AFP</t>
  </si>
  <si>
    <t>Sum of 0 - 4 years Female-AFP</t>
  </si>
  <si>
    <t>Sum of ≥ 5 years Male-AFP</t>
  </si>
  <si>
    <t>Sum of ≥ 5 years Female-AFP</t>
  </si>
  <si>
    <t>Sum of 0 - 4 years Male-LEISH</t>
  </si>
  <si>
    <t>Sum of 0 - 4 years Female-LEISH</t>
  </si>
  <si>
    <t>Sum of ≥ 5 years Male-LEISH</t>
  </si>
  <si>
    <t>Sum of ≥ 5 years Female-LEISH</t>
  </si>
  <si>
    <t>Sum of 0 - 4 years Male-MEN</t>
  </si>
  <si>
    <t>Sum of 0 - 4 years Female-MEN</t>
  </si>
  <si>
    <t>Sum of ≥ 5 years Male-MEN</t>
  </si>
  <si>
    <t>Sum of ≥ 5 years Female-MEN</t>
  </si>
  <si>
    <t>Sum of 0 - 4 years Male-UCE</t>
  </si>
  <si>
    <t>Sum of 0 - 4 years Female-UCE</t>
  </si>
  <si>
    <t>Sum of ≥ 5 years Male-UCE</t>
  </si>
  <si>
    <t>Sum of ≥ 5 years Female-UCE</t>
  </si>
  <si>
    <t>Sum of 0 - 4 years Male-UXD</t>
  </si>
  <si>
    <t>Sum of 0 - 4 years Female-UXD</t>
  </si>
  <si>
    <t>Sum of ≥ 5 years Male-UXD</t>
  </si>
  <si>
    <t>Sum of ≥ 5 years Female-UXD</t>
  </si>
  <si>
    <t>Sum of 0 - 4 years Male-FUO</t>
  </si>
  <si>
    <t>Sum of 0 - 4 years Female-FUO</t>
  </si>
  <si>
    <t>Sum of ≥ 5 years Male-FUO</t>
  </si>
  <si>
    <t>Sum of ≥ 5 years Female-FUO</t>
  </si>
  <si>
    <t>Sum of 0 - 4 years Male-OTHERS</t>
  </si>
  <si>
    <t>Sum of 0 - 4 years Female-OTHERS</t>
  </si>
  <si>
    <t>Sum of ≥ 5 years Male-OTHERS</t>
  </si>
  <si>
    <t>Sum of ≥ 5 years Female-OTHERS</t>
  </si>
  <si>
    <t>Bloody Diarrhea</t>
  </si>
  <si>
    <t>AWD</t>
  </si>
  <si>
    <t>AJS</t>
  </si>
  <si>
    <t>STF</t>
  </si>
  <si>
    <t>Acute Diarrhea</t>
  </si>
  <si>
    <t>SARI</t>
  </si>
  <si>
    <t>ILI</t>
  </si>
  <si>
    <t>MEASLES</t>
  </si>
  <si>
    <t>Leishmaniasis</t>
  </si>
  <si>
    <t>Meningitis</t>
  </si>
  <si>
    <t>UCE</t>
  </si>
  <si>
    <t>UXD</t>
  </si>
  <si>
    <t>FUO</t>
  </si>
  <si>
    <t>Others</t>
  </si>
  <si>
    <t>EWARN</t>
  </si>
  <si>
    <t>(All)</t>
  </si>
  <si>
    <t>Mar</t>
  </si>
  <si>
    <t>01.07.37</t>
  </si>
  <si>
    <t>Apr</t>
  </si>
  <si>
    <t>01.07.38</t>
  </si>
  <si>
    <t>May</t>
  </si>
  <si>
    <t>01.07.39</t>
  </si>
  <si>
    <t>Jun</t>
  </si>
  <si>
    <t>01.07.40</t>
  </si>
  <si>
    <t>Jul</t>
  </si>
  <si>
    <t>01.07.41</t>
  </si>
  <si>
    <t>Aug</t>
  </si>
  <si>
    <t>01.07.42</t>
  </si>
  <si>
    <t>Sep</t>
  </si>
  <si>
    <t>01.07.43</t>
  </si>
  <si>
    <t>Oct</t>
  </si>
  <si>
    <t>01.07.44</t>
  </si>
  <si>
    <t>Nov</t>
  </si>
  <si>
    <t>01.07.45</t>
  </si>
  <si>
    <t>Dec</t>
  </si>
  <si>
    <t>01.07.46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</si>
</sst>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mm/yyyy;@"/>
    <numFmt numFmtId="165" formatCode="#\ ##0"/>
    <numFmt numFmtId="166" formatCode="0.0%"/>
    <numFmt numFmtId="167" formatCode="dd\.mm\.yy;@"/>
  </numFmts>
  <fonts count="27" x14ac:knownFonts="1">
    <font>
      <sz val="11"/>
      <color theme="1"/>
      <name val="Calibri"/>
      <family val="2"/>
      <scheme val="minor"/>
    </font>
    <font>
      <b/>
      <sz val="11"/>
      <color theme="3"/>
      <name val="Calibri"/>
      <family val="2"/>
      <scheme val="minor"/>
    </font>
    <font>
      <b/>
      <sz val="8"/>
      <color theme="3"/>
      <name val="Calibri"/>
      <family val="2"/>
      <scheme val="minor"/>
    </font>
    <font>
      <sz val="8"/>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8"/>
      <color theme="1"/>
      <name val="Calibri"/>
      <family val="2"/>
      <scheme val="minor"/>
    </font>
    <font>
      <b/>
      <sz val="11"/>
      <color rgb="FFFF0000"/>
      <name val="Calibri"/>
      <family val="2"/>
      <scheme val="minor"/>
    </font>
    <font>
      <sz val="8"/>
      <color rgb="FF000000"/>
      <name val="Calibri"/>
      <family val="2"/>
      <scheme val="minor"/>
    </font>
    <font>
      <sz val="11"/>
      <color rgb="FF000000"/>
      <name val="Calibri"/>
      <family val="2"/>
      <scheme val="minor"/>
    </font>
    <font>
      <b/>
      <sz val="12"/>
      <color theme="1"/>
      <name val="Calibri"/>
      <family val="2"/>
      <scheme val="minor"/>
    </font>
    <font>
      <b/>
      <sz val="8"/>
      <color rgb="FF000000"/>
      <name val="Calibri"/>
      <family val="2"/>
      <scheme val="minor"/>
    </font>
    <font>
      <sz val="8"/>
      <color rgb="FFFF0000"/>
      <name val="Calibri"/>
      <family val="2"/>
      <scheme val="minor"/>
    </font>
    <font>
      <sz val="12"/>
      <color theme="1"/>
      <name val="Calibri"/>
      <family val="2"/>
      <scheme val="minor"/>
    </font>
    <font>
      <sz val="11"/>
      <color rgb="FF6666FF"/>
      <name val="Calibri"/>
      <family val="2"/>
      <scheme val="minor"/>
    </font>
    <font>
      <b/>
      <sz val="10"/>
      <color theme="1"/>
      <name val="Calibri"/>
      <family val="2"/>
      <scheme val="minor"/>
    </font>
    <font>
      <sz val="10"/>
      <color theme="1"/>
      <name val="Calibri"/>
      <family val="2"/>
      <scheme val="minor"/>
    </font>
    <font>
      <sz val="9"/>
      <color theme="1"/>
      <name val="Calibri"/>
      <family val="2"/>
      <scheme val="minor"/>
    </font>
    <font>
      <sz val="9"/>
      <color rgb="FF6666FF"/>
      <name val="Calibri"/>
      <family val="2"/>
      <scheme val="minor"/>
    </font>
    <font>
      <b/>
      <sz val="16"/>
      <color theme="0"/>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1"/>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3" tint="-0.249977111117893"/>
        <bgColor indexed="64"/>
      </patternFill>
    </fill>
    <fill>
      <patternFill patternType="solid">
        <fgColor rgb="FFC00000"/>
        <bgColor indexed="64"/>
      </patternFill>
    </fill>
    <fill>
      <patternFill patternType="solid">
        <fgColor theme="4" tint="0.79998168889431442"/>
        <bgColor indexed="64"/>
      </patternFill>
    </fill>
    <fill>
      <patternFill patternType="solid">
        <fgColor theme="5" tint="0.79998168889431442"/>
        <bgColor indexed="64"/>
      </patternFill>
    </fill>
  </fills>
  <borders count="67">
    <border>
      <left/>
      <right/>
      <top/>
      <bottom/>
      <diagonal/>
    </border>
    <border>
      <left/>
      <right/>
      <top/>
      <bottom style="medium">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thin">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right style="medium">
        <color indexed="64"/>
      </right>
      <top style="thin">
        <color theme="4" tint="0.39997558519241921"/>
      </top>
      <bottom style="medium">
        <color indexed="64"/>
      </bottom>
      <diagonal/>
    </border>
    <border>
      <left style="thin">
        <color indexed="64"/>
      </left>
      <right style="thin">
        <color indexed="64"/>
      </right>
      <top/>
      <bottom style="thin">
        <color indexed="6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3">
    <xf numFmtId="0" fontId="0" fillId="0" borderId="0"/>
    <xf numFmtId="0" fontId="1" fillId="0" borderId="1" applyNumberFormat="0" applyFill="0" applyAlignment="0" applyProtection="0"/>
    <xf numFmtId="9" fontId="4" fillId="0" borderId="0" applyFont="0" applyFill="0" applyBorder="0" applyAlignment="0" applyProtection="0"/>
  </cellStyleXfs>
  <cellXfs count="237">
    <xf numFmtId="0" fontId="0" fillId="0" borderId="0" xfId="0"/>
    <xf numFmtId="0" fontId="3" fillId="0" borderId="0" xfId="0" applyFont="1" applyAlignment="1">
      <alignment horizontal="center" vertical="center" wrapText="1"/>
    </xf>
    <xf numFmtId="0" fontId="0" fillId="2" borderId="2" xfId="0" applyFill="1" applyBorder="1"/>
    <xf numFmtId="0" fontId="0" fillId="2" borderId="3" xfId="0" applyFill="1" applyBorder="1" applyAlignment="1">
      <alignment horizontal="center"/>
    </xf>
    <xf numFmtId="0" fontId="0" fillId="2" borderId="3" xfId="0" applyFill="1" applyBorder="1"/>
    <xf numFmtId="0" fontId="0" fillId="2" borderId="4" xfId="0" applyFill="1" applyBorder="1"/>
    <xf numFmtId="0" fontId="0" fillId="2" borderId="5" xfId="0" applyFill="1" applyBorder="1"/>
    <xf numFmtId="0" fontId="0" fillId="3" borderId="6" xfId="0" applyFill="1" applyBorder="1" applyAlignment="1">
      <alignment horizontal="center" vertical="center"/>
    </xf>
    <xf numFmtId="0" fontId="0" fillId="2" borderId="7" xfId="0" applyFill="1" applyBorder="1"/>
    <xf numFmtId="0" fontId="0" fillId="2" borderId="0" xfId="0" applyFill="1" applyBorder="1"/>
    <xf numFmtId="0" fontId="0" fillId="2" borderId="0" xfId="0" applyFill="1" applyBorder="1" applyAlignment="1">
      <alignment horizontal="center"/>
    </xf>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0" fontId="0" fillId="3" borderId="13" xfId="0" applyFill="1" applyBorder="1" applyAlignment="1">
      <alignment horizontal="center" vertical="justify"/>
    </xf>
    <xf numFmtId="0" fontId="0" fillId="3" borderId="14" xfId="0" applyFill="1" applyBorder="1" applyAlignment="1">
      <alignment horizontal="center" vertical="justify"/>
    </xf>
    <xf numFmtId="0" fontId="0" fillId="2" borderId="12" xfId="0" applyFill="1" applyBorder="1" applyAlignment="1">
      <alignment horizontal="left"/>
    </xf>
    <xf numFmtId="0" fontId="0" fillId="2" borderId="13" xfId="0" applyNumberFormat="1" applyFill="1" applyBorder="1" applyAlignment="1">
      <alignment horizontal="center" vertical="center"/>
    </xf>
    <xf numFmtId="0" fontId="0" fillId="2" borderId="14" xfId="0" applyNumberFormat="1" applyFill="1" applyBorder="1" applyAlignment="1">
      <alignment horizontal="center" vertical="center"/>
    </xf>
    <xf numFmtId="0" fontId="0" fillId="2" borderId="15" xfId="0" applyFill="1" applyBorder="1" applyAlignment="1">
      <alignment horizontal="left"/>
    </xf>
    <xf numFmtId="0" fontId="0" fillId="3" borderId="16" xfId="0" applyNumberFormat="1" applyFill="1" applyBorder="1" applyAlignment="1">
      <alignment horizontal="center" vertical="center"/>
    </xf>
    <xf numFmtId="165" fontId="0" fillId="3" borderId="17" xfId="0" applyNumberFormat="1" applyFill="1" applyBorder="1" applyAlignment="1">
      <alignment horizontal="center" vertical="center"/>
    </xf>
    <xf numFmtId="0" fontId="0" fillId="4" borderId="15" xfId="0" applyFill="1" applyBorder="1"/>
    <xf numFmtId="0" fontId="0" fillId="4" borderId="18" xfId="0" applyFill="1" applyBorder="1"/>
    <xf numFmtId="0" fontId="0" fillId="4" borderId="18" xfId="0" applyFill="1" applyBorder="1" applyAlignment="1">
      <alignment horizontal="center"/>
    </xf>
    <xf numFmtId="0" fontId="0" fillId="4" borderId="19" xfId="0" applyFill="1" applyBorder="1"/>
    <xf numFmtId="0" fontId="8" fillId="5" borderId="2" xfId="0" applyFont="1" applyFill="1" applyBorder="1"/>
    <xf numFmtId="0" fontId="8" fillId="5" borderId="3" xfId="0" applyFont="1" applyFill="1" applyBorder="1"/>
    <xf numFmtId="0" fontId="8" fillId="5" borderId="20" xfId="0" applyFont="1" applyFill="1" applyBorder="1"/>
    <xf numFmtId="0" fontId="8" fillId="5" borderId="3" xfId="0" applyFont="1" applyFill="1" applyBorder="1" applyAlignment="1">
      <alignment horizontal="center"/>
    </xf>
    <xf numFmtId="0" fontId="8" fillId="5" borderId="4" xfId="0" applyFont="1" applyFill="1" applyBorder="1" applyAlignment="1">
      <alignment horizontal="center"/>
    </xf>
    <xf numFmtId="0" fontId="0" fillId="5" borderId="3" xfId="0" applyFill="1" applyBorder="1"/>
    <xf numFmtId="0" fontId="7" fillId="5" borderId="2" xfId="0" applyFont="1" applyFill="1" applyBorder="1"/>
    <xf numFmtId="0" fontId="7" fillId="5" borderId="3" xfId="0" applyFont="1" applyFill="1" applyBorder="1"/>
    <xf numFmtId="0" fontId="9" fillId="3" borderId="3" xfId="0" applyFont="1" applyFill="1" applyBorder="1" applyAlignment="1">
      <alignment horizontal="center"/>
    </xf>
    <xf numFmtId="0" fontId="0" fillId="5" borderId="4" xfId="0" applyFill="1" applyBorder="1"/>
    <xf numFmtId="0" fontId="3" fillId="6" borderId="5" xfId="0" applyFont="1" applyFill="1" applyBorder="1" applyAlignment="1">
      <alignment horizontal="center" vertical="center"/>
    </xf>
    <xf numFmtId="0" fontId="3" fillId="6" borderId="20" xfId="0" applyFont="1" applyFill="1" applyBorder="1" applyAlignment="1">
      <alignment horizontal="center" vertical="center"/>
    </xf>
    <xf numFmtId="0" fontId="3" fillId="5" borderId="3" xfId="0" applyFont="1" applyFill="1" applyBorder="1"/>
    <xf numFmtId="0" fontId="8" fillId="3" borderId="21" xfId="0" applyFont="1" applyFill="1" applyBorder="1" applyAlignment="1">
      <alignment horizontal="center"/>
    </xf>
    <xf numFmtId="0" fontId="8" fillId="5" borderId="22" xfId="0" applyFont="1" applyFill="1" applyBorder="1" applyAlignment="1">
      <alignment horizontal="center"/>
    </xf>
    <xf numFmtId="0" fontId="8" fillId="5" borderId="23" xfId="0" applyFont="1" applyFill="1" applyBorder="1" applyAlignment="1">
      <alignment horizontal="center"/>
    </xf>
    <xf numFmtId="0" fontId="7" fillId="5" borderId="0" xfId="0" applyFont="1" applyFill="1" applyBorder="1"/>
    <xf numFmtId="0" fontId="0" fillId="5" borderId="12" xfId="0" applyFill="1" applyBorder="1"/>
    <xf numFmtId="0" fontId="0" fillId="5" borderId="0" xfId="0" applyFill="1" applyBorder="1"/>
    <xf numFmtId="0" fontId="6" fillId="5" borderId="0" xfId="0" applyFont="1" applyFill="1" applyBorder="1"/>
    <xf numFmtId="0" fontId="0" fillId="5" borderId="8" xfId="0" applyFill="1" applyBorder="1"/>
    <xf numFmtId="0" fontId="0" fillId="0" borderId="0" xfId="0" applyFill="1"/>
    <xf numFmtId="0" fontId="3" fillId="5" borderId="24" xfId="0" applyFont="1" applyFill="1" applyBorder="1" applyAlignment="1">
      <alignment vertical="center"/>
    </xf>
    <xf numFmtId="0" fontId="3" fillId="5" borderId="25" xfId="0" applyFont="1" applyFill="1" applyBorder="1" applyAlignment="1">
      <alignment horizontal="center" vertical="center"/>
    </xf>
    <xf numFmtId="0" fontId="3" fillId="5" borderId="0" xfId="0" applyFont="1" applyFill="1" applyBorder="1"/>
    <xf numFmtId="0" fontId="3" fillId="5" borderId="26" xfId="0" applyFont="1" applyFill="1" applyBorder="1" applyAlignment="1">
      <alignment vertical="center"/>
    </xf>
    <xf numFmtId="0" fontId="10" fillId="3" borderId="27" xfId="0" applyFont="1" applyFill="1" applyBorder="1" applyAlignment="1">
      <alignment horizontal="center" vertical="center"/>
    </xf>
    <xf numFmtId="9" fontId="10" fillId="3" borderId="7" xfId="2" applyFont="1" applyFill="1" applyBorder="1" applyAlignment="1">
      <alignment horizontal="center" vertical="center"/>
    </xf>
    <xf numFmtId="0" fontId="11" fillId="5" borderId="0" xfId="0" applyFont="1" applyFill="1" applyBorder="1" applyAlignment="1">
      <alignment horizontal="right"/>
    </xf>
    <xf numFmtId="0" fontId="7" fillId="5" borderId="12" xfId="0" applyFont="1" applyFill="1" applyBorder="1"/>
    <xf numFmtId="0" fontId="8" fillId="3" borderId="28" xfId="0" applyFont="1" applyFill="1" applyBorder="1" applyAlignment="1">
      <alignment horizontal="center" vertical="center"/>
    </xf>
    <xf numFmtId="0" fontId="3" fillId="5" borderId="29" xfId="0" applyFont="1" applyFill="1" applyBorder="1" applyAlignment="1">
      <alignment vertical="center"/>
    </xf>
    <xf numFmtId="0" fontId="3" fillId="5" borderId="30" xfId="0" applyFont="1" applyFill="1" applyBorder="1" applyAlignment="1">
      <alignment horizontal="center" vertical="center"/>
    </xf>
    <xf numFmtId="0" fontId="3" fillId="5" borderId="9" xfId="0" applyFont="1" applyFill="1" applyBorder="1" applyAlignment="1">
      <alignment vertical="center"/>
    </xf>
    <xf numFmtId="0" fontId="10" fillId="3" borderId="10" xfId="0" applyFont="1" applyFill="1" applyBorder="1" applyAlignment="1">
      <alignment horizontal="center" vertical="center"/>
    </xf>
    <xf numFmtId="9" fontId="10" fillId="3" borderId="11" xfId="2" applyFont="1" applyFill="1" applyBorder="1" applyAlignment="1">
      <alignment horizontal="center" vertical="center"/>
    </xf>
    <xf numFmtId="0" fontId="0" fillId="5" borderId="12" xfId="0" applyFill="1" applyBorder="1" applyAlignment="1">
      <alignment vertical="center"/>
    </xf>
    <xf numFmtId="0" fontId="12" fillId="3" borderId="31" xfId="0" applyFont="1" applyFill="1" applyBorder="1" applyAlignment="1">
      <alignment horizontal="center" vertical="center"/>
    </xf>
    <xf numFmtId="0" fontId="6" fillId="5" borderId="8" xfId="0" applyFont="1" applyFill="1" applyBorder="1"/>
    <xf numFmtId="166" fontId="6" fillId="5" borderId="0" xfId="0" applyNumberFormat="1" applyFont="1" applyFill="1" applyBorder="1" applyAlignment="1">
      <alignment horizontal="center" vertical="center"/>
    </xf>
    <xf numFmtId="0" fontId="3" fillId="5" borderId="32" xfId="0" applyFont="1" applyFill="1" applyBorder="1" applyAlignment="1">
      <alignment vertical="center"/>
    </xf>
    <xf numFmtId="0" fontId="3" fillId="5" borderId="31" xfId="0" applyFont="1" applyFill="1" applyBorder="1" applyAlignment="1">
      <alignment horizontal="center" vertical="center"/>
    </xf>
    <xf numFmtId="0" fontId="3" fillId="5" borderId="33" xfId="0" applyFont="1" applyFill="1" applyBorder="1" applyAlignment="1">
      <alignment vertical="center"/>
    </xf>
    <xf numFmtId="9" fontId="10" fillId="3" borderId="34" xfId="2" applyFont="1" applyFill="1" applyBorder="1" applyAlignment="1">
      <alignment horizontal="center" vertical="center"/>
    </xf>
    <xf numFmtId="0" fontId="0" fillId="5" borderId="0" xfId="0" applyFill="1" applyBorder="1" applyAlignment="1">
      <alignment horizontal="center" vertical="center"/>
    </xf>
    <xf numFmtId="0" fontId="8" fillId="5" borderId="5" xfId="0" applyFont="1" applyFill="1" applyBorder="1" applyAlignment="1">
      <alignment vertical="center"/>
    </xf>
    <xf numFmtId="0" fontId="8" fillId="5" borderId="6" xfId="0" applyFont="1" applyFill="1" applyBorder="1" applyAlignment="1">
      <alignment horizontal="center" vertical="center"/>
    </xf>
    <xf numFmtId="0" fontId="3" fillId="5" borderId="18" xfId="0" applyFont="1" applyFill="1" applyBorder="1"/>
    <xf numFmtId="0" fontId="8" fillId="5" borderId="35" xfId="0" applyFont="1" applyFill="1" applyBorder="1" applyAlignment="1">
      <alignment horizontal="left"/>
    </xf>
    <xf numFmtId="0" fontId="13" fillId="3" borderId="36" xfId="0" applyFont="1" applyFill="1" applyBorder="1" applyAlignment="1">
      <alignment horizontal="center"/>
    </xf>
    <xf numFmtId="0" fontId="13" fillId="5" borderId="37" xfId="0" applyFont="1" applyFill="1" applyBorder="1" applyAlignment="1">
      <alignment horizontal="center"/>
    </xf>
    <xf numFmtId="0" fontId="14" fillId="5" borderId="0" xfId="0" applyFont="1" applyFill="1" applyBorder="1" applyAlignment="1">
      <alignment horizontal="center" vertical="center"/>
    </xf>
    <xf numFmtId="0" fontId="3" fillId="5" borderId="0" xfId="0" applyFont="1" applyFill="1" applyBorder="1" applyAlignment="1">
      <alignment vertical="center"/>
    </xf>
    <xf numFmtId="0" fontId="3" fillId="5" borderId="0" xfId="0" applyFont="1" applyFill="1" applyBorder="1" applyAlignment="1">
      <alignment horizontal="center" vertical="center"/>
    </xf>
    <xf numFmtId="0" fontId="10" fillId="5" borderId="0" xfId="0" applyFont="1" applyFill="1" applyBorder="1" applyAlignment="1">
      <alignment horizontal="center"/>
    </xf>
    <xf numFmtId="9" fontId="10" fillId="5" borderId="0" xfId="2" applyFont="1" applyFill="1" applyBorder="1" applyAlignment="1">
      <alignment horizontal="center"/>
    </xf>
    <xf numFmtId="0" fontId="15" fillId="5" borderId="38" xfId="0" applyFont="1" applyFill="1" applyBorder="1" applyAlignment="1">
      <alignment horizontal="center" vertical="center"/>
    </xf>
    <xf numFmtId="0" fontId="3" fillId="5" borderId="39" xfId="0" applyFont="1" applyFill="1" applyBorder="1"/>
    <xf numFmtId="0" fontId="8" fillId="3" borderId="40" xfId="0" applyFont="1" applyFill="1" applyBorder="1" applyAlignment="1">
      <alignment horizontal="center"/>
    </xf>
    <xf numFmtId="166" fontId="6" fillId="5" borderId="0" xfId="2" applyNumberFormat="1" applyFont="1" applyFill="1" applyBorder="1" applyAlignment="1">
      <alignment horizontal="center" vertical="center"/>
    </xf>
    <xf numFmtId="0" fontId="8" fillId="5" borderId="5" xfId="0" applyFont="1" applyFill="1" applyBorder="1"/>
    <xf numFmtId="0" fontId="3" fillId="5" borderId="5" xfId="0" applyFont="1" applyFill="1" applyBorder="1"/>
    <xf numFmtId="0" fontId="3" fillId="5" borderId="41" xfId="0" applyFont="1" applyFill="1" applyBorder="1"/>
    <xf numFmtId="0" fontId="3" fillId="5" borderId="42" xfId="0" applyFont="1" applyFill="1" applyBorder="1" applyAlignment="1">
      <alignment vertical="center"/>
    </xf>
    <xf numFmtId="0" fontId="3" fillId="5" borderId="24" xfId="0" applyFont="1" applyFill="1" applyBorder="1" applyAlignment="1">
      <alignment horizontal="center" vertical="center"/>
    </xf>
    <xf numFmtId="0" fontId="3" fillId="5" borderId="43" xfId="0" applyFont="1" applyFill="1" applyBorder="1" applyAlignment="1">
      <alignment vertical="center"/>
    </xf>
    <xf numFmtId="0" fontId="3" fillId="5" borderId="29" xfId="0" applyFont="1" applyFill="1" applyBorder="1" applyAlignment="1">
      <alignment horizontal="center" vertical="center"/>
    </xf>
    <xf numFmtId="0" fontId="6" fillId="5" borderId="8" xfId="0" applyFont="1" applyFill="1" applyBorder="1" applyAlignment="1">
      <alignment vertical="top"/>
    </xf>
    <xf numFmtId="0" fontId="3" fillId="5" borderId="44" xfId="0" applyFont="1" applyFill="1" applyBorder="1" applyAlignment="1">
      <alignment vertical="center"/>
    </xf>
    <xf numFmtId="0" fontId="10" fillId="3" borderId="45" xfId="0" applyFont="1" applyFill="1" applyBorder="1" applyAlignment="1">
      <alignment horizontal="center" vertical="center"/>
    </xf>
    <xf numFmtId="0" fontId="3" fillId="5" borderId="46" xfId="0" applyFont="1" applyFill="1" applyBorder="1" applyAlignment="1">
      <alignment horizontal="center" vertical="center"/>
    </xf>
    <xf numFmtId="0" fontId="8" fillId="5" borderId="47" xfId="0" applyFont="1" applyFill="1" applyBorder="1" applyAlignment="1">
      <alignment horizontal="left"/>
    </xf>
    <xf numFmtId="0" fontId="0" fillId="5" borderId="15" xfId="0" applyFill="1" applyBorder="1"/>
    <xf numFmtId="0" fontId="0" fillId="5" borderId="18" xfId="0" applyFill="1" applyBorder="1"/>
    <xf numFmtId="0" fontId="0" fillId="5" borderId="19" xfId="0" applyFill="1" applyBorder="1"/>
    <xf numFmtId="0" fontId="8" fillId="5" borderId="20" xfId="0" applyFont="1" applyFill="1" applyBorder="1" applyAlignment="1">
      <alignment horizontal="center" vertical="center"/>
    </xf>
    <xf numFmtId="0" fontId="3" fillId="5" borderId="48" xfId="0" applyFont="1" applyFill="1" applyBorder="1"/>
    <xf numFmtId="0" fontId="10" fillId="5" borderId="20" xfId="0" applyFont="1" applyFill="1" applyBorder="1" applyAlignment="1">
      <alignment horizontal="left"/>
    </xf>
    <xf numFmtId="0" fontId="10" fillId="5" borderId="20" xfId="0" applyFont="1" applyFill="1" applyBorder="1" applyAlignment="1">
      <alignment horizontal="center"/>
    </xf>
    <xf numFmtId="0" fontId="10" fillId="5" borderId="6" xfId="0" applyFont="1" applyFill="1" applyBorder="1" applyAlignment="1">
      <alignment horizontal="center"/>
    </xf>
    <xf numFmtId="0" fontId="3" fillId="5" borderId="12" xfId="0" applyFont="1" applyFill="1" applyBorder="1"/>
    <xf numFmtId="0" fontId="10" fillId="5" borderId="0" xfId="0" applyFont="1" applyFill="1" applyBorder="1" applyAlignment="1">
      <alignment horizontal="left"/>
    </xf>
    <xf numFmtId="0" fontId="7" fillId="5" borderId="26" xfId="0" applyNumberFormat="1" applyFont="1" applyFill="1" applyBorder="1" applyAlignment="1">
      <alignment horizontal="left"/>
    </xf>
    <xf numFmtId="0" fontId="7" fillId="5" borderId="27" xfId="0" applyNumberFormat="1" applyFont="1" applyFill="1" applyBorder="1" applyAlignment="1">
      <alignment horizontal="left"/>
    </xf>
    <xf numFmtId="9" fontId="0" fillId="3" borderId="7" xfId="0" applyNumberFormat="1" applyFill="1" applyBorder="1" applyAlignment="1">
      <alignment horizontal="center" vertical="center"/>
    </xf>
    <xf numFmtId="0" fontId="0" fillId="0" borderId="0" xfId="0" applyFill="1" applyBorder="1"/>
    <xf numFmtId="0" fontId="14" fillId="5" borderId="0" xfId="0" applyFont="1" applyFill="1" applyBorder="1" applyAlignment="1">
      <alignment horizontal="center"/>
    </xf>
    <xf numFmtId="0" fontId="6" fillId="5" borderId="0" xfId="0" applyFont="1" applyFill="1" applyBorder="1" applyAlignment="1">
      <alignment horizontal="right"/>
    </xf>
    <xf numFmtId="0" fontId="7" fillId="5" borderId="9" xfId="0" applyNumberFormat="1" applyFont="1" applyFill="1" applyBorder="1" applyAlignment="1">
      <alignment horizontal="left"/>
    </xf>
    <xf numFmtId="0" fontId="7" fillId="5" borderId="10" xfId="0" applyNumberFormat="1" applyFont="1" applyFill="1" applyBorder="1" applyAlignment="1">
      <alignment horizontal="left"/>
    </xf>
    <xf numFmtId="9" fontId="0" fillId="3" borderId="11" xfId="0" applyNumberFormat="1" applyFill="1" applyBorder="1" applyAlignment="1">
      <alignment horizontal="center" vertical="center"/>
    </xf>
    <xf numFmtId="0" fontId="6" fillId="0" borderId="0" xfId="0" applyFont="1" applyFill="1" applyBorder="1"/>
    <xf numFmtId="9" fontId="16" fillId="0" borderId="0" xfId="0" applyNumberFormat="1" applyFont="1" applyFill="1" applyBorder="1"/>
    <xf numFmtId="0" fontId="11" fillId="5" borderId="18" xfId="0" applyFont="1" applyFill="1" applyBorder="1" applyAlignment="1">
      <alignment horizontal="left"/>
    </xf>
    <xf numFmtId="0" fontId="11" fillId="5" borderId="18" xfId="0" applyFont="1" applyFill="1" applyBorder="1" applyAlignment="1">
      <alignment horizontal="center"/>
    </xf>
    <xf numFmtId="0" fontId="6" fillId="5" borderId="18" xfId="0" applyFont="1" applyFill="1" applyBorder="1" applyAlignment="1">
      <alignment horizontal="center"/>
    </xf>
    <xf numFmtId="0" fontId="6" fillId="5" borderId="18" xfId="0" applyFont="1" applyFill="1" applyBorder="1" applyAlignment="1">
      <alignment horizontal="right"/>
    </xf>
    <xf numFmtId="0" fontId="7" fillId="5" borderId="49" xfId="0" applyNumberFormat="1" applyFont="1" applyFill="1" applyBorder="1" applyAlignment="1">
      <alignment horizontal="left"/>
    </xf>
    <xf numFmtId="0" fontId="7" fillId="5" borderId="50" xfId="0" applyNumberFormat="1" applyFont="1" applyFill="1" applyBorder="1" applyAlignment="1">
      <alignment horizontal="left"/>
    </xf>
    <xf numFmtId="166" fontId="0" fillId="3" borderId="51" xfId="0" applyNumberFormat="1" applyFill="1" applyBorder="1" applyAlignment="1">
      <alignment horizontal="center" vertical="center"/>
    </xf>
    <xf numFmtId="9" fontId="0" fillId="0" borderId="0" xfId="0" applyNumberFormat="1"/>
    <xf numFmtId="0" fontId="7" fillId="3" borderId="0" xfId="0" applyFont="1" applyFill="1"/>
    <xf numFmtId="0" fontId="0" fillId="0" borderId="0" xfId="0" applyAlignment="1">
      <alignment horizontal="center"/>
    </xf>
    <xf numFmtId="0" fontId="7" fillId="6" borderId="10" xfId="0" applyNumberFormat="1" applyFont="1" applyFill="1" applyBorder="1" applyAlignment="1">
      <alignment horizontal="center" vertical="center"/>
    </xf>
    <xf numFmtId="0" fontId="7" fillId="6" borderId="45" xfId="0" applyFont="1" applyFill="1" applyBorder="1" applyAlignment="1">
      <alignment horizontal="center" vertical="center" textRotation="90"/>
    </xf>
    <xf numFmtId="0" fontId="0" fillId="0" borderId="0" xfId="0" applyAlignment="1">
      <alignment horizontal="center" vertical="center"/>
    </xf>
    <xf numFmtId="0" fontId="0" fillId="3" borderId="10" xfId="0" applyNumberFormat="1" applyFill="1" applyBorder="1" applyAlignment="1">
      <alignment horizontal="left" vertical="center"/>
    </xf>
    <xf numFmtId="9" fontId="17" fillId="7" borderId="10" xfId="2" applyNumberFormat="1" applyFont="1" applyFill="1" applyBorder="1" applyAlignment="1">
      <alignment horizontal="center" vertical="center"/>
    </xf>
    <xf numFmtId="9" fontId="18" fillId="7" borderId="10" xfId="2" applyNumberFormat="1" applyFont="1" applyFill="1" applyBorder="1" applyAlignment="1">
      <alignment horizontal="center" vertical="center"/>
    </xf>
    <xf numFmtId="9" fontId="4" fillId="7" borderId="10" xfId="2" applyNumberFormat="1" applyFont="1" applyFill="1" applyBorder="1" applyAlignment="1">
      <alignment horizontal="center" vertical="center"/>
    </xf>
    <xf numFmtId="9" fontId="19" fillId="7" borderId="10" xfId="2" applyNumberFormat="1" applyFont="1" applyFill="1" applyBorder="1" applyAlignment="1">
      <alignment horizontal="left" vertical="center"/>
    </xf>
    <xf numFmtId="9" fontId="19" fillId="7" borderId="10" xfId="2" applyNumberFormat="1" applyFont="1" applyFill="1" applyBorder="1" applyAlignment="1">
      <alignment horizontal="center" vertical="center"/>
    </xf>
    <xf numFmtId="9" fontId="20" fillId="7" borderId="10" xfId="0" applyNumberFormat="1" applyFont="1" applyFill="1" applyBorder="1" applyAlignment="1">
      <alignment horizontal="center" vertical="center"/>
    </xf>
    <xf numFmtId="9" fontId="16" fillId="7" borderId="10" xfId="0" applyNumberFormat="1" applyFont="1" applyFill="1" applyBorder="1" applyAlignment="1">
      <alignment horizontal="center" vertical="center"/>
    </xf>
    <xf numFmtId="9" fontId="0" fillId="3" borderId="10" xfId="0" applyNumberFormat="1" applyFont="1" applyFill="1" applyBorder="1" applyAlignment="1">
      <alignment horizontal="center" vertical="center"/>
    </xf>
    <xf numFmtId="9" fontId="17" fillId="7" borderId="10" xfId="0" applyNumberFormat="1" applyFont="1" applyFill="1" applyBorder="1" applyAlignment="1">
      <alignment horizontal="center" vertical="center"/>
    </xf>
    <xf numFmtId="9" fontId="18" fillId="7" borderId="10" xfId="0" applyNumberFormat="1" applyFont="1" applyFill="1" applyBorder="1" applyAlignment="1">
      <alignment horizontal="center" vertical="center"/>
    </xf>
    <xf numFmtId="9" fontId="0" fillId="7" borderId="10" xfId="0" applyNumberFormat="1" applyFont="1" applyFill="1" applyBorder="1" applyAlignment="1">
      <alignment horizontal="center" vertical="center"/>
    </xf>
    <xf numFmtId="9" fontId="19" fillId="7" borderId="10" xfId="0" applyNumberFormat="1" applyFont="1" applyFill="1" applyBorder="1" applyAlignment="1">
      <alignment horizontal="left" vertical="center"/>
    </xf>
    <xf numFmtId="9" fontId="19" fillId="7" borderId="10" xfId="0" applyNumberFormat="1" applyFont="1" applyFill="1" applyBorder="1" applyAlignment="1">
      <alignment horizontal="center" vertical="center"/>
    </xf>
    <xf numFmtId="9" fontId="20" fillId="7" borderId="10" xfId="0" applyNumberFormat="1" applyFont="1" applyFill="1" applyBorder="1" applyAlignment="1">
      <alignment horizontal="left" vertical="center"/>
    </xf>
    <xf numFmtId="0" fontId="0" fillId="0" borderId="0" xfId="0" applyAlignment="1">
      <alignment horizontal="left"/>
    </xf>
    <xf numFmtId="0" fontId="21" fillId="8" borderId="0" xfId="0" applyFont="1" applyFill="1" applyAlignment="1">
      <alignment horizontal="left"/>
    </xf>
    <xf numFmtId="0" fontId="22" fillId="0" borderId="0" xfId="0" applyFont="1" applyBorder="1" applyAlignment="1">
      <alignment horizontal="center"/>
    </xf>
    <xf numFmtId="0" fontId="23" fillId="0" borderId="10" xfId="0" applyFont="1" applyFill="1" applyBorder="1" applyAlignment="1">
      <alignment horizontal="left"/>
    </xf>
    <xf numFmtId="0" fontId="23" fillId="0" borderId="52" xfId="0" applyNumberFormat="1" applyFont="1" applyFill="1" applyBorder="1" applyAlignment="1">
      <alignment horizontal="center"/>
    </xf>
    <xf numFmtId="0" fontId="0" fillId="0" borderId="43" xfId="0" applyNumberFormat="1" applyFont="1" applyFill="1" applyBorder="1" applyAlignment="1">
      <alignment horizontal="center"/>
    </xf>
    <xf numFmtId="0" fontId="0" fillId="0" borderId="10" xfId="0" applyFont="1" applyFill="1" applyBorder="1"/>
    <xf numFmtId="0" fontId="24" fillId="0" borderId="52" xfId="0" applyFont="1" applyFill="1" applyBorder="1" applyAlignment="1">
      <alignment horizontal="center"/>
    </xf>
    <xf numFmtId="0" fontId="24" fillId="0" borderId="53" xfId="0" applyFont="1" applyFill="1" applyBorder="1" applyAlignment="1">
      <alignment horizontal="center"/>
    </xf>
    <xf numFmtId="0" fontId="24" fillId="0" borderId="43" xfId="0" applyFont="1" applyFill="1" applyBorder="1" applyAlignment="1">
      <alignment horizontal="center"/>
    </xf>
    <xf numFmtId="0" fontId="22" fillId="0" borderId="10" xfId="0" applyFont="1" applyFill="1" applyBorder="1" applyAlignment="1">
      <alignment horizontal="center"/>
    </xf>
    <xf numFmtId="0" fontId="7" fillId="6" borderId="54" xfId="0" applyNumberFormat="1" applyFont="1" applyFill="1" applyBorder="1" applyAlignment="1">
      <alignment horizontal="center" vertical="center"/>
    </xf>
    <xf numFmtId="0" fontId="7" fillId="6" borderId="55" xfId="0" applyFont="1" applyFill="1" applyBorder="1" applyAlignment="1">
      <alignment horizontal="center" vertical="center" textRotation="90"/>
    </xf>
    <xf numFmtId="0" fontId="7" fillId="0" borderId="0" xfId="0" applyFont="1" applyAlignment="1">
      <alignment horizontal="center" vertical="center"/>
    </xf>
    <xf numFmtId="0" fontId="0" fillId="3" borderId="9" xfId="0" applyNumberFormat="1" applyFont="1" applyFill="1" applyBorder="1" applyAlignment="1">
      <alignment horizontal="left" vertical="center"/>
    </xf>
    <xf numFmtId="9" fontId="7" fillId="3" borderId="10" xfId="0" applyNumberFormat="1" applyFont="1" applyFill="1" applyBorder="1" applyAlignment="1">
      <alignment horizontal="center" vertical="center"/>
    </xf>
    <xf numFmtId="9" fontId="0" fillId="3" borderId="10" xfId="0" applyNumberFormat="1" applyFont="1" applyFill="1" applyBorder="1" applyAlignment="1">
      <alignment horizontal="left" vertical="center"/>
    </xf>
    <xf numFmtId="0" fontId="0" fillId="3" borderId="0" xfId="0" applyFont="1" applyFill="1" applyAlignment="1">
      <alignment horizontal="center" vertical="center"/>
    </xf>
    <xf numFmtId="0" fontId="7" fillId="3" borderId="10" xfId="0" applyNumberFormat="1" applyFont="1" applyFill="1" applyBorder="1" applyAlignment="1">
      <alignment horizontal="center" vertical="center"/>
    </xf>
    <xf numFmtId="0" fontId="0" fillId="3" borderId="10" xfId="0" applyNumberFormat="1" applyFont="1" applyFill="1" applyBorder="1" applyAlignment="1">
      <alignment horizontal="left" vertical="center"/>
    </xf>
    <xf numFmtId="3" fontId="0" fillId="3" borderId="10" xfId="0" applyNumberFormat="1" applyFont="1" applyFill="1" applyBorder="1" applyAlignment="1">
      <alignment horizontal="center" vertical="center"/>
    </xf>
    <xf numFmtId="165" fontId="0" fillId="3" borderId="56" xfId="0" applyNumberFormat="1" applyFont="1" applyFill="1" applyBorder="1" applyAlignment="1">
      <alignment horizontal="center" vertical="center"/>
    </xf>
    <xf numFmtId="0" fontId="0" fillId="0" borderId="0" xfId="0" applyNumberFormat="1" applyBorder="1" applyAlignment="1">
      <alignment horizontal="left"/>
    </xf>
    <xf numFmtId="9" fontId="16" fillId="0" borderId="0" xfId="0" applyNumberFormat="1" applyFont="1" applyBorder="1" applyAlignment="1">
      <alignment horizontal="center" vertical="center"/>
    </xf>
    <xf numFmtId="0" fontId="5" fillId="9" borderId="5" xfId="0" applyFont="1" applyFill="1" applyBorder="1" applyAlignment="1">
      <alignment horizontal="center" vertical="center"/>
    </xf>
    <xf numFmtId="0" fontId="5" fillId="9" borderId="20" xfId="0" applyFont="1" applyFill="1" applyBorder="1" applyAlignment="1">
      <alignment horizontal="center" vertical="center"/>
    </xf>
    <xf numFmtId="0" fontId="5" fillId="9" borderId="6" xfId="0" applyFont="1" applyFill="1" applyBorder="1" applyAlignment="1">
      <alignment horizontal="center" vertical="center"/>
    </xf>
    <xf numFmtId="0" fontId="7" fillId="6" borderId="57" xfId="0" applyFont="1" applyFill="1" applyBorder="1"/>
    <xf numFmtId="0" fontId="13" fillId="6" borderId="57" xfId="0" applyFont="1" applyFill="1" applyBorder="1" applyAlignment="1">
      <alignment horizontal="center" vertical="center"/>
    </xf>
    <xf numFmtId="0" fontId="3" fillId="0" borderId="10" xfId="0" applyFont="1" applyBorder="1" applyAlignment="1">
      <alignment vertical="center"/>
    </xf>
    <xf numFmtId="0" fontId="3" fillId="0" borderId="10" xfId="0" applyFont="1" applyFill="1" applyBorder="1" applyAlignment="1">
      <alignment vertical="center"/>
    </xf>
    <xf numFmtId="0" fontId="7" fillId="6" borderId="10" xfId="0" applyFont="1" applyFill="1" applyBorder="1" applyAlignment="1">
      <alignment horizontal="center"/>
    </xf>
    <xf numFmtId="0" fontId="3" fillId="0" borderId="10" xfId="0" applyFont="1" applyFill="1" applyBorder="1" applyAlignment="1">
      <alignment horizontal="center" vertical="center"/>
    </xf>
    <xf numFmtId="0" fontId="0" fillId="3" borderId="0" xfId="0" applyFill="1" applyAlignment="1">
      <alignment horizontal="left"/>
    </xf>
    <xf numFmtId="0" fontId="0" fillId="0" borderId="0" xfId="0" applyNumberFormat="1"/>
    <xf numFmtId="0" fontId="0" fillId="0" borderId="0" xfId="0" pivotButton="1"/>
    <xf numFmtId="0" fontId="0" fillId="0" borderId="10" xfId="0" applyBorder="1" applyAlignment="1">
      <alignment horizontal="center"/>
    </xf>
    <xf numFmtId="0" fontId="2" fillId="10" borderId="10" xfId="1" applyFont="1" applyFill="1" applyBorder="1" applyAlignment="1">
      <alignment horizontal="center" vertical="center" wrapText="1"/>
    </xf>
    <xf numFmtId="22" fontId="2" fillId="10" borderId="10" xfId="1" applyNumberFormat="1" applyFont="1" applyFill="1" applyBorder="1" applyAlignment="1">
      <alignment horizontal="center" vertical="center" wrapText="1"/>
    </xf>
    <xf numFmtId="164" fontId="2" fillId="10" borderId="10" xfId="1" applyNumberFormat="1" applyFont="1" applyFill="1" applyBorder="1" applyAlignment="1">
      <alignment horizontal="center" vertical="center" wrapText="1"/>
    </xf>
    <xf numFmtId="167" fontId="0" fillId="0" borderId="10" xfId="0" applyNumberFormat="1" applyBorder="1" applyAlignment="1">
      <alignment horizontal="center"/>
    </xf>
    <xf numFmtId="0" fontId="0" fillId="11" borderId="0" xfId="0" applyFill="1"/>
    <xf numFmtId="0" fontId="7" fillId="6" borderId="26" xfId="0" applyFont="1" applyFill="1" applyBorder="1" applyAlignment="1">
      <alignment horizontal="center" vertical="center"/>
    </xf>
    <xf numFmtId="0" fontId="7" fillId="6" borderId="27"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9" xfId="0" applyFont="1" applyFill="1" applyBorder="1" applyAlignment="1">
      <alignment horizontal="center" vertical="center"/>
    </xf>
    <xf numFmtId="0" fontId="0" fillId="0" borderId="10" xfId="0" applyBorder="1" applyAlignment="1">
      <alignment horizontal="center" vertical="center"/>
    </xf>
    <xf numFmtId="0" fontId="7" fillId="6" borderId="49" xfId="0" applyFont="1" applyFill="1" applyBorder="1" applyAlignment="1">
      <alignment horizontal="center" vertical="center"/>
    </xf>
    <xf numFmtId="0" fontId="7" fillId="6" borderId="50" xfId="0" applyFont="1" applyFill="1" applyBorder="1" applyAlignment="1">
      <alignment horizontal="center" vertical="center"/>
    </xf>
    <xf numFmtId="0" fontId="7" fillId="6" borderId="51" xfId="0" applyFont="1" applyFill="1" applyBorder="1" applyAlignment="1">
      <alignment horizontal="center" vertical="center"/>
    </xf>
    <xf numFmtId="0" fontId="0" fillId="6" borderId="2" xfId="0" applyFill="1" applyBorder="1"/>
    <xf numFmtId="0" fontId="0" fillId="6" borderId="3" xfId="0" applyFill="1" applyBorder="1"/>
    <xf numFmtId="0" fontId="0" fillId="6" borderId="4" xfId="0" applyFill="1" applyBorder="1"/>
    <xf numFmtId="0" fontId="0" fillId="6" borderId="5" xfId="0" applyFill="1" applyBorder="1"/>
    <xf numFmtId="0" fontId="0" fillId="3" borderId="6" xfId="0" applyFill="1" applyBorder="1" applyAlignment="1">
      <alignment horizontal="left"/>
    </xf>
    <xf numFmtId="0" fontId="0" fillId="6" borderId="0" xfId="0" applyFill="1" applyBorder="1"/>
    <xf numFmtId="0" fontId="0" fillId="6" borderId="8" xfId="0" applyFill="1" applyBorder="1"/>
    <xf numFmtId="0" fontId="0" fillId="6" borderId="12" xfId="0" applyFill="1" applyBorder="1"/>
    <xf numFmtId="0" fontId="0" fillId="6" borderId="12" xfId="0" applyFill="1" applyBorder="1" applyAlignment="1">
      <alignment horizontal="left"/>
    </xf>
    <xf numFmtId="0" fontId="0" fillId="6" borderId="0" xfId="0" applyNumberFormat="1" applyFill="1" applyBorder="1"/>
    <xf numFmtId="0" fontId="0" fillId="6" borderId="8" xfId="0" applyNumberFormat="1" applyFill="1" applyBorder="1"/>
    <xf numFmtId="0" fontId="0" fillId="6" borderId="15" xfId="0" applyFill="1" applyBorder="1" applyAlignment="1">
      <alignment horizontal="left"/>
    </xf>
    <xf numFmtId="0" fontId="0" fillId="6" borderId="18" xfId="0" applyNumberFormat="1" applyFill="1" applyBorder="1"/>
    <xf numFmtId="0" fontId="0" fillId="6" borderId="19" xfId="0" applyNumberFormat="1" applyFill="1" applyBorder="1"/>
    <xf numFmtId="0" fontId="0" fillId="6" borderId="10" xfId="0" applyFill="1" applyBorder="1" applyAlignment="1">
      <alignment horizontal="center" vertical="center"/>
    </xf>
    <xf numFmtId="0" fontId="0" fillId="6" borderId="11" xfId="0" applyFill="1" applyBorder="1" applyAlignment="1">
      <alignment horizontal="center" vertical="center"/>
    </xf>
    <xf numFmtId="0" fontId="0" fillId="6" borderId="18" xfId="0" applyFill="1" applyBorder="1"/>
    <xf numFmtId="0" fontId="0" fillId="6" borderId="19" xfId="0" applyFill="1" applyBorder="1"/>
    <xf numFmtId="0" fontId="0" fillId="6" borderId="0" xfId="0" applyFill="1"/>
    <xf numFmtId="0" fontId="0" fillId="0" borderId="58" xfId="0" applyBorder="1"/>
    <xf numFmtId="0" fontId="0" fillId="0" borderId="59" xfId="0" applyBorder="1"/>
    <xf numFmtId="0" fontId="0" fillId="0" borderId="60" xfId="0" applyBorder="1"/>
    <xf numFmtId="0" fontId="0" fillId="0" borderId="61" xfId="0" applyBorder="1"/>
    <xf numFmtId="0" fontId="0" fillId="0" borderId="62" xfId="0" applyBorder="1"/>
    <xf numFmtId="0" fontId="0" fillId="0" borderId="63" xfId="0" applyBorder="1"/>
    <xf numFmtId="0" fontId="0" fillId="0" borderId="64" xfId="0" applyBorder="1"/>
    <xf numFmtId="0" fontId="0" fillId="0" borderId="65" xfId="0" applyBorder="1"/>
    <xf numFmtId="0" fontId="0" fillId="0" borderId="66" xfId="0" applyBorder="1"/>
    <xf numFmtId="0" fontId="7" fillId="6" borderId="10" xfId="0" applyFont="1" applyFill="1" applyBorder="1" applyAlignment="1">
      <alignment horizontal="center" vertical="center"/>
    </xf>
    <xf numFmtId="0" fontId="18" fillId="0" borderId="10" xfId="0" applyFont="1" applyBorder="1" applyAlignment="1">
      <alignment vertical="center" wrapText="1"/>
    </xf>
    <xf numFmtId="0" fontId="7" fillId="10" borderId="10" xfId="0" applyFont="1" applyFill="1" applyBorder="1" applyAlignment="1">
      <alignment horizontal="center" vertical="center" wrapText="1"/>
    </xf>
    <xf numFmtId="0" fontId="7" fillId="10" borderId="10" xfId="0" applyFont="1" applyFill="1" applyBorder="1" applyAlignment="1">
      <alignment horizontal="center" vertical="center"/>
    </xf>
    <xf numFmtId="0" fontId="7" fillId="10" borderId="10" xfId="0" applyFont="1" applyFill="1" applyBorder="1" applyAlignment="1">
      <alignment horizontal="center" vertical="center"/>
    </xf>
    <xf numFmtId="10" fontId="0" fillId="0" borderId="10" xfId="0" applyNumberFormat="1" applyBorder="1" applyAlignment="1">
      <alignment horizontal="center" vertical="center"/>
    </xf>
    <xf numFmtId="0" fontId="17" fillId="10" borderId="10" xfId="0" applyFont="1" applyFill="1" applyBorder="1" applyAlignment="1">
      <alignment vertical="center" wrapText="1"/>
    </xf>
    <xf numFmtId="10" fontId="17" fillId="10" borderId="10" xfId="0" applyNumberFormat="1" applyFont="1" applyFill="1" applyBorder="1" applyAlignment="1">
      <alignment horizontal="center" vertical="center" wrapText="1"/>
    </xf>
    <xf numFmtId="0" fontId="17" fillId="10" borderId="10" xfId="0" applyNumberFormat="1" applyFont="1" applyFill="1" applyBorder="1" applyAlignment="1">
      <alignment horizontal="center" vertical="center" wrapText="1"/>
    </xf>
    <xf numFmtId="0" fontId="7" fillId="6" borderId="10" xfId="0" applyFont="1" applyFill="1" applyBorder="1" applyAlignment="1">
      <alignment horizontal="left" vertical="center"/>
    </xf>
  </cellXfs>
  <cellStyles count="3">
    <cellStyle name="Heading 3" xfId="1" builtinId="18"/>
    <cellStyle name="Normal" xfId="0" builtinId="0"/>
    <cellStyle name="Percent" xfId="2" builtinId="5"/>
  </cellStyles>
  <dxfs count="56">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border>
        <left style="medium">
          <color indexed="64"/>
        </left>
        <right style="medium">
          <color indexed="64"/>
        </right>
        <top style="medium">
          <color indexed="64"/>
        </top>
        <bottom style="medium">
          <color indexed="64"/>
        </bottom>
      </border>
    </dxf>
    <dxf>
      <fill>
        <patternFill>
          <bgColor rgb="FFFFFF00"/>
        </patternFill>
      </fill>
    </dxf>
    <dxf>
      <fill>
        <patternFill>
          <bgColor rgb="FFFFFF00"/>
        </patternFill>
      </fill>
    </dxf>
    <dxf>
      <fill>
        <patternFill>
          <bgColor rgb="FFFFFF00"/>
        </patternFill>
      </fill>
    </dxf>
    <dxf>
      <alignment horizontal="center" readingOrder="0"/>
    </dxf>
    <dxf>
      <alignment horizontal="center" readingOrder="0"/>
    </dxf>
    <dxf>
      <alignment vertical="center" readingOrder="0"/>
    </dxf>
    <dxf>
      <alignment vertical="center" readingOrder="0"/>
    </dxf>
    <dxf>
      <alignment horizontal="center" readingOrder="0"/>
    </dxf>
    <dxf>
      <alignment vertical="center" readingOrder="0"/>
    </dxf>
    <dxf>
      <border>
        <left style="medium">
          <color indexed="64"/>
        </left>
        <right style="medium">
          <color indexed="64"/>
        </right>
        <top style="medium">
          <color indexed="64"/>
        </top>
        <bottom style="medium">
          <color indexed="64"/>
        </bottom>
      </border>
    </dxf>
    <dxf>
      <numFmt numFmtId="165" formatCode="#\ ##0"/>
    </dxf>
    <dxf>
      <alignment vertical="justify" readingOrder="0"/>
    </dxf>
    <dxf>
      <alignment vertical="justify" readingOrder="0"/>
    </dxf>
    <dxf>
      <border>
        <left style="thin">
          <color indexed="64"/>
        </left>
      </border>
    </dxf>
    <dxf>
      <border>
        <left style="thin">
          <color indexed="64"/>
        </left>
      </border>
    </dxf>
    <dxf>
      <border>
        <left style="thin">
          <color indexed="64"/>
        </left>
      </border>
    </dxf>
    <dxf>
      <border>
        <left style="thin">
          <color indexed="64"/>
        </left>
      </border>
    </dxf>
    <dxf>
      <fill>
        <patternFill patternType="solid">
          <bgColor rgb="FFFFFF00"/>
        </patternFill>
      </fill>
    </dxf>
    <dxf>
      <fill>
        <patternFill patternType="solid">
          <bgColor rgb="FFFFFF00"/>
        </patternFill>
      </fill>
    </dxf>
    <dxf>
      <fill>
        <patternFill>
          <bgColor theme="3" tint="0.79998168889431442"/>
        </patternFill>
      </fill>
    </dxf>
    <dxf>
      <fill>
        <patternFill>
          <bgColor rgb="FFFFFF00"/>
        </patternFill>
      </fill>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bgColor theme="3" tint="0.79998168889431442"/>
        </patternFill>
      </fill>
    </dxf>
    <dxf>
      <fill>
        <patternFill>
          <bgColor rgb="FFFFFF00"/>
        </patternFill>
      </fill>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border>
        <left style="medium">
          <color indexed="64"/>
        </left>
        <right style="medium">
          <color indexed="64"/>
        </right>
        <top style="medium">
          <color indexed="64"/>
        </top>
        <bottom style="medium">
          <color indexed="64"/>
        </bottom>
      </border>
    </dxf>
    <dxf>
      <fill>
        <patternFill>
          <bgColor rgb="FFFFFF00"/>
        </patternFill>
      </fill>
    </dxf>
    <dxf>
      <fill>
        <patternFill>
          <bgColor rgb="FFFFFF00"/>
        </patternFill>
      </fill>
    </dxf>
    <dxf>
      <fill>
        <patternFill>
          <bgColor rgb="FFFFFF00"/>
        </patternFill>
      </fill>
    </dxf>
    <dxf>
      <alignment horizontal="center" readingOrder="0"/>
    </dxf>
    <dxf>
      <alignment horizontal="center" readingOrder="0"/>
    </dxf>
    <dxf>
      <alignment vertical="center" readingOrder="0"/>
    </dxf>
    <dxf>
      <alignment vertical="center" readingOrder="0"/>
    </dxf>
    <dxf>
      <alignment horizontal="center" readingOrder="0"/>
    </dxf>
    <dxf>
      <alignment vertical="center" readingOrder="0"/>
    </dxf>
    <dxf>
      <border>
        <left style="medium">
          <color indexed="64"/>
        </left>
        <right style="medium">
          <color indexed="64"/>
        </right>
        <top style="medium">
          <color indexed="64"/>
        </top>
        <bottom style="medium">
          <color indexed="64"/>
        </bottom>
      </border>
    </dxf>
    <dxf>
      <numFmt numFmtId="165" formatCode="#\ ##0"/>
    </dxf>
    <dxf>
      <alignment vertical="justify" readingOrder="0"/>
    </dxf>
    <dxf>
      <alignment vertical="justify" readingOrder="0"/>
    </dxf>
    <dxf>
      <border>
        <left style="thin">
          <color indexed="64"/>
        </left>
      </border>
    </dxf>
    <dxf>
      <border>
        <left style="thin">
          <color indexed="64"/>
        </left>
      </border>
    </dxf>
    <dxf>
      <border>
        <left style="thin">
          <color indexed="64"/>
        </left>
      </border>
    </dxf>
    <dxf>
      <border>
        <left style="thin">
          <color indexed="64"/>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microsoft.com/office/2007/relationships/slicerCache" Target="slicerCaches/slicerCache8.xml"/><Relationship Id="rId26" Type="http://schemas.microsoft.com/office/2007/relationships/slicerCache" Target="slicerCaches/slicerCache16.xml"/><Relationship Id="rId3" Type="http://schemas.openxmlformats.org/officeDocument/2006/relationships/worksheet" Target="worksheets/sheet3.xml"/><Relationship Id="rId21" Type="http://schemas.microsoft.com/office/2007/relationships/slicerCache" Target="slicerCaches/slicerCache11.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microsoft.com/office/2007/relationships/slicerCache" Target="slicerCaches/slicerCache7.xml"/><Relationship Id="rId25" Type="http://schemas.microsoft.com/office/2007/relationships/slicerCache" Target="slicerCaches/slicerCache15.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07/relationships/slicerCache" Target="slicerCaches/slicerCache1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microsoft.com/office/2007/relationships/slicerCache" Target="slicerCaches/slicerCache14.xml"/><Relationship Id="rId32" Type="http://schemas.openxmlformats.org/officeDocument/2006/relationships/calcChain" Target="calcChain.xml"/><Relationship Id="rId5" Type="http://schemas.openxmlformats.org/officeDocument/2006/relationships/externalLink" Target="externalLinks/externalLink1.xml"/><Relationship Id="rId15" Type="http://schemas.microsoft.com/office/2007/relationships/slicerCache" Target="slicerCaches/slicerCache5.xml"/><Relationship Id="rId23" Type="http://schemas.microsoft.com/office/2007/relationships/slicerCache" Target="slicerCaches/slicerCache13.xml"/><Relationship Id="rId28" Type="http://schemas.microsoft.com/office/2007/relationships/slicerCache" Target="slicerCaches/slicerCache18.xml"/><Relationship Id="rId10" Type="http://schemas.openxmlformats.org/officeDocument/2006/relationships/pivotCacheDefinition" Target="pivotCache/pivotCacheDefinition5.xml"/><Relationship Id="rId19" Type="http://schemas.microsoft.com/office/2007/relationships/slicerCache" Target="slicerCaches/slicerCache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microsoft.com/office/2007/relationships/slicerCache" Target="slicerCaches/slicerCache12.xml"/><Relationship Id="rId27" Type="http://schemas.microsoft.com/office/2007/relationships/slicerCache" Target="slicerCaches/slicerCache17.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autoTitleDeleted val="0"/>
    <c:plotArea>
      <c:layout/>
      <c:barChart>
        <c:barDir val="col"/>
        <c:grouping val="clustered"/>
        <c:varyColors val="0"/>
        <c:ser>
          <c:idx val="1"/>
          <c:order val="1"/>
          <c:tx>
            <c:strRef>
              <c:f>[1]Rep_Rates_Som!$A$151</c:f>
              <c:strCache>
                <c:ptCount val="1"/>
                <c:pt idx="0">
                  <c:v>Consultations</c:v>
                </c:pt>
              </c:strCache>
            </c:strRef>
          </c:tx>
          <c:spPr>
            <a:solidFill>
              <a:schemeClr val="accent1">
                <a:lumMod val="75000"/>
              </a:schemeClr>
            </a:solidFill>
          </c:spPr>
          <c:invertIfNegative val="0"/>
          <c:cat>
            <c:strRef>
              <c:f>Rep_Rates_Som!#REF!</c:f>
              <c:strCache>
                <c:ptCount val="3"/>
              </c:strCache>
            </c:strRef>
          </c:cat>
          <c:val>
            <c:numRef>
              <c:f>Rep_Rates_Som!#REF!</c:f>
              <c:numCache>
                <c:formatCode>General</c:formatCode>
                <c:ptCount val="3"/>
                <c:pt idx="0">
                  <c:v>0</c:v>
                </c:pt>
                <c:pt idx="1">
                  <c:v>0</c:v>
                </c:pt>
                <c:pt idx="2">
                  <c:v>0</c:v>
                </c:pt>
              </c:numCache>
            </c:numRef>
          </c:val>
        </c:ser>
        <c:dLbls>
          <c:showLegendKey val="0"/>
          <c:showVal val="0"/>
          <c:showCatName val="0"/>
          <c:showSerName val="0"/>
          <c:showPercent val="0"/>
          <c:showBubbleSize val="0"/>
        </c:dLbls>
        <c:gapWidth val="282"/>
        <c:axId val="385043456"/>
        <c:axId val="347023616"/>
      </c:barChart>
      <c:lineChart>
        <c:grouping val="standard"/>
        <c:varyColors val="0"/>
        <c:ser>
          <c:idx val="0"/>
          <c:order val="0"/>
          <c:tx>
            <c:strRef>
              <c:f>[1]Rep_Rates_Som!$A$150</c:f>
              <c:strCache>
                <c:ptCount val="1"/>
                <c:pt idx="0">
                  <c:v>Reporting rate</c:v>
                </c:pt>
              </c:strCache>
            </c:strRef>
          </c:tx>
          <c:spPr>
            <a:ln w="28575">
              <a:solidFill>
                <a:srgbClr val="FF0000"/>
              </a:solidFill>
            </a:ln>
          </c:spPr>
          <c:marker>
            <c:symbol val="none"/>
          </c:marker>
          <c:dLbls>
            <c:dLbl>
              <c:idx val="0"/>
              <c:layout>
                <c:manualLayout>
                  <c:x val="-4.0404040404040428E-2"/>
                  <c:y val="-0.10340536217242695"/>
                </c:manualLayout>
              </c:layout>
              <c:spPr/>
              <c:txPr>
                <a:bodyPr/>
                <a:lstStyle/>
                <a:p>
                  <a:pPr>
                    <a:defRPr>
                      <a:solidFill>
                        <a:schemeClr val="bg1"/>
                      </a:solidFill>
                    </a:defRPr>
                  </a:pPr>
                  <a:endParaRPr lang="en-US"/>
                </a:p>
              </c:txPr>
              <c:dLblPos val="r"/>
              <c:showLegendKey val="0"/>
              <c:showVal val="1"/>
              <c:showCatName val="0"/>
              <c:showSerName val="0"/>
              <c:showPercent val="0"/>
              <c:showBubbleSize val="0"/>
            </c:dLbl>
            <c:dLbl>
              <c:idx val="1"/>
              <c:layout>
                <c:manualLayout>
                  <c:x val="-4.8484848484848485E-2"/>
                  <c:y val="-3.579416382891705E-2"/>
                </c:manualLayout>
              </c:layout>
              <c:spPr/>
              <c:txPr>
                <a:bodyPr/>
                <a:lstStyle/>
                <a:p>
                  <a:pPr>
                    <a:defRPr/>
                  </a:pPr>
                  <a:endParaRPr lang="en-US"/>
                </a:p>
              </c:txPr>
              <c:dLblPos val="r"/>
              <c:showLegendKey val="0"/>
              <c:showVal val="1"/>
              <c:showCatName val="0"/>
              <c:showSerName val="0"/>
              <c:showPercent val="0"/>
              <c:showBubbleSize val="0"/>
            </c:dLbl>
            <c:showLegendKey val="0"/>
            <c:showVal val="1"/>
            <c:showCatName val="0"/>
            <c:showSerName val="0"/>
            <c:showPercent val="0"/>
            <c:showBubbleSize val="0"/>
            <c:showLeaderLines val="0"/>
          </c:dLbls>
          <c:cat>
            <c:strRef>
              <c:f>Rep_Rates_Som!#REF!</c:f>
              <c:strCache>
                <c:ptCount val="3"/>
              </c:strCache>
            </c:strRef>
          </c:cat>
          <c:val>
            <c:numRef>
              <c:f>Rep_Rates_Som!#REF!</c:f>
              <c:numCache>
                <c:formatCode>General</c:formatCode>
                <c:ptCount val="3"/>
                <c:pt idx="0">
                  <c:v>0</c:v>
                </c:pt>
                <c:pt idx="1">
                  <c:v>0</c:v>
                </c:pt>
                <c:pt idx="2">
                  <c:v>0</c:v>
                </c:pt>
              </c:numCache>
            </c:numRef>
          </c:val>
          <c:smooth val="0"/>
        </c:ser>
        <c:dLbls>
          <c:showLegendKey val="0"/>
          <c:showVal val="0"/>
          <c:showCatName val="0"/>
          <c:showSerName val="0"/>
          <c:showPercent val="0"/>
          <c:showBubbleSize val="0"/>
        </c:dLbls>
        <c:marker val="1"/>
        <c:smooth val="0"/>
        <c:axId val="385278464"/>
        <c:axId val="347027072"/>
      </c:lineChart>
      <c:catAx>
        <c:axId val="38504345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347023616"/>
        <c:crosses val="autoZero"/>
        <c:auto val="1"/>
        <c:lblAlgn val="ctr"/>
        <c:lblOffset val="100"/>
        <c:noMultiLvlLbl val="0"/>
      </c:catAx>
      <c:valAx>
        <c:axId val="34702361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385043456"/>
        <c:crosses val="autoZero"/>
        <c:crossBetween val="between"/>
      </c:valAx>
      <c:catAx>
        <c:axId val="385278464"/>
        <c:scaling>
          <c:orientation val="minMax"/>
        </c:scaling>
        <c:delete val="1"/>
        <c:axPos val="b"/>
        <c:majorTickMark val="out"/>
        <c:minorTickMark val="none"/>
        <c:tickLblPos val="nextTo"/>
        <c:crossAx val="347027072"/>
        <c:crosses val="autoZero"/>
        <c:auto val="1"/>
        <c:lblAlgn val="ctr"/>
        <c:lblOffset val="100"/>
        <c:noMultiLvlLbl val="0"/>
      </c:catAx>
      <c:valAx>
        <c:axId val="347027072"/>
        <c:scaling>
          <c:orientation val="minMax"/>
        </c:scaling>
        <c:delete val="0"/>
        <c:axPos val="r"/>
        <c:numFmt formatCode="General" sourceLinked="1"/>
        <c:majorTickMark val="out"/>
        <c:minorTickMark val="none"/>
        <c:tickLblPos val="nextTo"/>
        <c:crossAx val="385278464"/>
        <c:crosses val="max"/>
        <c:crossBetween val="between"/>
      </c:valAx>
      <c:spPr>
        <a:ln>
          <a:solidFill>
            <a:schemeClr val="bg1">
              <a:lumMod val="85000"/>
            </a:schemeClr>
          </a:solidFill>
        </a:ln>
      </c:spPr>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107156</xdr:colOff>
      <xdr:row>0</xdr:row>
      <xdr:rowOff>35720</xdr:rowOff>
    </xdr:from>
    <xdr:ext cx="4702970" cy="311496"/>
    <xdr:sp macro="" textlink="">
      <xdr:nvSpPr>
        <xdr:cNvPr id="2" name="TextBox 1"/>
        <xdr:cNvSpPr txBox="1"/>
      </xdr:nvSpPr>
      <xdr:spPr>
        <a:xfrm>
          <a:off x="2336006" y="35720"/>
          <a:ext cx="4702970" cy="311496"/>
        </a:xfrm>
        <a:prstGeom prst="rect">
          <a:avLst/>
        </a:prstGeom>
        <a:solidFill>
          <a:srgbClr val="FF0000"/>
        </a:solidFill>
      </xdr:spPr>
      <xdr:style>
        <a:lnRef idx="0">
          <a:schemeClr val="accent2"/>
        </a:lnRef>
        <a:fillRef idx="3">
          <a:schemeClr val="accent2"/>
        </a:fillRef>
        <a:effectRef idx="3">
          <a:schemeClr val="accent2"/>
        </a:effectRef>
        <a:fontRef idx="minor">
          <a:schemeClr val="lt1"/>
        </a:fontRef>
      </xdr:style>
      <xdr:txBody>
        <a:bodyPr wrap="square" rtlCol="0" anchor="t">
          <a:spAutoFit/>
        </a:bodyPr>
        <a:lstStyle/>
        <a:p>
          <a:pPr algn="ctr"/>
          <a:r>
            <a:rPr lang="en-US" sz="1400" b="1"/>
            <a:t>Step One: Refresh and Update Pivot</a:t>
          </a:r>
        </a:p>
      </xdr:txBody>
    </xdr:sp>
    <xdr:clientData/>
  </xdr:oneCellAnchor>
  <xdr:oneCellAnchor>
    <xdr:from>
      <xdr:col>6</xdr:col>
      <xdr:colOff>190501</xdr:colOff>
      <xdr:row>177</xdr:row>
      <xdr:rowOff>95250</xdr:rowOff>
    </xdr:from>
    <xdr:ext cx="4702970" cy="374141"/>
    <xdr:sp macro="" textlink="">
      <xdr:nvSpPr>
        <xdr:cNvPr id="3" name="TextBox 2"/>
        <xdr:cNvSpPr txBox="1"/>
      </xdr:nvSpPr>
      <xdr:spPr>
        <a:xfrm>
          <a:off x="7448551" y="6305550"/>
          <a:ext cx="4702970" cy="374141"/>
        </a:xfrm>
        <a:prstGeom prst="rect">
          <a:avLst/>
        </a:prstGeom>
        <a:solidFill>
          <a:srgbClr val="FF0000"/>
        </a:solidFill>
      </xdr:spPr>
      <xdr:style>
        <a:lnRef idx="0">
          <a:schemeClr val="accent2"/>
        </a:lnRef>
        <a:fillRef idx="3">
          <a:schemeClr val="accent2"/>
        </a:fillRef>
        <a:effectRef idx="3">
          <a:schemeClr val="accent2"/>
        </a:effectRef>
        <a:fontRef idx="minor">
          <a:schemeClr val="lt1"/>
        </a:fontRef>
      </xdr:style>
      <xdr:txBody>
        <a:bodyPr wrap="square" rtlCol="0" anchor="t">
          <a:spAutoFit/>
        </a:bodyPr>
        <a:lstStyle/>
        <a:p>
          <a:pPr algn="ctr"/>
          <a:r>
            <a:rPr lang="en-US" sz="1800" b="1"/>
            <a:t>This</a:t>
          </a:r>
          <a:r>
            <a:rPr lang="en-US" sz="1800" b="1" baseline="0"/>
            <a:t> is </a:t>
          </a:r>
          <a:r>
            <a:rPr lang="en-US" sz="1800" b="1"/>
            <a:t>eDEWS Database - Section</a:t>
          </a:r>
        </a:p>
      </xdr:txBody>
    </xdr:sp>
    <xdr:clientData/>
  </xdr:oneCellAnchor>
  <xdr:oneCellAnchor>
    <xdr:from>
      <xdr:col>0</xdr:col>
      <xdr:colOff>0</xdr:colOff>
      <xdr:row>33</xdr:row>
      <xdr:rowOff>178590</xdr:rowOff>
    </xdr:from>
    <xdr:ext cx="4702970" cy="374141"/>
    <xdr:sp macro="" textlink="">
      <xdr:nvSpPr>
        <xdr:cNvPr id="4" name="TextBox 3"/>
        <xdr:cNvSpPr txBox="1"/>
      </xdr:nvSpPr>
      <xdr:spPr>
        <a:xfrm>
          <a:off x="0" y="2083590"/>
          <a:ext cx="4702970" cy="374141"/>
        </a:xfrm>
        <a:prstGeom prst="rect">
          <a:avLst/>
        </a:prstGeom>
        <a:solidFill>
          <a:srgbClr val="FF0000"/>
        </a:solidFill>
      </xdr:spPr>
      <xdr:style>
        <a:lnRef idx="0">
          <a:schemeClr val="accent2"/>
        </a:lnRef>
        <a:fillRef idx="3">
          <a:schemeClr val="accent2"/>
        </a:fillRef>
        <a:effectRef idx="3">
          <a:schemeClr val="accent2"/>
        </a:effectRef>
        <a:fontRef idx="minor">
          <a:schemeClr val="lt1"/>
        </a:fontRef>
      </xdr:style>
      <xdr:txBody>
        <a:bodyPr wrap="square" rtlCol="0" anchor="t">
          <a:spAutoFit/>
        </a:bodyPr>
        <a:lstStyle/>
        <a:p>
          <a:pPr algn="ctr"/>
          <a:r>
            <a:rPr lang="en-US" sz="1800" b="1"/>
            <a:t>CSR Summary</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28575</xdr:colOff>
      <xdr:row>152</xdr:row>
      <xdr:rowOff>28575</xdr:rowOff>
    </xdr:from>
    <xdr:to>
      <xdr:col>1</xdr:col>
      <xdr:colOff>0</xdr:colOff>
      <xdr:row>170</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345271</xdr:colOff>
      <xdr:row>5</xdr:row>
      <xdr:rowOff>119063</xdr:rowOff>
    </xdr:from>
    <xdr:ext cx="4702970" cy="374141"/>
    <xdr:sp macro="" textlink="">
      <xdr:nvSpPr>
        <xdr:cNvPr id="3" name="TextBox 2"/>
        <xdr:cNvSpPr txBox="1"/>
      </xdr:nvSpPr>
      <xdr:spPr>
        <a:xfrm>
          <a:off x="3688546" y="1481138"/>
          <a:ext cx="4702970" cy="374141"/>
        </a:xfrm>
        <a:prstGeom prst="rect">
          <a:avLst/>
        </a:prstGeom>
        <a:solidFill>
          <a:srgbClr val="FF0000"/>
        </a:solidFill>
      </xdr:spPr>
      <xdr:style>
        <a:lnRef idx="0">
          <a:schemeClr val="accent2"/>
        </a:lnRef>
        <a:fillRef idx="3">
          <a:schemeClr val="accent2"/>
        </a:fillRef>
        <a:effectRef idx="3">
          <a:schemeClr val="accent2"/>
        </a:effectRef>
        <a:fontRef idx="minor">
          <a:schemeClr val="lt1"/>
        </a:fontRef>
      </xdr:style>
      <xdr:txBody>
        <a:bodyPr wrap="square" rtlCol="0" anchor="t">
          <a:spAutoFit/>
        </a:bodyPr>
        <a:lstStyle/>
        <a:p>
          <a:pPr algn="ctr"/>
          <a:r>
            <a:rPr lang="en-US" sz="1800" b="1"/>
            <a:t>Step One: Refresh and Update Yellow Fields</a:t>
          </a:r>
          <a:r>
            <a:rPr lang="en-US" sz="1800" b="1" baseline="0"/>
            <a:t> </a:t>
          </a:r>
          <a:endParaRPr lang="en-US" sz="1800" b="1"/>
        </a:p>
      </xdr:txBody>
    </xdr:sp>
    <xdr:clientData/>
  </xdr:oneCellAnchor>
  <xdr:twoCellAnchor>
    <xdr:from>
      <xdr:col>3</xdr:col>
      <xdr:colOff>23810</xdr:colOff>
      <xdr:row>6</xdr:row>
      <xdr:rowOff>35716</xdr:rowOff>
    </xdr:from>
    <xdr:to>
      <xdr:col>4</xdr:col>
      <xdr:colOff>285749</xdr:colOff>
      <xdr:row>6</xdr:row>
      <xdr:rowOff>178593</xdr:rowOff>
    </xdr:to>
    <xdr:sp macro="" textlink="">
      <xdr:nvSpPr>
        <xdr:cNvPr id="4" name="Right Arrow 3"/>
        <xdr:cNvSpPr/>
      </xdr:nvSpPr>
      <xdr:spPr>
        <a:xfrm flipH="1">
          <a:off x="2757485" y="1588291"/>
          <a:ext cx="871539" cy="142877"/>
        </a:xfrm>
        <a:prstGeom prst="rightArrow">
          <a:avLst/>
        </a:prstGeom>
        <a:solidFill>
          <a:srgbClr val="FF0000"/>
        </a:solidFill>
      </xdr:spPr>
      <xdr:style>
        <a:lnRef idx="0">
          <a:schemeClr val="accent2"/>
        </a:lnRef>
        <a:fillRef idx="3">
          <a:schemeClr val="accent2"/>
        </a:fillRef>
        <a:effectRef idx="3">
          <a:schemeClr val="accent2"/>
        </a:effectRef>
        <a:fontRef idx="minor">
          <a:schemeClr val="lt1"/>
        </a:fontRef>
      </xdr:style>
      <xdr:txBody>
        <a:bodyPr rtlCol="0" anchor="ctr"/>
        <a:lstStyle/>
        <a:p>
          <a:pPr algn="ctr"/>
          <a:endParaRPr lang="en-US" sz="1100"/>
        </a:p>
      </xdr:txBody>
    </xdr:sp>
    <xdr:clientData/>
  </xdr:twoCellAnchor>
  <xdr:twoCellAnchor>
    <xdr:from>
      <xdr:col>4</xdr:col>
      <xdr:colOff>404812</xdr:colOff>
      <xdr:row>8</xdr:row>
      <xdr:rowOff>11906</xdr:rowOff>
    </xdr:from>
    <xdr:to>
      <xdr:col>4</xdr:col>
      <xdr:colOff>523875</xdr:colOff>
      <xdr:row>120</xdr:row>
      <xdr:rowOff>130969</xdr:rowOff>
    </xdr:to>
    <xdr:sp macro="" textlink="">
      <xdr:nvSpPr>
        <xdr:cNvPr id="5" name="Down Arrow 4"/>
        <xdr:cNvSpPr/>
      </xdr:nvSpPr>
      <xdr:spPr>
        <a:xfrm>
          <a:off x="3748087" y="1945481"/>
          <a:ext cx="119063" cy="700088"/>
        </a:xfrm>
        <a:prstGeom prst="downArrow">
          <a:avLst/>
        </a:prstGeom>
        <a:solidFill>
          <a:srgbClr val="FF0000"/>
        </a:solidFill>
      </xdr:spPr>
      <xdr:style>
        <a:lnRef idx="0">
          <a:schemeClr val="accent2"/>
        </a:lnRef>
        <a:fillRef idx="3">
          <a:schemeClr val="accent2"/>
        </a:fillRef>
        <a:effectRef idx="3">
          <a:schemeClr val="accent2"/>
        </a:effectRef>
        <a:fontRef idx="minor">
          <a:schemeClr val="lt1"/>
        </a:fontRef>
      </xdr:style>
      <xdr:txBody>
        <a:bodyPr rtlCol="0" anchor="ctr"/>
        <a:lstStyle/>
        <a:p>
          <a:pPr algn="ctr"/>
          <a:endParaRPr lang="en-US" sz="1100"/>
        </a:p>
      </xdr:txBody>
    </xdr:sp>
    <xdr:clientData/>
  </xdr:twoCellAnchor>
  <xdr:twoCellAnchor>
    <xdr:from>
      <xdr:col>9</xdr:col>
      <xdr:colOff>235671</xdr:colOff>
      <xdr:row>8</xdr:row>
      <xdr:rowOff>9528</xdr:rowOff>
    </xdr:from>
    <xdr:to>
      <xdr:col>9</xdr:col>
      <xdr:colOff>354734</xdr:colOff>
      <xdr:row>120</xdr:row>
      <xdr:rowOff>128591</xdr:rowOff>
    </xdr:to>
    <xdr:sp macro="" textlink="">
      <xdr:nvSpPr>
        <xdr:cNvPr id="6" name="Down Arrow 5"/>
        <xdr:cNvSpPr/>
      </xdr:nvSpPr>
      <xdr:spPr>
        <a:xfrm>
          <a:off x="8141421" y="1943103"/>
          <a:ext cx="119063" cy="700088"/>
        </a:xfrm>
        <a:prstGeom prst="downArrow">
          <a:avLst/>
        </a:prstGeom>
        <a:solidFill>
          <a:srgbClr val="FF0000"/>
        </a:solidFill>
      </xdr:spPr>
      <xdr:style>
        <a:lnRef idx="0">
          <a:schemeClr val="accent2"/>
        </a:lnRef>
        <a:fillRef idx="3">
          <a:schemeClr val="accent2"/>
        </a:fillRef>
        <a:effectRef idx="3">
          <a:schemeClr val="accent2"/>
        </a:effectRef>
        <a:fontRef idx="minor">
          <a:schemeClr val="lt1"/>
        </a:fontRef>
      </xdr:style>
      <xdr:txBody>
        <a:bodyPr rtlCol="0" anchor="ctr"/>
        <a:lstStyle/>
        <a:p>
          <a:pPr algn="ctr"/>
          <a:endParaRPr lang="en-US" sz="1100"/>
        </a:p>
      </xdr:txBody>
    </xdr:sp>
    <xdr:clientData/>
  </xdr:twoCellAnchor>
  <xdr:oneCellAnchor>
    <xdr:from>
      <xdr:col>14</xdr:col>
      <xdr:colOff>178593</xdr:colOff>
      <xdr:row>135</xdr:row>
      <xdr:rowOff>1</xdr:rowOff>
    </xdr:from>
    <xdr:ext cx="4702970" cy="374141"/>
    <xdr:sp macro="" textlink="">
      <xdr:nvSpPr>
        <xdr:cNvPr id="7" name="TextBox 6"/>
        <xdr:cNvSpPr txBox="1"/>
      </xdr:nvSpPr>
      <xdr:spPr>
        <a:xfrm>
          <a:off x="11132343" y="5819776"/>
          <a:ext cx="4702970" cy="374141"/>
        </a:xfrm>
        <a:prstGeom prst="rect">
          <a:avLst/>
        </a:prstGeom>
        <a:solidFill>
          <a:srgbClr val="FF0000"/>
        </a:solidFill>
      </xdr:spPr>
      <xdr:style>
        <a:lnRef idx="0">
          <a:schemeClr val="accent2"/>
        </a:lnRef>
        <a:fillRef idx="3">
          <a:schemeClr val="accent2"/>
        </a:fillRef>
        <a:effectRef idx="3">
          <a:schemeClr val="accent2"/>
        </a:effectRef>
        <a:fontRef idx="minor">
          <a:schemeClr val="lt1"/>
        </a:fontRef>
      </xdr:style>
      <xdr:txBody>
        <a:bodyPr wrap="square" rtlCol="0" anchor="t">
          <a:spAutoFit/>
        </a:bodyPr>
        <a:lstStyle/>
        <a:p>
          <a:pPr algn="ctr"/>
          <a:r>
            <a:rPr lang="en-US" sz="1800" b="1"/>
            <a:t>Step Two: Update following two tables</a:t>
          </a:r>
        </a:p>
      </xdr:txBody>
    </xdr:sp>
    <xdr:clientData/>
  </xdr:oneCellAnchor>
  <xdr:twoCellAnchor>
    <xdr:from>
      <xdr:col>17</xdr:col>
      <xdr:colOff>535782</xdr:colOff>
      <xdr:row>137</xdr:row>
      <xdr:rowOff>95250</xdr:rowOff>
    </xdr:from>
    <xdr:to>
      <xdr:col>18</xdr:col>
      <xdr:colOff>95250</xdr:colOff>
      <xdr:row>139</xdr:row>
      <xdr:rowOff>95251</xdr:rowOff>
    </xdr:to>
    <xdr:sp macro="" textlink="">
      <xdr:nvSpPr>
        <xdr:cNvPr id="8" name="Down Arrow 7"/>
        <xdr:cNvSpPr/>
      </xdr:nvSpPr>
      <xdr:spPr>
        <a:xfrm>
          <a:off x="13318332" y="6305550"/>
          <a:ext cx="169068" cy="390526"/>
        </a:xfrm>
        <a:prstGeom prst="downArrow">
          <a:avLst/>
        </a:prstGeom>
        <a:solidFill>
          <a:srgbClr val="FF0000"/>
        </a:solidFill>
      </xdr:spPr>
      <xdr:style>
        <a:lnRef idx="0">
          <a:schemeClr val="accent2"/>
        </a:lnRef>
        <a:fillRef idx="3">
          <a:schemeClr val="accent2"/>
        </a:fillRef>
        <a:effectRef idx="3">
          <a:schemeClr val="accent2"/>
        </a:effectRef>
        <a:fontRef idx="minor">
          <a:schemeClr val="lt1"/>
        </a:fontRef>
      </xdr:style>
      <xdr:txBody>
        <a:bodyPr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114300</xdr:rowOff>
    </xdr:from>
    <xdr:to>
      <xdr:col>3</xdr:col>
      <xdr:colOff>114300</xdr:colOff>
      <xdr:row>13</xdr:row>
      <xdr:rowOff>161925</xdr:rowOff>
    </xdr:to>
    <mc:AlternateContent xmlns:mc="http://schemas.openxmlformats.org/markup-compatibility/2006">
      <mc:Choice xmlns:a14="http://schemas.microsoft.com/office/drawing/2010/main" Requires="a14">
        <xdr:graphicFrame macro="">
          <xdr:nvGraphicFramePr>
            <xdr:cNvPr id="2" name="Y"/>
            <xdr:cNvGraphicFramePr/>
          </xdr:nvGraphicFramePr>
          <xdr:xfrm>
            <a:off x="0" y="0"/>
            <a:ext cx="0" cy="0"/>
          </xdr:xfrm>
          <a:graphic>
            <a:graphicData uri="http://schemas.microsoft.com/office/drawing/2010/slicer">
              <sle:slicer xmlns:sle="http://schemas.microsoft.com/office/drawing/2010/slicer" name="Y"/>
            </a:graphicData>
          </a:graphic>
        </xdr:graphicFrame>
      </mc:Choice>
      <mc:Fallback>
        <xdr:sp macro="" textlink="">
          <xdr:nvSpPr>
            <xdr:cNvPr id="0" name=""/>
            <xdr:cNvSpPr>
              <a:spLocks noTextEdit="1"/>
            </xdr:cNvSpPr>
          </xdr:nvSpPr>
          <xdr:spPr>
            <a:xfrm>
              <a:off x="114300"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152400</xdr:colOff>
      <xdr:row>0</xdr:row>
      <xdr:rowOff>114300</xdr:rowOff>
    </xdr:from>
    <xdr:to>
      <xdr:col>6</xdr:col>
      <xdr:colOff>152400</xdr:colOff>
      <xdr:row>13</xdr:row>
      <xdr:rowOff>161925</xdr:rowOff>
    </xdr:to>
    <mc:AlternateContent xmlns:mc="http://schemas.openxmlformats.org/markup-compatibility/2006">
      <mc:Choice xmlns:a14="http://schemas.microsoft.com/office/drawing/2010/main" Requires="a14">
        <xdr:graphicFrame macro="">
          <xdr:nvGraphicFramePr>
            <xdr:cNvPr id="3" name="M"/>
            <xdr:cNvGraphicFramePr/>
          </xdr:nvGraphicFramePr>
          <xdr:xfrm>
            <a:off x="0" y="0"/>
            <a:ext cx="0" cy="0"/>
          </xdr:xfrm>
          <a:graphic>
            <a:graphicData uri="http://schemas.microsoft.com/office/drawing/2010/slicer">
              <sle:slicer xmlns:sle="http://schemas.microsoft.com/office/drawing/2010/slicer" name="M"/>
            </a:graphicData>
          </a:graphic>
        </xdr:graphicFrame>
      </mc:Choice>
      <mc:Fallback>
        <xdr:sp macro="" textlink="">
          <xdr:nvSpPr>
            <xdr:cNvPr id="0" name=""/>
            <xdr:cNvSpPr>
              <a:spLocks noTextEdit="1"/>
            </xdr:cNvSpPr>
          </xdr:nvSpPr>
          <xdr:spPr>
            <a:xfrm>
              <a:off x="1981200"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171450</xdr:colOff>
      <xdr:row>0</xdr:row>
      <xdr:rowOff>114300</xdr:rowOff>
    </xdr:from>
    <xdr:to>
      <xdr:col>9</xdr:col>
      <xdr:colOff>171450</xdr:colOff>
      <xdr:row>13</xdr:row>
      <xdr:rowOff>161925</xdr:rowOff>
    </xdr:to>
    <mc:AlternateContent xmlns:mc="http://schemas.openxmlformats.org/markup-compatibility/2006">
      <mc:Choice xmlns:a14="http://schemas.microsoft.com/office/drawing/2010/main" Requires="a14">
        <xdr:graphicFrame macro="">
          <xdr:nvGraphicFramePr>
            <xdr:cNvPr id="4" name="ReportWeek"/>
            <xdr:cNvGraphicFramePr/>
          </xdr:nvGraphicFramePr>
          <xdr:xfrm>
            <a:off x="0" y="0"/>
            <a:ext cx="0" cy="0"/>
          </xdr:xfrm>
          <a:graphic>
            <a:graphicData uri="http://schemas.microsoft.com/office/drawing/2010/slicer">
              <sle:slicer xmlns:sle="http://schemas.microsoft.com/office/drawing/2010/slicer" name="ReportWeek"/>
            </a:graphicData>
          </a:graphic>
        </xdr:graphicFrame>
      </mc:Choice>
      <mc:Fallback>
        <xdr:sp macro="" textlink="">
          <xdr:nvSpPr>
            <xdr:cNvPr id="0" name=""/>
            <xdr:cNvSpPr>
              <a:spLocks noTextEdit="1"/>
            </xdr:cNvSpPr>
          </xdr:nvSpPr>
          <xdr:spPr>
            <a:xfrm>
              <a:off x="3829050"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209550</xdr:colOff>
      <xdr:row>0</xdr:row>
      <xdr:rowOff>114300</xdr:rowOff>
    </xdr:from>
    <xdr:to>
      <xdr:col>12</xdr:col>
      <xdr:colOff>209550</xdr:colOff>
      <xdr:row>13</xdr:row>
      <xdr:rowOff>161925</xdr:rowOff>
    </xdr:to>
    <mc:AlternateContent xmlns:mc="http://schemas.openxmlformats.org/markup-compatibility/2006">
      <mc:Choice xmlns:a14="http://schemas.microsoft.com/office/drawing/2010/main" Requires="a14">
        <xdr:graphicFrame macro="">
          <xdr:nvGraphicFramePr>
            <xdr:cNvPr id="5" name="Governorate"/>
            <xdr:cNvGraphicFramePr/>
          </xdr:nvGraphicFramePr>
          <xdr:xfrm>
            <a:off x="0" y="0"/>
            <a:ext cx="0" cy="0"/>
          </xdr:xfrm>
          <a:graphic>
            <a:graphicData uri="http://schemas.microsoft.com/office/drawing/2010/slicer">
              <sle:slicer xmlns:sle="http://schemas.microsoft.com/office/drawing/2010/slicer" name="Governorate"/>
            </a:graphicData>
          </a:graphic>
        </xdr:graphicFrame>
      </mc:Choice>
      <mc:Fallback>
        <xdr:sp macro="" textlink="">
          <xdr:nvSpPr>
            <xdr:cNvPr id="0" name=""/>
            <xdr:cNvSpPr>
              <a:spLocks noTextEdit="1"/>
            </xdr:cNvSpPr>
          </xdr:nvSpPr>
          <xdr:spPr>
            <a:xfrm>
              <a:off x="5695950"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228600</xdr:colOff>
      <xdr:row>0</xdr:row>
      <xdr:rowOff>114300</xdr:rowOff>
    </xdr:from>
    <xdr:to>
      <xdr:col>15</xdr:col>
      <xdr:colOff>228600</xdr:colOff>
      <xdr:row>13</xdr:row>
      <xdr:rowOff>161925</xdr:rowOff>
    </xdr:to>
    <mc:AlternateContent xmlns:mc="http://schemas.openxmlformats.org/markup-compatibility/2006">
      <mc:Choice xmlns:a14="http://schemas.microsoft.com/office/drawing/2010/main" Requires="a14">
        <xdr:graphicFrame macro="">
          <xdr:nvGraphicFramePr>
            <xdr:cNvPr id="6" name="District"/>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dr:sp macro="" textlink="">
          <xdr:nvSpPr>
            <xdr:cNvPr id="0" name=""/>
            <xdr:cNvSpPr>
              <a:spLocks noTextEdit="1"/>
            </xdr:cNvSpPr>
          </xdr:nvSpPr>
          <xdr:spPr>
            <a:xfrm>
              <a:off x="7543800"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14</xdr:row>
      <xdr:rowOff>0</xdr:rowOff>
    </xdr:from>
    <xdr:to>
      <xdr:col>3</xdr:col>
      <xdr:colOff>114300</xdr:colOff>
      <xdr:row>27</xdr:row>
      <xdr:rowOff>47625</xdr:rowOff>
    </xdr:to>
    <mc:AlternateContent xmlns:mc="http://schemas.openxmlformats.org/markup-compatibility/2006">
      <mc:Choice xmlns:a14="http://schemas.microsoft.com/office/drawing/2010/main" Requires="a14">
        <xdr:graphicFrame macro="">
          <xdr:nvGraphicFramePr>
            <xdr:cNvPr id="8" name="0 - 4 years Male-ABD"/>
            <xdr:cNvGraphicFramePr/>
          </xdr:nvGraphicFramePr>
          <xdr:xfrm>
            <a:off x="0" y="0"/>
            <a:ext cx="0" cy="0"/>
          </xdr:xfrm>
          <a:graphic>
            <a:graphicData uri="http://schemas.microsoft.com/office/drawing/2010/slicer">
              <sle:slicer xmlns:sle="http://schemas.microsoft.com/office/drawing/2010/slicer" name="0 - 4 years Male-ABD"/>
            </a:graphicData>
          </a:graphic>
        </xdr:graphicFrame>
      </mc:Choice>
      <mc:Fallback>
        <xdr:sp macro="" textlink="">
          <xdr:nvSpPr>
            <xdr:cNvPr id="0" name=""/>
            <xdr:cNvSpPr>
              <a:spLocks noTextEdit="1"/>
            </xdr:cNvSpPr>
          </xdr:nvSpPr>
          <xdr:spPr>
            <a:xfrm>
              <a:off x="114300" y="2667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152400</xdr:colOff>
      <xdr:row>14</xdr:row>
      <xdr:rowOff>19050</xdr:rowOff>
    </xdr:from>
    <xdr:to>
      <xdr:col>6</xdr:col>
      <xdr:colOff>152400</xdr:colOff>
      <xdr:row>27</xdr:row>
      <xdr:rowOff>66675</xdr:rowOff>
    </xdr:to>
    <mc:AlternateContent xmlns:mc="http://schemas.openxmlformats.org/markup-compatibility/2006">
      <mc:Choice xmlns:a14="http://schemas.microsoft.com/office/drawing/2010/main" Requires="a14">
        <xdr:graphicFrame macro="">
          <xdr:nvGraphicFramePr>
            <xdr:cNvPr id="9" name="0 - 4 years Female-ABD"/>
            <xdr:cNvGraphicFramePr/>
          </xdr:nvGraphicFramePr>
          <xdr:xfrm>
            <a:off x="0" y="0"/>
            <a:ext cx="0" cy="0"/>
          </xdr:xfrm>
          <a:graphic>
            <a:graphicData uri="http://schemas.microsoft.com/office/drawing/2010/slicer">
              <sle:slicer xmlns:sle="http://schemas.microsoft.com/office/drawing/2010/slicer" name="0 - 4 years Female-ABD"/>
            </a:graphicData>
          </a:graphic>
        </xdr:graphicFrame>
      </mc:Choice>
      <mc:Fallback>
        <xdr:sp macro="" textlink="">
          <xdr:nvSpPr>
            <xdr:cNvPr id="0" name=""/>
            <xdr:cNvSpPr>
              <a:spLocks noTextEdit="1"/>
            </xdr:cNvSpPr>
          </xdr:nvSpPr>
          <xdr:spPr>
            <a:xfrm>
              <a:off x="1981200" y="2686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180975</xdr:colOff>
      <xdr:row>14</xdr:row>
      <xdr:rowOff>28575</xdr:rowOff>
    </xdr:from>
    <xdr:to>
      <xdr:col>9</xdr:col>
      <xdr:colOff>180975</xdr:colOff>
      <xdr:row>27</xdr:row>
      <xdr:rowOff>76200</xdr:rowOff>
    </xdr:to>
    <mc:AlternateContent xmlns:mc="http://schemas.openxmlformats.org/markup-compatibility/2006">
      <mc:Choice xmlns:a14="http://schemas.microsoft.com/office/drawing/2010/main" Requires="a14">
        <xdr:graphicFrame macro="">
          <xdr:nvGraphicFramePr>
            <xdr:cNvPr id="10" name="≥ 5 years Male-ABD"/>
            <xdr:cNvGraphicFramePr/>
          </xdr:nvGraphicFramePr>
          <xdr:xfrm>
            <a:off x="0" y="0"/>
            <a:ext cx="0" cy="0"/>
          </xdr:xfrm>
          <a:graphic>
            <a:graphicData uri="http://schemas.microsoft.com/office/drawing/2010/slicer">
              <sle:slicer xmlns:sle="http://schemas.microsoft.com/office/drawing/2010/slicer" name="≥ 5 years Male-ABD"/>
            </a:graphicData>
          </a:graphic>
        </xdr:graphicFrame>
      </mc:Choice>
      <mc:Fallback>
        <xdr:sp macro="" textlink="">
          <xdr:nvSpPr>
            <xdr:cNvPr id="0" name=""/>
            <xdr:cNvSpPr>
              <a:spLocks noTextEdit="1"/>
            </xdr:cNvSpPr>
          </xdr:nvSpPr>
          <xdr:spPr>
            <a:xfrm>
              <a:off x="3838575" y="2695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219075</xdr:colOff>
      <xdr:row>14</xdr:row>
      <xdr:rowOff>38100</xdr:rowOff>
    </xdr:from>
    <xdr:to>
      <xdr:col>12</xdr:col>
      <xdr:colOff>219075</xdr:colOff>
      <xdr:row>27</xdr:row>
      <xdr:rowOff>85725</xdr:rowOff>
    </xdr:to>
    <mc:AlternateContent xmlns:mc="http://schemas.openxmlformats.org/markup-compatibility/2006">
      <mc:Choice xmlns:a14="http://schemas.microsoft.com/office/drawing/2010/main" Requires="a14">
        <xdr:graphicFrame macro="">
          <xdr:nvGraphicFramePr>
            <xdr:cNvPr id="11" name="≥ 5 years Female-ABD"/>
            <xdr:cNvGraphicFramePr/>
          </xdr:nvGraphicFramePr>
          <xdr:xfrm>
            <a:off x="0" y="0"/>
            <a:ext cx="0" cy="0"/>
          </xdr:xfrm>
          <a:graphic>
            <a:graphicData uri="http://schemas.microsoft.com/office/drawing/2010/slicer">
              <sle:slicer xmlns:sle="http://schemas.microsoft.com/office/drawing/2010/slicer" name="≥ 5 years Female-ABD"/>
            </a:graphicData>
          </a:graphic>
        </xdr:graphicFrame>
      </mc:Choice>
      <mc:Fallback>
        <xdr:sp macro="" textlink="">
          <xdr:nvSpPr>
            <xdr:cNvPr id="0" name=""/>
            <xdr:cNvSpPr>
              <a:spLocks noTextEdit="1"/>
            </xdr:cNvSpPr>
          </xdr:nvSpPr>
          <xdr:spPr>
            <a:xfrm>
              <a:off x="5705475" y="2705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27</xdr:row>
      <xdr:rowOff>76200</xdr:rowOff>
    </xdr:from>
    <xdr:to>
      <xdr:col>3</xdr:col>
      <xdr:colOff>114300</xdr:colOff>
      <xdr:row>40</xdr:row>
      <xdr:rowOff>123825</xdr:rowOff>
    </xdr:to>
    <mc:AlternateContent xmlns:mc="http://schemas.openxmlformats.org/markup-compatibility/2006">
      <mc:Choice xmlns:a14="http://schemas.microsoft.com/office/drawing/2010/main" Requires="a14">
        <xdr:graphicFrame macro="">
          <xdr:nvGraphicFramePr>
            <xdr:cNvPr id="12" name="0 - 4 years Male-AWD"/>
            <xdr:cNvGraphicFramePr/>
          </xdr:nvGraphicFramePr>
          <xdr:xfrm>
            <a:off x="0" y="0"/>
            <a:ext cx="0" cy="0"/>
          </xdr:xfrm>
          <a:graphic>
            <a:graphicData uri="http://schemas.microsoft.com/office/drawing/2010/slicer">
              <sle:slicer xmlns:sle="http://schemas.microsoft.com/office/drawing/2010/slicer" name="0 - 4 years Male-AWD"/>
            </a:graphicData>
          </a:graphic>
        </xdr:graphicFrame>
      </mc:Choice>
      <mc:Fallback>
        <xdr:sp macro="" textlink="">
          <xdr:nvSpPr>
            <xdr:cNvPr id="0" name=""/>
            <xdr:cNvSpPr>
              <a:spLocks noTextEdit="1"/>
            </xdr:cNvSpPr>
          </xdr:nvSpPr>
          <xdr:spPr>
            <a:xfrm>
              <a:off x="114300" y="5219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142875</xdr:colOff>
      <xdr:row>27</xdr:row>
      <xdr:rowOff>85725</xdr:rowOff>
    </xdr:from>
    <xdr:to>
      <xdr:col>6</xdr:col>
      <xdr:colOff>142875</xdr:colOff>
      <xdr:row>40</xdr:row>
      <xdr:rowOff>133350</xdr:rowOff>
    </xdr:to>
    <mc:AlternateContent xmlns:mc="http://schemas.openxmlformats.org/markup-compatibility/2006">
      <mc:Choice xmlns:a14="http://schemas.microsoft.com/office/drawing/2010/main" Requires="a14">
        <xdr:graphicFrame macro="">
          <xdr:nvGraphicFramePr>
            <xdr:cNvPr id="13" name="0 - 4 years Female-AWD"/>
            <xdr:cNvGraphicFramePr/>
          </xdr:nvGraphicFramePr>
          <xdr:xfrm>
            <a:off x="0" y="0"/>
            <a:ext cx="0" cy="0"/>
          </xdr:xfrm>
          <a:graphic>
            <a:graphicData uri="http://schemas.microsoft.com/office/drawing/2010/slicer">
              <sle:slicer xmlns:sle="http://schemas.microsoft.com/office/drawing/2010/slicer" name="0 - 4 years Female-AWD"/>
            </a:graphicData>
          </a:graphic>
        </xdr:graphicFrame>
      </mc:Choice>
      <mc:Fallback>
        <xdr:sp macro="" textlink="">
          <xdr:nvSpPr>
            <xdr:cNvPr id="0" name=""/>
            <xdr:cNvSpPr>
              <a:spLocks noTextEdit="1"/>
            </xdr:cNvSpPr>
          </xdr:nvSpPr>
          <xdr:spPr>
            <a:xfrm>
              <a:off x="1971675" y="5229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161925</xdr:colOff>
      <xdr:row>27</xdr:row>
      <xdr:rowOff>95250</xdr:rowOff>
    </xdr:from>
    <xdr:to>
      <xdr:col>9</xdr:col>
      <xdr:colOff>161925</xdr:colOff>
      <xdr:row>40</xdr:row>
      <xdr:rowOff>142875</xdr:rowOff>
    </xdr:to>
    <mc:AlternateContent xmlns:mc="http://schemas.openxmlformats.org/markup-compatibility/2006">
      <mc:Choice xmlns:a14="http://schemas.microsoft.com/office/drawing/2010/main" Requires="a14">
        <xdr:graphicFrame macro="">
          <xdr:nvGraphicFramePr>
            <xdr:cNvPr id="14" name="≥ 5 years Male-AWD"/>
            <xdr:cNvGraphicFramePr/>
          </xdr:nvGraphicFramePr>
          <xdr:xfrm>
            <a:off x="0" y="0"/>
            <a:ext cx="0" cy="0"/>
          </xdr:xfrm>
          <a:graphic>
            <a:graphicData uri="http://schemas.microsoft.com/office/drawing/2010/slicer">
              <sle:slicer xmlns:sle="http://schemas.microsoft.com/office/drawing/2010/slicer" name="≥ 5 years Male-AWD"/>
            </a:graphicData>
          </a:graphic>
        </xdr:graphicFrame>
      </mc:Choice>
      <mc:Fallback>
        <xdr:sp macro="" textlink="">
          <xdr:nvSpPr>
            <xdr:cNvPr id="0" name=""/>
            <xdr:cNvSpPr>
              <a:spLocks noTextEdit="1"/>
            </xdr:cNvSpPr>
          </xdr:nvSpPr>
          <xdr:spPr>
            <a:xfrm>
              <a:off x="3819525" y="5238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219075</xdr:colOff>
      <xdr:row>27</xdr:row>
      <xdr:rowOff>104775</xdr:rowOff>
    </xdr:from>
    <xdr:to>
      <xdr:col>12</xdr:col>
      <xdr:colOff>219075</xdr:colOff>
      <xdr:row>40</xdr:row>
      <xdr:rowOff>152400</xdr:rowOff>
    </xdr:to>
    <mc:AlternateContent xmlns:mc="http://schemas.openxmlformats.org/markup-compatibility/2006">
      <mc:Choice xmlns:a14="http://schemas.microsoft.com/office/drawing/2010/main" Requires="a14">
        <xdr:graphicFrame macro="">
          <xdr:nvGraphicFramePr>
            <xdr:cNvPr id="15" name="≥ 5 years Female-AWD"/>
            <xdr:cNvGraphicFramePr/>
          </xdr:nvGraphicFramePr>
          <xdr:xfrm>
            <a:off x="0" y="0"/>
            <a:ext cx="0" cy="0"/>
          </xdr:xfrm>
          <a:graphic>
            <a:graphicData uri="http://schemas.microsoft.com/office/drawing/2010/slicer">
              <sle:slicer xmlns:sle="http://schemas.microsoft.com/office/drawing/2010/slicer" name="≥ 5 years Female-AWD"/>
            </a:graphicData>
          </a:graphic>
        </xdr:graphicFrame>
      </mc:Choice>
      <mc:Fallback>
        <xdr:sp macro="" textlink="">
          <xdr:nvSpPr>
            <xdr:cNvPr id="0" name=""/>
            <xdr:cNvSpPr>
              <a:spLocks noTextEdit="1"/>
            </xdr:cNvSpPr>
          </xdr:nvSpPr>
          <xdr:spPr>
            <a:xfrm>
              <a:off x="5705475" y="5248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40</xdr:row>
      <xdr:rowOff>171450</xdr:rowOff>
    </xdr:from>
    <xdr:to>
      <xdr:col>3</xdr:col>
      <xdr:colOff>114300</xdr:colOff>
      <xdr:row>54</xdr:row>
      <xdr:rowOff>28575</xdr:rowOff>
    </xdr:to>
    <mc:AlternateContent xmlns:mc="http://schemas.openxmlformats.org/markup-compatibility/2006">
      <mc:Choice xmlns:a14="http://schemas.microsoft.com/office/drawing/2010/main" Requires="a14">
        <xdr:graphicFrame macro="">
          <xdr:nvGraphicFramePr>
            <xdr:cNvPr id="16" name="(0-4 Years) AD Male "/>
            <xdr:cNvGraphicFramePr/>
          </xdr:nvGraphicFramePr>
          <xdr:xfrm>
            <a:off x="0" y="0"/>
            <a:ext cx="0" cy="0"/>
          </xdr:xfrm>
          <a:graphic>
            <a:graphicData uri="http://schemas.microsoft.com/office/drawing/2010/slicer">
              <sle:slicer xmlns:sle="http://schemas.microsoft.com/office/drawing/2010/slicer" name="(0-4 Years) AD Male "/>
            </a:graphicData>
          </a:graphic>
        </xdr:graphicFrame>
      </mc:Choice>
      <mc:Fallback>
        <xdr:sp macro="" textlink="">
          <xdr:nvSpPr>
            <xdr:cNvPr id="0" name=""/>
            <xdr:cNvSpPr>
              <a:spLocks noTextEdit="1"/>
            </xdr:cNvSpPr>
          </xdr:nvSpPr>
          <xdr:spPr>
            <a:xfrm>
              <a:off x="114300" y="7791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161925</xdr:colOff>
      <xdr:row>40</xdr:row>
      <xdr:rowOff>180975</xdr:rowOff>
    </xdr:from>
    <xdr:to>
      <xdr:col>6</xdr:col>
      <xdr:colOff>161925</xdr:colOff>
      <xdr:row>54</xdr:row>
      <xdr:rowOff>38100</xdr:rowOff>
    </xdr:to>
    <mc:AlternateContent xmlns:mc="http://schemas.openxmlformats.org/markup-compatibility/2006">
      <mc:Choice xmlns:a14="http://schemas.microsoft.com/office/drawing/2010/main" Requires="a14">
        <xdr:graphicFrame macro="">
          <xdr:nvGraphicFramePr>
            <xdr:cNvPr id="17" name="(0-4 Years) AD Female "/>
            <xdr:cNvGraphicFramePr/>
          </xdr:nvGraphicFramePr>
          <xdr:xfrm>
            <a:off x="0" y="0"/>
            <a:ext cx="0" cy="0"/>
          </xdr:xfrm>
          <a:graphic>
            <a:graphicData uri="http://schemas.microsoft.com/office/drawing/2010/slicer">
              <sle:slicer xmlns:sle="http://schemas.microsoft.com/office/drawing/2010/slicer" name="(0-4 Years) AD Female "/>
            </a:graphicData>
          </a:graphic>
        </xdr:graphicFrame>
      </mc:Choice>
      <mc:Fallback>
        <xdr:sp macro="" textlink="">
          <xdr:nvSpPr>
            <xdr:cNvPr id="0" name=""/>
            <xdr:cNvSpPr>
              <a:spLocks noTextEdit="1"/>
            </xdr:cNvSpPr>
          </xdr:nvSpPr>
          <xdr:spPr>
            <a:xfrm>
              <a:off x="1990725" y="7800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190500</xdr:colOff>
      <xdr:row>41</xdr:row>
      <xdr:rowOff>0</xdr:rowOff>
    </xdr:from>
    <xdr:to>
      <xdr:col>9</xdr:col>
      <xdr:colOff>190500</xdr:colOff>
      <xdr:row>54</xdr:row>
      <xdr:rowOff>47625</xdr:rowOff>
    </xdr:to>
    <mc:AlternateContent xmlns:mc="http://schemas.openxmlformats.org/markup-compatibility/2006">
      <mc:Choice xmlns:a14="http://schemas.microsoft.com/office/drawing/2010/main" Requires="a14">
        <xdr:graphicFrame macro="">
          <xdr:nvGraphicFramePr>
            <xdr:cNvPr id="18" name="(&gt;= 5 Years) AD Male "/>
            <xdr:cNvGraphicFramePr/>
          </xdr:nvGraphicFramePr>
          <xdr:xfrm>
            <a:off x="0" y="0"/>
            <a:ext cx="0" cy="0"/>
          </xdr:xfrm>
          <a:graphic>
            <a:graphicData uri="http://schemas.microsoft.com/office/drawing/2010/slicer">
              <sle:slicer xmlns:sle="http://schemas.microsoft.com/office/drawing/2010/slicer" name="(&gt;= 5 Years) AD Male "/>
            </a:graphicData>
          </a:graphic>
        </xdr:graphicFrame>
      </mc:Choice>
      <mc:Fallback>
        <xdr:sp macro="" textlink="">
          <xdr:nvSpPr>
            <xdr:cNvPr id="0" name=""/>
            <xdr:cNvSpPr>
              <a:spLocks noTextEdit="1"/>
            </xdr:cNvSpPr>
          </xdr:nvSpPr>
          <xdr:spPr>
            <a:xfrm>
              <a:off x="3848100" y="781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219075</xdr:colOff>
      <xdr:row>41</xdr:row>
      <xdr:rowOff>0</xdr:rowOff>
    </xdr:from>
    <xdr:to>
      <xdr:col>12</xdr:col>
      <xdr:colOff>219075</xdr:colOff>
      <xdr:row>54</xdr:row>
      <xdr:rowOff>47625</xdr:rowOff>
    </xdr:to>
    <mc:AlternateContent xmlns:mc="http://schemas.openxmlformats.org/markup-compatibility/2006">
      <mc:Choice xmlns:a14="http://schemas.microsoft.com/office/drawing/2010/main" Requires="a14">
        <xdr:graphicFrame macro="">
          <xdr:nvGraphicFramePr>
            <xdr:cNvPr id="19" name="(&gt;= 5 Years) AD Female "/>
            <xdr:cNvGraphicFramePr/>
          </xdr:nvGraphicFramePr>
          <xdr:xfrm>
            <a:off x="0" y="0"/>
            <a:ext cx="0" cy="0"/>
          </xdr:xfrm>
          <a:graphic>
            <a:graphicData uri="http://schemas.microsoft.com/office/drawing/2010/slicer">
              <sle:slicer xmlns:sle="http://schemas.microsoft.com/office/drawing/2010/slicer" name="(&gt;= 5 Years) AD Female "/>
            </a:graphicData>
          </a:graphic>
        </xdr:graphicFrame>
      </mc:Choice>
      <mc:Fallback>
        <xdr:sp macro="" textlink="">
          <xdr:nvSpPr>
            <xdr:cNvPr id="0" name=""/>
            <xdr:cNvSpPr>
              <a:spLocks noTextEdit="1"/>
            </xdr:cNvSpPr>
          </xdr:nvSpPr>
          <xdr:spPr>
            <a:xfrm>
              <a:off x="5705475" y="781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54</xdr:row>
      <xdr:rowOff>47625</xdr:rowOff>
    </xdr:from>
    <xdr:to>
      <xdr:col>3</xdr:col>
      <xdr:colOff>114300</xdr:colOff>
      <xdr:row>67</xdr:row>
      <xdr:rowOff>95250</xdr:rowOff>
    </xdr:to>
    <mc:AlternateContent xmlns:mc="http://schemas.openxmlformats.org/markup-compatibility/2006">
      <mc:Choice xmlns:a14="http://schemas.microsoft.com/office/drawing/2010/main" Requires="a14">
        <xdr:graphicFrame macro="">
          <xdr:nvGraphicFramePr>
            <xdr:cNvPr id="20" name="Total"/>
            <xdr:cNvGraphicFramePr/>
          </xdr:nvGraphicFramePr>
          <xdr:xfrm>
            <a:off x="0" y="0"/>
            <a:ext cx="0" cy="0"/>
          </xdr:xfrm>
          <a:graphic>
            <a:graphicData uri="http://schemas.microsoft.com/office/drawing/2010/slicer">
              <sle:slicer xmlns:sle="http://schemas.microsoft.com/office/drawing/2010/slicer" name="Total"/>
            </a:graphicData>
          </a:graphic>
        </xdr:graphicFrame>
      </mc:Choice>
      <mc:Fallback>
        <xdr:sp macro="" textlink="">
          <xdr:nvSpPr>
            <xdr:cNvPr id="0" name=""/>
            <xdr:cNvSpPr>
              <a:spLocks noTextEdit="1"/>
            </xdr:cNvSpPr>
          </xdr:nvSpPr>
          <xdr:spPr>
            <a:xfrm>
              <a:off x="114300" y="10334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WARN%20Syria%20Raw%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_Somalia"/>
      <sheetName val="eDEWS_RAW"/>
      <sheetName val="Rep_Rates_Som"/>
      <sheetName val="Morb_By Zones"/>
      <sheetName val="Analysis_Pivot"/>
      <sheetName val="Alert_Section"/>
      <sheetName val="Input Form 1"/>
      <sheetName val="Input Form 2"/>
      <sheetName val="Trend_Graphs"/>
      <sheetName val="&lt;5yr_DD Trnd"/>
      <sheetName val="Tot Cons"/>
      <sheetName val="Trends"/>
      <sheetName val="Alert table"/>
      <sheetName val="Overall_TREND_eDEWS"/>
      <sheetName val="Malaria_eDEWS"/>
      <sheetName val="Bulletin_Wk 8"/>
      <sheetName val="Epi_Calender"/>
      <sheetName val="notes"/>
      <sheetName val="Bulletin_Som_Backup"/>
      <sheetName val="Input Form_BKUP"/>
      <sheetName val="eDEWS alerts"/>
      <sheetName val="Sheet2"/>
    </sheetNames>
    <sheetDataSet>
      <sheetData sheetId="0"/>
      <sheetData sheetId="1"/>
      <sheetData sheetId="2">
        <row r="150">
          <cell r="A150" t="str">
            <v>Reporting rate</v>
          </cell>
        </row>
        <row r="151">
          <cell r="A151" t="str">
            <v>Consultations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EWARN%20Syria%20Raw%20Data.xls"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EWARN%20Syria%20Raw%20Data.xls"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EWARN%20Syria%20Raw%20Data.xls"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drkamran" refreshedDate="42454.718138888886" createdVersion="1" refreshedVersion="4" recordCount="222">
  <cacheSource type="worksheet">
    <worksheetSource ref="A1:AV223" sheet="eDEWS_RAW" r:id="rId2"/>
  </cacheSource>
  <cacheFields count="48">
    <cacheField name="week_year" numFmtId="0">
      <sharedItems containsSemiMixedTypes="0" containsString="0" containsNumber="1" containsInteger="1" minValue="2013" maxValue="2014" count="2">
        <n v="2013"/>
        <n v="2014"/>
      </sharedItems>
    </cacheField>
    <cacheField name="week_no" numFmtId="0">
      <sharedItems containsMixedTypes="1" containsNumber="1" containsInteger="1" minValue="1" maxValue="8" count="9">
        <s v="52 (2013)"/>
        <n v="1"/>
        <n v="2"/>
        <n v="3"/>
        <n v="4"/>
        <n v="5"/>
        <n v="6"/>
        <n v="7"/>
        <n v="8"/>
      </sharedItems>
    </cacheField>
    <cacheField name="Zon_name" numFmtId="0">
      <sharedItems count="1">
        <s v="Puntland"/>
      </sharedItems>
    </cacheField>
    <cacheField name="reg_name" numFmtId="0">
      <sharedItems count="4">
        <s v="Mudug"/>
        <s v="Karkaar"/>
        <s v="Bari"/>
        <s v="Nugaal"/>
      </sharedItems>
    </cacheField>
    <cacheField name="d_name" numFmtId="0">
      <sharedItems count="15">
        <s v="Galkacyo"/>
        <s v="Rakko"/>
        <s v="Hafun"/>
        <s v="Qardho"/>
        <s v="Bossaso"/>
        <s v="Banderbayla"/>
        <s v="Galdogob"/>
        <s v="Ufeyn"/>
        <s v="Waciya"/>
        <s v="Garoowe"/>
        <s v="Dangorayo"/>
        <s v="Carmo"/>
        <s v="Burtinle"/>
        <s v="Eyl"/>
        <s v="Jariiban"/>
      </sharedItems>
    </cacheField>
    <cacheField name="org_name" numFmtId="0">
      <sharedItems count="26">
        <s v="G/Horumar MCH"/>
        <s v="Rakko MCH"/>
        <s v="MOH"/>
        <s v="Qardho MCH"/>
        <s v="Galkacyo Regional Hospital"/>
        <s v="Bossaso MCH B/C"/>
        <s v="Harfo MCH"/>
        <s v="Qardho Regional Hospital"/>
        <s v="Bossaso Hospital"/>
        <s v="Banderbayla MCH"/>
        <s v="Galdogob MCH"/>
        <s v="Ufeyn MCH"/>
        <s v="Waciya MCH"/>
        <s v="Garowe MCH G"/>
        <s v="Sherbi MCH"/>
        <s v="Dangorayo MCH"/>
        <s v="Carmo MCH"/>
        <s v="Burtinle MCH"/>
        <s v="Xasbahale MCH"/>
        <s v="Garowe MCH W"/>
        <s v="Sinujiif MCH"/>
        <s v="Jalam MCH"/>
        <s v="Kalabeyr MCH"/>
        <s v="Nugaal Regional Hospital"/>
        <s v="Balibusle MCH"/>
        <s v="Hafun MCH"/>
      </sharedItems>
    </cacheField>
    <cacheField name="hf_name" numFmtId="0">
      <sharedItems count="25">
        <s v="G/Horumar MCH"/>
        <s v="Rakko MCH"/>
        <s v="Hafun MCH"/>
        <s v="Qardho MCH"/>
        <s v="Galkacyo Regional Hospital"/>
        <s v="Central MCH"/>
        <s v="Harfo MCH"/>
        <s v="Qardho Regional Hospital"/>
        <s v="Bossaso Hospital"/>
        <s v="Banderbayla MCH"/>
        <s v="Galdogob MCH"/>
        <s v="Ufeyn MCH"/>
        <s v="Waciya MCH"/>
        <s v="Garowe MCH G"/>
        <s v="Sherbi MCH"/>
        <s v="Dangorayo MCH"/>
        <s v="Carmo MCH"/>
        <s v="85 MCH"/>
        <s v="Xasbahale MCH"/>
        <s v="Garowe MCH W"/>
        <s v="Sinujiif MCH"/>
        <s v="Jalam MCH"/>
        <s v="Balibusle MCH"/>
        <s v="Kalabeyr MCH"/>
        <s v="Nugaal Regional Hospital"/>
      </sharedItems>
    </cacheField>
    <cacheField name="hft" numFmtId="0">
      <sharedItems count="1">
        <s v="MCH"/>
      </sharedItems>
    </cacheField>
    <cacheField name="hfc" numFmtId="0">
      <sharedItems containsSemiMixedTypes="0" containsString="0" containsNumber="1" containsInteger="1" minValue="144161" maxValue="160194" count="25">
        <n v="155178"/>
        <n v="150170"/>
        <n v="151171"/>
        <n v="152172"/>
        <n v="155179"/>
        <n v="144161"/>
        <n v="155180"/>
        <n v="152173"/>
        <n v="144163"/>
        <n v="149168"/>
        <n v="154176"/>
        <n v="147166"/>
        <n v="153175"/>
        <n v="160190"/>
        <n v="153174"/>
        <n v="158185"/>
        <n v="145164"/>
        <n v="157183"/>
        <n v="159189"/>
        <n v="160191"/>
        <n v="160194"/>
        <n v="157184"/>
        <n v="156181"/>
        <n v="160192"/>
        <n v="160193"/>
      </sharedItems>
    </cacheField>
    <cacheField name="ili_lt_5" numFmtId="0">
      <sharedItems containsSemiMixedTypes="0" containsString="0" containsNumber="1" containsInteger="1" minValue="0" maxValue="9" count="5">
        <n v="0"/>
        <n v="2"/>
        <n v="4"/>
        <n v="7"/>
        <n v="9"/>
      </sharedItems>
    </cacheField>
    <cacheField name="ili_gt_5" numFmtId="0">
      <sharedItems containsSemiMixedTypes="0" containsString="0" containsNumber="1" containsInteger="1" minValue="0" maxValue="8" count="4">
        <n v="0"/>
        <n v="8"/>
        <n v="6"/>
        <n v="4"/>
      </sharedItems>
    </cacheField>
    <cacheField name="sari_lt_5" numFmtId="0">
      <sharedItems containsSemiMixedTypes="0" containsString="0" containsNumber="1" containsInteger="1" minValue="0" maxValue="1" count="2">
        <n v="0"/>
        <n v="1"/>
      </sharedItems>
    </cacheField>
    <cacheField name="sari_gt_5" numFmtId="0">
      <sharedItems containsSemiMixedTypes="0" containsString="0" containsNumber="1" containsInteger="1" minValue="0" maxValue="0" count="1">
        <n v="0"/>
      </sharedItems>
    </cacheField>
    <cacheField name="awd_lt_5" numFmtId="0">
      <sharedItems containsSemiMixedTypes="0" containsString="0" containsNumber="1" containsInteger="1" minValue="0" maxValue="6" count="3">
        <n v="0"/>
        <n v="2"/>
        <n v="6"/>
      </sharedItems>
    </cacheField>
    <cacheField name="awd_gt_5" numFmtId="0">
      <sharedItems containsSemiMixedTypes="0" containsString="0" containsNumber="1" containsInteger="1" minValue="0" maxValue="7" count="6">
        <n v="0"/>
        <n v="5"/>
        <n v="4"/>
        <n v="2"/>
        <n v="3"/>
        <n v="7"/>
      </sharedItems>
    </cacheField>
    <cacheField name="bd_lt_5" numFmtId="0">
      <sharedItems containsSemiMixedTypes="0" containsString="0" containsNumber="1" containsInteger="1" minValue="0" maxValue="1" count="2">
        <n v="0"/>
        <n v="1"/>
      </sharedItems>
    </cacheField>
    <cacheField name="bd_gt_5" numFmtId="0">
      <sharedItems containsSemiMixedTypes="0" containsString="0" containsNumber="1" containsInteger="1" minValue="0" maxValue="1" count="2">
        <n v="0"/>
        <n v="1"/>
      </sharedItems>
    </cacheField>
    <cacheField name="oad_lt_5" numFmtId="0">
      <sharedItems containsSemiMixedTypes="0" containsString="0" containsNumber="1" containsInteger="1" minValue="0" maxValue="31" count="21">
        <n v="3"/>
        <n v="7"/>
        <n v="2"/>
        <n v="4"/>
        <n v="0"/>
        <n v="12"/>
        <n v="31"/>
        <n v="8"/>
        <n v="22"/>
        <n v="19"/>
        <n v="5"/>
        <n v="1"/>
        <n v="28"/>
        <n v="13"/>
        <n v="10"/>
        <n v="6"/>
        <n v="18"/>
        <n v="14"/>
        <n v="20"/>
        <n v="9"/>
        <n v="11"/>
      </sharedItems>
    </cacheField>
    <cacheField name="oad_gt_5" numFmtId="0">
      <sharedItems containsSemiMixedTypes="0" containsString="0" containsNumber="1" containsInteger="1" minValue="0" maxValue="11" count="11">
        <n v="4"/>
        <n v="1"/>
        <n v="0"/>
        <n v="3"/>
        <n v="2"/>
        <n v="9"/>
        <n v="5"/>
        <n v="6"/>
        <n v="7"/>
        <n v="11"/>
        <n v="8"/>
      </sharedItems>
    </cacheField>
    <cacheField name="diph" numFmtId="0">
      <sharedItems containsSemiMixedTypes="0" containsString="0" containsNumber="1" containsInteger="1" minValue="0" maxValue="1" count="2">
        <n v="0"/>
        <n v="1"/>
      </sharedItems>
    </cacheField>
    <cacheField name="wc" numFmtId="0">
      <sharedItems containsSemiMixedTypes="0" containsString="0" containsNumber="1" containsInteger="1" minValue="0" maxValue="2" count="3">
        <n v="0"/>
        <n v="1"/>
        <n v="2"/>
      </sharedItems>
    </cacheField>
    <cacheField name="meas" numFmtId="0">
      <sharedItems containsSemiMixedTypes="0" containsString="0" containsNumber="1" containsInteger="1" minValue="0" maxValue="13" count="13">
        <n v="0"/>
        <n v="1"/>
        <n v="3"/>
        <n v="8"/>
        <n v="6"/>
        <n v="11"/>
        <n v="4"/>
        <n v="2"/>
        <n v="13"/>
        <n v="9"/>
        <n v="10"/>
        <n v="7"/>
        <n v="5"/>
      </sharedItems>
    </cacheField>
    <cacheField name="nnt" numFmtId="0">
      <sharedItems containsSemiMixedTypes="0" containsString="0" containsNumber="1" containsInteger="1" minValue="0" maxValue="1" count="2">
        <n v="0"/>
        <n v="1"/>
      </sharedItems>
    </cacheField>
    <cacheField name="afp" numFmtId="0">
      <sharedItems containsSemiMixedTypes="0" containsString="0" containsNumber="1" containsInteger="1" minValue="0" maxValue="0" count="1">
        <n v="0"/>
      </sharedItems>
    </cacheField>
    <cacheField name="ajs" numFmtId="0">
      <sharedItems containsSemiMixedTypes="0" containsString="0" containsNumber="1" containsInteger="1" minValue="0" maxValue="0" count="1">
        <n v="0"/>
      </sharedItems>
    </cacheField>
    <cacheField name="vhf" numFmtId="0">
      <sharedItems containsSemiMixedTypes="0" containsString="0" containsNumber="1" containsInteger="1" minValue="0" maxValue="0" count="1">
        <n v="0"/>
      </sharedItems>
    </cacheField>
    <cacheField name="mal_lt_5" numFmtId="0">
      <sharedItems containsSemiMixedTypes="0" containsString="0" containsNumber="1" containsInteger="1" minValue="0" maxValue="6" count="7">
        <n v="0"/>
        <n v="5"/>
        <n v="6"/>
        <n v="4"/>
        <n v="2"/>
        <n v="1"/>
        <n v="3"/>
      </sharedItems>
    </cacheField>
    <cacheField name="mal_gt_5" numFmtId="0">
      <sharedItems containsSemiMixedTypes="0" containsString="0" containsNumber="1" containsInteger="1" minValue="0" maxValue="73" count="20">
        <n v="0"/>
        <n v="46"/>
        <n v="19"/>
        <n v="1"/>
        <n v="26"/>
        <n v="60"/>
        <n v="13"/>
        <n v="54"/>
        <n v="2"/>
        <n v="23"/>
        <n v="47"/>
        <n v="22"/>
        <n v="10"/>
        <n v="55"/>
        <n v="16"/>
        <n v="73"/>
        <n v="8"/>
        <n v="34"/>
        <n v="12"/>
        <n v="50"/>
      </sharedItems>
    </cacheField>
    <cacheField name="men" numFmtId="0">
      <sharedItems containsSemiMixedTypes="0" containsString="0" containsNumber="1" containsInteger="1" minValue="0" maxValue="1" count="2">
        <n v="0"/>
        <n v="1"/>
      </sharedItems>
    </cacheField>
    <cacheField name="unDis_name" numFmtId="0">
      <sharedItems containsBlank="1" containsMixedTypes="1" containsNumber="1" containsInteger="1" minValue="0" maxValue="0" count="8">
        <s v="na"/>
        <m/>
        <s v="No"/>
        <n v="0"/>
        <s v="n"/>
        <s v="ana"/>
        <s v="n/a"/>
        <s v="ma"/>
      </sharedItems>
    </cacheField>
    <cacheField name="unDis_num" numFmtId="0">
      <sharedItems containsSemiMixedTypes="0" containsString="0" containsNumber="1" containsInteger="1" minValue="0" maxValue="0" count="1">
        <n v="0"/>
      </sharedItems>
    </cacheField>
    <cacheField name="unDis_name2" numFmtId="0">
      <sharedItems containsMixedTypes="1" containsNumber="1" containsInteger="1" minValue="0" maxValue="0" count="7">
        <s v="na"/>
        <s v="No"/>
        <n v="0"/>
        <s v="n"/>
        <s v="ana"/>
        <s v="ma"/>
        <s v="N0"/>
      </sharedItems>
    </cacheField>
    <cacheField name="unDis_num2" numFmtId="0">
      <sharedItems containsSemiMixedTypes="0" containsString="0" containsNumber="1" containsInteger="1" minValue="0" maxValue="0" count="1">
        <n v="0"/>
      </sharedItems>
    </cacheField>
    <cacheField name="oc" numFmtId="0">
      <sharedItems containsSemiMixedTypes="0" containsString="0" containsNumber="1" containsInteger="1" minValue="30" maxValue="982"/>
    </cacheField>
    <cacheField name="total_cons_disease" numFmtId="0">
      <sharedItems containsSemiMixedTypes="0" containsString="0" containsNumber="1" containsInteger="1" minValue="36" maxValue="1006"/>
    </cacheField>
    <cacheField name="sre" numFmtId="0">
      <sharedItems containsBlank="1" containsMixedTypes="1" containsNumber="1" containsInteger="1" minValue="0" maxValue="75"/>
    </cacheField>
    <cacheField name="pf" numFmtId="0">
      <sharedItems containsBlank="1" containsMixedTypes="1" containsNumber="1" containsInteger="1" minValue="0" maxValue="73" count="21">
        <n v="0"/>
        <n v="45"/>
        <n v="25"/>
        <n v="32"/>
        <s v="ana"/>
        <n v="64"/>
        <n v="1"/>
        <n v="17"/>
        <n v="58"/>
        <n v="2"/>
        <n v="28"/>
        <n v="49"/>
        <n v="54"/>
        <s v="O"/>
        <n v="16"/>
        <n v="55"/>
        <m/>
        <n v="19"/>
        <n v="73"/>
        <n v="13"/>
        <n v="48"/>
      </sharedItems>
    </cacheField>
    <cacheField name="pv" numFmtId="0">
      <sharedItems containsBlank="1" containsMixedTypes="1" containsNumber="1" containsInteger="1" minValue="0" maxValue="5" count="7">
        <n v="0"/>
        <n v="5"/>
        <s v="ana"/>
        <n v="2"/>
        <n v="1"/>
        <m/>
        <n v="3"/>
      </sharedItems>
    </cacheField>
    <cacheField name="pmix" numFmtId="0">
      <sharedItems containsBlank="1" containsMixedTypes="1" containsNumber="1" containsInteger="1" minValue="0" maxValue="37" count="5">
        <n v="0"/>
        <s v="ana"/>
        <m/>
        <n v="2"/>
        <n v="37"/>
      </sharedItems>
    </cacheField>
    <cacheField name="zon_code" numFmtId="0">
      <sharedItems containsSemiMixedTypes="0" containsString="0" containsNumber="1" containsInteger="1" minValue="2" maxValue="2" count="1">
        <n v="2"/>
      </sharedItems>
    </cacheField>
    <cacheField name="reg_code" numFmtId="0">
      <sharedItems containsSemiMixedTypes="0" containsString="0" containsNumber="1" containsInteger="1" minValue="21" maxValue="25" count="4">
        <n v="24"/>
        <n v="23"/>
        <n v="21"/>
        <n v="25"/>
      </sharedItems>
    </cacheField>
    <cacheField name="dis_code" numFmtId="0">
      <sharedItems containsSemiMixedTypes="0" containsString="0" containsNumber="1" containsInteger="1" minValue="144" maxValue="160" count="15">
        <n v="155"/>
        <n v="150"/>
        <n v="151"/>
        <n v="152"/>
        <n v="144"/>
        <n v="149"/>
        <n v="154"/>
        <n v="147"/>
        <n v="153"/>
        <n v="160"/>
        <n v="158"/>
        <n v="145"/>
        <n v="157"/>
        <n v="159"/>
        <n v="156"/>
      </sharedItems>
    </cacheField>
    <cacheField name="Entry_Date" numFmtId="14">
      <sharedItems containsSemiMixedTypes="0" containsNonDate="0" containsDate="1" containsString="0" minDate="2013-12-15T00:00:00" maxDate="2014-02-18T00:00:00" count="23">
        <d v="2013-12-30T00:00:00"/>
        <d v="2013-12-29T00:00:00"/>
        <d v="2013-12-31T00:00:00"/>
        <d v="2013-12-25T00:00:00"/>
        <d v="2013-12-15T00:00:00"/>
        <d v="2014-01-05T00:00:00"/>
        <d v="2014-01-06T00:00:00"/>
        <d v="2014-01-04T00:00:00"/>
        <d v="2014-01-13T00:00:00"/>
        <d v="2014-01-12T00:00:00"/>
        <d v="2014-01-20T00:00:00"/>
        <d v="2014-01-19T00:00:00"/>
        <d v="2014-01-28T00:00:00"/>
        <d v="2014-01-26T00:00:00"/>
        <d v="2014-01-27T00:00:00"/>
        <d v="2014-02-03T00:00:00"/>
        <d v="2014-02-02T00:00:00"/>
        <d v="2014-02-09T00:00:00"/>
        <d v="2014-02-11T00:00:00"/>
        <d v="2014-02-07T00:00:00"/>
        <d v="2014-02-10T00:00:00"/>
        <d v="2014-02-17T00:00:00"/>
        <d v="2014-02-16T00:00:00"/>
      </sharedItems>
    </cacheField>
    <cacheField name="Entry_Time" numFmtId="22">
      <sharedItems containsSemiMixedTypes="0" containsNonDate="0" containsDate="1" containsString="0" minDate="2013-12-15T07:56:45" maxDate="2014-02-17T00:07:47"/>
    </cacheField>
    <cacheField name="User_ID" numFmtId="0">
      <sharedItems count="29">
        <s v="Hafsa1"/>
        <s v="mahad1"/>
        <s v="Mohamed"/>
        <s v="ahmed14"/>
        <s v="haji1"/>
        <s v="nacima1"/>
        <s v="ahmed13"/>
        <s v="said"/>
        <s v="ali2"/>
        <s v="omar1"/>
        <s v="ahmed12"/>
        <s v="shadoun1"/>
        <s v="jama1"/>
        <s v="Mohamed5"/>
        <s v="abdi2"/>
        <s v="abdi"/>
        <s v="musse1"/>
        <s v="abdulle1"/>
        <s v="abdi1"/>
        <s v="shiekhdoun"/>
        <s v="osman"/>
        <s v="abdulle5"/>
        <s v="Shire"/>
        <s v="isse"/>
        <s v="aden1"/>
        <s v="Mohamed11"/>
        <s v="Mohamed1"/>
        <s v="mire1"/>
        <s v="Aden"/>
      </sharedItems>
    </cacheField>
    <cacheField name="con_number" numFmtId="0">
      <sharedItems containsString="0" containsBlank="1" containsNumber="1" containsInteger="1" minValue="0" maxValue="252907791946" count="26">
        <n v="907754963"/>
        <n v="907723464"/>
        <n v="252907736690"/>
        <n v="907613672"/>
        <n v="907715544"/>
        <n v="907788845"/>
        <n v="907791946"/>
        <n v="252907791946"/>
        <n v="907377775"/>
        <n v="907702841"/>
        <n v="907736256"/>
        <n v="25290769222"/>
        <m/>
        <n v="907735161"/>
        <n v="907703622"/>
        <n v="907704736"/>
        <n v="90740926"/>
        <n v="90768014"/>
        <n v="907740171"/>
        <n v="907740926"/>
        <n v="0"/>
        <n v="252907740171"/>
        <n v="907767049"/>
        <n v="252907701311"/>
        <n v="907633999"/>
        <n v="252907746452"/>
      </sharedItems>
    </cacheField>
    <cacheField name="Edit_Date" numFmtId="14">
      <sharedItems containsSemiMixedTypes="0" containsNonDate="0" containsDate="1" containsString="0" minDate="2013-12-29T00:00:00" maxDate="2014-02-24T00:00:00" count="23">
        <d v="2013-12-30T00:00:00"/>
        <d v="2013-12-31T00:00:00"/>
        <d v="2013-12-29T00:00:00"/>
        <d v="2014-01-05T00:00:00"/>
        <d v="2014-01-06T00:00:00"/>
        <d v="2014-01-13T00:00:00"/>
        <d v="2014-01-12T00:00:00"/>
        <d v="2014-01-14T00:00:00"/>
        <d v="2014-01-20T00:00:00"/>
        <d v="2014-01-19T00:00:00"/>
        <d v="2014-01-21T00:00:00"/>
        <d v="2014-01-28T00:00:00"/>
        <d v="2014-01-26T00:00:00"/>
        <d v="2014-01-27T00:00:00"/>
        <d v="2014-02-03T00:00:00"/>
        <d v="2014-02-02T00:00:00"/>
        <d v="2014-02-09T00:00:00"/>
        <d v="2014-02-11T00:00:00"/>
        <d v="2014-02-07T00:00:00"/>
        <d v="2014-02-10T00:00:00"/>
        <d v="2014-02-17T00:00:00"/>
        <d v="2014-02-16T00:00:00"/>
        <d v="2014-02-23T00:00:00"/>
      </sharedItems>
    </cacheField>
    <cacheField name="Edit_Time" numFmtId="22">
      <sharedItems containsSemiMixedTypes="0" containsNonDate="0" containsDate="1" containsString="0" minDate="2013-12-29T22:17:15" maxDate="2014-02-23T22:33:3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rkamran" refreshedDate="42454.718141087964" createdVersion="1" refreshedVersion="4" recordCount="222">
  <cacheSource type="worksheet">
    <worksheetSource ref="A1:AV223" sheet="eDEWS_RAW" r:id="rId2"/>
  </cacheSource>
  <cacheFields count="48">
    <cacheField name="week_year" numFmtId="0">
      <sharedItems containsSemiMixedTypes="0" containsString="0" containsNumber="1" containsInteger="1" minValue="2013" maxValue="2014" count="2">
        <n v="2013"/>
        <n v="2014"/>
      </sharedItems>
    </cacheField>
    <cacheField name="week_no" numFmtId="0">
      <sharedItems containsMixedTypes="1" containsNumber="1" containsInteger="1" minValue="1" maxValue="8" count="9">
        <s v="52 (2013)"/>
        <n v="1"/>
        <n v="2"/>
        <n v="3"/>
        <n v="4"/>
        <n v="5"/>
        <n v="6"/>
        <n v="7"/>
        <n v="8"/>
      </sharedItems>
    </cacheField>
    <cacheField name="Zon_name" numFmtId="0">
      <sharedItems count="1">
        <s v="Puntland"/>
      </sharedItems>
    </cacheField>
    <cacheField name="reg_name" numFmtId="0">
      <sharedItems count="4">
        <s v="Mudug"/>
        <s v="Karkaar"/>
        <s v="Bari"/>
        <s v="Nugaal"/>
      </sharedItems>
    </cacheField>
    <cacheField name="d_name" numFmtId="0">
      <sharedItems count="15">
        <s v="Galkacyo"/>
        <s v="Rakko"/>
        <s v="Hafun"/>
        <s v="Qardho"/>
        <s v="Bossaso"/>
        <s v="Banderbayla"/>
        <s v="Galdogob"/>
        <s v="Ufeyn"/>
        <s v="Waciya"/>
        <s v="Garoowe"/>
        <s v="Dangorayo"/>
        <s v="Carmo"/>
        <s v="Burtinle"/>
        <s v="Eyl"/>
        <s v="Jariiban"/>
      </sharedItems>
    </cacheField>
    <cacheField name="org_name" numFmtId="0">
      <sharedItems count="26">
        <s v="G/Horumar MCH"/>
        <s v="Rakko MCH"/>
        <s v="MOH"/>
        <s v="Qardho MCH"/>
        <s v="Galkacyo Regional Hospital"/>
        <s v="Bossaso MCH B/C"/>
        <s v="Harfo MCH"/>
        <s v="Qardho Regional Hospital"/>
        <s v="Bossaso Hospital"/>
        <s v="Banderbayla MCH"/>
        <s v="Galdogob MCH"/>
        <s v="Ufeyn MCH"/>
        <s v="Waciya MCH"/>
        <s v="Garowe MCH G"/>
        <s v="Sherbi MCH"/>
        <s v="Dangorayo MCH"/>
        <s v="Carmo MCH"/>
        <s v="Burtinle MCH"/>
        <s v="Xasbahale MCH"/>
        <s v="Garowe MCH W"/>
        <s v="Sinujiif MCH"/>
        <s v="Jalam MCH"/>
        <s v="Kalabeyr MCH"/>
        <s v="Nugaal Regional Hospital"/>
        <s v="Balibusle MCH"/>
        <s v="Hafun MCH"/>
      </sharedItems>
    </cacheField>
    <cacheField name="hf_name" numFmtId="0">
      <sharedItems count="25">
        <s v="G/Horumar MCH"/>
        <s v="Rakko MCH"/>
        <s v="Hafun MCH"/>
        <s v="Qardho MCH"/>
        <s v="Galkacyo Regional Hospital"/>
        <s v="Central MCH"/>
        <s v="Harfo MCH"/>
        <s v="Qardho Regional Hospital"/>
        <s v="Bossaso Hospital"/>
        <s v="Banderbayla MCH"/>
        <s v="Galdogob MCH"/>
        <s v="Ufeyn MCH"/>
        <s v="Waciya MCH"/>
        <s v="Garowe MCH G"/>
        <s v="Sherbi MCH"/>
        <s v="Dangorayo MCH"/>
        <s v="Carmo MCH"/>
        <s v="85 MCH"/>
        <s v="Xasbahale MCH"/>
        <s v="Garowe MCH W"/>
        <s v="Sinujiif MCH"/>
        <s v="Jalam MCH"/>
        <s v="Balibusle MCH"/>
        <s v="Kalabeyr MCH"/>
        <s v="Nugaal Regional Hospital"/>
      </sharedItems>
    </cacheField>
    <cacheField name="hft" numFmtId="0">
      <sharedItems count="1">
        <s v="MCH"/>
      </sharedItems>
    </cacheField>
    <cacheField name="hfc" numFmtId="0">
      <sharedItems containsSemiMixedTypes="0" containsString="0" containsNumber="1" containsInteger="1" minValue="144161" maxValue="160194" count="25">
        <n v="155178"/>
        <n v="150170"/>
        <n v="151171"/>
        <n v="152172"/>
        <n v="155179"/>
        <n v="144161"/>
        <n v="155180"/>
        <n v="152173"/>
        <n v="144163"/>
        <n v="149168"/>
        <n v="154176"/>
        <n v="147166"/>
        <n v="153175"/>
        <n v="160190"/>
        <n v="153174"/>
        <n v="158185"/>
        <n v="145164"/>
        <n v="157183"/>
        <n v="159189"/>
        <n v="160191"/>
        <n v="160194"/>
        <n v="157184"/>
        <n v="156181"/>
        <n v="160192"/>
        <n v="160193"/>
      </sharedItems>
    </cacheField>
    <cacheField name="ili_lt_5" numFmtId="0">
      <sharedItems containsSemiMixedTypes="0" containsString="0" containsNumber="1" containsInteger="1" minValue="0" maxValue="9" count="5">
        <n v="0"/>
        <n v="2"/>
        <n v="4"/>
        <n v="7"/>
        <n v="9"/>
      </sharedItems>
    </cacheField>
    <cacheField name="ili_gt_5" numFmtId="0">
      <sharedItems containsSemiMixedTypes="0" containsString="0" containsNumber="1" containsInteger="1" minValue="0" maxValue="8" count="4">
        <n v="0"/>
        <n v="8"/>
        <n v="6"/>
        <n v="4"/>
      </sharedItems>
    </cacheField>
    <cacheField name="sari_lt_5" numFmtId="0">
      <sharedItems containsSemiMixedTypes="0" containsString="0" containsNumber="1" containsInteger="1" minValue="0" maxValue="1" count="2">
        <n v="0"/>
        <n v="1"/>
      </sharedItems>
    </cacheField>
    <cacheField name="sari_gt_5" numFmtId="0">
      <sharedItems containsSemiMixedTypes="0" containsString="0" containsNumber="1" containsInteger="1" minValue="0" maxValue="0" count="1">
        <n v="0"/>
      </sharedItems>
    </cacheField>
    <cacheField name="awd_lt_5" numFmtId="0">
      <sharedItems containsSemiMixedTypes="0" containsString="0" containsNumber="1" containsInteger="1" minValue="0" maxValue="6" count="3">
        <n v="0"/>
        <n v="2"/>
        <n v="6"/>
      </sharedItems>
    </cacheField>
    <cacheField name="awd_gt_5" numFmtId="0">
      <sharedItems containsSemiMixedTypes="0" containsString="0" containsNumber="1" containsInteger="1" minValue="0" maxValue="7" count="6">
        <n v="0"/>
        <n v="5"/>
        <n v="4"/>
        <n v="2"/>
        <n v="3"/>
        <n v="7"/>
      </sharedItems>
    </cacheField>
    <cacheField name="bd_lt_5" numFmtId="0">
      <sharedItems containsSemiMixedTypes="0" containsString="0" containsNumber="1" containsInteger="1" minValue="0" maxValue="1" count="2">
        <n v="0"/>
        <n v="1"/>
      </sharedItems>
    </cacheField>
    <cacheField name="bd_gt_5" numFmtId="0">
      <sharedItems containsSemiMixedTypes="0" containsString="0" containsNumber="1" containsInteger="1" minValue="0" maxValue="1" count="2">
        <n v="0"/>
        <n v="1"/>
      </sharedItems>
    </cacheField>
    <cacheField name="oad_lt_5" numFmtId="0">
      <sharedItems containsSemiMixedTypes="0" containsString="0" containsNumber="1" containsInteger="1" minValue="0" maxValue="31" count="21">
        <n v="3"/>
        <n v="7"/>
        <n v="2"/>
        <n v="4"/>
        <n v="0"/>
        <n v="12"/>
        <n v="31"/>
        <n v="8"/>
        <n v="22"/>
        <n v="19"/>
        <n v="5"/>
        <n v="1"/>
        <n v="28"/>
        <n v="13"/>
        <n v="10"/>
        <n v="6"/>
        <n v="18"/>
        <n v="14"/>
        <n v="20"/>
        <n v="9"/>
        <n v="11"/>
      </sharedItems>
    </cacheField>
    <cacheField name="oad_gt_5" numFmtId="0">
      <sharedItems containsSemiMixedTypes="0" containsString="0" containsNumber="1" containsInteger="1" minValue="0" maxValue="11" count="11">
        <n v="4"/>
        <n v="1"/>
        <n v="0"/>
        <n v="3"/>
        <n v="2"/>
        <n v="9"/>
        <n v="5"/>
        <n v="6"/>
        <n v="7"/>
        <n v="11"/>
        <n v="8"/>
      </sharedItems>
    </cacheField>
    <cacheField name="diph" numFmtId="0">
      <sharedItems containsSemiMixedTypes="0" containsString="0" containsNumber="1" containsInteger="1" minValue="0" maxValue="1" count="2">
        <n v="0"/>
        <n v="1"/>
      </sharedItems>
    </cacheField>
    <cacheField name="wc" numFmtId="0">
      <sharedItems containsSemiMixedTypes="0" containsString="0" containsNumber="1" containsInteger="1" minValue="0" maxValue="2" count="3">
        <n v="0"/>
        <n v="1"/>
        <n v="2"/>
      </sharedItems>
    </cacheField>
    <cacheField name="meas" numFmtId="0">
      <sharedItems containsSemiMixedTypes="0" containsString="0" containsNumber="1" containsInteger="1" minValue="0" maxValue="13" count="13">
        <n v="0"/>
        <n v="1"/>
        <n v="3"/>
        <n v="8"/>
        <n v="6"/>
        <n v="11"/>
        <n v="4"/>
        <n v="2"/>
        <n v="13"/>
        <n v="9"/>
        <n v="10"/>
        <n v="7"/>
        <n v="5"/>
      </sharedItems>
    </cacheField>
    <cacheField name="nnt" numFmtId="0">
      <sharedItems containsSemiMixedTypes="0" containsString="0" containsNumber="1" containsInteger="1" minValue="0" maxValue="1" count="2">
        <n v="0"/>
        <n v="1"/>
      </sharedItems>
    </cacheField>
    <cacheField name="afp" numFmtId="0">
      <sharedItems containsSemiMixedTypes="0" containsString="0" containsNumber="1" containsInteger="1" minValue="0" maxValue="0" count="1">
        <n v="0"/>
      </sharedItems>
    </cacheField>
    <cacheField name="ajs" numFmtId="0">
      <sharedItems containsSemiMixedTypes="0" containsString="0" containsNumber="1" containsInteger="1" minValue="0" maxValue="0" count="1">
        <n v="0"/>
      </sharedItems>
    </cacheField>
    <cacheField name="vhf" numFmtId="0">
      <sharedItems containsSemiMixedTypes="0" containsString="0" containsNumber="1" containsInteger="1" minValue="0" maxValue="0" count="1">
        <n v="0"/>
      </sharedItems>
    </cacheField>
    <cacheField name="mal_lt_5" numFmtId="0">
      <sharedItems containsSemiMixedTypes="0" containsString="0" containsNumber="1" containsInteger="1" minValue="0" maxValue="6" count="7">
        <n v="0"/>
        <n v="5"/>
        <n v="6"/>
        <n v="4"/>
        <n v="2"/>
        <n v="1"/>
        <n v="3"/>
      </sharedItems>
    </cacheField>
    <cacheField name="mal_gt_5" numFmtId="0">
      <sharedItems containsSemiMixedTypes="0" containsString="0" containsNumber="1" containsInteger="1" minValue="0" maxValue="73" count="20">
        <n v="0"/>
        <n v="46"/>
        <n v="19"/>
        <n v="1"/>
        <n v="26"/>
        <n v="60"/>
        <n v="13"/>
        <n v="54"/>
        <n v="2"/>
        <n v="23"/>
        <n v="47"/>
        <n v="22"/>
        <n v="10"/>
        <n v="55"/>
        <n v="16"/>
        <n v="73"/>
        <n v="8"/>
        <n v="34"/>
        <n v="12"/>
        <n v="50"/>
      </sharedItems>
    </cacheField>
    <cacheField name="men" numFmtId="0">
      <sharedItems containsSemiMixedTypes="0" containsString="0" containsNumber="1" containsInteger="1" minValue="0" maxValue="1" count="2">
        <n v="0"/>
        <n v="1"/>
      </sharedItems>
    </cacheField>
    <cacheField name="unDis_name" numFmtId="0">
      <sharedItems containsBlank="1" containsMixedTypes="1" containsNumber="1" containsInteger="1" minValue="0" maxValue="0" count="8">
        <s v="na"/>
        <m/>
        <s v="No"/>
        <n v="0"/>
        <s v="n"/>
        <s v="ana"/>
        <s v="n/a"/>
        <s v="ma"/>
      </sharedItems>
    </cacheField>
    <cacheField name="unDis_num" numFmtId="0">
      <sharedItems containsSemiMixedTypes="0" containsString="0" containsNumber="1" containsInteger="1" minValue="0" maxValue="0" count="1">
        <n v="0"/>
      </sharedItems>
    </cacheField>
    <cacheField name="unDis_name2" numFmtId="0">
      <sharedItems containsMixedTypes="1" containsNumber="1" containsInteger="1" minValue="0" maxValue="0" count="7">
        <s v="na"/>
        <s v="No"/>
        <n v="0"/>
        <s v="n"/>
        <s v="ana"/>
        <s v="ma"/>
        <s v="N0"/>
      </sharedItems>
    </cacheField>
    <cacheField name="unDis_num2" numFmtId="0">
      <sharedItems containsSemiMixedTypes="0" containsString="0" containsNumber="1" containsInteger="1" minValue="0" maxValue="0" count="1">
        <n v="0"/>
      </sharedItems>
    </cacheField>
    <cacheField name="oc" numFmtId="0">
      <sharedItems containsSemiMixedTypes="0" containsString="0" containsNumber="1" containsInteger="1" minValue="30" maxValue="982"/>
    </cacheField>
    <cacheField name="total_cons_disease" numFmtId="0">
      <sharedItems containsSemiMixedTypes="0" containsString="0" containsNumber="1" containsInteger="1" minValue="36" maxValue="1006"/>
    </cacheField>
    <cacheField name="sre" numFmtId="0">
      <sharedItems containsBlank="1" containsMixedTypes="1" containsNumber="1" containsInteger="1" minValue="0" maxValue="75"/>
    </cacheField>
    <cacheField name="pf" numFmtId="0">
      <sharedItems containsBlank="1" containsMixedTypes="1" containsNumber="1" containsInteger="1" minValue="0" maxValue="73" count="21">
        <n v="0"/>
        <n v="45"/>
        <n v="25"/>
        <n v="32"/>
        <s v="ana"/>
        <n v="64"/>
        <n v="1"/>
        <n v="17"/>
        <n v="58"/>
        <n v="2"/>
        <n v="28"/>
        <n v="49"/>
        <n v="54"/>
        <s v="O"/>
        <n v="16"/>
        <n v="55"/>
        <m/>
        <n v="19"/>
        <n v="73"/>
        <n v="13"/>
        <n v="48"/>
      </sharedItems>
    </cacheField>
    <cacheField name="pv" numFmtId="0">
      <sharedItems containsBlank="1" containsMixedTypes="1" containsNumber="1" containsInteger="1" minValue="0" maxValue="5" count="7">
        <n v="0"/>
        <n v="5"/>
        <s v="ana"/>
        <n v="2"/>
        <n v="1"/>
        <m/>
        <n v="3"/>
      </sharedItems>
    </cacheField>
    <cacheField name="pmix" numFmtId="0">
      <sharedItems containsBlank="1" containsMixedTypes="1" containsNumber="1" containsInteger="1" minValue="0" maxValue="37" count="5">
        <n v="0"/>
        <s v="ana"/>
        <m/>
        <n v="2"/>
        <n v="37"/>
      </sharedItems>
    </cacheField>
    <cacheField name="zon_code" numFmtId="0">
      <sharedItems containsSemiMixedTypes="0" containsString="0" containsNumber="1" containsInteger="1" minValue="2" maxValue="2" count="1">
        <n v="2"/>
      </sharedItems>
    </cacheField>
    <cacheField name="reg_code" numFmtId="0">
      <sharedItems containsSemiMixedTypes="0" containsString="0" containsNumber="1" containsInteger="1" minValue="21" maxValue="25" count="4">
        <n v="24"/>
        <n v="23"/>
        <n v="21"/>
        <n v="25"/>
      </sharedItems>
    </cacheField>
    <cacheField name="dis_code" numFmtId="0">
      <sharedItems containsSemiMixedTypes="0" containsString="0" containsNumber="1" containsInteger="1" minValue="144" maxValue="160" count="15">
        <n v="155"/>
        <n v="150"/>
        <n v="151"/>
        <n v="152"/>
        <n v="144"/>
        <n v="149"/>
        <n v="154"/>
        <n v="147"/>
        <n v="153"/>
        <n v="160"/>
        <n v="158"/>
        <n v="145"/>
        <n v="157"/>
        <n v="159"/>
        <n v="156"/>
      </sharedItems>
    </cacheField>
    <cacheField name="Entry_Date" numFmtId="14">
      <sharedItems containsSemiMixedTypes="0" containsNonDate="0" containsDate="1" containsString="0" minDate="2013-12-15T00:00:00" maxDate="2014-02-18T00:00:00" count="23">
        <d v="2013-12-30T00:00:00"/>
        <d v="2013-12-29T00:00:00"/>
        <d v="2013-12-31T00:00:00"/>
        <d v="2013-12-25T00:00:00"/>
        <d v="2013-12-15T00:00:00"/>
        <d v="2014-01-05T00:00:00"/>
        <d v="2014-01-06T00:00:00"/>
        <d v="2014-01-04T00:00:00"/>
        <d v="2014-01-13T00:00:00"/>
        <d v="2014-01-12T00:00:00"/>
        <d v="2014-01-20T00:00:00"/>
        <d v="2014-01-19T00:00:00"/>
        <d v="2014-01-28T00:00:00"/>
        <d v="2014-01-26T00:00:00"/>
        <d v="2014-01-27T00:00:00"/>
        <d v="2014-02-03T00:00:00"/>
        <d v="2014-02-02T00:00:00"/>
        <d v="2014-02-09T00:00:00"/>
        <d v="2014-02-11T00:00:00"/>
        <d v="2014-02-07T00:00:00"/>
        <d v="2014-02-10T00:00:00"/>
        <d v="2014-02-17T00:00:00"/>
        <d v="2014-02-16T00:00:00"/>
      </sharedItems>
    </cacheField>
    <cacheField name="Entry_Time" numFmtId="22">
      <sharedItems containsSemiMixedTypes="0" containsNonDate="0" containsDate="1" containsString="0" minDate="2013-12-15T07:56:45" maxDate="2014-02-17T00:07:47"/>
    </cacheField>
    <cacheField name="User_ID" numFmtId="0">
      <sharedItems count="29">
        <s v="Hafsa1"/>
        <s v="mahad1"/>
        <s v="Mohamed"/>
        <s v="ahmed14"/>
        <s v="haji1"/>
        <s v="nacima1"/>
        <s v="ahmed13"/>
        <s v="said"/>
        <s v="ali2"/>
        <s v="omar1"/>
        <s v="ahmed12"/>
        <s v="shadoun1"/>
        <s v="jama1"/>
        <s v="Mohamed5"/>
        <s v="abdi2"/>
        <s v="abdi"/>
        <s v="musse1"/>
        <s v="abdulle1"/>
        <s v="abdi1"/>
        <s v="shiekhdoun"/>
        <s v="osman"/>
        <s v="abdulle5"/>
        <s v="Shire"/>
        <s v="isse"/>
        <s v="aden1"/>
        <s v="Mohamed11"/>
        <s v="Mohamed1"/>
        <s v="mire1"/>
        <s v="Aden"/>
      </sharedItems>
    </cacheField>
    <cacheField name="con_number" numFmtId="0">
      <sharedItems containsString="0" containsBlank="1" containsNumber="1" containsInteger="1" minValue="0" maxValue="252907791946" count="26">
        <n v="907754963"/>
        <n v="907723464"/>
        <n v="252907736690"/>
        <n v="907613672"/>
        <n v="907715544"/>
        <n v="907788845"/>
        <n v="907791946"/>
        <n v="252907791946"/>
        <n v="907377775"/>
        <n v="907702841"/>
        <n v="907736256"/>
        <n v="25290769222"/>
        <m/>
        <n v="907735161"/>
        <n v="907703622"/>
        <n v="907704736"/>
        <n v="90740926"/>
        <n v="90768014"/>
        <n v="907740171"/>
        <n v="907740926"/>
        <n v="0"/>
        <n v="252907740171"/>
        <n v="907767049"/>
        <n v="252907701311"/>
        <n v="907633999"/>
        <n v="252907746452"/>
      </sharedItems>
    </cacheField>
    <cacheField name="Edit_Date" numFmtId="14">
      <sharedItems containsSemiMixedTypes="0" containsNonDate="0" containsDate="1" containsString="0" minDate="2013-12-29T00:00:00" maxDate="2014-02-24T00:00:00" count="23">
        <d v="2013-12-30T00:00:00"/>
        <d v="2013-12-31T00:00:00"/>
        <d v="2013-12-29T00:00:00"/>
        <d v="2014-01-05T00:00:00"/>
        <d v="2014-01-06T00:00:00"/>
        <d v="2014-01-13T00:00:00"/>
        <d v="2014-01-12T00:00:00"/>
        <d v="2014-01-14T00:00:00"/>
        <d v="2014-01-20T00:00:00"/>
        <d v="2014-01-19T00:00:00"/>
        <d v="2014-01-21T00:00:00"/>
        <d v="2014-01-28T00:00:00"/>
        <d v="2014-01-26T00:00:00"/>
        <d v="2014-01-27T00:00:00"/>
        <d v="2014-02-03T00:00:00"/>
        <d v="2014-02-02T00:00:00"/>
        <d v="2014-02-09T00:00:00"/>
        <d v="2014-02-11T00:00:00"/>
        <d v="2014-02-07T00:00:00"/>
        <d v="2014-02-10T00:00:00"/>
        <d v="2014-02-17T00:00:00"/>
        <d v="2014-02-16T00:00:00"/>
        <d v="2014-02-23T00:00:00"/>
      </sharedItems>
    </cacheField>
    <cacheField name="Edit_Time" numFmtId="22">
      <sharedItems containsSemiMixedTypes="0" containsNonDate="0" containsDate="1" containsString="0" minDate="2013-12-29T22:17:15" maxDate="2014-02-23T22:33:3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drkamran" refreshedDate="42454.718142361111" createdVersion="1" refreshedVersion="4" recordCount="1620">
  <cacheSource type="worksheet">
    <worksheetSource ref="A1:CD1621" sheet="RAW_Somalia" r:id="rId2"/>
  </cacheSource>
  <cacheFields count="83">
    <cacheField name="UniqueKey" numFmtId="0">
      <sharedItems containsSemiMixedTypes="0" containsString="0" containsNumber="1" containsInteger="1" minValue="-2140936639" maxValue="2124571755"/>
    </cacheField>
    <cacheField name="RECSTATUS" numFmtId="0">
      <sharedItems containsSemiMixedTypes="0" containsString="0" containsNumber="1" containsInteger="1" minValue="1" maxValue="1" count="1">
        <n v="1"/>
      </sharedItems>
    </cacheField>
    <cacheField name="GlobalRecordId" numFmtId="0">
      <sharedItems/>
    </cacheField>
    <cacheField name="FKEY" numFmtId="0">
      <sharedItems count="1">
        <s v="Missing"/>
      </sharedItems>
    </cacheField>
    <cacheField name="fromdate" numFmtId="0">
      <sharedItems containsDate="1" containsMixedTypes="1" minDate="2013-01-06T00:00:00" maxDate="2201-12-31T00:00:00" count="18">
        <d v="2013-12-23T00:00:00"/>
        <d v="2013-12-30T00:00:00"/>
        <d v="2013-01-30T00:00:00"/>
        <d v="2014-01-06T00:00:00"/>
        <d v="2013-01-06T00:00:00"/>
        <d v="2201-12-30T00:00:00"/>
        <d v="2014-01-13T00:00:00"/>
        <d v="2014-01-20T00:00:00"/>
        <d v="2014-09-13T00:00:00"/>
        <d v="2014-10-20T00:00:00"/>
        <d v="2014-01-27T00:00:00"/>
        <d v="2013-01-27T00:00:00"/>
        <d v="2014-02-27T00:00:00"/>
        <d v="2014-02-03T00:00:00"/>
        <d v="2014-02-10T00:00:00"/>
        <d v="2014-10-02T00:00:00"/>
        <d v="2014-02-17T00:00:00"/>
        <s v="17-02-2014"/>
      </sharedItems>
    </cacheField>
    <cacheField name="region" numFmtId="0">
      <sharedItems count="23">
        <s v="Sanag"/>
        <s v="Sahil"/>
        <s v="Maroodijeh"/>
        <s v="Awdal"/>
        <s v="Sool"/>
        <s v="Togdheer"/>
        <s v="Mudug"/>
        <s v="Sanaag"/>
        <s v="Bari"/>
        <s v="Cayn"/>
        <s v="Nugaal"/>
        <s v="Karkaar"/>
        <s v="Bay"/>
        <s v="Lower Juba"/>
        <s v="Missing"/>
        <s v="Bakool"/>
        <s v="Middle Juba"/>
        <s v="Gedo"/>
        <s v="Lower Shabelle"/>
        <s v="Galgadud"/>
        <s v="Banadir"/>
        <s v="Middle Shabelle"/>
        <s v="Hiraan"/>
      </sharedItems>
    </cacheField>
    <cacheField name="village" numFmtId="0">
      <sharedItems containsDate="1" containsMixedTypes="1" minDate="2014-06-26T00:00:00" maxDate="2014-06-27T00:00:00"/>
    </cacheField>
    <cacheField name="todate" numFmtId="0">
      <sharedItems containsDate="1" containsMixedTypes="1" minDate="2013-01-05T00:00:00" maxDate="3014-01-20T00:00:00" count="19">
        <d v="2013-12-29T00:00:00"/>
        <d v="2013-11-29T00:00:00"/>
        <d v="2014-01-05T00:00:00"/>
        <d v="2014-01-06T00:00:00"/>
        <d v="2014-01-12T00:00:00"/>
        <d v="2013-01-05T00:00:00"/>
        <d v="2014-12-05T00:00:00"/>
        <d v="2014-01-19T00:00:00"/>
        <d v="2014-01-26T00:00:00"/>
        <d v="2014-04-26T00:00:00"/>
        <d v="3014-01-19T00:00:00"/>
        <d v="2014-02-02T00:00:00"/>
        <d v="2013-02-02T00:00:00"/>
        <d v="2014-02-09T00:00:00"/>
        <d v="2014-02-10T00:00:00"/>
        <d v="2014-02-16T00:00:00"/>
        <s v="16-02-2014"/>
        <d v="2014-02-23T00:00:00"/>
        <s v="23-02-2014"/>
      </sharedItems>
    </cacheField>
    <cacheField name="district" numFmtId="0">
      <sharedItems/>
    </cacheField>
    <cacheField name="fcode" numFmtId="0">
      <sharedItems/>
    </cacheField>
    <cacheField name="facility" numFmtId="0">
      <sharedItems/>
    </cacheField>
    <cacheField name="ReceiveDate" numFmtId="0">
      <sharedItems containsDate="1" containsMixedTypes="1" minDate="2013-01-13T00:00:00" maxDate="2104-01-21T00:00:00" count="30">
        <d v="2013-12-30T00:00:00"/>
        <d v="2013-12-31T00:00:00"/>
        <d v="2014-01-07T00:00:00"/>
        <d v="2014-01-06T00:00:00"/>
        <d v="2014-01-13T00:00:00"/>
        <d v="2014-01-14T00:00:00"/>
        <d v="2013-01-13T00:00:00"/>
        <d v="2014-01-20T00:00:00"/>
        <d v="2014-01-21T00:00:00"/>
        <d v="2014-01-27T00:00:00"/>
        <d v="2014-01-28T00:00:00"/>
        <d v="2104-01-20T00:00:00"/>
        <d v="2014-04-27T00:00:00"/>
        <d v="2013-01-20T00:00:00"/>
        <d v="2014-10-20T00:00:00"/>
        <d v="2014-02-27T00:00:00"/>
        <d v="2014-02-04T00:00:00"/>
        <d v="2014-02-03T00:00:00"/>
        <d v="2014-01-03T00:00:00"/>
        <d v="2014-02-10T00:00:00"/>
        <d v="2014-02-11T00:00:00"/>
        <d v="2013-02-11T00:00:00"/>
        <d v="2014-02-17T00:00:00"/>
        <d v="2014-02-18T00:00:00"/>
        <s v="18-02-2014"/>
        <s v="17-02-2014"/>
        <d v="2014-02-24T00:00:00"/>
        <d v="2014-02-25T00:00:00"/>
        <s v="25-02-2014"/>
        <s v="24-02-2014"/>
      </sharedItems>
    </cacheField>
    <cacheField name="org" numFmtId="0">
      <sharedItems/>
    </cacheField>
    <cacheField name="Week" numFmtId="0">
      <sharedItems containsMixedTypes="1" containsNumber="1" containsInteger="1" minValue="1" maxValue="8" count="9">
        <s v="52 (2013)"/>
        <n v="1"/>
        <n v="2"/>
        <n v="3"/>
        <n v="4"/>
        <n v="5"/>
        <n v="6"/>
        <n v="7"/>
        <n v="8"/>
      </sharedItems>
    </cacheField>
    <cacheField name="person" numFmtId="0">
      <sharedItems/>
    </cacheField>
    <cacheField name="entryID" numFmtId="0">
      <sharedItems count="24">
        <s v="ABDI DAHIR"/>
        <s v="ADI DAHIR"/>
        <s v="AHMED GELLE"/>
        <s v="ABDIRAHMAN"/>
        <s v="ABDIRHAMAN"/>
        <s v="ADIRAHMAN"/>
        <s v="SAID ABDI"/>
        <s v="SAID ABDI0"/>
        <s v="SAD ABDI"/>
        <s v="ABDIRHMAN"/>
        <s v="AHMED"/>
        <s v="HMED"/>
        <s v="ABDI DAHI"/>
        <s v="AID ABDI"/>
        <s v="ABDIRRAHAMAN"/>
        <s v="ALI ABDIRAHMAN"/>
        <s v="ABDIRAHMAN0"/>
        <s v="ABDIRIZAK JAMA ADEN"/>
        <s v="ABDIRIZAK JAMA"/>
        <s v="SACID"/>
        <s v="SIAD ABDI"/>
        <s v="AHMED G."/>
        <s v="SAIOD ABDI"/>
        <s v="BDIRAHMAN"/>
      </sharedItems>
    </cacheField>
    <cacheField name="phone" numFmtId="0">
      <sharedItems containsMixedTypes="1" containsNumber="1" containsInteger="1" minValue="415353" maxValue="2526155921550"/>
    </cacheField>
    <cacheField name="email" numFmtId="0">
      <sharedItems/>
    </cacheField>
    <cacheField name="choleramale" numFmtId="0">
      <sharedItems containsSemiMixedTypes="0" containsString="0" containsNumber="1" containsInteger="1" minValue="0" maxValue="51" count="14">
        <n v="0"/>
        <n v="51"/>
        <n v="1"/>
        <n v="36"/>
        <n v="30"/>
        <n v="37"/>
        <n v="3"/>
        <n v="7"/>
        <n v="25"/>
        <n v="43"/>
        <n v="2"/>
        <n v="48"/>
        <n v="5"/>
        <n v="33"/>
      </sharedItems>
    </cacheField>
    <cacheField name="cholerafemale" numFmtId="0">
      <sharedItems containsSemiMixedTypes="0" containsString="0" containsNumber="1" containsInteger="1" minValue="0" maxValue="38" count="13">
        <n v="0"/>
        <n v="35"/>
        <n v="26"/>
        <n v="22"/>
        <n v="34"/>
        <n v="2"/>
        <n v="3"/>
        <n v="30"/>
        <n v="5"/>
        <n v="33"/>
        <n v="1"/>
        <n v="38"/>
        <n v="25"/>
      </sharedItems>
    </cacheField>
    <cacheField name="cholcaseless5" numFmtId="0">
      <sharedItems containsSemiMixedTypes="0" containsString="0" containsNumber="1" containsInteger="1" minValue="0" maxValue="74" count="15">
        <n v="0"/>
        <n v="72"/>
        <n v="1"/>
        <n v="47"/>
        <n v="26"/>
        <n v="45"/>
        <n v="4"/>
        <n v="8"/>
        <n v="57"/>
        <n v="43"/>
        <n v="6"/>
        <n v="58"/>
        <n v="74"/>
        <n v="2"/>
        <n v="46"/>
      </sharedItems>
    </cacheField>
    <cacheField name="cholcase5over" numFmtId="0">
      <sharedItems containsSemiMixedTypes="0" containsString="0" containsNumber="1" containsInteger="1" minValue="0" maxValue="26" count="11">
        <n v="0"/>
        <n v="14"/>
        <n v="15"/>
        <n v="26"/>
        <n v="1"/>
        <n v="2"/>
        <n v="10"/>
        <n v="8"/>
        <n v="18"/>
        <n v="12"/>
        <n v="4"/>
      </sharedItems>
    </cacheField>
    <cacheField name="choldeathless5" numFmtId="0">
      <sharedItems containsSemiMixedTypes="0" containsString="0" containsNumber="1" containsInteger="1" minValue="0" maxValue="1" count="2">
        <n v="0"/>
        <n v="1"/>
      </sharedItems>
    </cacheField>
    <cacheField name="choldeath5over" numFmtId="0">
      <sharedItems containsSemiMixedTypes="0" containsString="0" containsNumber="1" containsInteger="1" minValue="0" maxValue="1" count="2">
        <n v="0"/>
        <n v="1"/>
      </sharedItems>
    </cacheField>
    <cacheField name="shigmale" numFmtId="0">
      <sharedItems containsSemiMixedTypes="0" containsString="0" containsNumber="1" containsInteger="1" minValue="0" maxValue="3" count="4">
        <n v="0"/>
        <n v="2"/>
        <n v="1"/>
        <n v="3"/>
      </sharedItems>
    </cacheField>
    <cacheField name="shigfemale" numFmtId="0">
      <sharedItems containsSemiMixedTypes="0" containsString="0" containsNumber="1" containsInteger="1" minValue="0" maxValue="4" count="5">
        <n v="0"/>
        <n v="3"/>
        <n v="1"/>
        <n v="2"/>
        <n v="4"/>
      </sharedItems>
    </cacheField>
    <cacheField name="shigcasesless5" numFmtId="0">
      <sharedItems containsSemiMixedTypes="0" containsString="0" containsNumber="1" containsInteger="1" minValue="0" maxValue="4" count="5">
        <n v="0"/>
        <n v="1"/>
        <n v="3"/>
        <n v="2"/>
        <n v="4"/>
      </sharedItems>
    </cacheField>
    <cacheField name="shigcases5over" numFmtId="0">
      <sharedItems containsSemiMixedTypes="0" containsString="0" containsNumber="1" containsInteger="1" minValue="0" maxValue="3" count="4">
        <n v="0"/>
        <n v="2"/>
        <n v="1"/>
        <n v="3"/>
      </sharedItems>
    </cacheField>
    <cacheField name="shigdeathsless5" numFmtId="0">
      <sharedItems containsSemiMixedTypes="0" containsString="0" containsNumber="1" containsInteger="1" minValue="0" maxValue="0" count="1">
        <n v="0"/>
      </sharedItems>
    </cacheField>
    <cacheField name="shigdeaths5over" numFmtId="0">
      <sharedItems containsMixedTypes="1" containsNumber="1" containsInteger="1" minValue="0" maxValue="0" count="2">
        <n v="0"/>
        <s v="Missing"/>
      </sharedItems>
    </cacheField>
    <cacheField name="measlesmale" numFmtId="0">
      <sharedItems containsSemiMixedTypes="0" containsString="0" containsNumber="1" containsInteger="1" minValue="0" maxValue="23" count="18">
        <n v="0"/>
        <n v="1"/>
        <n v="19"/>
        <n v="2"/>
        <n v="12"/>
        <n v="3"/>
        <n v="18"/>
        <n v="23"/>
        <n v="14"/>
        <n v="15"/>
        <n v="10"/>
        <n v="4"/>
        <n v="7"/>
        <n v="11"/>
        <n v="8"/>
        <n v="9"/>
        <n v="13"/>
        <n v="5"/>
      </sharedItems>
    </cacheField>
    <cacheField name="measlesfemale" numFmtId="0">
      <sharedItems containsSemiMixedTypes="0" containsString="0" containsNumber="1" containsInteger="1" minValue="0" maxValue="15" count="14">
        <n v="0"/>
        <n v="1"/>
        <n v="2"/>
        <n v="11"/>
        <n v="3"/>
        <n v="8"/>
        <n v="15"/>
        <n v="9"/>
        <n v="7"/>
        <n v="10"/>
        <n v="5"/>
        <n v="6"/>
        <n v="12"/>
        <n v="4"/>
      </sharedItems>
    </cacheField>
    <cacheField name="measlescasesless5" numFmtId="0">
      <sharedItems containsSemiMixedTypes="0" containsString="0" containsNumber="1" containsInteger="1" minValue="0" maxValue="32" count="21">
        <n v="0"/>
        <n v="1"/>
        <n v="3"/>
        <n v="30"/>
        <n v="2"/>
        <n v="5"/>
        <n v="20"/>
        <n v="32"/>
        <n v="26"/>
        <n v="28"/>
        <n v="25"/>
        <n v="24"/>
        <n v="4"/>
        <n v="12"/>
        <n v="16"/>
        <n v="7"/>
        <n v="6"/>
        <n v="9"/>
        <n v="8"/>
        <n v="17"/>
        <n v="21"/>
      </sharedItems>
    </cacheField>
    <cacheField name="measlescases5over" numFmtId="0">
      <sharedItems containsSemiMixedTypes="0" containsString="0" containsNumber="1" containsInteger="1" minValue="0" maxValue="6" count="7">
        <n v="0"/>
        <n v="1"/>
        <n v="2"/>
        <n v="6"/>
        <n v="5"/>
        <n v="4"/>
        <n v="3"/>
      </sharedItems>
    </cacheField>
    <cacheField name="measlesdeathsless5" numFmtId="0">
      <sharedItems containsSemiMixedTypes="0" containsString="0" containsNumber="1" containsInteger="1" minValue="0" maxValue="2" count="3">
        <n v="0"/>
        <n v="2"/>
        <n v="1"/>
      </sharedItems>
    </cacheField>
    <cacheField name="measlesdeaths5over" numFmtId="0">
      <sharedItems containsMixedTypes="1" containsNumber="1" containsInteger="1" minValue="0" maxValue="0" count="2">
        <n v="0"/>
        <s v="Missing"/>
      </sharedItems>
    </cacheField>
    <cacheField name="afpmale" numFmtId="0">
      <sharedItems containsMixedTypes="1" containsNumber="1" containsInteger="1" minValue="0" maxValue="2" count="4">
        <n v="0"/>
        <n v="1"/>
        <s v="Missing"/>
        <n v="2"/>
      </sharedItems>
    </cacheField>
    <cacheField name="afpfemale" numFmtId="0">
      <sharedItems containsMixedTypes="1" containsNumber="1" containsInteger="1" minValue="0" maxValue="4" count="5">
        <n v="0"/>
        <n v="4"/>
        <n v="1"/>
        <s v="Missing"/>
        <n v="2"/>
      </sharedItems>
    </cacheField>
    <cacheField name="afpcasesless5" numFmtId="0">
      <sharedItems containsSemiMixedTypes="0" containsString="0" containsNumber="1" containsInteger="1" minValue="0" maxValue="4" count="3">
        <n v="0"/>
        <n v="4"/>
        <n v="1"/>
      </sharedItems>
    </cacheField>
    <cacheField name="afpcases5over" numFmtId="0">
      <sharedItems containsSemiMixedTypes="0" containsString="0" containsNumber="1" containsInteger="1" minValue="0" maxValue="1" count="2">
        <n v="0"/>
        <n v="1"/>
      </sharedItems>
    </cacheField>
    <cacheField name="afpdeathsless5" numFmtId="0">
      <sharedItems containsSemiMixedTypes="0" containsString="0" containsNumber="1" containsInteger="1" minValue="0" maxValue="0" count="1">
        <n v="0"/>
      </sharedItems>
    </cacheField>
    <cacheField name="afpdeaths5over" numFmtId="0">
      <sharedItems containsMixedTypes="1" containsNumber="1" containsInteger="1" minValue="0" maxValue="0" count="2">
        <n v="0"/>
        <s v="Missing"/>
      </sharedItems>
    </cacheField>
    <cacheField name="dipmale" numFmtId="0">
      <sharedItems containsSemiMixedTypes="0" containsString="0" containsNumber="1" containsInteger="1" minValue="0" maxValue="0" count="1">
        <n v="0"/>
      </sharedItems>
    </cacheField>
    <cacheField name="dipfemale" numFmtId="0">
      <sharedItems containsSemiMixedTypes="0" containsString="0" containsNumber="1" containsInteger="1" minValue="0" maxValue="1" count="2">
        <n v="0"/>
        <n v="1"/>
      </sharedItems>
    </cacheField>
    <cacheField name="dipcasesless5" numFmtId="0">
      <sharedItems containsSemiMixedTypes="0" containsString="0" containsNumber="1" containsInteger="1" minValue="0" maxValue="1" count="2">
        <n v="0"/>
        <n v="1"/>
      </sharedItems>
    </cacheField>
    <cacheField name="dipcases5over" numFmtId="0">
      <sharedItems containsSemiMixedTypes="0" containsString="0" containsNumber="1" containsInteger="1" minValue="0" maxValue="0" count="1">
        <n v="0"/>
      </sharedItems>
    </cacheField>
    <cacheField name="dipdeathsless5" numFmtId="0">
      <sharedItems containsSemiMixedTypes="0" containsString="0" containsNumber="1" containsInteger="1" minValue="0" maxValue="0" count="1">
        <n v="0"/>
      </sharedItems>
    </cacheField>
    <cacheField name="dipdeaths5over" numFmtId="0">
      <sharedItems containsSemiMixedTypes="0" containsString="0" containsNumber="1" containsInteger="1" minValue="0" maxValue="0" count="1">
        <n v="0"/>
      </sharedItems>
    </cacheField>
    <cacheField name="wcmale" numFmtId="0">
      <sharedItems containsSemiMixedTypes="0" containsString="0" containsNumber="1" containsInteger="1" minValue="0" maxValue="3" count="4">
        <n v="0"/>
        <n v="2"/>
        <n v="1"/>
        <n v="3"/>
      </sharedItems>
    </cacheField>
    <cacheField name="wcfemale" numFmtId="0">
      <sharedItems containsMixedTypes="1" containsNumber="1" containsInteger="1" minValue="0" maxValue="3" count="5">
        <n v="0"/>
        <n v="2"/>
        <n v="1"/>
        <s v="Missing"/>
        <n v="3"/>
      </sharedItems>
    </cacheField>
    <cacheField name="wccasesless5" numFmtId="0">
      <sharedItems containsSemiMixedTypes="0" containsString="0" containsNumber="1" containsInteger="1" minValue="0" maxValue="6" count="5">
        <n v="0"/>
        <n v="1"/>
        <n v="2"/>
        <n v="3"/>
        <n v="6"/>
      </sharedItems>
    </cacheField>
    <cacheField name="wccases5over" numFmtId="0">
      <sharedItems containsSemiMixedTypes="0" containsString="0" containsNumber="1" containsInteger="1" minValue="0" maxValue="3" count="4">
        <n v="0"/>
        <n v="1"/>
        <n v="3"/>
        <n v="2"/>
      </sharedItems>
    </cacheField>
    <cacheField name="wcdeathsless5" numFmtId="0">
      <sharedItems containsMixedTypes="1" containsNumber="1" containsInteger="1" minValue="0" maxValue="0" count="2">
        <n v="0"/>
        <s v="Missing"/>
      </sharedItems>
    </cacheField>
    <cacheField name="wcdeaths5over" numFmtId="0">
      <sharedItems containsMixedTypes="1" containsNumber="1" containsInteger="1" minValue="0" maxValue="0" count="2">
        <n v="0"/>
        <s v="Missing"/>
      </sharedItems>
    </cacheField>
    <cacheField name="malariamale" numFmtId="0">
      <sharedItems containsMixedTypes="1" containsNumber="1" containsInteger="1" minValue="0" maxValue="61"/>
    </cacheField>
    <cacheField name="malariafemale" numFmtId="0">
      <sharedItems containsSemiMixedTypes="0" containsString="0" containsNumber="1" containsInteger="1" minValue="0" maxValue="49"/>
    </cacheField>
    <cacheField name="malcasesless5" numFmtId="0">
      <sharedItems containsSemiMixedTypes="0" containsString="0" containsNumber="1" containsInteger="1" minValue="0" maxValue="80" count="28">
        <n v="0"/>
        <n v="1"/>
        <n v="4"/>
        <n v="5"/>
        <n v="2"/>
        <n v="31"/>
        <n v="8"/>
        <n v="21"/>
        <n v="6"/>
        <n v="9"/>
        <n v="13"/>
        <n v="3"/>
        <n v="17"/>
        <n v="7"/>
        <n v="12"/>
        <n v="10"/>
        <n v="41"/>
        <n v="48"/>
        <n v="27"/>
        <n v="15"/>
        <n v="14"/>
        <n v="18"/>
        <n v="22"/>
        <n v="80"/>
        <n v="11"/>
        <n v="32"/>
        <n v="38"/>
        <n v="44"/>
      </sharedItems>
    </cacheField>
    <cacheField name="malcases5over" numFmtId="0">
      <sharedItems containsSemiMixedTypes="0" containsString="0" containsNumber="1" containsInteger="1" minValue="0" maxValue="91"/>
    </cacheField>
    <cacheField name="maldeathsless5" numFmtId="0">
      <sharedItems containsMixedTypes="1" containsNumber="1" containsInteger="1" minValue="0" maxValue="1" count="3">
        <n v="0"/>
        <n v="1"/>
        <s v="Missing"/>
      </sharedItems>
    </cacheField>
    <cacheField name="maldeaths5over" numFmtId="0">
      <sharedItems containsSemiMixedTypes="0" containsString="0" containsNumber="1" containsInteger="1" minValue="0" maxValue="0" count="1">
        <n v="0"/>
      </sharedItems>
    </cacheField>
    <cacheField name="tetmale" numFmtId="0">
      <sharedItems containsSemiMixedTypes="0" containsString="0" containsNumber="1" containsInteger="1" minValue="0" maxValue="2" count="3">
        <n v="0"/>
        <n v="1"/>
        <n v="2"/>
      </sharedItems>
    </cacheField>
    <cacheField name="tetfemale" numFmtId="0">
      <sharedItems containsSemiMixedTypes="0" containsString="0" containsNumber="1" containsInteger="1" minValue="0" maxValue="2" count="3">
        <n v="0"/>
        <n v="1"/>
        <n v="2"/>
      </sharedItems>
    </cacheField>
    <cacheField name="tetcasesless5" numFmtId="0">
      <sharedItems containsSemiMixedTypes="0" containsString="0" containsNumber="1" containsInteger="1" minValue="0" maxValue="3" count="4">
        <n v="0"/>
        <n v="2"/>
        <n v="1"/>
        <n v="3"/>
      </sharedItems>
    </cacheField>
    <cacheField name="tetcases5over" numFmtId="0">
      <sharedItems containsSemiMixedTypes="0" containsString="0" containsNumber="1" containsInteger="1" minValue="0" maxValue="4" count="2">
        <n v="0"/>
        <n v="4"/>
      </sharedItems>
    </cacheField>
    <cacheField name="tetdeathsless5" numFmtId="0">
      <sharedItems containsSemiMixedTypes="0" containsString="0" containsNumber="1" containsInteger="1" minValue="0" maxValue="1" count="2">
        <n v="0"/>
        <n v="1"/>
      </sharedItems>
    </cacheField>
    <cacheField name="tetdeaths5over" numFmtId="0">
      <sharedItems containsMixedTypes="1" containsNumber="1" containsInteger="1" minValue="0" maxValue="0" count="2">
        <n v="0"/>
        <s v="Missing"/>
      </sharedItems>
    </cacheField>
    <cacheField name="ocmale" numFmtId="0">
      <sharedItems containsSemiMixedTypes="0" containsString="0" containsNumber="1" containsInteger="1" minValue="0" maxValue="602"/>
    </cacheField>
    <cacheField name="ocfemale" numFmtId="0">
      <sharedItems containsSemiMixedTypes="0" containsString="0" containsNumber="1" containsInteger="1" minValue="0" maxValue="1165"/>
    </cacheField>
    <cacheField name="occasesless5" numFmtId="0">
      <sharedItems containsSemiMixedTypes="0" containsString="0" containsNumber="1" containsInteger="1" minValue="0" maxValue="799"/>
    </cacheField>
    <cacheField name="occases5over" numFmtId="0">
      <sharedItems containsSemiMixedTypes="0" containsString="0" containsNumber="1" containsInteger="1" minValue="0" maxValue="1007"/>
    </cacheField>
    <cacheField name="ocdeathsless5" numFmtId="0">
      <sharedItems containsMixedTypes="1" containsNumber="1" containsInteger="1" minValue="0" maxValue="13" count="10">
        <n v="0"/>
        <n v="9"/>
        <n v="2"/>
        <n v="7"/>
        <n v="1"/>
        <n v="13"/>
        <n v="6"/>
        <n v="4"/>
        <n v="5"/>
        <s v="Missing"/>
      </sharedItems>
    </cacheField>
    <cacheField name="ocdeaths5over" numFmtId="0">
      <sharedItems containsMixedTypes="1" containsNumber="1" containsInteger="1" minValue="0" maxValue="4" count="6">
        <n v="0"/>
        <n v="1"/>
        <n v="4"/>
        <n v="2"/>
        <n v="3"/>
        <s v="Missing"/>
      </sharedItems>
    </cacheField>
    <cacheField name="tcmale" numFmtId="0">
      <sharedItems containsSemiMixedTypes="0" containsString="0" containsNumber="1" containsInteger="1" minValue="0" maxValue="623"/>
    </cacheField>
    <cacheField name="tcfemale" numFmtId="0">
      <sharedItems containsSemiMixedTypes="0" containsString="0" containsNumber="1" containsInteger="1" minValue="0" maxValue="1179"/>
    </cacheField>
    <cacheField name="tccasesless5" numFmtId="0">
      <sharedItems containsSemiMixedTypes="0" containsString="0" containsNumber="1" containsInteger="1" minValue="0" maxValue="832"/>
    </cacheField>
    <cacheField name="tccases5over" numFmtId="0">
      <sharedItems containsSemiMixedTypes="0" containsString="0" containsNumber="1" containsInteger="1" minValue="0" maxValue="1013"/>
    </cacheField>
    <cacheField name="tcdeathsless5" numFmtId="0">
      <sharedItems containsMixedTypes="1" containsNumber="1" containsInteger="1" minValue="0" maxValue="13" count="11">
        <n v="0"/>
        <n v="12"/>
        <n v="2"/>
        <n v="7"/>
        <n v="9"/>
        <n v="1"/>
        <n v="13"/>
        <n v="8"/>
        <n v="6"/>
        <s v="Missing"/>
        <n v="5"/>
      </sharedItems>
    </cacheField>
    <cacheField name="tcdeaths5over" numFmtId="0">
      <sharedItems containsMixedTypes="1" containsNumber="1" containsInteger="1" minValue="0" maxValue="4" count="6">
        <n v="0"/>
        <n v="1"/>
        <n v="4"/>
        <n v="2"/>
        <n v="3"/>
        <s v="Missing"/>
      </sharedItems>
    </cacheField>
    <cacheField name="form" numFmtId="0">
      <sharedItems/>
    </cacheField>
    <cacheField name="comment" numFmtId="0">
      <sharedItems/>
    </cacheField>
    <cacheField name="Reportedalerts" numFmtId="0">
      <sharedItems containsMixedTypes="1" containsNumber="1" containsInteger="1" minValue="0" maxValue="0"/>
    </cacheField>
    <cacheField name="Zone" numFmtId="0">
      <sharedItems count="4">
        <s v="somaliland"/>
        <s v="puntland"/>
        <s v="southern"/>
        <s v="central"/>
      </sharedItems>
    </cacheField>
    <cacheField name="Total Consultations" numFmtId="0" formula="tccasesless5+tccases5over" databaseField="0"/>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drkamran" refreshedDate="42454.718142939812" createdVersion="4" refreshedVersion="4" minRefreshableVersion="3" recordCount="23">
  <cacheSource type="worksheet">
    <worksheetSource ref="A1:CQ24" sheet="Sheet1"/>
  </cacheSource>
  <cacheFields count="96">
    <cacheField name="Y" numFmtId="0">
      <sharedItems containsSemiMixedTypes="0" containsString="0" containsNumber="1" containsInteger="1" minValue="2016" maxValue="2016" count="1">
        <n v="2016"/>
      </sharedItems>
    </cacheField>
    <cacheField name="M" numFmtId="0">
      <sharedItems count="2">
        <s v="Jan"/>
        <s v="Feb"/>
      </sharedItems>
    </cacheField>
    <cacheField name="W" numFmtId="0">
      <sharedItems containsSemiMixedTypes="0" containsString="0" containsNumber="1" containsInteger="1" minValue="1" maxValue="8"/>
    </cacheField>
    <cacheField name="ReportWeek" numFmtId="0">
      <sharedItems containsSemiMixedTypes="0" containsString="0" containsNumber="1" containsInteger="1" minValue="1" maxValue="8" count="8">
        <n v="1"/>
        <n v="2"/>
        <n v="3"/>
        <n v="4"/>
        <n v="5"/>
        <n v="6"/>
        <n v="7"/>
        <n v="8"/>
      </sharedItems>
    </cacheField>
    <cacheField name="Time Stamp" numFmtId="0">
      <sharedItems containsSemiMixedTypes="0" containsString="0" containsNumber="1" containsInteger="1" minValue="500" maxValue="500"/>
    </cacheField>
    <cacheField name="User Name" numFmtId="0">
      <sharedItems/>
    </cacheField>
    <cacheField name="Notifying Person" numFmtId="0">
      <sharedItems/>
    </cacheField>
    <cacheField name="Position" numFmtId="0">
      <sharedItems/>
    </cacheField>
    <cacheField name="Governorate" numFmtId="0">
      <sharedItems count="2">
        <s v="Idleb"/>
        <s v="Aleppo"/>
      </sharedItems>
    </cacheField>
    <cacheField name="District" numFmtId="0">
      <sharedItems count="2">
        <s v="Idleb"/>
        <s v="Aleppo"/>
      </sharedItems>
    </cacheField>
    <cacheField name="Subdistrict" numFmtId="0">
      <sharedItems/>
    </cacheField>
    <cacheField name="Subdistrict-P Code" numFmtId="0">
      <sharedItems containsSemiMixedTypes="0" containsString="0" containsNumber="1" containsInteger="1" minValue="122" maxValue="4500"/>
    </cacheField>
    <cacheField name="HF" numFmtId="0">
      <sharedItems/>
    </cacheField>
    <cacheField name="Beneficiaries" numFmtId="0">
      <sharedItems containsSemiMixedTypes="0" containsString="0" containsNumber="1" containsInteger="1" minValue="812" maxValue="2432"/>
    </cacheField>
    <cacheField name="Reporting Start Date" numFmtId="167">
      <sharedItems containsSemiMixedTypes="0" containsNonDate="0" containsDate="1" containsString="0" minDate="2016-01-30T00:00:00" maxDate="2016-02-22T00:00:00"/>
    </cacheField>
    <cacheField name="Reporting End Date" numFmtId="167">
      <sharedItems/>
    </cacheField>
    <cacheField name="DLO" numFmtId="0">
      <sharedItems/>
    </cacheField>
    <cacheField name="Submitting to DLO" numFmtId="0">
      <sharedItems/>
    </cacheField>
    <cacheField name="Receiving by DLO" numFmtId="0">
      <sharedItems/>
    </cacheField>
    <cacheField name="0 - 4 years Male-ABD" numFmtId="0">
      <sharedItems containsSemiMixedTypes="0" containsString="0" containsNumber="1" containsInteger="1" minValue="0" maxValue="0" count="1">
        <n v="0"/>
      </sharedItems>
    </cacheField>
    <cacheField name="0 - 4 years Female-ABD" numFmtId="0">
      <sharedItems containsSemiMixedTypes="0" containsString="0" containsNumber="1" containsInteger="1" minValue="0" maxValue="0" count="1">
        <n v="0"/>
      </sharedItems>
    </cacheField>
    <cacheField name="≥ 5 years Male-ABD" numFmtId="0">
      <sharedItems containsSemiMixedTypes="0" containsString="0" containsNumber="1" containsInteger="1" minValue="0" maxValue="0" count="1">
        <n v="0"/>
      </sharedItems>
    </cacheField>
    <cacheField name="≥ 5 years Female-ABD" numFmtId="0">
      <sharedItems containsSemiMixedTypes="0" containsString="0" containsNumber="1" containsInteger="1" minValue="0" maxValue="0" count="1">
        <n v="0"/>
      </sharedItems>
    </cacheField>
    <cacheField name="0 - 4 years Male-AWD" numFmtId="0">
      <sharedItems containsSemiMixedTypes="0" containsString="0" containsNumber="1" containsInteger="1" minValue="0" maxValue="6" count="3">
        <n v="0"/>
        <n v="2"/>
        <n v="6"/>
      </sharedItems>
    </cacheField>
    <cacheField name="0 - 4 years Female-AWD" numFmtId="0">
      <sharedItems containsSemiMixedTypes="0" containsString="0" containsNumber="1" containsInteger="1" minValue="0" maxValue="0" count="1">
        <n v="0"/>
      </sharedItems>
    </cacheField>
    <cacheField name="≥ 5 years Male-AWD" numFmtId="0">
      <sharedItems containsSemiMixedTypes="0" containsString="0" containsNumber="1" containsInteger="1" minValue="0" maxValue="0" count="1">
        <n v="0"/>
      </sharedItems>
    </cacheField>
    <cacheField name="≥ 5 years Female-AWD" numFmtId="0">
      <sharedItems containsSemiMixedTypes="0" containsString="0" containsNumber="1" containsInteger="1" minValue="0" maxValue="0" count="1">
        <n v="0"/>
      </sharedItems>
    </cacheField>
    <cacheField name="0 - 4 years Male-AJS" numFmtId="0">
      <sharedItems containsSemiMixedTypes="0" containsString="0" containsNumber="1" containsInteger="1" minValue="0" maxValue="11"/>
    </cacheField>
    <cacheField name="0 - 4 years Female-AJS" numFmtId="0">
      <sharedItems containsSemiMixedTypes="0" containsString="0" containsNumber="1" containsInteger="1" minValue="0" maxValue="8"/>
    </cacheField>
    <cacheField name="≥ 5 years Male-AJS" numFmtId="0">
      <sharedItems containsSemiMixedTypes="0" containsString="0" containsNumber="1" containsInteger="1" minValue="0" maxValue="0"/>
    </cacheField>
    <cacheField name="≥ 5 years Female-AJS" numFmtId="0">
      <sharedItems containsSemiMixedTypes="0" containsString="0" containsNumber="1" containsInteger="1" minValue="0" maxValue="2"/>
    </cacheField>
    <cacheField name="0 - 4 years Male-SARI" numFmtId="0">
      <sharedItems containsSemiMixedTypes="0" containsString="0" containsNumber="1" containsInteger="1" minValue="0" maxValue="13"/>
    </cacheField>
    <cacheField name="0 - 4 years Female-SARI" numFmtId="0">
      <sharedItems containsSemiMixedTypes="0" containsString="0" containsNumber="1" containsInteger="1" minValue="0" maxValue="0"/>
    </cacheField>
    <cacheField name="≥ 5 years Male-SARI" numFmtId="0">
      <sharedItems containsSemiMixedTypes="0" containsString="0" containsNumber="1" containsInteger="1" minValue="0" maxValue="0"/>
    </cacheField>
    <cacheField name="≥ 5 years Female-SARI" numFmtId="0">
      <sharedItems containsSemiMixedTypes="0" containsString="0" containsNumber="1" containsInteger="1" minValue="0" maxValue="0"/>
    </cacheField>
    <cacheField name="0 - 4 years Male-AFP" numFmtId="0">
      <sharedItems containsSemiMixedTypes="0" containsString="0" containsNumber="1" containsInteger="1" minValue="0" maxValue="0"/>
    </cacheField>
    <cacheField name="0 - 4 years Female-AFP" numFmtId="0">
      <sharedItems containsSemiMixedTypes="0" containsString="0" containsNumber="1" containsInteger="1" minValue="0" maxValue="1"/>
    </cacheField>
    <cacheField name="≥ 5 years Male-AFP" numFmtId="0">
      <sharedItems containsSemiMixedTypes="0" containsString="0" containsNumber="1" containsInteger="1" minValue="0" maxValue="50"/>
    </cacheField>
    <cacheField name="≥ 5 years Female-AFP" numFmtId="0">
      <sharedItems containsSemiMixedTypes="0" containsString="0" containsNumber="1" containsInteger="1" minValue="0" maxValue="0"/>
    </cacheField>
    <cacheField name="0 - 4 years Male-MEA" numFmtId="0">
      <sharedItems containsSemiMixedTypes="0" containsString="0" containsNumber="1" containsInteger="1" minValue="0" maxValue="0"/>
    </cacheField>
    <cacheField name="0 - 4 years Female-MEA" numFmtId="0">
      <sharedItems containsSemiMixedTypes="0" containsString="0" containsNumber="1" containsInteger="1" minValue="0" maxValue="0"/>
    </cacheField>
    <cacheField name="≥ 5 years Male-MEA" numFmtId="0">
      <sharedItems containsSemiMixedTypes="0" containsString="0" containsNumber="1" containsInteger="1" minValue="0" maxValue="0"/>
    </cacheField>
    <cacheField name="≥ 5 years Female-MEA" numFmtId="0">
      <sharedItems containsSemiMixedTypes="0" containsString="0" containsNumber="1" containsInteger="1" minValue="0" maxValue="0"/>
    </cacheField>
    <cacheField name="0 - 4 years Male-MEN" numFmtId="0">
      <sharedItems containsSemiMixedTypes="0" containsString="0" containsNumber="1" containsInteger="1" minValue="0" maxValue="6"/>
    </cacheField>
    <cacheField name="0 - 4 years Female-MEN" numFmtId="0">
      <sharedItems containsSemiMixedTypes="0" containsString="0" containsNumber="1" containsInteger="1" minValue="0" maxValue="0"/>
    </cacheField>
    <cacheField name="≥ 5 years Male-MEN" numFmtId="0">
      <sharedItems containsSemiMixedTypes="0" containsString="0" containsNumber="1" containsInteger="1" minValue="0" maxValue="0"/>
    </cacheField>
    <cacheField name="≥ 5 years Female-MEN" numFmtId="0">
      <sharedItems containsSemiMixedTypes="0" containsString="0" containsNumber="1" containsInteger="1" minValue="0" maxValue="0"/>
    </cacheField>
    <cacheField name="0 - 4 years Male-UCE" numFmtId="0">
      <sharedItems containsSemiMixedTypes="0" containsString="0" containsNumber="1" containsInteger="1" minValue="0" maxValue="11"/>
    </cacheField>
    <cacheField name="0 - 4 years Female-UCE" numFmtId="0">
      <sharedItems containsSemiMixedTypes="0" containsString="0" containsNumber="1" containsInteger="1" minValue="0" maxValue="8"/>
    </cacheField>
    <cacheField name="≥ 5 years Male-UCE" numFmtId="0">
      <sharedItems containsSemiMixedTypes="0" containsString="0" containsNumber="1" containsInteger="1" minValue="0" maxValue="0"/>
    </cacheField>
    <cacheField name="≥ 5 years Female-UCE" numFmtId="0">
      <sharedItems containsSemiMixedTypes="0" containsString="0" containsNumber="1" containsInteger="1" minValue="0" maxValue="2"/>
    </cacheField>
    <cacheField name="0 - 4 years Male-UXD" numFmtId="0">
      <sharedItems containsSemiMixedTypes="0" containsString="0" containsNumber="1" containsInteger="1" minValue="0" maxValue="13"/>
    </cacheField>
    <cacheField name="0 - 4 years Female-UXD" numFmtId="0">
      <sharedItems containsSemiMixedTypes="0" containsString="0" containsNumber="1" containsInteger="1" minValue="0" maxValue="0"/>
    </cacheField>
    <cacheField name="≥ 5 years Male-UXD" numFmtId="0">
      <sharedItems containsSemiMixedTypes="0" containsString="0" containsNumber="1" containsInteger="1" minValue="0" maxValue="0"/>
    </cacheField>
    <cacheField name="≥ 5 years Female-UXD" numFmtId="0">
      <sharedItems containsSemiMixedTypes="0" containsString="0" containsNumber="1" containsInteger="1" minValue="0" maxValue="0"/>
    </cacheField>
    <cacheField name="0 - 4 years Male-FUO" numFmtId="0">
      <sharedItems containsSemiMixedTypes="0" containsString="0" containsNumber="1" containsInteger="1" minValue="0" maxValue="0"/>
    </cacheField>
    <cacheField name="0 - 4 years Female-FUO" numFmtId="0">
      <sharedItems containsSemiMixedTypes="0" containsString="0" containsNumber="1" containsInteger="1" minValue="0" maxValue="1"/>
    </cacheField>
    <cacheField name="≥ 5 years Male-FUO" numFmtId="0">
      <sharedItems containsSemiMixedTypes="0" containsString="0" containsNumber="1" containsInteger="1" minValue="0" maxValue="50"/>
    </cacheField>
    <cacheField name="≥ 5 years Female-FUO" numFmtId="0">
      <sharedItems containsSemiMixedTypes="0" containsString="0" containsNumber="1" containsInteger="1" minValue="0" maxValue="0"/>
    </cacheField>
    <cacheField name="0 - 4 years Male-OTHERS" numFmtId="0">
      <sharedItems containsSemiMixedTypes="0" containsString="0" containsNumber="1" containsInteger="1" minValue="0" maxValue="122"/>
    </cacheField>
    <cacheField name="0 - 4 years Female-OTHERS" numFmtId="0">
      <sharedItems containsSemiMixedTypes="0" containsString="0" containsNumber="1" containsInteger="1" minValue="51" maxValue="690"/>
    </cacheField>
    <cacheField name="≥ 5 years Male-OTHERS" numFmtId="0">
      <sharedItems containsSemiMixedTypes="0" containsString="0" containsNumber="1" containsInteger="1" minValue="51" maxValue="690"/>
    </cacheField>
    <cacheField name="≥ 5 years Female-OTHERS" numFmtId="0">
      <sharedItems containsSemiMixedTypes="0" containsString="0" containsNumber="1" containsInteger="1" minValue="0" maxValue="0"/>
    </cacheField>
    <cacheField name="0 - 4 years Male-LEISH" numFmtId="0">
      <sharedItems containsSemiMixedTypes="0" containsString="0" containsNumber="1" containsInteger="1" minValue="0" maxValue="6"/>
    </cacheField>
    <cacheField name="0 - 4 years Female-LEISH" numFmtId="0">
      <sharedItems containsSemiMixedTypes="0" containsString="0" containsNumber="1" containsInteger="1" minValue="0" maxValue="0"/>
    </cacheField>
    <cacheField name="≥ 5 years Male-LEISH" numFmtId="0">
      <sharedItems containsSemiMixedTypes="0" containsString="0" containsNumber="1" containsInteger="1" minValue="0" maxValue="0"/>
    </cacheField>
    <cacheField name="≥ 5 years Female-LEISH" numFmtId="0">
      <sharedItems containsSemiMixedTypes="0" containsString="0" containsNumber="1" containsInteger="1" minValue="0" maxValue="0"/>
    </cacheField>
    <cacheField name="0 - 4 years Male-STF" numFmtId="0">
      <sharedItems containsSemiMixedTypes="0" containsString="0" containsNumber="1" containsInteger="1" minValue="0" maxValue="11"/>
    </cacheField>
    <cacheField name="0 - 4 years Female-STF" numFmtId="0">
      <sharedItems containsSemiMixedTypes="0" containsString="0" containsNumber="1" containsInteger="1" minValue="0" maxValue="8"/>
    </cacheField>
    <cacheField name="≥ 5 years Male-STF" numFmtId="0">
      <sharedItems containsSemiMixedTypes="0" containsString="0" containsNumber="1" containsInteger="1" minValue="0" maxValue="0"/>
    </cacheField>
    <cacheField name="≥ 5 years Female-STF" numFmtId="0">
      <sharedItems containsSemiMixedTypes="0" containsString="0" containsNumber="1" containsInteger="1" minValue="0" maxValue="2"/>
    </cacheField>
    <cacheField name="(0-4 Years) AD Male " numFmtId="0">
      <sharedItems containsSemiMixedTypes="0" containsString="0" containsNumber="1" containsInteger="1" minValue="0" maxValue="13" count="7">
        <n v="0"/>
        <n v="13"/>
        <n v="4"/>
        <n v="2"/>
        <n v="1"/>
        <n v="5"/>
        <n v="6"/>
      </sharedItems>
    </cacheField>
    <cacheField name="(0-4 Years) AD Female " numFmtId="0">
      <sharedItems containsSemiMixedTypes="0" containsString="0" containsNumber="1" containsInteger="1" minValue="0" maxValue="0" count="1">
        <n v="0"/>
      </sharedItems>
    </cacheField>
    <cacheField name="(&gt;= 5 Years) AD Male " numFmtId="0">
      <sharedItems containsSemiMixedTypes="0" containsString="0" containsNumber="1" containsInteger="1" minValue="0" maxValue="0" count="1">
        <n v="0"/>
      </sharedItems>
    </cacheField>
    <cacheField name="(&gt;= 5 Years) AD Female " numFmtId="0">
      <sharedItems containsSemiMixedTypes="0" containsString="0" containsNumber="1" containsInteger="1" minValue="0" maxValue="0" count="1">
        <n v="0"/>
      </sharedItems>
    </cacheField>
    <cacheField name="(0-4 Years) ILI Male " numFmtId="0">
      <sharedItems containsSemiMixedTypes="0" containsString="0" containsNumber="1" containsInteger="1" minValue="0" maxValue="0"/>
    </cacheField>
    <cacheField name="(0-4 Years) ILI Female " numFmtId="0">
      <sharedItems containsSemiMixedTypes="0" containsString="0" containsNumber="1" containsInteger="1" minValue="0" maxValue="1"/>
    </cacheField>
    <cacheField name="(&gt;= 5 Years) ILI Male " numFmtId="0">
      <sharedItems containsSemiMixedTypes="0" containsString="0" containsNumber="1" containsInteger="1" minValue="0" maxValue="50"/>
    </cacheField>
    <cacheField name="(&gt;= 5 Years) ILI Female " numFmtId="0">
      <sharedItems containsSemiMixedTypes="0" containsString="0" containsNumber="1" containsInteger="1" minValue="0" maxValue="0"/>
    </cacheField>
    <cacheField name="0 - 4 years Male-Total" numFmtId="0">
      <sharedItems containsSemiMixedTypes="0" containsString="0" containsNumber="1" containsInteger="1" minValue="102" maxValue="1380"/>
    </cacheField>
    <cacheField name="0 - 4 years Female-Total" numFmtId="0">
      <sharedItems containsSemiMixedTypes="0" containsString="0" containsNumber="1" containsInteger="1" minValue="0" maxValue="0"/>
    </cacheField>
    <cacheField name="≥ 5 years Male-Total" numFmtId="0">
      <sharedItems containsSemiMixedTypes="0" containsString="0" containsNumber="1" containsInteger="1" minValue="0" maxValue="0"/>
    </cacheField>
    <cacheField name="≥ 5 years Female-Total" numFmtId="0">
      <sharedItems containsSemiMixedTypes="0" containsString="0" containsNumber="1" containsInteger="1" minValue="51" maxValue="690"/>
    </cacheField>
    <cacheField name="Total" numFmtId="0">
      <sharedItems containsSemiMixedTypes="0" containsString="0" containsNumber="1" containsInteger="1" minValue="102" maxValue="1380" count="22">
        <n v="198"/>
        <n v="176"/>
        <n v="190"/>
        <n v="934"/>
        <n v="118"/>
        <n v="362"/>
        <n v="336"/>
        <n v="388"/>
        <n v="694"/>
        <n v="170"/>
        <n v="392"/>
        <n v="166"/>
        <n v="1380"/>
        <n v="102"/>
        <n v="536"/>
        <n v="182"/>
        <n v="186"/>
        <n v="148"/>
        <n v="272"/>
        <n v="328"/>
        <n v="158"/>
        <n v="164"/>
      </sharedItems>
    </cacheField>
    <cacheField name="Comments" numFmtId="0">
      <sharedItems/>
    </cacheField>
    <cacheField name="Reporter" numFmtId="0">
      <sharedItems/>
    </cacheField>
    <cacheField name="Submitting on time" numFmtId="0">
      <sharedItems/>
    </cacheField>
    <cacheField name="Any blanks in Zero reports" numFmtId="0">
      <sharedItems containsBlank="1"/>
    </cacheField>
    <cacheField name="Are dates correct" numFmtId="0">
      <sharedItems/>
    </cacheField>
    <cacheField name="Subtotals of diseases added correctly" numFmtId="0">
      <sharedItems/>
    </cacheField>
    <cacheField name="Any abnormal or unexpected figures" numFmtId="0">
      <sharedItems/>
    </cacheField>
    <cacheField name="Alerts not reported within 24 hrs" numFmtId="0">
      <sharedItems containsSemiMixedTypes="0" containsString="0" containsNumber="1" containsInteger="1" minValue="0" maxValue="0"/>
    </cacheField>
    <cacheField name="All other Diseases" numFmtId="0">
      <sharedItems containsSemiMixedTypes="0" containsString="0" containsNumber="1" containsInteger="1" minValue="51" maxValue="690"/>
    </cacheField>
    <cacheField name="HF Type" numFmtId="0">
      <sharedItems/>
    </cacheField>
    <cacheField name="HF Code" numFmtId="0">
      <sharedItems containsSemiMixedTypes="0" containsString="0" containsNumber="1" containsInteger="1" minValue="123" maxValue="145"/>
    </cacheField>
    <cacheField name="Total Consultations" numFmtId="0" formula="#NAME?+#NAME?" databaseField="0"/>
  </cacheFields>
  <extLst>
    <ext xmlns:x14="http://schemas.microsoft.com/office/spreadsheetml/2009/9/main" uri="{725AE2AE-9491-48be-B2B4-4EB974FC3084}">
      <x14:pivotCacheDefinition pivotCacheId="1"/>
    </ext>
  </extLst>
</pivotCacheDefinition>
</file>

<file path=xl/pivotCache/pivotCacheDefinition5.xml><?xml version="1.0" encoding="utf-8"?>
<pivotCacheDefinition xmlns="http://schemas.openxmlformats.org/spreadsheetml/2006/main" xmlns:r="http://schemas.openxmlformats.org/officeDocument/2006/relationships" r:id="rId1" refreshedBy="drkamran" refreshedDate="42454.718423726852" createdVersion="4" refreshedVersion="4" minRefreshableVersion="3" recordCount="33">
  <cacheSource type="worksheet">
    <worksheetSource name="_xlnm.Print_Area" sheet="Sheet1"/>
  </cacheSource>
  <cacheFields count="96">
    <cacheField name="Y" numFmtId="0">
      <sharedItems containsSemiMixedTypes="0" containsString="0" containsNumber="1" containsInteger="1" minValue="2016" maxValue="2016" count="1">
        <n v="2016"/>
      </sharedItems>
    </cacheField>
    <cacheField name="M" numFmtId="0">
      <sharedItems count="12">
        <s v="Jan"/>
        <s v="Feb"/>
        <s v="Mar"/>
        <s v="Apr"/>
        <s v="May"/>
        <s v="Jun"/>
        <s v="Jul"/>
        <s v="Aug"/>
        <s v="Sep"/>
        <s v="Oct"/>
        <s v="Nov"/>
        <s v="Dec"/>
      </sharedItems>
    </cacheField>
    <cacheField name="W" numFmtId="0">
      <sharedItems containsSemiMixedTypes="0" containsString="0" containsNumber="1" containsInteger="1" minValue="1" maxValue="8"/>
    </cacheField>
    <cacheField name="ReportWeek" numFmtId="0">
      <sharedItems containsSemiMixedTypes="0" containsString="0" containsNumber="1" containsInteger="1" minValue="1" maxValue="8" count="8">
        <n v="1"/>
        <n v="2"/>
        <n v="3"/>
        <n v="4"/>
        <n v="5"/>
        <n v="6"/>
        <n v="7"/>
        <n v="8"/>
      </sharedItems>
    </cacheField>
    <cacheField name="Time Stamp" numFmtId="0">
      <sharedItems containsSemiMixedTypes="0" containsString="0" containsNumber="1" containsInteger="1" minValue="500" maxValue="500"/>
    </cacheField>
    <cacheField name="User Name" numFmtId="0">
      <sharedItems/>
    </cacheField>
    <cacheField name="Notifying Person" numFmtId="0">
      <sharedItems/>
    </cacheField>
    <cacheField name="Position" numFmtId="0">
      <sharedItems/>
    </cacheField>
    <cacheField name="Governorate" numFmtId="0">
      <sharedItems containsMixedTypes="1" containsNumber="1" containsInteger="1" minValue="3" maxValue="12" count="12">
        <s v="Idleb"/>
        <s v="Aleppo"/>
        <n v="3"/>
        <n v="4"/>
        <n v="5"/>
        <n v="6"/>
        <n v="7"/>
        <n v="8"/>
        <n v="9"/>
        <n v="10"/>
        <n v="11"/>
        <n v="12"/>
      </sharedItems>
    </cacheField>
    <cacheField name="District" numFmtId="0">
      <sharedItems/>
    </cacheField>
    <cacheField name="Subdistrict" numFmtId="0">
      <sharedItems/>
    </cacheField>
    <cacheField name="Subdistrict-P Code" numFmtId="0">
      <sharedItems containsSemiMixedTypes="0" containsString="0" containsNumber="1" containsInteger="1" minValue="122" maxValue="4510"/>
    </cacheField>
    <cacheField name="HF" numFmtId="0">
      <sharedItems/>
    </cacheField>
    <cacheField name="Beneficiaries" numFmtId="0">
      <sharedItems containsSemiMixedTypes="0" containsString="0" containsNumber="1" containsInteger="1" minValue="812" maxValue="2432"/>
    </cacheField>
    <cacheField name="Reporting Start Date" numFmtId="167">
      <sharedItems containsSemiMixedTypes="0" containsNonDate="0" containsDate="1" containsString="0" minDate="2016-01-30T00:00:00" maxDate="2016-03-03T00:00:00"/>
    </cacheField>
    <cacheField name="Reporting End Date" numFmtId="167">
      <sharedItems/>
    </cacheField>
    <cacheField name="DLO" numFmtId="0">
      <sharedItems/>
    </cacheField>
    <cacheField name="Submitting to DLO" numFmtId="0">
      <sharedItems/>
    </cacheField>
    <cacheField name="Receiving by DLO" numFmtId="0">
      <sharedItems/>
    </cacheField>
    <cacheField name="0 - 4 years Male-ABD" numFmtId="0">
      <sharedItems containsSemiMixedTypes="0" containsString="0" containsNumber="1" containsInteger="1" minValue="0" maxValue="0"/>
    </cacheField>
    <cacheField name="0 - 4 years Female-ABD" numFmtId="0">
      <sharedItems containsSemiMixedTypes="0" containsString="0" containsNumber="1" containsInteger="1" minValue="0" maxValue="0"/>
    </cacheField>
    <cacheField name="≥ 5 years Male-ABD" numFmtId="0">
      <sharedItems containsSemiMixedTypes="0" containsString="0" containsNumber="1" containsInteger="1" minValue="0" maxValue="0"/>
    </cacheField>
    <cacheField name="≥ 5 years Female-ABD" numFmtId="0">
      <sharedItems containsSemiMixedTypes="0" containsString="0" containsNumber="1" containsInteger="1" minValue="0" maxValue="0"/>
    </cacheField>
    <cacheField name="0 - 4 years Male-AWD" numFmtId="0">
      <sharedItems containsSemiMixedTypes="0" containsString="0" containsNumber="1" containsInteger="1" minValue="0" maxValue="6"/>
    </cacheField>
    <cacheField name="0 - 4 years Female-AWD" numFmtId="0">
      <sharedItems containsSemiMixedTypes="0" containsString="0" containsNumber="1" containsInteger="1" minValue="0" maxValue="0"/>
    </cacheField>
    <cacheField name="≥ 5 years Male-AWD" numFmtId="0">
      <sharedItems containsSemiMixedTypes="0" containsString="0" containsNumber="1" containsInteger="1" minValue="0" maxValue="0"/>
    </cacheField>
    <cacheField name="≥ 5 years Female-AWD" numFmtId="0">
      <sharedItems containsSemiMixedTypes="0" containsString="0" containsNumber="1" containsInteger="1" minValue="0" maxValue="0"/>
    </cacheField>
    <cacheField name="0 - 4 years Male-AJS" numFmtId="0">
      <sharedItems containsSemiMixedTypes="0" containsString="0" containsNumber="1" containsInteger="1" minValue="0" maxValue="11"/>
    </cacheField>
    <cacheField name="0 - 4 years Female-AJS" numFmtId="0">
      <sharedItems containsSemiMixedTypes="0" containsString="0" containsNumber="1" containsInteger="1" minValue="0" maxValue="8"/>
    </cacheField>
    <cacheField name="≥ 5 years Male-AJS" numFmtId="0">
      <sharedItems containsSemiMixedTypes="0" containsString="0" containsNumber="1" containsInteger="1" minValue="0" maxValue="0"/>
    </cacheField>
    <cacheField name="≥ 5 years Female-AJS" numFmtId="0">
      <sharedItems containsSemiMixedTypes="0" containsString="0" containsNumber="1" containsInteger="1" minValue="0" maxValue="2"/>
    </cacheField>
    <cacheField name="0 - 4 years Male-SARI" numFmtId="0">
      <sharedItems containsSemiMixedTypes="0" containsString="0" containsNumber="1" containsInteger="1" minValue="0" maxValue="13"/>
    </cacheField>
    <cacheField name="0 - 4 years Female-SARI" numFmtId="0">
      <sharedItems containsSemiMixedTypes="0" containsString="0" containsNumber="1" containsInteger="1" minValue="0" maxValue="0"/>
    </cacheField>
    <cacheField name="≥ 5 years Male-SARI" numFmtId="0">
      <sharedItems containsSemiMixedTypes="0" containsString="0" containsNumber="1" containsInteger="1" minValue="0" maxValue="0"/>
    </cacheField>
    <cacheField name="≥ 5 years Female-SARI" numFmtId="0">
      <sharedItems containsSemiMixedTypes="0" containsString="0" containsNumber="1" containsInteger="1" minValue="0" maxValue="0"/>
    </cacheField>
    <cacheField name="0 - 4 years Male-AFP" numFmtId="0">
      <sharedItems containsSemiMixedTypes="0" containsString="0" containsNumber="1" containsInteger="1" minValue="0" maxValue="0"/>
    </cacheField>
    <cacheField name="0 - 4 years Female-AFP" numFmtId="0">
      <sharedItems containsSemiMixedTypes="0" containsString="0" containsNumber="1" containsInteger="1" minValue="0" maxValue="1"/>
    </cacheField>
    <cacheField name="≥ 5 years Male-AFP" numFmtId="0">
      <sharedItems containsSemiMixedTypes="0" containsString="0" containsNumber="1" containsInteger="1" minValue="0" maxValue="50"/>
    </cacheField>
    <cacheField name="≥ 5 years Female-AFP" numFmtId="0">
      <sharedItems containsSemiMixedTypes="0" containsString="0" containsNumber="1" containsInteger="1" minValue="0" maxValue="0"/>
    </cacheField>
    <cacheField name="0 - 4 years Male-MEA" numFmtId="0">
      <sharedItems containsSemiMixedTypes="0" containsString="0" containsNumber="1" containsInteger="1" minValue="0" maxValue="0"/>
    </cacheField>
    <cacheField name="0 - 4 years Female-MEA" numFmtId="0">
      <sharedItems containsSemiMixedTypes="0" containsString="0" containsNumber="1" containsInteger="1" minValue="0" maxValue="0"/>
    </cacheField>
    <cacheField name="≥ 5 years Male-MEA" numFmtId="0">
      <sharedItems containsSemiMixedTypes="0" containsString="0" containsNumber="1" containsInteger="1" minValue="0" maxValue="0"/>
    </cacheField>
    <cacheField name="≥ 5 years Female-MEA" numFmtId="0">
      <sharedItems containsSemiMixedTypes="0" containsString="0" containsNumber="1" containsInteger="1" minValue="0" maxValue="0"/>
    </cacheField>
    <cacheField name="0 - 4 years Male-MEN" numFmtId="0">
      <sharedItems containsSemiMixedTypes="0" containsString="0" containsNumber="1" containsInteger="1" minValue="0" maxValue="6"/>
    </cacheField>
    <cacheField name="0 - 4 years Female-MEN" numFmtId="0">
      <sharedItems containsSemiMixedTypes="0" containsString="0" containsNumber="1" containsInteger="1" minValue="0" maxValue="0"/>
    </cacheField>
    <cacheField name="≥ 5 years Male-MEN" numFmtId="0">
      <sharedItems containsSemiMixedTypes="0" containsString="0" containsNumber="1" containsInteger="1" minValue="0" maxValue="0"/>
    </cacheField>
    <cacheField name="≥ 5 years Female-MEN" numFmtId="0">
      <sharedItems containsSemiMixedTypes="0" containsString="0" containsNumber="1" containsInteger="1" minValue="0" maxValue="0"/>
    </cacheField>
    <cacheField name="0 - 4 years Male-UCE" numFmtId="0">
      <sharedItems containsSemiMixedTypes="0" containsString="0" containsNumber="1" containsInteger="1" minValue="0" maxValue="11"/>
    </cacheField>
    <cacheField name="0 - 4 years Female-UCE" numFmtId="0">
      <sharedItems containsSemiMixedTypes="0" containsString="0" containsNumber="1" containsInteger="1" minValue="0" maxValue="8"/>
    </cacheField>
    <cacheField name="≥ 5 years Male-UCE" numFmtId="0">
      <sharedItems containsSemiMixedTypes="0" containsString="0" containsNumber="1" containsInteger="1" minValue="0" maxValue="0"/>
    </cacheField>
    <cacheField name="≥ 5 years Female-UCE" numFmtId="0">
      <sharedItems containsSemiMixedTypes="0" containsString="0" containsNumber="1" containsInteger="1" minValue="0" maxValue="2"/>
    </cacheField>
    <cacheField name="0 - 4 years Male-UXD" numFmtId="0">
      <sharedItems containsSemiMixedTypes="0" containsString="0" containsNumber="1" containsInteger="1" minValue="0" maxValue="13"/>
    </cacheField>
    <cacheField name="0 - 4 years Female-UXD" numFmtId="0">
      <sharedItems containsSemiMixedTypes="0" containsString="0" containsNumber="1" containsInteger="1" minValue="0" maxValue="0"/>
    </cacheField>
    <cacheField name="≥ 5 years Male-UXD" numFmtId="0">
      <sharedItems containsSemiMixedTypes="0" containsString="0" containsNumber="1" containsInteger="1" minValue="0" maxValue="0"/>
    </cacheField>
    <cacheField name="≥ 5 years Female-UXD" numFmtId="0">
      <sharedItems containsSemiMixedTypes="0" containsString="0" containsNumber="1" containsInteger="1" minValue="0" maxValue="0"/>
    </cacheField>
    <cacheField name="0 - 4 years Male-FUO" numFmtId="0">
      <sharedItems containsSemiMixedTypes="0" containsString="0" containsNumber="1" containsInteger="1" minValue="0" maxValue="0"/>
    </cacheField>
    <cacheField name="0 - 4 years Female-FUO" numFmtId="0">
      <sharedItems containsSemiMixedTypes="0" containsString="0" containsNumber="1" containsInteger="1" minValue="0" maxValue="1"/>
    </cacheField>
    <cacheField name="≥ 5 years Male-FUO" numFmtId="0">
      <sharedItems containsSemiMixedTypes="0" containsString="0" containsNumber="1" containsInteger="1" minValue="0" maxValue="50"/>
    </cacheField>
    <cacheField name="≥ 5 years Female-FUO" numFmtId="0">
      <sharedItems containsSemiMixedTypes="0" containsString="0" containsNumber="1" containsInteger="1" minValue="0" maxValue="0"/>
    </cacheField>
    <cacheField name="0 - 4 years Male-OTHERS" numFmtId="0">
      <sharedItems containsSemiMixedTypes="0" containsString="0" containsNumber="1" containsInteger="1" minValue="0" maxValue="122"/>
    </cacheField>
    <cacheField name="0 - 4 years Female-OTHERS" numFmtId="0">
      <sharedItems containsSemiMixedTypes="0" containsString="0" containsNumber="1" containsInteger="1" minValue="51" maxValue="690"/>
    </cacheField>
    <cacheField name="≥ 5 years Male-OTHERS" numFmtId="0">
      <sharedItems containsSemiMixedTypes="0" containsString="0" containsNumber="1" containsInteger="1" minValue="51" maxValue="690"/>
    </cacheField>
    <cacheField name="≥ 5 years Female-OTHERS" numFmtId="0">
      <sharedItems containsSemiMixedTypes="0" containsString="0" containsNumber="1" containsInteger="1" minValue="0" maxValue="0"/>
    </cacheField>
    <cacheField name="0 - 4 years Male-LEISH" numFmtId="0">
      <sharedItems containsSemiMixedTypes="0" containsString="0" containsNumber="1" containsInteger="1" minValue="0" maxValue="6"/>
    </cacheField>
    <cacheField name="0 - 4 years Female-LEISH" numFmtId="0">
      <sharedItems containsSemiMixedTypes="0" containsString="0" containsNumber="1" containsInteger="1" minValue="0" maxValue="0"/>
    </cacheField>
    <cacheField name="≥ 5 years Male-LEISH" numFmtId="0">
      <sharedItems containsSemiMixedTypes="0" containsString="0" containsNumber="1" containsInteger="1" minValue="0" maxValue="0"/>
    </cacheField>
    <cacheField name="≥ 5 years Female-LEISH" numFmtId="0">
      <sharedItems containsSemiMixedTypes="0" containsString="0" containsNumber="1" containsInteger="1" minValue="0" maxValue="0"/>
    </cacheField>
    <cacheField name="0 - 4 years Male-STF" numFmtId="0">
      <sharedItems containsSemiMixedTypes="0" containsString="0" containsNumber="1" containsInteger="1" minValue="0" maxValue="11"/>
    </cacheField>
    <cacheField name="0 - 4 years Female-STF" numFmtId="0">
      <sharedItems containsSemiMixedTypes="0" containsString="0" containsNumber="1" containsInteger="1" minValue="0" maxValue="8"/>
    </cacheField>
    <cacheField name="≥ 5 years Male-STF" numFmtId="0">
      <sharedItems containsSemiMixedTypes="0" containsString="0" containsNumber="1" containsInteger="1" minValue="0" maxValue="0"/>
    </cacheField>
    <cacheField name="≥ 5 years Female-STF" numFmtId="0">
      <sharedItems containsSemiMixedTypes="0" containsString="0" containsNumber="1" containsInteger="1" minValue="0" maxValue="2"/>
    </cacheField>
    <cacheField name="(0-4 Years) AD Male " numFmtId="0">
      <sharedItems containsSemiMixedTypes="0" containsString="0" containsNumber="1" containsInteger="1" minValue="0" maxValue="13"/>
    </cacheField>
    <cacheField name="(0-4 Years) AD Female " numFmtId="0">
      <sharedItems containsSemiMixedTypes="0" containsString="0" containsNumber="1" containsInteger="1" minValue="0" maxValue="0"/>
    </cacheField>
    <cacheField name="(&gt;= 5 Years) AD Male " numFmtId="0">
      <sharedItems containsSemiMixedTypes="0" containsString="0" containsNumber="1" containsInteger="1" minValue="0" maxValue="0"/>
    </cacheField>
    <cacheField name="(&gt;= 5 Years) AD Female " numFmtId="0">
      <sharedItems containsSemiMixedTypes="0" containsString="0" containsNumber="1" containsInteger="1" minValue="0" maxValue="0"/>
    </cacheField>
    <cacheField name="(0-4 Years) ILI Male " numFmtId="0">
      <sharedItems containsSemiMixedTypes="0" containsString="0" containsNumber="1" containsInteger="1" minValue="0" maxValue="0"/>
    </cacheField>
    <cacheField name="(0-4 Years) ILI Female " numFmtId="0">
      <sharedItems containsSemiMixedTypes="0" containsString="0" containsNumber="1" containsInteger="1" minValue="0" maxValue="1"/>
    </cacheField>
    <cacheField name="(&gt;= 5 Years) ILI Male " numFmtId="0">
      <sharedItems containsSemiMixedTypes="0" containsString="0" containsNumber="1" containsInteger="1" minValue="0" maxValue="50"/>
    </cacheField>
    <cacheField name="(&gt;= 5 Years) ILI Female " numFmtId="0">
      <sharedItems containsSemiMixedTypes="0" containsString="0" containsNumber="1" containsInteger="1" minValue="0" maxValue="0"/>
    </cacheField>
    <cacheField name="0 - 4 years Male-Total" numFmtId="0">
      <sharedItems containsSemiMixedTypes="0" containsString="0" containsNumber="1" containsInteger="1" minValue="102" maxValue="1380"/>
    </cacheField>
    <cacheField name="0 - 4 years Female-Total" numFmtId="0">
      <sharedItems containsSemiMixedTypes="0" containsString="0" containsNumber="1" containsInteger="1" minValue="0" maxValue="0"/>
    </cacheField>
    <cacheField name="≥ 5 years Male-Total" numFmtId="0">
      <sharedItems containsSemiMixedTypes="0" containsString="0" containsNumber="1" containsInteger="1" minValue="0" maxValue="0"/>
    </cacheField>
    <cacheField name="≥ 5 years Female-Total" numFmtId="0">
      <sharedItems containsSemiMixedTypes="0" containsString="0" containsNumber="1" containsInteger="1" minValue="51" maxValue="690"/>
    </cacheField>
    <cacheField name="Total" numFmtId="0">
      <sharedItems containsSemiMixedTypes="0" containsString="0" containsNumber="1" containsInteger="1" minValue="102" maxValue="1380"/>
    </cacheField>
    <cacheField name="Comments" numFmtId="0">
      <sharedItems/>
    </cacheField>
    <cacheField name="Reporter" numFmtId="0">
      <sharedItems/>
    </cacheField>
    <cacheField name="Submitting on time" numFmtId="0">
      <sharedItems/>
    </cacheField>
    <cacheField name="Any blanks in Zero reports" numFmtId="0">
      <sharedItems containsBlank="1"/>
    </cacheField>
    <cacheField name="Are dates correct" numFmtId="0">
      <sharedItems/>
    </cacheField>
    <cacheField name="Subtotals of diseases added correctly" numFmtId="0">
      <sharedItems/>
    </cacheField>
    <cacheField name="Any abnormal or unexpected figures" numFmtId="0">
      <sharedItems/>
    </cacheField>
    <cacheField name="Alerts not reported within 24 hrs" numFmtId="0">
      <sharedItems containsSemiMixedTypes="0" containsString="0" containsNumber="1" containsInteger="1" minValue="0" maxValue="0"/>
    </cacheField>
    <cacheField name="All other Diseases" numFmtId="0">
      <sharedItems containsSemiMixedTypes="0" containsString="0" containsNumber="1" containsInteger="1" minValue="51" maxValue="690"/>
    </cacheField>
    <cacheField name="HF Type" numFmtId="0">
      <sharedItems/>
    </cacheField>
    <cacheField name="HF Code" numFmtId="0">
      <sharedItems containsSemiMixedTypes="0" containsString="0" containsNumber="1" containsInteger="1" minValue="123" maxValue="155"/>
    </cacheField>
    <cacheField name="Total Consultations" numFmtId="0" formula="#NAME?+#NAME?"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2">
  <r>
    <x v="0"/>
    <x v="0"/>
    <x v="0"/>
    <x v="0"/>
    <x v="0"/>
    <x v="0"/>
    <x v="0"/>
    <x v="0"/>
    <x v="0"/>
    <x v="0"/>
    <x v="0"/>
    <x v="0"/>
    <x v="0"/>
    <x v="0"/>
    <x v="0"/>
    <x v="0"/>
    <x v="0"/>
    <x v="0"/>
    <x v="0"/>
    <x v="0"/>
    <x v="0"/>
    <x v="0"/>
    <x v="0"/>
    <x v="0"/>
    <x v="0"/>
    <x v="0"/>
    <x v="0"/>
    <x v="0"/>
    <x v="0"/>
    <x v="0"/>
    <x v="0"/>
    <x v="0"/>
    <x v="0"/>
    <n v="515"/>
    <n v="522"/>
    <n v="55"/>
    <x v="0"/>
    <x v="0"/>
    <x v="0"/>
    <x v="0"/>
    <x v="0"/>
    <x v="0"/>
    <x v="0"/>
    <d v="2013-12-30T00:06:49"/>
    <x v="0"/>
    <x v="0"/>
    <x v="0"/>
    <d v="2013-12-30T00:30:52"/>
  </r>
  <r>
    <x v="0"/>
    <x v="0"/>
    <x v="0"/>
    <x v="1"/>
    <x v="1"/>
    <x v="1"/>
    <x v="1"/>
    <x v="0"/>
    <x v="1"/>
    <x v="0"/>
    <x v="0"/>
    <x v="0"/>
    <x v="0"/>
    <x v="0"/>
    <x v="0"/>
    <x v="0"/>
    <x v="0"/>
    <x v="1"/>
    <x v="1"/>
    <x v="0"/>
    <x v="0"/>
    <x v="1"/>
    <x v="0"/>
    <x v="0"/>
    <x v="0"/>
    <x v="0"/>
    <x v="0"/>
    <x v="0"/>
    <x v="0"/>
    <x v="1"/>
    <x v="0"/>
    <x v="0"/>
    <x v="0"/>
    <n v="137"/>
    <n v="145"/>
    <n v="8"/>
    <x v="0"/>
    <x v="0"/>
    <x v="0"/>
    <x v="0"/>
    <x v="1"/>
    <x v="1"/>
    <x v="1"/>
    <d v="2013-12-29T23:34:32"/>
    <x v="1"/>
    <x v="1"/>
    <x v="0"/>
    <d v="2013-12-30T09:43:59"/>
  </r>
  <r>
    <x v="0"/>
    <x v="0"/>
    <x v="0"/>
    <x v="1"/>
    <x v="2"/>
    <x v="2"/>
    <x v="2"/>
    <x v="0"/>
    <x v="2"/>
    <x v="0"/>
    <x v="0"/>
    <x v="0"/>
    <x v="0"/>
    <x v="0"/>
    <x v="0"/>
    <x v="0"/>
    <x v="0"/>
    <x v="2"/>
    <x v="2"/>
    <x v="0"/>
    <x v="0"/>
    <x v="0"/>
    <x v="0"/>
    <x v="0"/>
    <x v="0"/>
    <x v="0"/>
    <x v="0"/>
    <x v="0"/>
    <x v="0"/>
    <x v="0"/>
    <x v="0"/>
    <x v="0"/>
    <x v="0"/>
    <n v="100"/>
    <n v="102"/>
    <n v="0"/>
    <x v="0"/>
    <x v="0"/>
    <x v="0"/>
    <x v="0"/>
    <x v="1"/>
    <x v="2"/>
    <x v="2"/>
    <d v="2013-12-31T00:39:11"/>
    <x v="2"/>
    <x v="2"/>
    <x v="1"/>
    <d v="2013-12-31T00:39:11"/>
  </r>
  <r>
    <x v="0"/>
    <x v="0"/>
    <x v="0"/>
    <x v="1"/>
    <x v="3"/>
    <x v="3"/>
    <x v="3"/>
    <x v="0"/>
    <x v="3"/>
    <x v="0"/>
    <x v="0"/>
    <x v="0"/>
    <x v="0"/>
    <x v="0"/>
    <x v="0"/>
    <x v="0"/>
    <x v="0"/>
    <x v="3"/>
    <x v="2"/>
    <x v="0"/>
    <x v="0"/>
    <x v="0"/>
    <x v="0"/>
    <x v="0"/>
    <x v="0"/>
    <x v="0"/>
    <x v="0"/>
    <x v="0"/>
    <x v="0"/>
    <x v="0"/>
    <x v="0"/>
    <x v="0"/>
    <x v="0"/>
    <n v="215"/>
    <n v="219"/>
    <n v="0"/>
    <x v="0"/>
    <x v="0"/>
    <x v="0"/>
    <x v="0"/>
    <x v="1"/>
    <x v="3"/>
    <x v="0"/>
    <d v="2013-12-30T23:59:44"/>
    <x v="3"/>
    <x v="1"/>
    <x v="0"/>
    <d v="2013-12-30T23:59:44"/>
  </r>
  <r>
    <x v="0"/>
    <x v="0"/>
    <x v="0"/>
    <x v="0"/>
    <x v="0"/>
    <x v="4"/>
    <x v="4"/>
    <x v="0"/>
    <x v="4"/>
    <x v="0"/>
    <x v="0"/>
    <x v="0"/>
    <x v="0"/>
    <x v="0"/>
    <x v="0"/>
    <x v="0"/>
    <x v="0"/>
    <x v="4"/>
    <x v="2"/>
    <x v="0"/>
    <x v="0"/>
    <x v="0"/>
    <x v="0"/>
    <x v="0"/>
    <x v="0"/>
    <x v="0"/>
    <x v="0"/>
    <x v="0"/>
    <x v="0"/>
    <x v="0"/>
    <x v="0"/>
    <x v="0"/>
    <x v="0"/>
    <n v="613"/>
    <n v="613"/>
    <n v="29"/>
    <x v="0"/>
    <x v="0"/>
    <x v="0"/>
    <x v="0"/>
    <x v="0"/>
    <x v="0"/>
    <x v="1"/>
    <d v="2013-12-29T23:32:09"/>
    <x v="4"/>
    <x v="3"/>
    <x v="2"/>
    <d v="2013-12-29T23:47:24"/>
  </r>
  <r>
    <x v="0"/>
    <x v="0"/>
    <x v="0"/>
    <x v="2"/>
    <x v="4"/>
    <x v="5"/>
    <x v="5"/>
    <x v="0"/>
    <x v="5"/>
    <x v="0"/>
    <x v="0"/>
    <x v="0"/>
    <x v="0"/>
    <x v="0"/>
    <x v="0"/>
    <x v="0"/>
    <x v="0"/>
    <x v="5"/>
    <x v="3"/>
    <x v="0"/>
    <x v="0"/>
    <x v="0"/>
    <x v="0"/>
    <x v="0"/>
    <x v="0"/>
    <x v="0"/>
    <x v="1"/>
    <x v="1"/>
    <x v="0"/>
    <x v="0"/>
    <x v="0"/>
    <x v="0"/>
    <x v="0"/>
    <n v="351"/>
    <n v="417"/>
    <n v="51"/>
    <x v="1"/>
    <x v="1"/>
    <x v="0"/>
    <x v="0"/>
    <x v="2"/>
    <x v="4"/>
    <x v="0"/>
    <d v="2013-12-30T22:33:06"/>
    <x v="5"/>
    <x v="4"/>
    <x v="0"/>
    <d v="2013-12-30T22:49:03"/>
  </r>
  <r>
    <x v="0"/>
    <x v="0"/>
    <x v="0"/>
    <x v="0"/>
    <x v="0"/>
    <x v="6"/>
    <x v="6"/>
    <x v="0"/>
    <x v="6"/>
    <x v="0"/>
    <x v="0"/>
    <x v="0"/>
    <x v="0"/>
    <x v="0"/>
    <x v="0"/>
    <x v="0"/>
    <x v="0"/>
    <x v="4"/>
    <x v="2"/>
    <x v="0"/>
    <x v="0"/>
    <x v="0"/>
    <x v="0"/>
    <x v="0"/>
    <x v="0"/>
    <x v="0"/>
    <x v="0"/>
    <x v="0"/>
    <x v="0"/>
    <x v="0"/>
    <x v="0"/>
    <x v="0"/>
    <x v="0"/>
    <n v="179"/>
    <n v="179"/>
    <n v="65"/>
    <x v="0"/>
    <x v="0"/>
    <x v="0"/>
    <x v="0"/>
    <x v="0"/>
    <x v="0"/>
    <x v="1"/>
    <d v="2013-12-29T23:24:27"/>
    <x v="6"/>
    <x v="5"/>
    <x v="0"/>
    <d v="2013-12-30T00:02:50"/>
  </r>
  <r>
    <x v="0"/>
    <x v="0"/>
    <x v="0"/>
    <x v="1"/>
    <x v="3"/>
    <x v="7"/>
    <x v="7"/>
    <x v="0"/>
    <x v="7"/>
    <x v="0"/>
    <x v="0"/>
    <x v="0"/>
    <x v="0"/>
    <x v="0"/>
    <x v="0"/>
    <x v="0"/>
    <x v="0"/>
    <x v="6"/>
    <x v="2"/>
    <x v="0"/>
    <x v="0"/>
    <x v="2"/>
    <x v="0"/>
    <x v="0"/>
    <x v="0"/>
    <x v="0"/>
    <x v="0"/>
    <x v="0"/>
    <x v="0"/>
    <x v="0"/>
    <x v="0"/>
    <x v="0"/>
    <x v="0"/>
    <n v="160"/>
    <n v="194"/>
    <n v="0"/>
    <x v="0"/>
    <x v="0"/>
    <x v="0"/>
    <x v="0"/>
    <x v="1"/>
    <x v="3"/>
    <x v="0"/>
    <d v="2013-12-30T22:32:03"/>
    <x v="7"/>
    <x v="6"/>
    <x v="0"/>
    <d v="2013-12-30T22:32:03"/>
  </r>
  <r>
    <x v="0"/>
    <x v="0"/>
    <x v="0"/>
    <x v="2"/>
    <x v="4"/>
    <x v="8"/>
    <x v="8"/>
    <x v="0"/>
    <x v="8"/>
    <x v="0"/>
    <x v="0"/>
    <x v="0"/>
    <x v="0"/>
    <x v="0"/>
    <x v="0"/>
    <x v="0"/>
    <x v="0"/>
    <x v="4"/>
    <x v="2"/>
    <x v="0"/>
    <x v="0"/>
    <x v="0"/>
    <x v="0"/>
    <x v="0"/>
    <x v="0"/>
    <x v="0"/>
    <x v="2"/>
    <x v="2"/>
    <x v="0"/>
    <x v="2"/>
    <x v="0"/>
    <x v="1"/>
    <x v="0"/>
    <n v="238"/>
    <n v="263"/>
    <n v="25"/>
    <x v="2"/>
    <x v="0"/>
    <x v="0"/>
    <x v="0"/>
    <x v="2"/>
    <x v="4"/>
    <x v="1"/>
    <d v="2013-12-29T23:09:45"/>
    <x v="8"/>
    <x v="7"/>
    <x v="2"/>
    <d v="2013-12-29T23:09:45"/>
  </r>
  <r>
    <x v="0"/>
    <x v="0"/>
    <x v="0"/>
    <x v="1"/>
    <x v="5"/>
    <x v="9"/>
    <x v="9"/>
    <x v="0"/>
    <x v="9"/>
    <x v="0"/>
    <x v="0"/>
    <x v="0"/>
    <x v="0"/>
    <x v="0"/>
    <x v="0"/>
    <x v="0"/>
    <x v="0"/>
    <x v="4"/>
    <x v="2"/>
    <x v="0"/>
    <x v="0"/>
    <x v="0"/>
    <x v="0"/>
    <x v="0"/>
    <x v="0"/>
    <x v="0"/>
    <x v="0"/>
    <x v="0"/>
    <x v="0"/>
    <x v="0"/>
    <x v="0"/>
    <x v="0"/>
    <x v="0"/>
    <n v="250"/>
    <n v="250"/>
    <n v="0"/>
    <x v="0"/>
    <x v="0"/>
    <x v="0"/>
    <x v="0"/>
    <x v="1"/>
    <x v="5"/>
    <x v="0"/>
    <d v="2013-12-30T11:37:12"/>
    <x v="9"/>
    <x v="8"/>
    <x v="0"/>
    <d v="2013-12-30T11:45:40"/>
  </r>
  <r>
    <x v="0"/>
    <x v="0"/>
    <x v="0"/>
    <x v="0"/>
    <x v="6"/>
    <x v="10"/>
    <x v="10"/>
    <x v="0"/>
    <x v="10"/>
    <x v="0"/>
    <x v="0"/>
    <x v="0"/>
    <x v="0"/>
    <x v="0"/>
    <x v="0"/>
    <x v="0"/>
    <x v="0"/>
    <x v="4"/>
    <x v="2"/>
    <x v="0"/>
    <x v="0"/>
    <x v="0"/>
    <x v="0"/>
    <x v="0"/>
    <x v="0"/>
    <x v="0"/>
    <x v="0"/>
    <x v="0"/>
    <x v="0"/>
    <x v="0"/>
    <x v="0"/>
    <x v="0"/>
    <x v="0"/>
    <n v="361"/>
    <n v="361"/>
    <n v="0"/>
    <x v="0"/>
    <x v="0"/>
    <x v="0"/>
    <x v="0"/>
    <x v="0"/>
    <x v="6"/>
    <x v="1"/>
    <d v="2013-12-29T22:23:35"/>
    <x v="10"/>
    <x v="9"/>
    <x v="2"/>
    <d v="2013-12-29T23:33:15"/>
  </r>
  <r>
    <x v="0"/>
    <x v="0"/>
    <x v="0"/>
    <x v="2"/>
    <x v="7"/>
    <x v="11"/>
    <x v="11"/>
    <x v="0"/>
    <x v="11"/>
    <x v="0"/>
    <x v="0"/>
    <x v="0"/>
    <x v="0"/>
    <x v="0"/>
    <x v="0"/>
    <x v="0"/>
    <x v="0"/>
    <x v="4"/>
    <x v="2"/>
    <x v="0"/>
    <x v="0"/>
    <x v="0"/>
    <x v="0"/>
    <x v="0"/>
    <x v="0"/>
    <x v="0"/>
    <x v="0"/>
    <x v="0"/>
    <x v="0"/>
    <x v="3"/>
    <x v="0"/>
    <x v="2"/>
    <x v="0"/>
    <n v="96"/>
    <n v="96"/>
    <n v="6"/>
    <x v="0"/>
    <x v="0"/>
    <x v="0"/>
    <x v="0"/>
    <x v="2"/>
    <x v="7"/>
    <x v="1"/>
    <d v="2013-12-29T22:17:38"/>
    <x v="11"/>
    <x v="10"/>
    <x v="2"/>
    <d v="2013-12-29T22:23:58"/>
  </r>
  <r>
    <x v="0"/>
    <x v="0"/>
    <x v="0"/>
    <x v="1"/>
    <x v="8"/>
    <x v="12"/>
    <x v="12"/>
    <x v="0"/>
    <x v="12"/>
    <x v="0"/>
    <x v="0"/>
    <x v="0"/>
    <x v="0"/>
    <x v="0"/>
    <x v="0"/>
    <x v="0"/>
    <x v="0"/>
    <x v="2"/>
    <x v="3"/>
    <x v="0"/>
    <x v="0"/>
    <x v="0"/>
    <x v="0"/>
    <x v="0"/>
    <x v="0"/>
    <x v="0"/>
    <x v="0"/>
    <x v="0"/>
    <x v="0"/>
    <x v="0"/>
    <x v="0"/>
    <x v="0"/>
    <x v="0"/>
    <n v="109"/>
    <n v="114"/>
    <n v="0"/>
    <x v="0"/>
    <x v="0"/>
    <x v="0"/>
    <x v="0"/>
    <x v="1"/>
    <x v="8"/>
    <x v="0"/>
    <d v="2013-12-30T10:51:51"/>
    <x v="12"/>
    <x v="11"/>
    <x v="1"/>
    <d v="2013-12-31T03:41:29"/>
  </r>
  <r>
    <x v="0"/>
    <x v="0"/>
    <x v="0"/>
    <x v="3"/>
    <x v="9"/>
    <x v="13"/>
    <x v="13"/>
    <x v="0"/>
    <x v="13"/>
    <x v="0"/>
    <x v="0"/>
    <x v="0"/>
    <x v="0"/>
    <x v="0"/>
    <x v="0"/>
    <x v="0"/>
    <x v="0"/>
    <x v="4"/>
    <x v="2"/>
    <x v="0"/>
    <x v="0"/>
    <x v="0"/>
    <x v="0"/>
    <x v="0"/>
    <x v="0"/>
    <x v="0"/>
    <x v="0"/>
    <x v="0"/>
    <x v="0"/>
    <x v="2"/>
    <x v="0"/>
    <x v="1"/>
    <x v="0"/>
    <n v="98"/>
    <n v="98"/>
    <n v="0"/>
    <x v="0"/>
    <x v="0"/>
    <x v="0"/>
    <x v="0"/>
    <x v="3"/>
    <x v="9"/>
    <x v="0"/>
    <d v="2013-12-30T04:54:50"/>
    <x v="13"/>
    <x v="12"/>
    <x v="0"/>
    <d v="2013-12-30T05:04:50"/>
  </r>
  <r>
    <x v="0"/>
    <x v="0"/>
    <x v="0"/>
    <x v="1"/>
    <x v="8"/>
    <x v="14"/>
    <x v="14"/>
    <x v="0"/>
    <x v="14"/>
    <x v="0"/>
    <x v="0"/>
    <x v="0"/>
    <x v="0"/>
    <x v="0"/>
    <x v="0"/>
    <x v="0"/>
    <x v="0"/>
    <x v="4"/>
    <x v="2"/>
    <x v="0"/>
    <x v="0"/>
    <x v="0"/>
    <x v="0"/>
    <x v="0"/>
    <x v="0"/>
    <x v="0"/>
    <x v="0"/>
    <x v="0"/>
    <x v="0"/>
    <x v="0"/>
    <x v="0"/>
    <x v="0"/>
    <x v="0"/>
    <n v="137"/>
    <n v="137"/>
    <n v="0"/>
    <x v="0"/>
    <x v="0"/>
    <x v="0"/>
    <x v="0"/>
    <x v="1"/>
    <x v="8"/>
    <x v="1"/>
    <d v="2013-12-29T22:17:15"/>
    <x v="14"/>
    <x v="13"/>
    <x v="2"/>
    <d v="2013-12-29T22:17:15"/>
  </r>
  <r>
    <x v="0"/>
    <x v="0"/>
    <x v="0"/>
    <x v="3"/>
    <x v="10"/>
    <x v="15"/>
    <x v="15"/>
    <x v="0"/>
    <x v="15"/>
    <x v="0"/>
    <x v="0"/>
    <x v="0"/>
    <x v="0"/>
    <x v="0"/>
    <x v="0"/>
    <x v="0"/>
    <x v="0"/>
    <x v="7"/>
    <x v="3"/>
    <x v="0"/>
    <x v="0"/>
    <x v="0"/>
    <x v="0"/>
    <x v="0"/>
    <x v="0"/>
    <x v="0"/>
    <x v="0"/>
    <x v="0"/>
    <x v="0"/>
    <x v="2"/>
    <x v="0"/>
    <x v="1"/>
    <x v="0"/>
    <n v="218"/>
    <n v="229"/>
    <n v="11"/>
    <x v="0"/>
    <x v="0"/>
    <x v="0"/>
    <x v="0"/>
    <x v="3"/>
    <x v="10"/>
    <x v="0"/>
    <d v="2013-12-30T04:45:20"/>
    <x v="15"/>
    <x v="14"/>
    <x v="0"/>
    <d v="2013-12-30T04:52:38"/>
  </r>
  <r>
    <x v="0"/>
    <x v="0"/>
    <x v="0"/>
    <x v="2"/>
    <x v="11"/>
    <x v="16"/>
    <x v="16"/>
    <x v="0"/>
    <x v="16"/>
    <x v="0"/>
    <x v="0"/>
    <x v="0"/>
    <x v="0"/>
    <x v="0"/>
    <x v="0"/>
    <x v="0"/>
    <x v="0"/>
    <x v="4"/>
    <x v="2"/>
    <x v="0"/>
    <x v="0"/>
    <x v="0"/>
    <x v="0"/>
    <x v="0"/>
    <x v="0"/>
    <x v="0"/>
    <x v="0"/>
    <x v="0"/>
    <x v="0"/>
    <x v="0"/>
    <x v="0"/>
    <x v="0"/>
    <x v="0"/>
    <n v="60"/>
    <n v="60"/>
    <n v="0"/>
    <x v="0"/>
    <x v="0"/>
    <x v="0"/>
    <x v="0"/>
    <x v="2"/>
    <x v="11"/>
    <x v="3"/>
    <d v="2013-12-25T08:04:47"/>
    <x v="16"/>
    <x v="15"/>
    <x v="1"/>
    <d v="2013-12-31T00:36:46"/>
  </r>
  <r>
    <x v="0"/>
    <x v="0"/>
    <x v="0"/>
    <x v="3"/>
    <x v="12"/>
    <x v="17"/>
    <x v="17"/>
    <x v="0"/>
    <x v="17"/>
    <x v="0"/>
    <x v="0"/>
    <x v="0"/>
    <x v="0"/>
    <x v="0"/>
    <x v="0"/>
    <x v="0"/>
    <x v="0"/>
    <x v="8"/>
    <x v="2"/>
    <x v="0"/>
    <x v="0"/>
    <x v="0"/>
    <x v="0"/>
    <x v="0"/>
    <x v="0"/>
    <x v="0"/>
    <x v="0"/>
    <x v="0"/>
    <x v="0"/>
    <x v="2"/>
    <x v="0"/>
    <x v="1"/>
    <x v="0"/>
    <n v="41"/>
    <n v="63"/>
    <n v="0"/>
    <x v="0"/>
    <x v="0"/>
    <x v="0"/>
    <x v="0"/>
    <x v="3"/>
    <x v="12"/>
    <x v="0"/>
    <d v="2013-12-30T03:07:05"/>
    <x v="17"/>
    <x v="16"/>
    <x v="0"/>
    <d v="2013-12-30T03:53:02"/>
  </r>
  <r>
    <x v="0"/>
    <x v="0"/>
    <x v="0"/>
    <x v="3"/>
    <x v="13"/>
    <x v="18"/>
    <x v="18"/>
    <x v="0"/>
    <x v="18"/>
    <x v="0"/>
    <x v="0"/>
    <x v="0"/>
    <x v="0"/>
    <x v="0"/>
    <x v="0"/>
    <x v="0"/>
    <x v="0"/>
    <x v="4"/>
    <x v="2"/>
    <x v="0"/>
    <x v="0"/>
    <x v="0"/>
    <x v="0"/>
    <x v="0"/>
    <x v="0"/>
    <x v="0"/>
    <x v="0"/>
    <x v="0"/>
    <x v="0"/>
    <x v="0"/>
    <x v="0"/>
    <x v="0"/>
    <x v="0"/>
    <n v="280"/>
    <n v="280"/>
    <n v="23"/>
    <x v="0"/>
    <x v="0"/>
    <x v="0"/>
    <x v="0"/>
    <x v="3"/>
    <x v="13"/>
    <x v="4"/>
    <d v="2013-12-15T07:56:45"/>
    <x v="18"/>
    <x v="17"/>
    <x v="0"/>
    <d v="2013-12-30T00:00:19"/>
  </r>
  <r>
    <x v="0"/>
    <x v="0"/>
    <x v="0"/>
    <x v="3"/>
    <x v="9"/>
    <x v="19"/>
    <x v="19"/>
    <x v="0"/>
    <x v="19"/>
    <x v="0"/>
    <x v="0"/>
    <x v="0"/>
    <x v="0"/>
    <x v="0"/>
    <x v="0"/>
    <x v="0"/>
    <x v="0"/>
    <x v="3"/>
    <x v="2"/>
    <x v="0"/>
    <x v="0"/>
    <x v="0"/>
    <x v="0"/>
    <x v="0"/>
    <x v="0"/>
    <x v="0"/>
    <x v="0"/>
    <x v="0"/>
    <x v="0"/>
    <x v="2"/>
    <x v="0"/>
    <x v="1"/>
    <x v="0"/>
    <n v="81"/>
    <n v="85"/>
    <n v="5"/>
    <x v="0"/>
    <x v="0"/>
    <x v="0"/>
    <x v="0"/>
    <x v="3"/>
    <x v="9"/>
    <x v="0"/>
    <d v="2013-12-30T02:42:19"/>
    <x v="19"/>
    <x v="12"/>
    <x v="0"/>
    <d v="2013-12-30T05:33:57"/>
  </r>
  <r>
    <x v="0"/>
    <x v="0"/>
    <x v="0"/>
    <x v="3"/>
    <x v="9"/>
    <x v="20"/>
    <x v="20"/>
    <x v="0"/>
    <x v="20"/>
    <x v="0"/>
    <x v="0"/>
    <x v="0"/>
    <x v="0"/>
    <x v="0"/>
    <x v="0"/>
    <x v="0"/>
    <x v="0"/>
    <x v="4"/>
    <x v="2"/>
    <x v="0"/>
    <x v="0"/>
    <x v="0"/>
    <x v="0"/>
    <x v="0"/>
    <x v="0"/>
    <x v="0"/>
    <x v="0"/>
    <x v="0"/>
    <x v="0"/>
    <x v="2"/>
    <x v="0"/>
    <x v="3"/>
    <x v="0"/>
    <n v="71"/>
    <n v="71"/>
    <n v="1"/>
    <x v="0"/>
    <x v="0"/>
    <x v="0"/>
    <x v="0"/>
    <x v="3"/>
    <x v="9"/>
    <x v="0"/>
    <d v="2013-12-30T01:58:50"/>
    <x v="20"/>
    <x v="18"/>
    <x v="0"/>
    <d v="2013-12-30T02:05:15"/>
  </r>
  <r>
    <x v="0"/>
    <x v="0"/>
    <x v="0"/>
    <x v="3"/>
    <x v="12"/>
    <x v="21"/>
    <x v="21"/>
    <x v="0"/>
    <x v="21"/>
    <x v="1"/>
    <x v="1"/>
    <x v="0"/>
    <x v="0"/>
    <x v="0"/>
    <x v="0"/>
    <x v="0"/>
    <x v="0"/>
    <x v="7"/>
    <x v="4"/>
    <x v="0"/>
    <x v="0"/>
    <x v="0"/>
    <x v="0"/>
    <x v="0"/>
    <x v="0"/>
    <x v="0"/>
    <x v="0"/>
    <x v="0"/>
    <x v="0"/>
    <x v="2"/>
    <x v="0"/>
    <x v="1"/>
    <x v="0"/>
    <n v="80"/>
    <n v="100"/>
    <n v="0"/>
    <x v="0"/>
    <x v="0"/>
    <x v="0"/>
    <x v="0"/>
    <x v="3"/>
    <x v="12"/>
    <x v="0"/>
    <d v="2013-12-30T01:22:13"/>
    <x v="21"/>
    <x v="19"/>
    <x v="0"/>
    <d v="2013-12-30T05:12:28"/>
  </r>
  <r>
    <x v="0"/>
    <x v="0"/>
    <x v="0"/>
    <x v="0"/>
    <x v="14"/>
    <x v="2"/>
    <x v="22"/>
    <x v="0"/>
    <x v="22"/>
    <x v="0"/>
    <x v="0"/>
    <x v="0"/>
    <x v="0"/>
    <x v="0"/>
    <x v="0"/>
    <x v="0"/>
    <x v="0"/>
    <x v="4"/>
    <x v="2"/>
    <x v="0"/>
    <x v="0"/>
    <x v="0"/>
    <x v="0"/>
    <x v="0"/>
    <x v="0"/>
    <x v="0"/>
    <x v="0"/>
    <x v="0"/>
    <x v="0"/>
    <x v="0"/>
    <x v="0"/>
    <x v="0"/>
    <x v="0"/>
    <n v="261"/>
    <n v="261"/>
    <n v="8"/>
    <x v="0"/>
    <x v="0"/>
    <x v="0"/>
    <x v="0"/>
    <x v="0"/>
    <x v="14"/>
    <x v="0"/>
    <d v="2013-12-30T00:44:50"/>
    <x v="22"/>
    <x v="20"/>
    <x v="0"/>
    <d v="2013-12-30T00:44:50"/>
  </r>
  <r>
    <x v="0"/>
    <x v="0"/>
    <x v="0"/>
    <x v="3"/>
    <x v="9"/>
    <x v="22"/>
    <x v="23"/>
    <x v="0"/>
    <x v="23"/>
    <x v="0"/>
    <x v="0"/>
    <x v="0"/>
    <x v="0"/>
    <x v="0"/>
    <x v="0"/>
    <x v="0"/>
    <x v="0"/>
    <x v="4"/>
    <x v="2"/>
    <x v="0"/>
    <x v="0"/>
    <x v="0"/>
    <x v="0"/>
    <x v="0"/>
    <x v="0"/>
    <x v="0"/>
    <x v="0"/>
    <x v="0"/>
    <x v="0"/>
    <x v="2"/>
    <x v="0"/>
    <x v="1"/>
    <x v="0"/>
    <n v="74"/>
    <n v="74"/>
    <n v="1"/>
    <x v="0"/>
    <x v="0"/>
    <x v="0"/>
    <x v="0"/>
    <x v="3"/>
    <x v="9"/>
    <x v="0"/>
    <d v="2013-12-30T00:16:26"/>
    <x v="23"/>
    <x v="21"/>
    <x v="0"/>
    <d v="2013-12-30T00:27:26"/>
  </r>
  <r>
    <x v="0"/>
    <x v="0"/>
    <x v="0"/>
    <x v="3"/>
    <x v="9"/>
    <x v="23"/>
    <x v="24"/>
    <x v="0"/>
    <x v="24"/>
    <x v="0"/>
    <x v="0"/>
    <x v="0"/>
    <x v="0"/>
    <x v="0"/>
    <x v="0"/>
    <x v="0"/>
    <x v="0"/>
    <x v="9"/>
    <x v="5"/>
    <x v="0"/>
    <x v="0"/>
    <x v="3"/>
    <x v="0"/>
    <x v="0"/>
    <x v="0"/>
    <x v="0"/>
    <x v="0"/>
    <x v="0"/>
    <x v="1"/>
    <x v="2"/>
    <x v="0"/>
    <x v="3"/>
    <x v="0"/>
    <n v="260"/>
    <n v="297"/>
    <n v="0"/>
    <x v="0"/>
    <x v="0"/>
    <x v="0"/>
    <x v="0"/>
    <x v="3"/>
    <x v="9"/>
    <x v="0"/>
    <d v="2013-12-30T00:16:20"/>
    <x v="24"/>
    <x v="12"/>
    <x v="0"/>
    <d v="2013-12-30T05:46:48"/>
  </r>
  <r>
    <x v="1"/>
    <x v="1"/>
    <x v="0"/>
    <x v="3"/>
    <x v="12"/>
    <x v="17"/>
    <x v="17"/>
    <x v="0"/>
    <x v="17"/>
    <x v="0"/>
    <x v="0"/>
    <x v="0"/>
    <x v="0"/>
    <x v="0"/>
    <x v="0"/>
    <x v="0"/>
    <x v="0"/>
    <x v="3"/>
    <x v="1"/>
    <x v="0"/>
    <x v="0"/>
    <x v="0"/>
    <x v="0"/>
    <x v="0"/>
    <x v="0"/>
    <x v="0"/>
    <x v="0"/>
    <x v="0"/>
    <x v="0"/>
    <x v="4"/>
    <x v="0"/>
    <x v="3"/>
    <x v="0"/>
    <n v="43"/>
    <n v="48"/>
    <n v="0"/>
    <x v="0"/>
    <x v="0"/>
    <x v="0"/>
    <x v="0"/>
    <x v="3"/>
    <x v="12"/>
    <x v="5"/>
    <d v="2014-01-05T22:52:07"/>
    <x v="17"/>
    <x v="16"/>
    <x v="3"/>
    <d v="2014-01-05T23:31:56"/>
  </r>
  <r>
    <x v="1"/>
    <x v="1"/>
    <x v="0"/>
    <x v="0"/>
    <x v="14"/>
    <x v="24"/>
    <x v="22"/>
    <x v="0"/>
    <x v="22"/>
    <x v="0"/>
    <x v="0"/>
    <x v="0"/>
    <x v="0"/>
    <x v="0"/>
    <x v="0"/>
    <x v="0"/>
    <x v="0"/>
    <x v="4"/>
    <x v="2"/>
    <x v="0"/>
    <x v="0"/>
    <x v="0"/>
    <x v="0"/>
    <x v="0"/>
    <x v="0"/>
    <x v="0"/>
    <x v="0"/>
    <x v="0"/>
    <x v="0"/>
    <x v="0"/>
    <x v="0"/>
    <x v="0"/>
    <x v="0"/>
    <n v="213"/>
    <n v="213"/>
    <n v="20"/>
    <x v="0"/>
    <x v="0"/>
    <x v="0"/>
    <x v="0"/>
    <x v="0"/>
    <x v="14"/>
    <x v="5"/>
    <d v="2014-01-05T23:26:49"/>
    <x v="25"/>
    <x v="22"/>
    <x v="4"/>
    <d v="2014-01-06T06:25:49"/>
  </r>
  <r>
    <x v="1"/>
    <x v="1"/>
    <x v="0"/>
    <x v="1"/>
    <x v="5"/>
    <x v="9"/>
    <x v="9"/>
    <x v="0"/>
    <x v="9"/>
    <x v="0"/>
    <x v="0"/>
    <x v="0"/>
    <x v="0"/>
    <x v="0"/>
    <x v="0"/>
    <x v="0"/>
    <x v="0"/>
    <x v="0"/>
    <x v="1"/>
    <x v="0"/>
    <x v="0"/>
    <x v="0"/>
    <x v="0"/>
    <x v="0"/>
    <x v="0"/>
    <x v="0"/>
    <x v="0"/>
    <x v="3"/>
    <x v="0"/>
    <x v="0"/>
    <x v="0"/>
    <x v="0"/>
    <x v="0"/>
    <n v="122"/>
    <n v="127"/>
    <n v="1"/>
    <x v="0"/>
    <x v="0"/>
    <x v="0"/>
    <x v="0"/>
    <x v="1"/>
    <x v="5"/>
    <x v="6"/>
    <d v="2014-01-06T00:58:09"/>
    <x v="9"/>
    <x v="8"/>
    <x v="4"/>
    <d v="2014-01-06T00:58:09"/>
  </r>
  <r>
    <x v="1"/>
    <x v="1"/>
    <x v="0"/>
    <x v="2"/>
    <x v="4"/>
    <x v="8"/>
    <x v="8"/>
    <x v="0"/>
    <x v="8"/>
    <x v="0"/>
    <x v="0"/>
    <x v="0"/>
    <x v="0"/>
    <x v="0"/>
    <x v="0"/>
    <x v="0"/>
    <x v="0"/>
    <x v="4"/>
    <x v="2"/>
    <x v="0"/>
    <x v="0"/>
    <x v="0"/>
    <x v="0"/>
    <x v="0"/>
    <x v="0"/>
    <x v="0"/>
    <x v="2"/>
    <x v="4"/>
    <x v="0"/>
    <x v="2"/>
    <x v="0"/>
    <x v="1"/>
    <x v="0"/>
    <n v="224"/>
    <n v="256"/>
    <n v="32"/>
    <x v="3"/>
    <x v="0"/>
    <x v="0"/>
    <x v="0"/>
    <x v="2"/>
    <x v="4"/>
    <x v="6"/>
    <d v="2014-01-06T01:14:45"/>
    <x v="8"/>
    <x v="7"/>
    <x v="4"/>
    <d v="2014-01-06T01:14:45"/>
  </r>
  <r>
    <x v="1"/>
    <x v="1"/>
    <x v="0"/>
    <x v="2"/>
    <x v="11"/>
    <x v="16"/>
    <x v="16"/>
    <x v="0"/>
    <x v="16"/>
    <x v="0"/>
    <x v="0"/>
    <x v="0"/>
    <x v="0"/>
    <x v="0"/>
    <x v="0"/>
    <x v="0"/>
    <x v="0"/>
    <x v="4"/>
    <x v="2"/>
    <x v="0"/>
    <x v="0"/>
    <x v="0"/>
    <x v="0"/>
    <x v="0"/>
    <x v="0"/>
    <x v="0"/>
    <x v="0"/>
    <x v="3"/>
    <x v="0"/>
    <x v="5"/>
    <x v="0"/>
    <x v="4"/>
    <x v="0"/>
    <n v="79"/>
    <n v="80"/>
    <s v="ana"/>
    <x v="4"/>
    <x v="2"/>
    <x v="1"/>
    <x v="0"/>
    <x v="2"/>
    <x v="11"/>
    <x v="5"/>
    <d v="2014-01-05T22:03:15"/>
    <x v="16"/>
    <x v="15"/>
    <x v="4"/>
    <d v="2014-01-06T05:29:29"/>
  </r>
  <r>
    <x v="1"/>
    <x v="1"/>
    <x v="0"/>
    <x v="2"/>
    <x v="4"/>
    <x v="2"/>
    <x v="5"/>
    <x v="0"/>
    <x v="5"/>
    <x v="0"/>
    <x v="0"/>
    <x v="0"/>
    <x v="0"/>
    <x v="0"/>
    <x v="0"/>
    <x v="0"/>
    <x v="0"/>
    <x v="7"/>
    <x v="2"/>
    <x v="0"/>
    <x v="0"/>
    <x v="0"/>
    <x v="0"/>
    <x v="0"/>
    <x v="0"/>
    <x v="0"/>
    <x v="2"/>
    <x v="5"/>
    <x v="0"/>
    <x v="0"/>
    <x v="0"/>
    <x v="0"/>
    <x v="0"/>
    <n v="222"/>
    <n v="296"/>
    <n v="66"/>
    <x v="5"/>
    <x v="3"/>
    <x v="0"/>
    <x v="0"/>
    <x v="2"/>
    <x v="4"/>
    <x v="6"/>
    <d v="2014-01-06T22:31:47"/>
    <x v="26"/>
    <x v="23"/>
    <x v="4"/>
    <d v="2014-01-06T22:31:47"/>
  </r>
  <r>
    <x v="1"/>
    <x v="1"/>
    <x v="0"/>
    <x v="3"/>
    <x v="10"/>
    <x v="15"/>
    <x v="15"/>
    <x v="0"/>
    <x v="15"/>
    <x v="0"/>
    <x v="0"/>
    <x v="0"/>
    <x v="0"/>
    <x v="0"/>
    <x v="0"/>
    <x v="0"/>
    <x v="0"/>
    <x v="10"/>
    <x v="1"/>
    <x v="0"/>
    <x v="0"/>
    <x v="0"/>
    <x v="0"/>
    <x v="0"/>
    <x v="0"/>
    <x v="0"/>
    <x v="0"/>
    <x v="0"/>
    <x v="0"/>
    <x v="0"/>
    <x v="0"/>
    <x v="0"/>
    <x v="0"/>
    <n v="156"/>
    <n v="162"/>
    <n v="8"/>
    <x v="0"/>
    <x v="0"/>
    <x v="0"/>
    <x v="0"/>
    <x v="3"/>
    <x v="10"/>
    <x v="6"/>
    <d v="2014-01-06T03:32:31"/>
    <x v="15"/>
    <x v="14"/>
    <x v="4"/>
    <d v="2014-01-06T03:49:29"/>
  </r>
  <r>
    <x v="1"/>
    <x v="1"/>
    <x v="0"/>
    <x v="0"/>
    <x v="0"/>
    <x v="0"/>
    <x v="0"/>
    <x v="0"/>
    <x v="0"/>
    <x v="0"/>
    <x v="0"/>
    <x v="0"/>
    <x v="0"/>
    <x v="0"/>
    <x v="0"/>
    <x v="0"/>
    <x v="0"/>
    <x v="9"/>
    <x v="6"/>
    <x v="0"/>
    <x v="0"/>
    <x v="0"/>
    <x v="0"/>
    <x v="0"/>
    <x v="0"/>
    <x v="0"/>
    <x v="0"/>
    <x v="0"/>
    <x v="0"/>
    <x v="0"/>
    <x v="0"/>
    <x v="0"/>
    <x v="0"/>
    <n v="982"/>
    <n v="1006"/>
    <n v="0"/>
    <x v="0"/>
    <x v="0"/>
    <x v="0"/>
    <x v="0"/>
    <x v="0"/>
    <x v="0"/>
    <x v="6"/>
    <d v="2014-01-06T01:45:27"/>
    <x v="0"/>
    <x v="0"/>
    <x v="4"/>
    <d v="2014-01-06T06:18:11"/>
  </r>
  <r>
    <x v="1"/>
    <x v="1"/>
    <x v="0"/>
    <x v="0"/>
    <x v="6"/>
    <x v="10"/>
    <x v="10"/>
    <x v="0"/>
    <x v="10"/>
    <x v="0"/>
    <x v="0"/>
    <x v="0"/>
    <x v="0"/>
    <x v="0"/>
    <x v="0"/>
    <x v="0"/>
    <x v="0"/>
    <x v="7"/>
    <x v="4"/>
    <x v="0"/>
    <x v="0"/>
    <x v="0"/>
    <x v="0"/>
    <x v="0"/>
    <x v="0"/>
    <x v="0"/>
    <x v="0"/>
    <x v="0"/>
    <x v="0"/>
    <x v="0"/>
    <x v="0"/>
    <x v="0"/>
    <x v="0"/>
    <n v="490"/>
    <n v="500"/>
    <n v="0"/>
    <x v="0"/>
    <x v="0"/>
    <x v="0"/>
    <x v="0"/>
    <x v="0"/>
    <x v="6"/>
    <x v="5"/>
    <d v="2014-01-05T21:53:12"/>
    <x v="10"/>
    <x v="9"/>
    <x v="4"/>
    <d v="2014-01-06T06:42:56"/>
  </r>
  <r>
    <x v="1"/>
    <x v="1"/>
    <x v="0"/>
    <x v="0"/>
    <x v="0"/>
    <x v="4"/>
    <x v="4"/>
    <x v="0"/>
    <x v="4"/>
    <x v="0"/>
    <x v="0"/>
    <x v="0"/>
    <x v="0"/>
    <x v="0"/>
    <x v="0"/>
    <x v="0"/>
    <x v="0"/>
    <x v="4"/>
    <x v="2"/>
    <x v="0"/>
    <x v="0"/>
    <x v="0"/>
    <x v="0"/>
    <x v="0"/>
    <x v="0"/>
    <x v="0"/>
    <x v="0"/>
    <x v="0"/>
    <x v="0"/>
    <x v="0"/>
    <x v="0"/>
    <x v="0"/>
    <x v="0"/>
    <n v="338"/>
    <n v="338"/>
    <n v="47"/>
    <x v="0"/>
    <x v="0"/>
    <x v="0"/>
    <x v="0"/>
    <x v="0"/>
    <x v="0"/>
    <x v="5"/>
    <d v="2014-01-05T22:52:00"/>
    <x v="4"/>
    <x v="3"/>
    <x v="4"/>
    <d v="2014-01-06T06:14:59"/>
  </r>
  <r>
    <x v="1"/>
    <x v="1"/>
    <x v="0"/>
    <x v="3"/>
    <x v="9"/>
    <x v="13"/>
    <x v="13"/>
    <x v="0"/>
    <x v="13"/>
    <x v="0"/>
    <x v="0"/>
    <x v="0"/>
    <x v="0"/>
    <x v="0"/>
    <x v="0"/>
    <x v="0"/>
    <x v="0"/>
    <x v="10"/>
    <x v="2"/>
    <x v="0"/>
    <x v="0"/>
    <x v="0"/>
    <x v="0"/>
    <x v="0"/>
    <x v="0"/>
    <x v="0"/>
    <x v="0"/>
    <x v="0"/>
    <x v="0"/>
    <x v="0"/>
    <x v="0"/>
    <x v="0"/>
    <x v="0"/>
    <n v="65"/>
    <n v="70"/>
    <n v="6"/>
    <x v="0"/>
    <x v="0"/>
    <x v="0"/>
    <x v="0"/>
    <x v="3"/>
    <x v="9"/>
    <x v="6"/>
    <d v="2014-01-06T02:58:22"/>
    <x v="13"/>
    <x v="12"/>
    <x v="4"/>
    <d v="2014-01-06T03:03:03"/>
  </r>
  <r>
    <x v="1"/>
    <x v="1"/>
    <x v="0"/>
    <x v="3"/>
    <x v="9"/>
    <x v="19"/>
    <x v="19"/>
    <x v="0"/>
    <x v="19"/>
    <x v="0"/>
    <x v="0"/>
    <x v="0"/>
    <x v="0"/>
    <x v="0"/>
    <x v="0"/>
    <x v="0"/>
    <x v="0"/>
    <x v="4"/>
    <x v="2"/>
    <x v="0"/>
    <x v="0"/>
    <x v="0"/>
    <x v="0"/>
    <x v="0"/>
    <x v="0"/>
    <x v="0"/>
    <x v="0"/>
    <x v="0"/>
    <x v="0"/>
    <x v="0"/>
    <x v="0"/>
    <x v="0"/>
    <x v="0"/>
    <n v="54"/>
    <n v="54"/>
    <n v="6"/>
    <x v="0"/>
    <x v="0"/>
    <x v="0"/>
    <x v="0"/>
    <x v="3"/>
    <x v="9"/>
    <x v="6"/>
    <d v="2014-01-06T02:26:52"/>
    <x v="19"/>
    <x v="12"/>
    <x v="4"/>
    <d v="2014-01-06T03:34:06"/>
  </r>
  <r>
    <x v="1"/>
    <x v="1"/>
    <x v="0"/>
    <x v="1"/>
    <x v="2"/>
    <x v="25"/>
    <x v="2"/>
    <x v="0"/>
    <x v="2"/>
    <x v="0"/>
    <x v="0"/>
    <x v="0"/>
    <x v="0"/>
    <x v="0"/>
    <x v="0"/>
    <x v="0"/>
    <x v="0"/>
    <x v="11"/>
    <x v="2"/>
    <x v="0"/>
    <x v="0"/>
    <x v="0"/>
    <x v="0"/>
    <x v="0"/>
    <x v="0"/>
    <x v="0"/>
    <x v="0"/>
    <x v="0"/>
    <x v="0"/>
    <x v="0"/>
    <x v="0"/>
    <x v="2"/>
    <x v="0"/>
    <n v="66"/>
    <n v="67"/>
    <n v="0"/>
    <x v="0"/>
    <x v="0"/>
    <x v="0"/>
    <x v="0"/>
    <x v="1"/>
    <x v="2"/>
    <x v="5"/>
    <d v="2014-01-05T23:37:50"/>
    <x v="27"/>
    <x v="24"/>
    <x v="3"/>
    <d v="2014-01-05T23:37:50"/>
  </r>
  <r>
    <x v="1"/>
    <x v="1"/>
    <x v="0"/>
    <x v="0"/>
    <x v="0"/>
    <x v="6"/>
    <x v="6"/>
    <x v="0"/>
    <x v="6"/>
    <x v="0"/>
    <x v="0"/>
    <x v="0"/>
    <x v="0"/>
    <x v="0"/>
    <x v="0"/>
    <x v="0"/>
    <x v="0"/>
    <x v="4"/>
    <x v="2"/>
    <x v="0"/>
    <x v="0"/>
    <x v="0"/>
    <x v="0"/>
    <x v="0"/>
    <x v="0"/>
    <x v="0"/>
    <x v="0"/>
    <x v="0"/>
    <x v="0"/>
    <x v="0"/>
    <x v="0"/>
    <x v="0"/>
    <x v="0"/>
    <n v="152"/>
    <n v="152"/>
    <n v="0"/>
    <x v="0"/>
    <x v="0"/>
    <x v="0"/>
    <x v="0"/>
    <x v="0"/>
    <x v="0"/>
    <x v="5"/>
    <d v="2014-01-05T22:36:22"/>
    <x v="6"/>
    <x v="5"/>
    <x v="4"/>
    <d v="2014-01-06T06:21:31"/>
  </r>
  <r>
    <x v="1"/>
    <x v="1"/>
    <x v="0"/>
    <x v="3"/>
    <x v="12"/>
    <x v="21"/>
    <x v="21"/>
    <x v="0"/>
    <x v="21"/>
    <x v="0"/>
    <x v="0"/>
    <x v="0"/>
    <x v="0"/>
    <x v="0"/>
    <x v="0"/>
    <x v="0"/>
    <x v="0"/>
    <x v="0"/>
    <x v="7"/>
    <x v="0"/>
    <x v="0"/>
    <x v="0"/>
    <x v="0"/>
    <x v="0"/>
    <x v="0"/>
    <x v="0"/>
    <x v="0"/>
    <x v="0"/>
    <x v="0"/>
    <x v="3"/>
    <x v="0"/>
    <x v="2"/>
    <x v="0"/>
    <n v="99"/>
    <n v="108"/>
    <n v="0"/>
    <x v="0"/>
    <x v="0"/>
    <x v="0"/>
    <x v="0"/>
    <x v="3"/>
    <x v="12"/>
    <x v="7"/>
    <d v="2014-01-04T06:36:26"/>
    <x v="21"/>
    <x v="19"/>
    <x v="4"/>
    <d v="2014-01-06T07:28:16"/>
  </r>
  <r>
    <x v="1"/>
    <x v="1"/>
    <x v="0"/>
    <x v="3"/>
    <x v="9"/>
    <x v="22"/>
    <x v="23"/>
    <x v="0"/>
    <x v="23"/>
    <x v="0"/>
    <x v="0"/>
    <x v="0"/>
    <x v="0"/>
    <x v="0"/>
    <x v="0"/>
    <x v="0"/>
    <x v="0"/>
    <x v="4"/>
    <x v="1"/>
    <x v="0"/>
    <x v="0"/>
    <x v="0"/>
    <x v="0"/>
    <x v="0"/>
    <x v="0"/>
    <x v="0"/>
    <x v="0"/>
    <x v="0"/>
    <x v="0"/>
    <x v="2"/>
    <x v="0"/>
    <x v="1"/>
    <x v="0"/>
    <n v="84"/>
    <n v="85"/>
    <n v="2"/>
    <x v="0"/>
    <x v="0"/>
    <x v="0"/>
    <x v="0"/>
    <x v="3"/>
    <x v="9"/>
    <x v="6"/>
    <d v="2014-01-06T00:52:39"/>
    <x v="23"/>
    <x v="21"/>
    <x v="4"/>
    <d v="2014-01-06T01:30:56"/>
  </r>
  <r>
    <x v="1"/>
    <x v="1"/>
    <x v="0"/>
    <x v="3"/>
    <x v="9"/>
    <x v="23"/>
    <x v="24"/>
    <x v="0"/>
    <x v="24"/>
    <x v="0"/>
    <x v="0"/>
    <x v="1"/>
    <x v="0"/>
    <x v="0"/>
    <x v="0"/>
    <x v="0"/>
    <x v="0"/>
    <x v="12"/>
    <x v="6"/>
    <x v="0"/>
    <x v="0"/>
    <x v="4"/>
    <x v="0"/>
    <x v="0"/>
    <x v="0"/>
    <x v="0"/>
    <x v="0"/>
    <x v="3"/>
    <x v="0"/>
    <x v="0"/>
    <x v="0"/>
    <x v="0"/>
    <x v="0"/>
    <n v="185"/>
    <n v="226"/>
    <n v="10"/>
    <x v="6"/>
    <x v="0"/>
    <x v="0"/>
    <x v="0"/>
    <x v="3"/>
    <x v="9"/>
    <x v="6"/>
    <d v="2014-01-06T01:08:27"/>
    <x v="24"/>
    <x v="12"/>
    <x v="4"/>
    <d v="2014-01-06T06:49:57"/>
  </r>
  <r>
    <x v="1"/>
    <x v="1"/>
    <x v="0"/>
    <x v="1"/>
    <x v="3"/>
    <x v="3"/>
    <x v="3"/>
    <x v="0"/>
    <x v="3"/>
    <x v="0"/>
    <x v="0"/>
    <x v="0"/>
    <x v="0"/>
    <x v="0"/>
    <x v="0"/>
    <x v="0"/>
    <x v="0"/>
    <x v="3"/>
    <x v="2"/>
    <x v="0"/>
    <x v="0"/>
    <x v="0"/>
    <x v="0"/>
    <x v="0"/>
    <x v="0"/>
    <x v="0"/>
    <x v="0"/>
    <x v="0"/>
    <x v="0"/>
    <x v="0"/>
    <x v="0"/>
    <x v="0"/>
    <x v="0"/>
    <n v="211"/>
    <n v="215"/>
    <n v="0"/>
    <x v="0"/>
    <x v="0"/>
    <x v="0"/>
    <x v="0"/>
    <x v="1"/>
    <x v="3"/>
    <x v="6"/>
    <d v="2014-01-06T01:48:08"/>
    <x v="3"/>
    <x v="1"/>
    <x v="4"/>
    <d v="2014-01-06T01:48:08"/>
  </r>
  <r>
    <x v="1"/>
    <x v="1"/>
    <x v="0"/>
    <x v="1"/>
    <x v="3"/>
    <x v="7"/>
    <x v="7"/>
    <x v="0"/>
    <x v="7"/>
    <x v="0"/>
    <x v="0"/>
    <x v="0"/>
    <x v="0"/>
    <x v="0"/>
    <x v="0"/>
    <x v="0"/>
    <x v="1"/>
    <x v="13"/>
    <x v="1"/>
    <x v="0"/>
    <x v="0"/>
    <x v="0"/>
    <x v="0"/>
    <x v="0"/>
    <x v="0"/>
    <x v="0"/>
    <x v="0"/>
    <x v="3"/>
    <x v="0"/>
    <x v="0"/>
    <x v="0"/>
    <x v="0"/>
    <x v="0"/>
    <n v="193"/>
    <n v="209"/>
    <n v="1"/>
    <x v="6"/>
    <x v="0"/>
    <x v="0"/>
    <x v="0"/>
    <x v="1"/>
    <x v="3"/>
    <x v="6"/>
    <d v="2014-01-06T01:49:43"/>
    <x v="7"/>
    <x v="6"/>
    <x v="4"/>
    <d v="2014-01-06T01:49:43"/>
  </r>
  <r>
    <x v="1"/>
    <x v="1"/>
    <x v="0"/>
    <x v="1"/>
    <x v="1"/>
    <x v="1"/>
    <x v="1"/>
    <x v="0"/>
    <x v="1"/>
    <x v="0"/>
    <x v="0"/>
    <x v="0"/>
    <x v="0"/>
    <x v="0"/>
    <x v="0"/>
    <x v="0"/>
    <x v="0"/>
    <x v="4"/>
    <x v="2"/>
    <x v="0"/>
    <x v="0"/>
    <x v="0"/>
    <x v="0"/>
    <x v="0"/>
    <x v="0"/>
    <x v="0"/>
    <x v="0"/>
    <x v="3"/>
    <x v="0"/>
    <x v="0"/>
    <x v="0"/>
    <x v="0"/>
    <x v="0"/>
    <n v="47"/>
    <n v="48"/>
    <n v="1"/>
    <x v="0"/>
    <x v="0"/>
    <x v="0"/>
    <x v="0"/>
    <x v="1"/>
    <x v="1"/>
    <x v="6"/>
    <d v="2014-01-06T00:19:45"/>
    <x v="1"/>
    <x v="1"/>
    <x v="4"/>
    <d v="2014-01-06T00:19:45"/>
  </r>
  <r>
    <x v="1"/>
    <x v="1"/>
    <x v="0"/>
    <x v="1"/>
    <x v="8"/>
    <x v="14"/>
    <x v="14"/>
    <x v="0"/>
    <x v="14"/>
    <x v="0"/>
    <x v="0"/>
    <x v="0"/>
    <x v="0"/>
    <x v="0"/>
    <x v="0"/>
    <x v="0"/>
    <x v="0"/>
    <x v="4"/>
    <x v="2"/>
    <x v="0"/>
    <x v="0"/>
    <x v="0"/>
    <x v="0"/>
    <x v="0"/>
    <x v="0"/>
    <x v="0"/>
    <x v="0"/>
    <x v="0"/>
    <x v="0"/>
    <x v="0"/>
    <x v="0"/>
    <x v="0"/>
    <x v="0"/>
    <n v="137"/>
    <n v="137"/>
    <n v="0"/>
    <x v="0"/>
    <x v="0"/>
    <x v="0"/>
    <x v="0"/>
    <x v="1"/>
    <x v="8"/>
    <x v="5"/>
    <d v="2014-01-05T22:51:54"/>
    <x v="14"/>
    <x v="13"/>
    <x v="3"/>
    <d v="2014-01-05T22:51:54"/>
  </r>
  <r>
    <x v="1"/>
    <x v="1"/>
    <x v="0"/>
    <x v="3"/>
    <x v="9"/>
    <x v="20"/>
    <x v="20"/>
    <x v="0"/>
    <x v="20"/>
    <x v="0"/>
    <x v="0"/>
    <x v="0"/>
    <x v="0"/>
    <x v="0"/>
    <x v="0"/>
    <x v="0"/>
    <x v="0"/>
    <x v="4"/>
    <x v="2"/>
    <x v="0"/>
    <x v="0"/>
    <x v="0"/>
    <x v="0"/>
    <x v="0"/>
    <x v="0"/>
    <x v="0"/>
    <x v="0"/>
    <x v="0"/>
    <x v="0"/>
    <x v="0"/>
    <x v="0"/>
    <x v="0"/>
    <x v="0"/>
    <n v="97"/>
    <n v="97"/>
    <n v="0"/>
    <x v="0"/>
    <x v="0"/>
    <x v="0"/>
    <x v="0"/>
    <x v="3"/>
    <x v="9"/>
    <x v="6"/>
    <d v="2014-01-06T01:28:34"/>
    <x v="20"/>
    <x v="18"/>
    <x v="4"/>
    <d v="2014-01-06T01:28:34"/>
  </r>
  <r>
    <x v="1"/>
    <x v="1"/>
    <x v="0"/>
    <x v="2"/>
    <x v="7"/>
    <x v="2"/>
    <x v="11"/>
    <x v="0"/>
    <x v="11"/>
    <x v="0"/>
    <x v="0"/>
    <x v="0"/>
    <x v="0"/>
    <x v="0"/>
    <x v="0"/>
    <x v="0"/>
    <x v="0"/>
    <x v="4"/>
    <x v="2"/>
    <x v="0"/>
    <x v="0"/>
    <x v="0"/>
    <x v="0"/>
    <x v="0"/>
    <x v="0"/>
    <x v="0"/>
    <x v="0"/>
    <x v="0"/>
    <x v="0"/>
    <x v="0"/>
    <x v="0"/>
    <x v="0"/>
    <x v="0"/>
    <n v="120"/>
    <n v="120"/>
    <n v="0"/>
    <x v="0"/>
    <x v="0"/>
    <x v="0"/>
    <x v="0"/>
    <x v="2"/>
    <x v="7"/>
    <x v="6"/>
    <d v="2014-01-06T22:20:58"/>
    <x v="26"/>
    <x v="23"/>
    <x v="4"/>
    <d v="2014-01-06T22:20:58"/>
  </r>
  <r>
    <x v="1"/>
    <x v="1"/>
    <x v="0"/>
    <x v="1"/>
    <x v="8"/>
    <x v="12"/>
    <x v="12"/>
    <x v="0"/>
    <x v="12"/>
    <x v="0"/>
    <x v="0"/>
    <x v="0"/>
    <x v="0"/>
    <x v="0"/>
    <x v="0"/>
    <x v="0"/>
    <x v="0"/>
    <x v="4"/>
    <x v="2"/>
    <x v="0"/>
    <x v="0"/>
    <x v="0"/>
    <x v="0"/>
    <x v="0"/>
    <x v="0"/>
    <x v="0"/>
    <x v="0"/>
    <x v="0"/>
    <x v="0"/>
    <x v="0"/>
    <x v="0"/>
    <x v="0"/>
    <x v="0"/>
    <n v="90"/>
    <n v="90"/>
    <n v="0"/>
    <x v="0"/>
    <x v="0"/>
    <x v="0"/>
    <x v="0"/>
    <x v="1"/>
    <x v="8"/>
    <x v="6"/>
    <d v="2014-01-06T03:07:13"/>
    <x v="12"/>
    <x v="11"/>
    <x v="4"/>
    <d v="2014-01-06T03:07:13"/>
  </r>
  <r>
    <x v="1"/>
    <x v="1"/>
    <x v="0"/>
    <x v="3"/>
    <x v="13"/>
    <x v="18"/>
    <x v="18"/>
    <x v="0"/>
    <x v="18"/>
    <x v="0"/>
    <x v="0"/>
    <x v="0"/>
    <x v="0"/>
    <x v="0"/>
    <x v="0"/>
    <x v="0"/>
    <x v="0"/>
    <x v="4"/>
    <x v="2"/>
    <x v="0"/>
    <x v="0"/>
    <x v="0"/>
    <x v="0"/>
    <x v="0"/>
    <x v="0"/>
    <x v="0"/>
    <x v="0"/>
    <x v="0"/>
    <x v="0"/>
    <x v="3"/>
    <x v="0"/>
    <x v="2"/>
    <x v="0"/>
    <n v="99"/>
    <n v="99"/>
    <n v="0"/>
    <x v="0"/>
    <x v="0"/>
    <x v="0"/>
    <x v="0"/>
    <x v="3"/>
    <x v="13"/>
    <x v="5"/>
    <d v="2014-01-05T21:23:37"/>
    <x v="18"/>
    <x v="17"/>
    <x v="3"/>
    <d v="2014-01-05T21:32:15"/>
  </r>
  <r>
    <x v="1"/>
    <x v="2"/>
    <x v="0"/>
    <x v="1"/>
    <x v="3"/>
    <x v="3"/>
    <x v="3"/>
    <x v="0"/>
    <x v="3"/>
    <x v="0"/>
    <x v="0"/>
    <x v="0"/>
    <x v="0"/>
    <x v="0"/>
    <x v="0"/>
    <x v="0"/>
    <x v="0"/>
    <x v="0"/>
    <x v="2"/>
    <x v="0"/>
    <x v="0"/>
    <x v="0"/>
    <x v="0"/>
    <x v="0"/>
    <x v="0"/>
    <x v="0"/>
    <x v="0"/>
    <x v="0"/>
    <x v="0"/>
    <x v="0"/>
    <x v="0"/>
    <x v="0"/>
    <x v="0"/>
    <n v="272"/>
    <n v="275"/>
    <n v="0"/>
    <x v="0"/>
    <x v="0"/>
    <x v="0"/>
    <x v="0"/>
    <x v="1"/>
    <x v="3"/>
    <x v="8"/>
    <d v="2014-01-13T00:33:44"/>
    <x v="3"/>
    <x v="1"/>
    <x v="5"/>
    <d v="2014-01-13T00:33:44"/>
  </r>
  <r>
    <x v="1"/>
    <x v="2"/>
    <x v="0"/>
    <x v="1"/>
    <x v="8"/>
    <x v="14"/>
    <x v="14"/>
    <x v="0"/>
    <x v="14"/>
    <x v="0"/>
    <x v="0"/>
    <x v="0"/>
    <x v="0"/>
    <x v="0"/>
    <x v="0"/>
    <x v="0"/>
    <x v="0"/>
    <x v="4"/>
    <x v="2"/>
    <x v="0"/>
    <x v="0"/>
    <x v="0"/>
    <x v="0"/>
    <x v="0"/>
    <x v="0"/>
    <x v="0"/>
    <x v="0"/>
    <x v="0"/>
    <x v="0"/>
    <x v="0"/>
    <x v="0"/>
    <x v="0"/>
    <x v="0"/>
    <n v="122"/>
    <n v="122"/>
    <n v="0"/>
    <x v="0"/>
    <x v="0"/>
    <x v="0"/>
    <x v="0"/>
    <x v="1"/>
    <x v="8"/>
    <x v="9"/>
    <d v="2014-01-12T22:17:03"/>
    <x v="14"/>
    <x v="13"/>
    <x v="6"/>
    <d v="2014-01-12T22:17:03"/>
  </r>
  <r>
    <x v="1"/>
    <x v="2"/>
    <x v="0"/>
    <x v="3"/>
    <x v="9"/>
    <x v="23"/>
    <x v="24"/>
    <x v="0"/>
    <x v="24"/>
    <x v="0"/>
    <x v="0"/>
    <x v="0"/>
    <x v="0"/>
    <x v="0"/>
    <x v="0"/>
    <x v="0"/>
    <x v="0"/>
    <x v="10"/>
    <x v="4"/>
    <x v="1"/>
    <x v="0"/>
    <x v="5"/>
    <x v="0"/>
    <x v="0"/>
    <x v="0"/>
    <x v="0"/>
    <x v="0"/>
    <x v="0"/>
    <x v="1"/>
    <x v="0"/>
    <x v="0"/>
    <x v="0"/>
    <x v="0"/>
    <n v="214"/>
    <n v="234"/>
    <n v="0"/>
    <x v="0"/>
    <x v="0"/>
    <x v="0"/>
    <x v="0"/>
    <x v="3"/>
    <x v="9"/>
    <x v="8"/>
    <d v="2014-01-13T00:32:25"/>
    <x v="24"/>
    <x v="12"/>
    <x v="5"/>
    <d v="2014-01-13T01:10:37"/>
  </r>
  <r>
    <x v="1"/>
    <x v="2"/>
    <x v="0"/>
    <x v="0"/>
    <x v="0"/>
    <x v="4"/>
    <x v="4"/>
    <x v="0"/>
    <x v="4"/>
    <x v="0"/>
    <x v="0"/>
    <x v="0"/>
    <x v="0"/>
    <x v="0"/>
    <x v="0"/>
    <x v="0"/>
    <x v="0"/>
    <x v="4"/>
    <x v="2"/>
    <x v="0"/>
    <x v="0"/>
    <x v="0"/>
    <x v="0"/>
    <x v="0"/>
    <x v="0"/>
    <x v="0"/>
    <x v="0"/>
    <x v="0"/>
    <x v="0"/>
    <x v="0"/>
    <x v="0"/>
    <x v="0"/>
    <x v="0"/>
    <n v="541"/>
    <n v="541"/>
    <n v="42"/>
    <x v="0"/>
    <x v="0"/>
    <x v="0"/>
    <x v="0"/>
    <x v="0"/>
    <x v="0"/>
    <x v="9"/>
    <d v="2014-01-12T22:09:46"/>
    <x v="4"/>
    <x v="3"/>
    <x v="6"/>
    <d v="2014-01-12T23:37:11"/>
  </r>
  <r>
    <x v="1"/>
    <x v="2"/>
    <x v="0"/>
    <x v="3"/>
    <x v="13"/>
    <x v="18"/>
    <x v="18"/>
    <x v="0"/>
    <x v="18"/>
    <x v="0"/>
    <x v="0"/>
    <x v="0"/>
    <x v="0"/>
    <x v="0"/>
    <x v="0"/>
    <x v="0"/>
    <x v="0"/>
    <x v="4"/>
    <x v="2"/>
    <x v="0"/>
    <x v="0"/>
    <x v="0"/>
    <x v="0"/>
    <x v="0"/>
    <x v="0"/>
    <x v="0"/>
    <x v="0"/>
    <x v="0"/>
    <x v="0"/>
    <x v="3"/>
    <x v="0"/>
    <x v="2"/>
    <x v="0"/>
    <n v="131"/>
    <n v="131"/>
    <n v="0"/>
    <x v="0"/>
    <x v="0"/>
    <x v="0"/>
    <x v="0"/>
    <x v="3"/>
    <x v="13"/>
    <x v="9"/>
    <d v="2014-01-12T21:35:21"/>
    <x v="18"/>
    <x v="17"/>
    <x v="6"/>
    <d v="2014-01-12T21:42:23"/>
  </r>
  <r>
    <x v="1"/>
    <x v="2"/>
    <x v="0"/>
    <x v="3"/>
    <x v="9"/>
    <x v="20"/>
    <x v="20"/>
    <x v="0"/>
    <x v="20"/>
    <x v="0"/>
    <x v="0"/>
    <x v="0"/>
    <x v="0"/>
    <x v="0"/>
    <x v="0"/>
    <x v="0"/>
    <x v="0"/>
    <x v="4"/>
    <x v="2"/>
    <x v="0"/>
    <x v="0"/>
    <x v="0"/>
    <x v="0"/>
    <x v="0"/>
    <x v="0"/>
    <x v="0"/>
    <x v="0"/>
    <x v="0"/>
    <x v="0"/>
    <x v="0"/>
    <x v="0"/>
    <x v="0"/>
    <x v="0"/>
    <n v="102"/>
    <n v="102"/>
    <n v="0"/>
    <x v="0"/>
    <x v="0"/>
    <x v="0"/>
    <x v="0"/>
    <x v="3"/>
    <x v="9"/>
    <x v="8"/>
    <d v="2014-01-13T00:29:56"/>
    <x v="20"/>
    <x v="18"/>
    <x v="5"/>
    <d v="2014-01-13T00:35:25"/>
  </r>
  <r>
    <x v="1"/>
    <x v="2"/>
    <x v="0"/>
    <x v="1"/>
    <x v="1"/>
    <x v="1"/>
    <x v="1"/>
    <x v="0"/>
    <x v="1"/>
    <x v="0"/>
    <x v="0"/>
    <x v="0"/>
    <x v="0"/>
    <x v="0"/>
    <x v="0"/>
    <x v="0"/>
    <x v="0"/>
    <x v="10"/>
    <x v="1"/>
    <x v="0"/>
    <x v="0"/>
    <x v="0"/>
    <x v="0"/>
    <x v="0"/>
    <x v="0"/>
    <x v="0"/>
    <x v="0"/>
    <x v="0"/>
    <x v="0"/>
    <x v="0"/>
    <x v="0"/>
    <x v="0"/>
    <x v="0"/>
    <n v="91"/>
    <n v="97"/>
    <n v="10"/>
    <x v="0"/>
    <x v="0"/>
    <x v="0"/>
    <x v="0"/>
    <x v="1"/>
    <x v="1"/>
    <x v="8"/>
    <d v="2014-01-13T00:24:20"/>
    <x v="1"/>
    <x v="1"/>
    <x v="5"/>
    <d v="2014-01-13T00:24:20"/>
  </r>
  <r>
    <x v="1"/>
    <x v="2"/>
    <x v="0"/>
    <x v="0"/>
    <x v="6"/>
    <x v="10"/>
    <x v="10"/>
    <x v="0"/>
    <x v="10"/>
    <x v="0"/>
    <x v="0"/>
    <x v="0"/>
    <x v="0"/>
    <x v="0"/>
    <x v="0"/>
    <x v="0"/>
    <x v="0"/>
    <x v="14"/>
    <x v="8"/>
    <x v="0"/>
    <x v="0"/>
    <x v="0"/>
    <x v="0"/>
    <x v="0"/>
    <x v="0"/>
    <x v="0"/>
    <x v="0"/>
    <x v="0"/>
    <x v="0"/>
    <x v="0"/>
    <x v="0"/>
    <x v="0"/>
    <x v="0"/>
    <n v="501"/>
    <n v="518"/>
    <n v="0"/>
    <x v="0"/>
    <x v="0"/>
    <x v="0"/>
    <x v="0"/>
    <x v="0"/>
    <x v="6"/>
    <x v="9"/>
    <d v="2014-01-12T19:55:41"/>
    <x v="10"/>
    <x v="9"/>
    <x v="6"/>
    <d v="2014-01-12T23:26:48"/>
  </r>
  <r>
    <x v="1"/>
    <x v="2"/>
    <x v="0"/>
    <x v="2"/>
    <x v="4"/>
    <x v="8"/>
    <x v="8"/>
    <x v="0"/>
    <x v="8"/>
    <x v="0"/>
    <x v="0"/>
    <x v="0"/>
    <x v="0"/>
    <x v="0"/>
    <x v="1"/>
    <x v="0"/>
    <x v="0"/>
    <x v="4"/>
    <x v="2"/>
    <x v="0"/>
    <x v="0"/>
    <x v="0"/>
    <x v="0"/>
    <x v="0"/>
    <x v="0"/>
    <x v="0"/>
    <x v="3"/>
    <x v="6"/>
    <x v="0"/>
    <x v="2"/>
    <x v="0"/>
    <x v="3"/>
    <x v="0"/>
    <n v="205"/>
    <n v="227"/>
    <n v="17"/>
    <x v="7"/>
    <x v="0"/>
    <x v="0"/>
    <x v="0"/>
    <x v="2"/>
    <x v="4"/>
    <x v="8"/>
    <d v="2014-01-13T00:11:20"/>
    <x v="8"/>
    <x v="7"/>
    <x v="5"/>
    <d v="2014-01-13T00:11:20"/>
  </r>
  <r>
    <x v="1"/>
    <x v="2"/>
    <x v="0"/>
    <x v="2"/>
    <x v="4"/>
    <x v="5"/>
    <x v="5"/>
    <x v="0"/>
    <x v="5"/>
    <x v="0"/>
    <x v="0"/>
    <x v="0"/>
    <x v="0"/>
    <x v="0"/>
    <x v="0"/>
    <x v="0"/>
    <x v="0"/>
    <x v="7"/>
    <x v="2"/>
    <x v="0"/>
    <x v="0"/>
    <x v="0"/>
    <x v="0"/>
    <x v="0"/>
    <x v="0"/>
    <x v="0"/>
    <x v="3"/>
    <x v="7"/>
    <x v="0"/>
    <x v="0"/>
    <x v="0"/>
    <x v="0"/>
    <x v="0"/>
    <n v="108"/>
    <n v="174"/>
    <n v="58"/>
    <x v="8"/>
    <x v="0"/>
    <x v="0"/>
    <x v="0"/>
    <x v="2"/>
    <x v="4"/>
    <x v="8"/>
    <d v="2014-01-13T00:11:16"/>
    <x v="5"/>
    <x v="4"/>
    <x v="5"/>
    <d v="2014-01-13T00:20:34"/>
  </r>
  <r>
    <x v="1"/>
    <x v="2"/>
    <x v="0"/>
    <x v="0"/>
    <x v="0"/>
    <x v="0"/>
    <x v="0"/>
    <x v="0"/>
    <x v="0"/>
    <x v="0"/>
    <x v="0"/>
    <x v="0"/>
    <x v="0"/>
    <x v="0"/>
    <x v="0"/>
    <x v="0"/>
    <x v="0"/>
    <x v="4"/>
    <x v="2"/>
    <x v="0"/>
    <x v="0"/>
    <x v="0"/>
    <x v="0"/>
    <x v="0"/>
    <x v="0"/>
    <x v="0"/>
    <x v="0"/>
    <x v="0"/>
    <x v="0"/>
    <x v="0"/>
    <x v="0"/>
    <x v="0"/>
    <x v="0"/>
    <n v="670"/>
    <n v="670"/>
    <n v="16"/>
    <x v="0"/>
    <x v="0"/>
    <x v="0"/>
    <x v="0"/>
    <x v="0"/>
    <x v="0"/>
    <x v="8"/>
    <d v="2014-01-13T00:10:54"/>
    <x v="0"/>
    <x v="0"/>
    <x v="5"/>
    <d v="2014-01-13T00:38:46"/>
  </r>
  <r>
    <x v="1"/>
    <x v="2"/>
    <x v="0"/>
    <x v="3"/>
    <x v="12"/>
    <x v="17"/>
    <x v="17"/>
    <x v="0"/>
    <x v="17"/>
    <x v="0"/>
    <x v="0"/>
    <x v="0"/>
    <x v="0"/>
    <x v="0"/>
    <x v="0"/>
    <x v="0"/>
    <x v="0"/>
    <x v="4"/>
    <x v="7"/>
    <x v="0"/>
    <x v="0"/>
    <x v="0"/>
    <x v="0"/>
    <x v="0"/>
    <x v="0"/>
    <x v="0"/>
    <x v="0"/>
    <x v="0"/>
    <x v="0"/>
    <x v="4"/>
    <x v="0"/>
    <x v="3"/>
    <x v="0"/>
    <n v="30"/>
    <n v="36"/>
    <n v="0"/>
    <x v="0"/>
    <x v="0"/>
    <x v="0"/>
    <x v="0"/>
    <x v="3"/>
    <x v="12"/>
    <x v="8"/>
    <d v="2014-01-13T00:10:49"/>
    <x v="17"/>
    <x v="16"/>
    <x v="5"/>
    <d v="2014-01-13T02:01:57"/>
  </r>
  <r>
    <x v="1"/>
    <x v="2"/>
    <x v="0"/>
    <x v="3"/>
    <x v="12"/>
    <x v="21"/>
    <x v="21"/>
    <x v="0"/>
    <x v="21"/>
    <x v="2"/>
    <x v="2"/>
    <x v="0"/>
    <x v="0"/>
    <x v="0"/>
    <x v="0"/>
    <x v="0"/>
    <x v="0"/>
    <x v="11"/>
    <x v="2"/>
    <x v="0"/>
    <x v="0"/>
    <x v="1"/>
    <x v="0"/>
    <x v="0"/>
    <x v="0"/>
    <x v="0"/>
    <x v="0"/>
    <x v="0"/>
    <x v="0"/>
    <x v="0"/>
    <x v="0"/>
    <x v="0"/>
    <x v="0"/>
    <n v="80"/>
    <n v="92"/>
    <n v="0"/>
    <x v="0"/>
    <x v="0"/>
    <x v="0"/>
    <x v="0"/>
    <x v="3"/>
    <x v="12"/>
    <x v="8"/>
    <d v="2014-01-13T00:04:41"/>
    <x v="21"/>
    <x v="19"/>
    <x v="5"/>
    <d v="2014-01-13T00:08:46"/>
  </r>
  <r>
    <x v="1"/>
    <x v="2"/>
    <x v="0"/>
    <x v="2"/>
    <x v="7"/>
    <x v="11"/>
    <x v="11"/>
    <x v="0"/>
    <x v="11"/>
    <x v="0"/>
    <x v="0"/>
    <x v="0"/>
    <x v="0"/>
    <x v="0"/>
    <x v="0"/>
    <x v="0"/>
    <x v="0"/>
    <x v="4"/>
    <x v="2"/>
    <x v="0"/>
    <x v="0"/>
    <x v="0"/>
    <x v="0"/>
    <x v="0"/>
    <x v="0"/>
    <x v="0"/>
    <x v="0"/>
    <x v="8"/>
    <x v="0"/>
    <x v="0"/>
    <x v="0"/>
    <x v="0"/>
    <x v="0"/>
    <n v="96"/>
    <n v="98"/>
    <n v="2"/>
    <x v="9"/>
    <x v="0"/>
    <x v="0"/>
    <x v="0"/>
    <x v="2"/>
    <x v="7"/>
    <x v="9"/>
    <d v="2014-01-12T23:57:37"/>
    <x v="11"/>
    <x v="10"/>
    <x v="5"/>
    <d v="2014-01-13T00:25:29"/>
  </r>
  <r>
    <x v="1"/>
    <x v="2"/>
    <x v="0"/>
    <x v="0"/>
    <x v="0"/>
    <x v="6"/>
    <x v="6"/>
    <x v="0"/>
    <x v="6"/>
    <x v="0"/>
    <x v="0"/>
    <x v="0"/>
    <x v="0"/>
    <x v="0"/>
    <x v="0"/>
    <x v="0"/>
    <x v="0"/>
    <x v="4"/>
    <x v="2"/>
    <x v="0"/>
    <x v="0"/>
    <x v="0"/>
    <x v="0"/>
    <x v="0"/>
    <x v="0"/>
    <x v="0"/>
    <x v="0"/>
    <x v="0"/>
    <x v="0"/>
    <x v="0"/>
    <x v="0"/>
    <x v="0"/>
    <x v="0"/>
    <n v="173"/>
    <n v="173"/>
    <n v="16"/>
    <x v="0"/>
    <x v="0"/>
    <x v="0"/>
    <x v="0"/>
    <x v="0"/>
    <x v="0"/>
    <x v="9"/>
    <d v="2014-01-12T23:38:01"/>
    <x v="6"/>
    <x v="5"/>
    <x v="5"/>
    <d v="2014-01-13T00:04:26"/>
  </r>
  <r>
    <x v="1"/>
    <x v="2"/>
    <x v="0"/>
    <x v="1"/>
    <x v="8"/>
    <x v="12"/>
    <x v="12"/>
    <x v="0"/>
    <x v="12"/>
    <x v="0"/>
    <x v="0"/>
    <x v="0"/>
    <x v="0"/>
    <x v="0"/>
    <x v="0"/>
    <x v="0"/>
    <x v="0"/>
    <x v="4"/>
    <x v="2"/>
    <x v="0"/>
    <x v="0"/>
    <x v="0"/>
    <x v="0"/>
    <x v="0"/>
    <x v="0"/>
    <x v="0"/>
    <x v="0"/>
    <x v="0"/>
    <x v="0"/>
    <x v="0"/>
    <x v="0"/>
    <x v="0"/>
    <x v="0"/>
    <n v="64"/>
    <n v="64"/>
    <n v="0"/>
    <x v="0"/>
    <x v="0"/>
    <x v="0"/>
    <x v="0"/>
    <x v="1"/>
    <x v="8"/>
    <x v="8"/>
    <d v="2014-01-13T23:41:48"/>
    <x v="12"/>
    <x v="11"/>
    <x v="5"/>
    <d v="2014-01-13T23:41:48"/>
  </r>
  <r>
    <x v="1"/>
    <x v="2"/>
    <x v="0"/>
    <x v="1"/>
    <x v="3"/>
    <x v="7"/>
    <x v="7"/>
    <x v="0"/>
    <x v="7"/>
    <x v="0"/>
    <x v="0"/>
    <x v="0"/>
    <x v="0"/>
    <x v="0"/>
    <x v="0"/>
    <x v="0"/>
    <x v="0"/>
    <x v="14"/>
    <x v="1"/>
    <x v="0"/>
    <x v="0"/>
    <x v="6"/>
    <x v="0"/>
    <x v="0"/>
    <x v="0"/>
    <x v="0"/>
    <x v="0"/>
    <x v="0"/>
    <x v="0"/>
    <x v="0"/>
    <x v="0"/>
    <x v="0"/>
    <x v="0"/>
    <n v="152"/>
    <n v="167"/>
    <n v="0"/>
    <x v="0"/>
    <x v="0"/>
    <x v="0"/>
    <x v="0"/>
    <x v="1"/>
    <x v="3"/>
    <x v="9"/>
    <d v="2014-01-12T23:22:07"/>
    <x v="7"/>
    <x v="6"/>
    <x v="7"/>
    <d v="2014-01-14T00:00:58"/>
  </r>
  <r>
    <x v="1"/>
    <x v="2"/>
    <x v="0"/>
    <x v="3"/>
    <x v="10"/>
    <x v="15"/>
    <x v="15"/>
    <x v="0"/>
    <x v="15"/>
    <x v="0"/>
    <x v="0"/>
    <x v="0"/>
    <x v="0"/>
    <x v="0"/>
    <x v="0"/>
    <x v="0"/>
    <x v="0"/>
    <x v="15"/>
    <x v="2"/>
    <x v="0"/>
    <x v="0"/>
    <x v="0"/>
    <x v="0"/>
    <x v="0"/>
    <x v="0"/>
    <x v="0"/>
    <x v="0"/>
    <x v="0"/>
    <x v="0"/>
    <x v="2"/>
    <x v="0"/>
    <x v="1"/>
    <x v="0"/>
    <n v="111"/>
    <n v="117"/>
    <n v="5"/>
    <x v="0"/>
    <x v="0"/>
    <x v="0"/>
    <x v="0"/>
    <x v="3"/>
    <x v="10"/>
    <x v="8"/>
    <d v="2014-01-13T02:15:41"/>
    <x v="15"/>
    <x v="14"/>
    <x v="5"/>
    <d v="2014-01-13T02:26:42"/>
  </r>
  <r>
    <x v="1"/>
    <x v="2"/>
    <x v="0"/>
    <x v="1"/>
    <x v="5"/>
    <x v="9"/>
    <x v="9"/>
    <x v="0"/>
    <x v="9"/>
    <x v="0"/>
    <x v="0"/>
    <x v="0"/>
    <x v="0"/>
    <x v="0"/>
    <x v="0"/>
    <x v="0"/>
    <x v="0"/>
    <x v="2"/>
    <x v="1"/>
    <x v="0"/>
    <x v="0"/>
    <x v="0"/>
    <x v="0"/>
    <x v="0"/>
    <x v="0"/>
    <x v="0"/>
    <x v="0"/>
    <x v="0"/>
    <x v="0"/>
    <x v="0"/>
    <x v="0"/>
    <x v="0"/>
    <x v="0"/>
    <n v="136"/>
    <n v="139"/>
    <n v="0"/>
    <x v="0"/>
    <x v="0"/>
    <x v="0"/>
    <x v="0"/>
    <x v="1"/>
    <x v="5"/>
    <x v="9"/>
    <d v="2014-01-12T23:12:43"/>
    <x v="9"/>
    <x v="8"/>
    <x v="6"/>
    <d v="2014-01-12T23:12:43"/>
  </r>
  <r>
    <x v="1"/>
    <x v="2"/>
    <x v="0"/>
    <x v="3"/>
    <x v="9"/>
    <x v="13"/>
    <x v="13"/>
    <x v="0"/>
    <x v="13"/>
    <x v="0"/>
    <x v="0"/>
    <x v="0"/>
    <x v="0"/>
    <x v="0"/>
    <x v="0"/>
    <x v="0"/>
    <x v="0"/>
    <x v="10"/>
    <x v="2"/>
    <x v="0"/>
    <x v="0"/>
    <x v="0"/>
    <x v="0"/>
    <x v="0"/>
    <x v="0"/>
    <x v="0"/>
    <x v="0"/>
    <x v="0"/>
    <x v="0"/>
    <x v="0"/>
    <x v="0"/>
    <x v="0"/>
    <x v="0"/>
    <n v="65"/>
    <n v="70"/>
    <n v="0"/>
    <x v="0"/>
    <x v="0"/>
    <x v="0"/>
    <x v="0"/>
    <x v="3"/>
    <x v="9"/>
    <x v="8"/>
    <d v="2014-01-13T01:24:13"/>
    <x v="13"/>
    <x v="12"/>
    <x v="5"/>
    <d v="2014-01-13T01:32:55"/>
  </r>
  <r>
    <x v="1"/>
    <x v="2"/>
    <x v="0"/>
    <x v="1"/>
    <x v="2"/>
    <x v="25"/>
    <x v="2"/>
    <x v="0"/>
    <x v="2"/>
    <x v="0"/>
    <x v="0"/>
    <x v="0"/>
    <x v="0"/>
    <x v="0"/>
    <x v="0"/>
    <x v="0"/>
    <x v="0"/>
    <x v="0"/>
    <x v="2"/>
    <x v="0"/>
    <x v="0"/>
    <x v="0"/>
    <x v="0"/>
    <x v="0"/>
    <x v="0"/>
    <x v="0"/>
    <x v="0"/>
    <x v="0"/>
    <x v="0"/>
    <x v="0"/>
    <x v="0"/>
    <x v="2"/>
    <x v="0"/>
    <n v="61"/>
    <n v="64"/>
    <n v="0"/>
    <x v="0"/>
    <x v="0"/>
    <x v="0"/>
    <x v="0"/>
    <x v="1"/>
    <x v="2"/>
    <x v="9"/>
    <d v="2014-01-12T23:05:33"/>
    <x v="27"/>
    <x v="24"/>
    <x v="6"/>
    <d v="2014-01-12T23:05:33"/>
  </r>
  <r>
    <x v="1"/>
    <x v="2"/>
    <x v="0"/>
    <x v="3"/>
    <x v="9"/>
    <x v="19"/>
    <x v="19"/>
    <x v="0"/>
    <x v="19"/>
    <x v="0"/>
    <x v="0"/>
    <x v="0"/>
    <x v="0"/>
    <x v="0"/>
    <x v="0"/>
    <x v="0"/>
    <x v="0"/>
    <x v="4"/>
    <x v="2"/>
    <x v="0"/>
    <x v="0"/>
    <x v="7"/>
    <x v="0"/>
    <x v="0"/>
    <x v="0"/>
    <x v="0"/>
    <x v="0"/>
    <x v="0"/>
    <x v="0"/>
    <x v="0"/>
    <x v="0"/>
    <x v="0"/>
    <x v="0"/>
    <n v="58"/>
    <n v="60"/>
    <n v="9"/>
    <x v="0"/>
    <x v="0"/>
    <x v="0"/>
    <x v="0"/>
    <x v="3"/>
    <x v="9"/>
    <x v="8"/>
    <d v="2014-01-13T01:01:38"/>
    <x v="19"/>
    <x v="12"/>
    <x v="5"/>
    <d v="2014-01-13T01:17:50"/>
  </r>
  <r>
    <x v="1"/>
    <x v="2"/>
    <x v="0"/>
    <x v="0"/>
    <x v="14"/>
    <x v="24"/>
    <x v="22"/>
    <x v="0"/>
    <x v="22"/>
    <x v="0"/>
    <x v="0"/>
    <x v="0"/>
    <x v="0"/>
    <x v="0"/>
    <x v="0"/>
    <x v="0"/>
    <x v="0"/>
    <x v="4"/>
    <x v="2"/>
    <x v="0"/>
    <x v="0"/>
    <x v="0"/>
    <x v="0"/>
    <x v="0"/>
    <x v="0"/>
    <x v="0"/>
    <x v="0"/>
    <x v="0"/>
    <x v="0"/>
    <x v="0"/>
    <x v="0"/>
    <x v="0"/>
    <x v="0"/>
    <n v="213"/>
    <n v="213"/>
    <n v="15"/>
    <x v="0"/>
    <x v="0"/>
    <x v="0"/>
    <x v="0"/>
    <x v="0"/>
    <x v="14"/>
    <x v="9"/>
    <d v="2014-01-12T22:53:23"/>
    <x v="25"/>
    <x v="22"/>
    <x v="6"/>
    <d v="2014-01-12T23:44:04"/>
  </r>
  <r>
    <x v="1"/>
    <x v="2"/>
    <x v="0"/>
    <x v="3"/>
    <x v="9"/>
    <x v="22"/>
    <x v="23"/>
    <x v="0"/>
    <x v="23"/>
    <x v="0"/>
    <x v="0"/>
    <x v="0"/>
    <x v="0"/>
    <x v="0"/>
    <x v="0"/>
    <x v="0"/>
    <x v="0"/>
    <x v="4"/>
    <x v="1"/>
    <x v="0"/>
    <x v="0"/>
    <x v="0"/>
    <x v="0"/>
    <x v="0"/>
    <x v="0"/>
    <x v="0"/>
    <x v="0"/>
    <x v="0"/>
    <x v="0"/>
    <x v="2"/>
    <x v="0"/>
    <x v="1"/>
    <x v="0"/>
    <n v="81"/>
    <n v="82"/>
    <n v="0"/>
    <x v="0"/>
    <x v="0"/>
    <x v="0"/>
    <x v="0"/>
    <x v="3"/>
    <x v="9"/>
    <x v="8"/>
    <d v="2014-01-13T00:44:54"/>
    <x v="23"/>
    <x v="21"/>
    <x v="5"/>
    <d v="2014-01-13T00:55:47"/>
  </r>
  <r>
    <x v="1"/>
    <x v="2"/>
    <x v="0"/>
    <x v="2"/>
    <x v="11"/>
    <x v="16"/>
    <x v="16"/>
    <x v="0"/>
    <x v="16"/>
    <x v="0"/>
    <x v="0"/>
    <x v="0"/>
    <x v="0"/>
    <x v="0"/>
    <x v="0"/>
    <x v="0"/>
    <x v="0"/>
    <x v="4"/>
    <x v="2"/>
    <x v="0"/>
    <x v="0"/>
    <x v="0"/>
    <x v="0"/>
    <x v="0"/>
    <x v="0"/>
    <x v="0"/>
    <x v="0"/>
    <x v="0"/>
    <x v="0"/>
    <x v="5"/>
    <x v="0"/>
    <x v="4"/>
    <x v="0"/>
    <n v="82"/>
    <n v="82"/>
    <s v="ana"/>
    <x v="4"/>
    <x v="2"/>
    <x v="1"/>
    <x v="0"/>
    <x v="2"/>
    <x v="11"/>
    <x v="9"/>
    <d v="2014-01-12T22:31:05"/>
    <x v="16"/>
    <x v="15"/>
    <x v="6"/>
    <d v="2014-01-12T22:38:42"/>
  </r>
  <r>
    <x v="1"/>
    <x v="3"/>
    <x v="0"/>
    <x v="3"/>
    <x v="9"/>
    <x v="23"/>
    <x v="24"/>
    <x v="0"/>
    <x v="24"/>
    <x v="0"/>
    <x v="0"/>
    <x v="0"/>
    <x v="0"/>
    <x v="0"/>
    <x v="0"/>
    <x v="0"/>
    <x v="0"/>
    <x v="1"/>
    <x v="4"/>
    <x v="1"/>
    <x v="0"/>
    <x v="5"/>
    <x v="0"/>
    <x v="0"/>
    <x v="0"/>
    <x v="0"/>
    <x v="0"/>
    <x v="0"/>
    <x v="0"/>
    <x v="3"/>
    <x v="0"/>
    <x v="0"/>
    <x v="0"/>
    <n v="229"/>
    <n v="250"/>
    <n v="0"/>
    <x v="0"/>
    <x v="0"/>
    <x v="0"/>
    <x v="0"/>
    <x v="3"/>
    <x v="9"/>
    <x v="10"/>
    <d v="2014-01-20T00:51:43"/>
    <x v="24"/>
    <x v="12"/>
    <x v="8"/>
    <d v="2014-01-20T01:10:35"/>
  </r>
  <r>
    <x v="1"/>
    <x v="3"/>
    <x v="0"/>
    <x v="3"/>
    <x v="13"/>
    <x v="18"/>
    <x v="18"/>
    <x v="0"/>
    <x v="18"/>
    <x v="0"/>
    <x v="0"/>
    <x v="0"/>
    <x v="0"/>
    <x v="0"/>
    <x v="0"/>
    <x v="0"/>
    <x v="0"/>
    <x v="4"/>
    <x v="2"/>
    <x v="0"/>
    <x v="0"/>
    <x v="0"/>
    <x v="0"/>
    <x v="0"/>
    <x v="0"/>
    <x v="0"/>
    <x v="0"/>
    <x v="0"/>
    <x v="0"/>
    <x v="3"/>
    <x v="0"/>
    <x v="2"/>
    <x v="0"/>
    <n v="102"/>
    <n v="102"/>
    <n v="0"/>
    <x v="0"/>
    <x v="0"/>
    <x v="0"/>
    <x v="0"/>
    <x v="3"/>
    <x v="13"/>
    <x v="11"/>
    <d v="2014-01-19T21:34:50"/>
    <x v="18"/>
    <x v="17"/>
    <x v="9"/>
    <d v="2014-01-19T21:41:02"/>
  </r>
  <r>
    <x v="1"/>
    <x v="3"/>
    <x v="0"/>
    <x v="3"/>
    <x v="12"/>
    <x v="17"/>
    <x v="17"/>
    <x v="0"/>
    <x v="17"/>
    <x v="0"/>
    <x v="0"/>
    <x v="0"/>
    <x v="0"/>
    <x v="0"/>
    <x v="0"/>
    <x v="0"/>
    <x v="0"/>
    <x v="4"/>
    <x v="1"/>
    <x v="0"/>
    <x v="0"/>
    <x v="0"/>
    <x v="0"/>
    <x v="0"/>
    <x v="0"/>
    <x v="0"/>
    <x v="0"/>
    <x v="0"/>
    <x v="0"/>
    <x v="4"/>
    <x v="0"/>
    <x v="3"/>
    <x v="0"/>
    <n v="43"/>
    <n v="44"/>
    <n v="0"/>
    <x v="0"/>
    <x v="0"/>
    <x v="0"/>
    <x v="0"/>
    <x v="3"/>
    <x v="12"/>
    <x v="10"/>
    <d v="2014-01-20T00:38:41"/>
    <x v="17"/>
    <x v="16"/>
    <x v="8"/>
    <d v="2014-01-20T01:04:28"/>
  </r>
  <r>
    <x v="1"/>
    <x v="3"/>
    <x v="0"/>
    <x v="2"/>
    <x v="4"/>
    <x v="8"/>
    <x v="8"/>
    <x v="0"/>
    <x v="8"/>
    <x v="0"/>
    <x v="0"/>
    <x v="0"/>
    <x v="0"/>
    <x v="0"/>
    <x v="0"/>
    <x v="0"/>
    <x v="0"/>
    <x v="4"/>
    <x v="2"/>
    <x v="0"/>
    <x v="0"/>
    <x v="0"/>
    <x v="0"/>
    <x v="0"/>
    <x v="0"/>
    <x v="0"/>
    <x v="1"/>
    <x v="9"/>
    <x v="0"/>
    <x v="2"/>
    <x v="0"/>
    <x v="1"/>
    <x v="0"/>
    <n v="231"/>
    <n v="259"/>
    <n v="28"/>
    <x v="10"/>
    <x v="0"/>
    <x v="0"/>
    <x v="0"/>
    <x v="2"/>
    <x v="4"/>
    <x v="10"/>
    <d v="2014-01-20T00:32:51"/>
    <x v="8"/>
    <x v="7"/>
    <x v="8"/>
    <d v="2014-01-20T00:32:51"/>
  </r>
  <r>
    <x v="1"/>
    <x v="3"/>
    <x v="0"/>
    <x v="3"/>
    <x v="9"/>
    <x v="22"/>
    <x v="23"/>
    <x v="0"/>
    <x v="23"/>
    <x v="0"/>
    <x v="0"/>
    <x v="0"/>
    <x v="0"/>
    <x v="0"/>
    <x v="0"/>
    <x v="1"/>
    <x v="0"/>
    <x v="11"/>
    <x v="2"/>
    <x v="0"/>
    <x v="0"/>
    <x v="0"/>
    <x v="0"/>
    <x v="0"/>
    <x v="0"/>
    <x v="0"/>
    <x v="0"/>
    <x v="0"/>
    <x v="0"/>
    <x v="2"/>
    <x v="0"/>
    <x v="1"/>
    <x v="0"/>
    <n v="81"/>
    <n v="83"/>
    <n v="0"/>
    <x v="0"/>
    <x v="0"/>
    <x v="0"/>
    <x v="0"/>
    <x v="3"/>
    <x v="9"/>
    <x v="10"/>
    <d v="2014-01-20T00:29:34"/>
    <x v="23"/>
    <x v="21"/>
    <x v="8"/>
    <d v="2014-01-20T00:41:51"/>
  </r>
  <r>
    <x v="1"/>
    <x v="3"/>
    <x v="0"/>
    <x v="3"/>
    <x v="12"/>
    <x v="21"/>
    <x v="21"/>
    <x v="0"/>
    <x v="21"/>
    <x v="3"/>
    <x v="3"/>
    <x v="0"/>
    <x v="0"/>
    <x v="0"/>
    <x v="0"/>
    <x v="0"/>
    <x v="0"/>
    <x v="2"/>
    <x v="2"/>
    <x v="0"/>
    <x v="0"/>
    <x v="5"/>
    <x v="0"/>
    <x v="0"/>
    <x v="0"/>
    <x v="0"/>
    <x v="0"/>
    <x v="0"/>
    <x v="0"/>
    <x v="0"/>
    <x v="0"/>
    <x v="0"/>
    <x v="0"/>
    <n v="83"/>
    <n v="107"/>
    <n v="0"/>
    <x v="0"/>
    <x v="0"/>
    <x v="0"/>
    <x v="0"/>
    <x v="3"/>
    <x v="12"/>
    <x v="10"/>
    <d v="2014-01-20T00:17:30"/>
    <x v="21"/>
    <x v="19"/>
    <x v="8"/>
    <d v="2014-01-20T00:28:48"/>
  </r>
  <r>
    <x v="1"/>
    <x v="3"/>
    <x v="0"/>
    <x v="1"/>
    <x v="3"/>
    <x v="7"/>
    <x v="7"/>
    <x v="0"/>
    <x v="7"/>
    <x v="0"/>
    <x v="0"/>
    <x v="0"/>
    <x v="0"/>
    <x v="0"/>
    <x v="0"/>
    <x v="0"/>
    <x v="1"/>
    <x v="13"/>
    <x v="1"/>
    <x v="0"/>
    <x v="0"/>
    <x v="0"/>
    <x v="0"/>
    <x v="0"/>
    <x v="0"/>
    <x v="0"/>
    <x v="0"/>
    <x v="3"/>
    <x v="0"/>
    <x v="0"/>
    <x v="0"/>
    <x v="0"/>
    <x v="0"/>
    <n v="193"/>
    <n v="209"/>
    <n v="1"/>
    <x v="6"/>
    <x v="0"/>
    <x v="0"/>
    <x v="0"/>
    <x v="1"/>
    <x v="3"/>
    <x v="10"/>
    <d v="2014-01-20T00:01:11"/>
    <x v="7"/>
    <x v="6"/>
    <x v="8"/>
    <d v="2014-01-20T00:01:11"/>
  </r>
  <r>
    <x v="1"/>
    <x v="3"/>
    <x v="0"/>
    <x v="1"/>
    <x v="5"/>
    <x v="9"/>
    <x v="9"/>
    <x v="0"/>
    <x v="9"/>
    <x v="0"/>
    <x v="0"/>
    <x v="0"/>
    <x v="0"/>
    <x v="0"/>
    <x v="0"/>
    <x v="0"/>
    <x v="0"/>
    <x v="0"/>
    <x v="2"/>
    <x v="0"/>
    <x v="0"/>
    <x v="0"/>
    <x v="0"/>
    <x v="0"/>
    <x v="0"/>
    <x v="0"/>
    <x v="0"/>
    <x v="0"/>
    <x v="0"/>
    <x v="0"/>
    <x v="0"/>
    <x v="0"/>
    <x v="0"/>
    <n v="157"/>
    <n v="160"/>
    <n v="1"/>
    <x v="0"/>
    <x v="0"/>
    <x v="0"/>
    <x v="0"/>
    <x v="1"/>
    <x v="5"/>
    <x v="11"/>
    <d v="2014-01-19T23:29:17"/>
    <x v="9"/>
    <x v="8"/>
    <x v="9"/>
    <d v="2014-01-19T23:29:17"/>
  </r>
  <r>
    <x v="1"/>
    <x v="3"/>
    <x v="0"/>
    <x v="3"/>
    <x v="9"/>
    <x v="20"/>
    <x v="20"/>
    <x v="0"/>
    <x v="20"/>
    <x v="0"/>
    <x v="0"/>
    <x v="0"/>
    <x v="0"/>
    <x v="0"/>
    <x v="0"/>
    <x v="0"/>
    <x v="0"/>
    <x v="4"/>
    <x v="2"/>
    <x v="0"/>
    <x v="0"/>
    <x v="0"/>
    <x v="0"/>
    <x v="0"/>
    <x v="0"/>
    <x v="0"/>
    <x v="0"/>
    <x v="0"/>
    <x v="0"/>
    <x v="3"/>
    <x v="0"/>
    <x v="2"/>
    <x v="0"/>
    <n v="113"/>
    <n v="113"/>
    <n v="0"/>
    <x v="0"/>
    <x v="0"/>
    <x v="0"/>
    <x v="0"/>
    <x v="3"/>
    <x v="9"/>
    <x v="10"/>
    <d v="2014-01-20T07:04:16"/>
    <x v="20"/>
    <x v="18"/>
    <x v="8"/>
    <d v="2014-01-20T07:09:00"/>
  </r>
  <r>
    <x v="1"/>
    <x v="3"/>
    <x v="0"/>
    <x v="1"/>
    <x v="2"/>
    <x v="25"/>
    <x v="2"/>
    <x v="0"/>
    <x v="2"/>
    <x v="0"/>
    <x v="0"/>
    <x v="0"/>
    <x v="0"/>
    <x v="0"/>
    <x v="0"/>
    <x v="0"/>
    <x v="0"/>
    <x v="2"/>
    <x v="2"/>
    <x v="0"/>
    <x v="0"/>
    <x v="0"/>
    <x v="0"/>
    <x v="0"/>
    <x v="0"/>
    <x v="0"/>
    <x v="0"/>
    <x v="0"/>
    <x v="0"/>
    <x v="0"/>
    <x v="0"/>
    <x v="2"/>
    <x v="0"/>
    <n v="59"/>
    <n v="61"/>
    <n v="0"/>
    <x v="0"/>
    <x v="0"/>
    <x v="0"/>
    <x v="0"/>
    <x v="1"/>
    <x v="2"/>
    <x v="11"/>
    <d v="2014-01-19T23:27:29"/>
    <x v="27"/>
    <x v="24"/>
    <x v="9"/>
    <d v="2014-01-19T23:27:29"/>
  </r>
  <r>
    <x v="1"/>
    <x v="3"/>
    <x v="0"/>
    <x v="3"/>
    <x v="10"/>
    <x v="15"/>
    <x v="15"/>
    <x v="0"/>
    <x v="15"/>
    <x v="0"/>
    <x v="0"/>
    <x v="0"/>
    <x v="0"/>
    <x v="0"/>
    <x v="0"/>
    <x v="0"/>
    <x v="0"/>
    <x v="2"/>
    <x v="2"/>
    <x v="0"/>
    <x v="0"/>
    <x v="0"/>
    <x v="0"/>
    <x v="0"/>
    <x v="0"/>
    <x v="0"/>
    <x v="0"/>
    <x v="0"/>
    <x v="0"/>
    <x v="3"/>
    <x v="0"/>
    <x v="2"/>
    <x v="0"/>
    <n v="122"/>
    <n v="124"/>
    <n v="9"/>
    <x v="0"/>
    <x v="0"/>
    <x v="0"/>
    <x v="0"/>
    <x v="3"/>
    <x v="10"/>
    <x v="10"/>
    <d v="2014-01-20T06:54:56"/>
    <x v="15"/>
    <x v="14"/>
    <x v="8"/>
    <d v="2014-01-20T07:00:26"/>
  </r>
  <r>
    <x v="1"/>
    <x v="3"/>
    <x v="0"/>
    <x v="1"/>
    <x v="1"/>
    <x v="1"/>
    <x v="1"/>
    <x v="0"/>
    <x v="1"/>
    <x v="0"/>
    <x v="0"/>
    <x v="0"/>
    <x v="0"/>
    <x v="0"/>
    <x v="0"/>
    <x v="0"/>
    <x v="0"/>
    <x v="3"/>
    <x v="1"/>
    <x v="0"/>
    <x v="0"/>
    <x v="0"/>
    <x v="0"/>
    <x v="0"/>
    <x v="0"/>
    <x v="0"/>
    <x v="0"/>
    <x v="0"/>
    <x v="0"/>
    <x v="0"/>
    <x v="0"/>
    <x v="0"/>
    <x v="0"/>
    <n v="93"/>
    <n v="98"/>
    <n v="11"/>
    <x v="0"/>
    <x v="0"/>
    <x v="0"/>
    <x v="0"/>
    <x v="1"/>
    <x v="1"/>
    <x v="11"/>
    <d v="2014-01-19T23:19:38"/>
    <x v="1"/>
    <x v="1"/>
    <x v="9"/>
    <d v="2014-01-19T23:19:38"/>
  </r>
  <r>
    <x v="1"/>
    <x v="3"/>
    <x v="0"/>
    <x v="2"/>
    <x v="11"/>
    <x v="16"/>
    <x v="16"/>
    <x v="0"/>
    <x v="16"/>
    <x v="0"/>
    <x v="0"/>
    <x v="0"/>
    <x v="0"/>
    <x v="0"/>
    <x v="0"/>
    <x v="0"/>
    <x v="0"/>
    <x v="4"/>
    <x v="2"/>
    <x v="0"/>
    <x v="0"/>
    <x v="0"/>
    <x v="0"/>
    <x v="0"/>
    <x v="0"/>
    <x v="0"/>
    <x v="0"/>
    <x v="3"/>
    <x v="0"/>
    <x v="5"/>
    <x v="0"/>
    <x v="4"/>
    <x v="0"/>
    <n v="70"/>
    <n v="71"/>
    <s v="ana"/>
    <x v="4"/>
    <x v="2"/>
    <x v="1"/>
    <x v="0"/>
    <x v="2"/>
    <x v="11"/>
    <x v="11"/>
    <d v="2014-01-19T23:17:43"/>
    <x v="16"/>
    <x v="15"/>
    <x v="8"/>
    <d v="2014-01-20T00:02:30"/>
  </r>
  <r>
    <x v="1"/>
    <x v="3"/>
    <x v="0"/>
    <x v="3"/>
    <x v="9"/>
    <x v="19"/>
    <x v="19"/>
    <x v="0"/>
    <x v="19"/>
    <x v="0"/>
    <x v="0"/>
    <x v="0"/>
    <x v="0"/>
    <x v="0"/>
    <x v="0"/>
    <x v="0"/>
    <x v="0"/>
    <x v="4"/>
    <x v="2"/>
    <x v="0"/>
    <x v="0"/>
    <x v="7"/>
    <x v="0"/>
    <x v="0"/>
    <x v="0"/>
    <x v="0"/>
    <x v="0"/>
    <x v="0"/>
    <x v="0"/>
    <x v="3"/>
    <x v="0"/>
    <x v="2"/>
    <x v="0"/>
    <n v="110"/>
    <n v="112"/>
    <n v="6"/>
    <x v="0"/>
    <x v="0"/>
    <x v="0"/>
    <x v="0"/>
    <x v="3"/>
    <x v="9"/>
    <x v="10"/>
    <d v="2014-01-20T06:38:54"/>
    <x v="19"/>
    <x v="12"/>
    <x v="8"/>
    <d v="2014-01-20T06:46:58"/>
  </r>
  <r>
    <x v="1"/>
    <x v="3"/>
    <x v="0"/>
    <x v="3"/>
    <x v="9"/>
    <x v="13"/>
    <x v="13"/>
    <x v="0"/>
    <x v="13"/>
    <x v="0"/>
    <x v="0"/>
    <x v="0"/>
    <x v="0"/>
    <x v="0"/>
    <x v="0"/>
    <x v="0"/>
    <x v="0"/>
    <x v="10"/>
    <x v="2"/>
    <x v="0"/>
    <x v="0"/>
    <x v="0"/>
    <x v="0"/>
    <x v="0"/>
    <x v="0"/>
    <x v="0"/>
    <x v="0"/>
    <x v="0"/>
    <x v="0"/>
    <x v="3"/>
    <x v="0"/>
    <x v="2"/>
    <x v="0"/>
    <n v="63"/>
    <n v="68"/>
    <n v="0"/>
    <x v="0"/>
    <x v="0"/>
    <x v="0"/>
    <x v="0"/>
    <x v="3"/>
    <x v="9"/>
    <x v="10"/>
    <d v="2014-01-20T02:11:03"/>
    <x v="13"/>
    <x v="12"/>
    <x v="8"/>
    <d v="2014-01-20T02:18:00"/>
  </r>
  <r>
    <x v="1"/>
    <x v="3"/>
    <x v="0"/>
    <x v="2"/>
    <x v="7"/>
    <x v="11"/>
    <x v="11"/>
    <x v="0"/>
    <x v="11"/>
    <x v="0"/>
    <x v="0"/>
    <x v="0"/>
    <x v="0"/>
    <x v="0"/>
    <x v="0"/>
    <x v="0"/>
    <x v="0"/>
    <x v="4"/>
    <x v="2"/>
    <x v="0"/>
    <x v="0"/>
    <x v="0"/>
    <x v="0"/>
    <x v="0"/>
    <x v="0"/>
    <x v="0"/>
    <x v="0"/>
    <x v="0"/>
    <x v="0"/>
    <x v="6"/>
    <x v="0"/>
    <x v="2"/>
    <x v="0"/>
    <n v="111"/>
    <n v="111"/>
    <n v="3"/>
    <x v="0"/>
    <x v="0"/>
    <x v="0"/>
    <x v="0"/>
    <x v="2"/>
    <x v="7"/>
    <x v="11"/>
    <d v="2014-01-19T23:07:47"/>
    <x v="11"/>
    <x v="10"/>
    <x v="9"/>
    <d v="2014-01-19T23:12:37"/>
  </r>
  <r>
    <x v="1"/>
    <x v="3"/>
    <x v="0"/>
    <x v="0"/>
    <x v="0"/>
    <x v="2"/>
    <x v="6"/>
    <x v="0"/>
    <x v="6"/>
    <x v="0"/>
    <x v="0"/>
    <x v="0"/>
    <x v="0"/>
    <x v="0"/>
    <x v="0"/>
    <x v="0"/>
    <x v="0"/>
    <x v="4"/>
    <x v="2"/>
    <x v="0"/>
    <x v="0"/>
    <x v="0"/>
    <x v="0"/>
    <x v="0"/>
    <x v="0"/>
    <x v="0"/>
    <x v="0"/>
    <x v="0"/>
    <x v="0"/>
    <x v="0"/>
    <x v="0"/>
    <x v="0"/>
    <x v="0"/>
    <n v="158"/>
    <n v="158"/>
    <n v="6"/>
    <x v="0"/>
    <x v="0"/>
    <x v="0"/>
    <x v="0"/>
    <x v="0"/>
    <x v="0"/>
    <x v="10"/>
    <d v="2014-01-20T01:39:08"/>
    <x v="22"/>
    <x v="20"/>
    <x v="8"/>
    <d v="2014-01-20T01:39:08"/>
  </r>
  <r>
    <x v="1"/>
    <x v="3"/>
    <x v="0"/>
    <x v="0"/>
    <x v="14"/>
    <x v="24"/>
    <x v="22"/>
    <x v="0"/>
    <x v="22"/>
    <x v="0"/>
    <x v="0"/>
    <x v="0"/>
    <x v="0"/>
    <x v="0"/>
    <x v="0"/>
    <x v="0"/>
    <x v="0"/>
    <x v="4"/>
    <x v="2"/>
    <x v="0"/>
    <x v="0"/>
    <x v="0"/>
    <x v="0"/>
    <x v="0"/>
    <x v="0"/>
    <x v="0"/>
    <x v="0"/>
    <x v="0"/>
    <x v="0"/>
    <x v="0"/>
    <x v="0"/>
    <x v="0"/>
    <x v="0"/>
    <n v="194"/>
    <n v="194"/>
    <n v="5"/>
    <x v="0"/>
    <x v="0"/>
    <x v="0"/>
    <x v="0"/>
    <x v="0"/>
    <x v="14"/>
    <x v="11"/>
    <d v="2014-01-19T23:06:09"/>
    <x v="25"/>
    <x v="22"/>
    <x v="8"/>
    <d v="2014-01-20T00:55:21"/>
  </r>
  <r>
    <x v="1"/>
    <x v="3"/>
    <x v="0"/>
    <x v="1"/>
    <x v="8"/>
    <x v="14"/>
    <x v="14"/>
    <x v="0"/>
    <x v="14"/>
    <x v="0"/>
    <x v="0"/>
    <x v="0"/>
    <x v="0"/>
    <x v="0"/>
    <x v="0"/>
    <x v="0"/>
    <x v="0"/>
    <x v="4"/>
    <x v="2"/>
    <x v="0"/>
    <x v="0"/>
    <x v="0"/>
    <x v="0"/>
    <x v="0"/>
    <x v="0"/>
    <x v="0"/>
    <x v="0"/>
    <x v="0"/>
    <x v="0"/>
    <x v="0"/>
    <x v="0"/>
    <x v="0"/>
    <x v="0"/>
    <n v="151"/>
    <n v="151"/>
    <n v="0"/>
    <x v="0"/>
    <x v="0"/>
    <x v="0"/>
    <x v="0"/>
    <x v="1"/>
    <x v="8"/>
    <x v="10"/>
    <d v="2014-01-20T01:37:20"/>
    <x v="14"/>
    <x v="13"/>
    <x v="8"/>
    <d v="2014-01-20T01:37:20"/>
  </r>
  <r>
    <x v="1"/>
    <x v="3"/>
    <x v="0"/>
    <x v="1"/>
    <x v="3"/>
    <x v="3"/>
    <x v="3"/>
    <x v="0"/>
    <x v="3"/>
    <x v="0"/>
    <x v="0"/>
    <x v="0"/>
    <x v="0"/>
    <x v="0"/>
    <x v="0"/>
    <x v="0"/>
    <x v="0"/>
    <x v="11"/>
    <x v="2"/>
    <x v="0"/>
    <x v="0"/>
    <x v="0"/>
    <x v="0"/>
    <x v="0"/>
    <x v="0"/>
    <x v="0"/>
    <x v="0"/>
    <x v="0"/>
    <x v="0"/>
    <x v="0"/>
    <x v="0"/>
    <x v="0"/>
    <x v="0"/>
    <n v="301"/>
    <n v="302"/>
    <n v="0"/>
    <x v="0"/>
    <x v="0"/>
    <x v="0"/>
    <x v="0"/>
    <x v="1"/>
    <x v="3"/>
    <x v="11"/>
    <d v="2014-01-19T22:51:20"/>
    <x v="3"/>
    <x v="1"/>
    <x v="9"/>
    <d v="2014-01-19T22:51:20"/>
  </r>
  <r>
    <x v="1"/>
    <x v="3"/>
    <x v="0"/>
    <x v="2"/>
    <x v="4"/>
    <x v="5"/>
    <x v="5"/>
    <x v="0"/>
    <x v="5"/>
    <x v="0"/>
    <x v="0"/>
    <x v="0"/>
    <x v="0"/>
    <x v="0"/>
    <x v="0"/>
    <x v="0"/>
    <x v="0"/>
    <x v="1"/>
    <x v="2"/>
    <x v="0"/>
    <x v="0"/>
    <x v="0"/>
    <x v="0"/>
    <x v="0"/>
    <x v="0"/>
    <x v="0"/>
    <x v="4"/>
    <x v="10"/>
    <x v="0"/>
    <x v="0"/>
    <x v="0"/>
    <x v="0"/>
    <x v="0"/>
    <n v="126"/>
    <n v="182"/>
    <n v="49"/>
    <x v="11"/>
    <x v="0"/>
    <x v="0"/>
    <x v="0"/>
    <x v="2"/>
    <x v="4"/>
    <x v="10"/>
    <d v="2014-01-20T01:30:47"/>
    <x v="5"/>
    <x v="4"/>
    <x v="8"/>
    <d v="2014-01-20T01:30:47"/>
  </r>
  <r>
    <x v="1"/>
    <x v="3"/>
    <x v="0"/>
    <x v="0"/>
    <x v="0"/>
    <x v="4"/>
    <x v="4"/>
    <x v="0"/>
    <x v="4"/>
    <x v="0"/>
    <x v="0"/>
    <x v="0"/>
    <x v="0"/>
    <x v="0"/>
    <x v="0"/>
    <x v="0"/>
    <x v="0"/>
    <x v="4"/>
    <x v="2"/>
    <x v="0"/>
    <x v="0"/>
    <x v="0"/>
    <x v="0"/>
    <x v="0"/>
    <x v="0"/>
    <x v="0"/>
    <x v="0"/>
    <x v="0"/>
    <x v="0"/>
    <x v="0"/>
    <x v="0"/>
    <x v="0"/>
    <x v="0"/>
    <n v="333"/>
    <n v="333"/>
    <n v="20"/>
    <x v="6"/>
    <x v="0"/>
    <x v="0"/>
    <x v="0"/>
    <x v="0"/>
    <x v="0"/>
    <x v="11"/>
    <d v="2014-01-19T22:38:16"/>
    <x v="4"/>
    <x v="3"/>
    <x v="8"/>
    <d v="2014-01-20T23:58:44"/>
  </r>
  <r>
    <x v="1"/>
    <x v="3"/>
    <x v="0"/>
    <x v="0"/>
    <x v="0"/>
    <x v="0"/>
    <x v="0"/>
    <x v="0"/>
    <x v="0"/>
    <x v="0"/>
    <x v="0"/>
    <x v="0"/>
    <x v="0"/>
    <x v="0"/>
    <x v="0"/>
    <x v="0"/>
    <x v="0"/>
    <x v="10"/>
    <x v="9"/>
    <x v="0"/>
    <x v="0"/>
    <x v="0"/>
    <x v="0"/>
    <x v="0"/>
    <x v="0"/>
    <x v="0"/>
    <x v="0"/>
    <x v="0"/>
    <x v="0"/>
    <x v="0"/>
    <x v="0"/>
    <x v="0"/>
    <x v="0"/>
    <n v="475"/>
    <n v="491"/>
    <n v="0"/>
    <x v="0"/>
    <x v="0"/>
    <x v="0"/>
    <x v="0"/>
    <x v="0"/>
    <x v="0"/>
    <x v="10"/>
    <d v="2014-01-20T01:06:02"/>
    <x v="0"/>
    <x v="0"/>
    <x v="8"/>
    <d v="2014-01-20T01:28:12"/>
  </r>
  <r>
    <x v="1"/>
    <x v="3"/>
    <x v="0"/>
    <x v="1"/>
    <x v="8"/>
    <x v="12"/>
    <x v="12"/>
    <x v="0"/>
    <x v="12"/>
    <x v="0"/>
    <x v="0"/>
    <x v="0"/>
    <x v="0"/>
    <x v="0"/>
    <x v="0"/>
    <x v="0"/>
    <x v="0"/>
    <x v="4"/>
    <x v="2"/>
    <x v="0"/>
    <x v="0"/>
    <x v="0"/>
    <x v="0"/>
    <x v="0"/>
    <x v="0"/>
    <x v="0"/>
    <x v="0"/>
    <x v="0"/>
    <x v="0"/>
    <x v="0"/>
    <x v="0"/>
    <x v="0"/>
    <x v="0"/>
    <n v="106"/>
    <n v="106"/>
    <n v="0"/>
    <x v="0"/>
    <x v="0"/>
    <x v="0"/>
    <x v="0"/>
    <x v="1"/>
    <x v="8"/>
    <x v="10"/>
    <d v="2014-01-20T01:01:24"/>
    <x v="12"/>
    <x v="11"/>
    <x v="10"/>
    <d v="2014-01-21T00:51:07"/>
  </r>
  <r>
    <x v="1"/>
    <x v="3"/>
    <x v="0"/>
    <x v="0"/>
    <x v="6"/>
    <x v="10"/>
    <x v="10"/>
    <x v="0"/>
    <x v="10"/>
    <x v="0"/>
    <x v="0"/>
    <x v="0"/>
    <x v="0"/>
    <x v="0"/>
    <x v="0"/>
    <x v="0"/>
    <x v="0"/>
    <x v="4"/>
    <x v="2"/>
    <x v="0"/>
    <x v="0"/>
    <x v="0"/>
    <x v="0"/>
    <x v="0"/>
    <x v="0"/>
    <x v="0"/>
    <x v="0"/>
    <x v="0"/>
    <x v="0"/>
    <x v="7"/>
    <x v="0"/>
    <x v="5"/>
    <x v="0"/>
    <n v="397"/>
    <n v="397"/>
    <n v="0"/>
    <x v="0"/>
    <x v="0"/>
    <x v="0"/>
    <x v="0"/>
    <x v="0"/>
    <x v="6"/>
    <x v="11"/>
    <d v="2014-01-19T22:04:04"/>
    <x v="10"/>
    <x v="9"/>
    <x v="9"/>
    <d v="2014-01-19T23:39:55"/>
  </r>
  <r>
    <x v="1"/>
    <x v="4"/>
    <x v="0"/>
    <x v="1"/>
    <x v="3"/>
    <x v="3"/>
    <x v="3"/>
    <x v="0"/>
    <x v="3"/>
    <x v="0"/>
    <x v="0"/>
    <x v="0"/>
    <x v="0"/>
    <x v="0"/>
    <x v="0"/>
    <x v="0"/>
    <x v="0"/>
    <x v="11"/>
    <x v="2"/>
    <x v="0"/>
    <x v="0"/>
    <x v="0"/>
    <x v="0"/>
    <x v="0"/>
    <x v="0"/>
    <x v="0"/>
    <x v="0"/>
    <x v="0"/>
    <x v="0"/>
    <x v="0"/>
    <x v="0"/>
    <x v="0"/>
    <x v="0"/>
    <n v="285"/>
    <n v="286"/>
    <n v="0"/>
    <x v="0"/>
    <x v="0"/>
    <x v="0"/>
    <x v="0"/>
    <x v="1"/>
    <x v="3"/>
    <x v="12"/>
    <d v="2014-01-28T00:06:06"/>
    <x v="3"/>
    <x v="1"/>
    <x v="11"/>
    <d v="2014-01-28T00:06:06"/>
  </r>
  <r>
    <x v="1"/>
    <x v="4"/>
    <x v="0"/>
    <x v="0"/>
    <x v="14"/>
    <x v="24"/>
    <x v="22"/>
    <x v="0"/>
    <x v="22"/>
    <x v="0"/>
    <x v="0"/>
    <x v="0"/>
    <x v="0"/>
    <x v="0"/>
    <x v="0"/>
    <x v="0"/>
    <x v="0"/>
    <x v="4"/>
    <x v="2"/>
    <x v="0"/>
    <x v="0"/>
    <x v="0"/>
    <x v="0"/>
    <x v="0"/>
    <x v="0"/>
    <x v="0"/>
    <x v="0"/>
    <x v="0"/>
    <x v="0"/>
    <x v="0"/>
    <x v="0"/>
    <x v="0"/>
    <x v="0"/>
    <n v="217"/>
    <n v="217"/>
    <n v="10"/>
    <x v="0"/>
    <x v="0"/>
    <x v="0"/>
    <x v="0"/>
    <x v="0"/>
    <x v="14"/>
    <x v="13"/>
    <d v="2014-01-26T23:15:29"/>
    <x v="25"/>
    <x v="22"/>
    <x v="12"/>
    <d v="2014-01-26T23:38:44"/>
  </r>
  <r>
    <x v="1"/>
    <x v="4"/>
    <x v="0"/>
    <x v="3"/>
    <x v="10"/>
    <x v="15"/>
    <x v="15"/>
    <x v="0"/>
    <x v="15"/>
    <x v="0"/>
    <x v="0"/>
    <x v="0"/>
    <x v="0"/>
    <x v="0"/>
    <x v="0"/>
    <x v="0"/>
    <x v="0"/>
    <x v="2"/>
    <x v="2"/>
    <x v="0"/>
    <x v="0"/>
    <x v="0"/>
    <x v="0"/>
    <x v="0"/>
    <x v="0"/>
    <x v="0"/>
    <x v="0"/>
    <x v="0"/>
    <x v="0"/>
    <x v="3"/>
    <x v="0"/>
    <x v="2"/>
    <x v="0"/>
    <n v="154"/>
    <n v="156"/>
    <n v="0"/>
    <x v="0"/>
    <x v="0"/>
    <x v="2"/>
    <x v="0"/>
    <x v="3"/>
    <x v="10"/>
    <x v="14"/>
    <d v="2014-01-27T10:33:06"/>
    <x v="15"/>
    <x v="14"/>
    <x v="13"/>
    <d v="2014-01-27T10:33:06"/>
  </r>
  <r>
    <x v="1"/>
    <x v="4"/>
    <x v="0"/>
    <x v="1"/>
    <x v="2"/>
    <x v="25"/>
    <x v="2"/>
    <x v="0"/>
    <x v="2"/>
    <x v="0"/>
    <x v="0"/>
    <x v="0"/>
    <x v="0"/>
    <x v="0"/>
    <x v="0"/>
    <x v="0"/>
    <x v="0"/>
    <x v="11"/>
    <x v="2"/>
    <x v="0"/>
    <x v="0"/>
    <x v="0"/>
    <x v="0"/>
    <x v="0"/>
    <x v="0"/>
    <x v="0"/>
    <x v="0"/>
    <x v="0"/>
    <x v="0"/>
    <x v="0"/>
    <x v="0"/>
    <x v="0"/>
    <x v="0"/>
    <n v="63"/>
    <n v="64"/>
    <n v="0"/>
    <x v="0"/>
    <x v="0"/>
    <x v="0"/>
    <x v="0"/>
    <x v="1"/>
    <x v="2"/>
    <x v="13"/>
    <d v="2014-01-26T23:14:05"/>
    <x v="27"/>
    <x v="24"/>
    <x v="12"/>
    <d v="2014-01-26T23:14:05"/>
  </r>
  <r>
    <x v="1"/>
    <x v="4"/>
    <x v="0"/>
    <x v="3"/>
    <x v="9"/>
    <x v="20"/>
    <x v="20"/>
    <x v="0"/>
    <x v="20"/>
    <x v="0"/>
    <x v="0"/>
    <x v="0"/>
    <x v="0"/>
    <x v="0"/>
    <x v="0"/>
    <x v="0"/>
    <x v="0"/>
    <x v="4"/>
    <x v="2"/>
    <x v="0"/>
    <x v="0"/>
    <x v="0"/>
    <x v="0"/>
    <x v="0"/>
    <x v="0"/>
    <x v="0"/>
    <x v="0"/>
    <x v="0"/>
    <x v="0"/>
    <x v="0"/>
    <x v="0"/>
    <x v="0"/>
    <x v="0"/>
    <n v="103"/>
    <n v="103"/>
    <n v="0"/>
    <x v="0"/>
    <x v="0"/>
    <x v="0"/>
    <x v="0"/>
    <x v="3"/>
    <x v="9"/>
    <x v="14"/>
    <d v="2014-01-27T08:28:08"/>
    <x v="20"/>
    <x v="18"/>
    <x v="13"/>
    <d v="2014-01-27T10:23:14"/>
  </r>
  <r>
    <x v="1"/>
    <x v="4"/>
    <x v="0"/>
    <x v="1"/>
    <x v="3"/>
    <x v="7"/>
    <x v="7"/>
    <x v="0"/>
    <x v="7"/>
    <x v="0"/>
    <x v="0"/>
    <x v="0"/>
    <x v="0"/>
    <x v="0"/>
    <x v="0"/>
    <x v="0"/>
    <x v="0"/>
    <x v="16"/>
    <x v="2"/>
    <x v="0"/>
    <x v="0"/>
    <x v="1"/>
    <x v="0"/>
    <x v="0"/>
    <x v="0"/>
    <x v="0"/>
    <x v="0"/>
    <x v="0"/>
    <x v="0"/>
    <x v="0"/>
    <x v="0"/>
    <x v="0"/>
    <x v="0"/>
    <n v="145"/>
    <n v="164"/>
    <n v="0"/>
    <x v="0"/>
    <x v="0"/>
    <x v="0"/>
    <x v="0"/>
    <x v="1"/>
    <x v="3"/>
    <x v="13"/>
    <d v="2014-01-26T22:44:15"/>
    <x v="7"/>
    <x v="6"/>
    <x v="12"/>
    <d v="2014-01-26T22:44:15"/>
  </r>
  <r>
    <x v="1"/>
    <x v="4"/>
    <x v="0"/>
    <x v="1"/>
    <x v="8"/>
    <x v="14"/>
    <x v="14"/>
    <x v="0"/>
    <x v="14"/>
    <x v="0"/>
    <x v="0"/>
    <x v="0"/>
    <x v="0"/>
    <x v="0"/>
    <x v="0"/>
    <x v="0"/>
    <x v="0"/>
    <x v="4"/>
    <x v="2"/>
    <x v="0"/>
    <x v="0"/>
    <x v="0"/>
    <x v="0"/>
    <x v="0"/>
    <x v="0"/>
    <x v="0"/>
    <x v="0"/>
    <x v="0"/>
    <x v="0"/>
    <x v="0"/>
    <x v="0"/>
    <x v="0"/>
    <x v="0"/>
    <n v="152"/>
    <n v="152"/>
    <n v="0"/>
    <x v="0"/>
    <x v="0"/>
    <x v="0"/>
    <x v="0"/>
    <x v="1"/>
    <x v="8"/>
    <x v="13"/>
    <d v="2014-01-26T22:31:27"/>
    <x v="14"/>
    <x v="13"/>
    <x v="12"/>
    <d v="2014-01-26T22:31:27"/>
  </r>
  <r>
    <x v="1"/>
    <x v="4"/>
    <x v="0"/>
    <x v="3"/>
    <x v="12"/>
    <x v="21"/>
    <x v="21"/>
    <x v="0"/>
    <x v="21"/>
    <x v="0"/>
    <x v="0"/>
    <x v="0"/>
    <x v="0"/>
    <x v="0"/>
    <x v="0"/>
    <x v="0"/>
    <x v="0"/>
    <x v="4"/>
    <x v="4"/>
    <x v="0"/>
    <x v="1"/>
    <x v="8"/>
    <x v="0"/>
    <x v="0"/>
    <x v="0"/>
    <x v="0"/>
    <x v="0"/>
    <x v="0"/>
    <x v="0"/>
    <x v="0"/>
    <x v="0"/>
    <x v="0"/>
    <x v="0"/>
    <n v="105"/>
    <n v="121"/>
    <n v="0"/>
    <x v="0"/>
    <x v="0"/>
    <x v="0"/>
    <x v="0"/>
    <x v="3"/>
    <x v="12"/>
    <x v="14"/>
    <d v="2014-01-27T06:29:28"/>
    <x v="21"/>
    <x v="19"/>
    <x v="11"/>
    <d v="2014-01-28T00:15:28"/>
  </r>
  <r>
    <x v="1"/>
    <x v="4"/>
    <x v="0"/>
    <x v="3"/>
    <x v="9"/>
    <x v="19"/>
    <x v="19"/>
    <x v="0"/>
    <x v="19"/>
    <x v="0"/>
    <x v="0"/>
    <x v="0"/>
    <x v="0"/>
    <x v="0"/>
    <x v="0"/>
    <x v="0"/>
    <x v="0"/>
    <x v="4"/>
    <x v="2"/>
    <x v="0"/>
    <x v="0"/>
    <x v="7"/>
    <x v="0"/>
    <x v="0"/>
    <x v="0"/>
    <x v="0"/>
    <x v="0"/>
    <x v="0"/>
    <x v="0"/>
    <x v="2"/>
    <x v="0"/>
    <x v="0"/>
    <x v="0"/>
    <n v="88"/>
    <n v="90"/>
    <n v="5"/>
    <x v="0"/>
    <x v="0"/>
    <x v="0"/>
    <x v="0"/>
    <x v="3"/>
    <x v="9"/>
    <x v="14"/>
    <d v="2014-01-27T02:00:00"/>
    <x v="19"/>
    <x v="12"/>
    <x v="13"/>
    <d v="2014-01-27T02:34:02"/>
  </r>
  <r>
    <x v="1"/>
    <x v="4"/>
    <x v="0"/>
    <x v="0"/>
    <x v="0"/>
    <x v="4"/>
    <x v="4"/>
    <x v="0"/>
    <x v="4"/>
    <x v="0"/>
    <x v="0"/>
    <x v="0"/>
    <x v="0"/>
    <x v="0"/>
    <x v="0"/>
    <x v="0"/>
    <x v="0"/>
    <x v="4"/>
    <x v="2"/>
    <x v="0"/>
    <x v="0"/>
    <x v="0"/>
    <x v="0"/>
    <x v="0"/>
    <x v="0"/>
    <x v="0"/>
    <x v="0"/>
    <x v="0"/>
    <x v="0"/>
    <x v="0"/>
    <x v="0"/>
    <x v="0"/>
    <x v="0"/>
    <n v="355"/>
    <n v="355"/>
    <n v="27"/>
    <x v="0"/>
    <x v="0"/>
    <x v="0"/>
    <x v="0"/>
    <x v="0"/>
    <x v="0"/>
    <x v="13"/>
    <d v="2014-01-26T22:05:22"/>
    <x v="4"/>
    <x v="3"/>
    <x v="12"/>
    <d v="2014-01-26T23:27:27"/>
  </r>
  <r>
    <x v="1"/>
    <x v="4"/>
    <x v="0"/>
    <x v="3"/>
    <x v="9"/>
    <x v="13"/>
    <x v="13"/>
    <x v="0"/>
    <x v="13"/>
    <x v="0"/>
    <x v="0"/>
    <x v="0"/>
    <x v="0"/>
    <x v="0"/>
    <x v="0"/>
    <x v="0"/>
    <x v="0"/>
    <x v="15"/>
    <x v="2"/>
    <x v="0"/>
    <x v="0"/>
    <x v="0"/>
    <x v="0"/>
    <x v="0"/>
    <x v="0"/>
    <x v="0"/>
    <x v="0"/>
    <x v="0"/>
    <x v="0"/>
    <x v="4"/>
    <x v="0"/>
    <x v="3"/>
    <x v="0"/>
    <n v="90"/>
    <n v="96"/>
    <n v="0"/>
    <x v="0"/>
    <x v="0"/>
    <x v="0"/>
    <x v="0"/>
    <x v="3"/>
    <x v="9"/>
    <x v="14"/>
    <d v="2014-01-27T01:36:45"/>
    <x v="13"/>
    <x v="12"/>
    <x v="13"/>
    <d v="2014-01-27T01:47:37"/>
  </r>
  <r>
    <x v="1"/>
    <x v="4"/>
    <x v="0"/>
    <x v="0"/>
    <x v="0"/>
    <x v="6"/>
    <x v="6"/>
    <x v="0"/>
    <x v="6"/>
    <x v="0"/>
    <x v="0"/>
    <x v="0"/>
    <x v="0"/>
    <x v="0"/>
    <x v="0"/>
    <x v="0"/>
    <x v="0"/>
    <x v="4"/>
    <x v="2"/>
    <x v="0"/>
    <x v="0"/>
    <x v="0"/>
    <x v="0"/>
    <x v="0"/>
    <x v="0"/>
    <x v="0"/>
    <x v="0"/>
    <x v="0"/>
    <x v="0"/>
    <x v="0"/>
    <x v="0"/>
    <x v="0"/>
    <x v="0"/>
    <n v="160"/>
    <n v="160"/>
    <n v="0"/>
    <x v="0"/>
    <x v="0"/>
    <x v="0"/>
    <x v="0"/>
    <x v="0"/>
    <x v="0"/>
    <x v="13"/>
    <d v="2014-01-26T21:50:58"/>
    <x v="6"/>
    <x v="5"/>
    <x v="12"/>
    <d v="2014-01-26T23:32:13"/>
  </r>
  <r>
    <x v="1"/>
    <x v="4"/>
    <x v="0"/>
    <x v="2"/>
    <x v="4"/>
    <x v="8"/>
    <x v="8"/>
    <x v="0"/>
    <x v="8"/>
    <x v="0"/>
    <x v="0"/>
    <x v="0"/>
    <x v="0"/>
    <x v="0"/>
    <x v="2"/>
    <x v="0"/>
    <x v="0"/>
    <x v="4"/>
    <x v="2"/>
    <x v="0"/>
    <x v="0"/>
    <x v="0"/>
    <x v="0"/>
    <x v="0"/>
    <x v="0"/>
    <x v="0"/>
    <x v="2"/>
    <x v="11"/>
    <x v="0"/>
    <x v="2"/>
    <x v="0"/>
    <x v="1"/>
    <x v="0"/>
    <n v="259"/>
    <n v="291"/>
    <n v="28"/>
    <x v="10"/>
    <x v="0"/>
    <x v="0"/>
    <x v="0"/>
    <x v="2"/>
    <x v="4"/>
    <x v="14"/>
    <d v="2014-01-27T01:26:08"/>
    <x v="8"/>
    <x v="7"/>
    <x v="13"/>
    <d v="2014-01-27T01:26:08"/>
  </r>
  <r>
    <x v="1"/>
    <x v="4"/>
    <x v="0"/>
    <x v="3"/>
    <x v="13"/>
    <x v="18"/>
    <x v="18"/>
    <x v="0"/>
    <x v="18"/>
    <x v="0"/>
    <x v="0"/>
    <x v="0"/>
    <x v="0"/>
    <x v="0"/>
    <x v="0"/>
    <x v="0"/>
    <x v="0"/>
    <x v="4"/>
    <x v="2"/>
    <x v="0"/>
    <x v="0"/>
    <x v="0"/>
    <x v="0"/>
    <x v="0"/>
    <x v="0"/>
    <x v="0"/>
    <x v="0"/>
    <x v="0"/>
    <x v="0"/>
    <x v="3"/>
    <x v="0"/>
    <x v="2"/>
    <x v="0"/>
    <n v="111"/>
    <n v="111"/>
    <n v="0"/>
    <x v="0"/>
    <x v="0"/>
    <x v="0"/>
    <x v="0"/>
    <x v="3"/>
    <x v="13"/>
    <x v="13"/>
    <d v="2014-01-26T21:19:46"/>
    <x v="18"/>
    <x v="17"/>
    <x v="12"/>
    <d v="2014-01-26T21:25:17"/>
  </r>
  <r>
    <x v="1"/>
    <x v="4"/>
    <x v="0"/>
    <x v="1"/>
    <x v="1"/>
    <x v="1"/>
    <x v="1"/>
    <x v="0"/>
    <x v="1"/>
    <x v="0"/>
    <x v="0"/>
    <x v="0"/>
    <x v="0"/>
    <x v="0"/>
    <x v="0"/>
    <x v="0"/>
    <x v="0"/>
    <x v="2"/>
    <x v="3"/>
    <x v="0"/>
    <x v="0"/>
    <x v="0"/>
    <x v="0"/>
    <x v="0"/>
    <x v="0"/>
    <x v="0"/>
    <x v="0"/>
    <x v="0"/>
    <x v="0"/>
    <x v="0"/>
    <x v="0"/>
    <x v="0"/>
    <x v="0"/>
    <n v="96"/>
    <n v="101"/>
    <n v="14"/>
    <x v="0"/>
    <x v="0"/>
    <x v="0"/>
    <x v="0"/>
    <x v="1"/>
    <x v="1"/>
    <x v="14"/>
    <d v="2014-01-27T00:25:07"/>
    <x v="1"/>
    <x v="1"/>
    <x v="13"/>
    <d v="2014-01-27T00:25:07"/>
  </r>
  <r>
    <x v="1"/>
    <x v="4"/>
    <x v="0"/>
    <x v="3"/>
    <x v="9"/>
    <x v="23"/>
    <x v="24"/>
    <x v="0"/>
    <x v="24"/>
    <x v="0"/>
    <x v="0"/>
    <x v="0"/>
    <x v="0"/>
    <x v="0"/>
    <x v="0"/>
    <x v="0"/>
    <x v="0"/>
    <x v="10"/>
    <x v="4"/>
    <x v="0"/>
    <x v="0"/>
    <x v="9"/>
    <x v="0"/>
    <x v="0"/>
    <x v="0"/>
    <x v="0"/>
    <x v="0"/>
    <x v="0"/>
    <x v="0"/>
    <x v="0"/>
    <x v="0"/>
    <x v="0"/>
    <x v="0"/>
    <n v="149"/>
    <n v="165"/>
    <n v="0"/>
    <x v="0"/>
    <x v="0"/>
    <x v="0"/>
    <x v="0"/>
    <x v="3"/>
    <x v="9"/>
    <x v="14"/>
    <d v="2014-01-27T00:23:46"/>
    <x v="24"/>
    <x v="12"/>
    <x v="13"/>
    <d v="2014-01-27T00:39:15"/>
  </r>
  <r>
    <x v="1"/>
    <x v="4"/>
    <x v="0"/>
    <x v="3"/>
    <x v="12"/>
    <x v="17"/>
    <x v="17"/>
    <x v="0"/>
    <x v="17"/>
    <x v="0"/>
    <x v="0"/>
    <x v="0"/>
    <x v="0"/>
    <x v="0"/>
    <x v="0"/>
    <x v="0"/>
    <x v="0"/>
    <x v="4"/>
    <x v="0"/>
    <x v="0"/>
    <x v="0"/>
    <x v="0"/>
    <x v="0"/>
    <x v="0"/>
    <x v="0"/>
    <x v="0"/>
    <x v="0"/>
    <x v="0"/>
    <x v="0"/>
    <x v="4"/>
    <x v="0"/>
    <x v="3"/>
    <x v="0"/>
    <n v="48"/>
    <n v="52"/>
    <n v="0"/>
    <x v="0"/>
    <x v="0"/>
    <x v="0"/>
    <x v="0"/>
    <x v="3"/>
    <x v="12"/>
    <x v="14"/>
    <d v="2014-01-27T00:11:43"/>
    <x v="17"/>
    <x v="16"/>
    <x v="13"/>
    <d v="2014-01-27T00:17:43"/>
  </r>
  <r>
    <x v="1"/>
    <x v="4"/>
    <x v="0"/>
    <x v="3"/>
    <x v="9"/>
    <x v="22"/>
    <x v="23"/>
    <x v="0"/>
    <x v="23"/>
    <x v="0"/>
    <x v="0"/>
    <x v="0"/>
    <x v="0"/>
    <x v="0"/>
    <x v="0"/>
    <x v="0"/>
    <x v="0"/>
    <x v="4"/>
    <x v="2"/>
    <x v="0"/>
    <x v="0"/>
    <x v="0"/>
    <x v="0"/>
    <x v="0"/>
    <x v="0"/>
    <x v="0"/>
    <x v="0"/>
    <x v="0"/>
    <x v="0"/>
    <x v="2"/>
    <x v="0"/>
    <x v="1"/>
    <x v="0"/>
    <n v="94"/>
    <n v="94"/>
    <n v="6"/>
    <x v="0"/>
    <x v="0"/>
    <x v="0"/>
    <x v="0"/>
    <x v="3"/>
    <x v="9"/>
    <x v="14"/>
    <d v="2014-01-27T00:04:22"/>
    <x v="23"/>
    <x v="21"/>
    <x v="13"/>
    <d v="2014-01-27T00:15:09"/>
  </r>
  <r>
    <x v="1"/>
    <x v="4"/>
    <x v="0"/>
    <x v="2"/>
    <x v="4"/>
    <x v="5"/>
    <x v="5"/>
    <x v="0"/>
    <x v="5"/>
    <x v="0"/>
    <x v="0"/>
    <x v="0"/>
    <x v="0"/>
    <x v="0"/>
    <x v="0"/>
    <x v="0"/>
    <x v="0"/>
    <x v="3"/>
    <x v="2"/>
    <x v="0"/>
    <x v="0"/>
    <x v="0"/>
    <x v="0"/>
    <x v="0"/>
    <x v="0"/>
    <x v="0"/>
    <x v="5"/>
    <x v="7"/>
    <x v="0"/>
    <x v="0"/>
    <x v="0"/>
    <x v="0"/>
    <x v="0"/>
    <n v="117"/>
    <n v="176"/>
    <n v="55"/>
    <x v="12"/>
    <x v="4"/>
    <x v="0"/>
    <x v="0"/>
    <x v="2"/>
    <x v="4"/>
    <x v="13"/>
    <d v="2014-01-26T23:46:45"/>
    <x v="5"/>
    <x v="4"/>
    <x v="12"/>
    <d v="2014-01-26T23:50:55"/>
  </r>
  <r>
    <x v="1"/>
    <x v="4"/>
    <x v="0"/>
    <x v="1"/>
    <x v="5"/>
    <x v="9"/>
    <x v="9"/>
    <x v="0"/>
    <x v="9"/>
    <x v="0"/>
    <x v="0"/>
    <x v="0"/>
    <x v="0"/>
    <x v="0"/>
    <x v="0"/>
    <x v="0"/>
    <x v="0"/>
    <x v="0"/>
    <x v="2"/>
    <x v="0"/>
    <x v="0"/>
    <x v="0"/>
    <x v="0"/>
    <x v="0"/>
    <x v="0"/>
    <x v="0"/>
    <x v="0"/>
    <x v="0"/>
    <x v="0"/>
    <x v="0"/>
    <x v="0"/>
    <x v="0"/>
    <x v="0"/>
    <n v="202"/>
    <n v="205"/>
    <n v="0"/>
    <x v="0"/>
    <x v="0"/>
    <x v="0"/>
    <x v="0"/>
    <x v="1"/>
    <x v="5"/>
    <x v="13"/>
    <d v="2014-01-26T23:31:49"/>
    <x v="9"/>
    <x v="8"/>
    <x v="12"/>
    <d v="2014-01-26T23:38:07"/>
  </r>
  <r>
    <x v="1"/>
    <x v="4"/>
    <x v="0"/>
    <x v="2"/>
    <x v="7"/>
    <x v="11"/>
    <x v="11"/>
    <x v="0"/>
    <x v="11"/>
    <x v="0"/>
    <x v="0"/>
    <x v="0"/>
    <x v="0"/>
    <x v="0"/>
    <x v="0"/>
    <x v="0"/>
    <x v="0"/>
    <x v="4"/>
    <x v="2"/>
    <x v="0"/>
    <x v="0"/>
    <x v="0"/>
    <x v="0"/>
    <x v="0"/>
    <x v="0"/>
    <x v="0"/>
    <x v="0"/>
    <x v="0"/>
    <x v="0"/>
    <x v="0"/>
    <x v="0"/>
    <x v="0"/>
    <x v="0"/>
    <n v="115"/>
    <n v="115"/>
    <n v="0"/>
    <x v="0"/>
    <x v="0"/>
    <x v="0"/>
    <x v="0"/>
    <x v="2"/>
    <x v="7"/>
    <x v="13"/>
    <d v="2014-01-26T23:29:45"/>
    <x v="11"/>
    <x v="10"/>
    <x v="13"/>
    <d v="2014-01-27T00:11:14"/>
  </r>
  <r>
    <x v="1"/>
    <x v="4"/>
    <x v="0"/>
    <x v="0"/>
    <x v="6"/>
    <x v="10"/>
    <x v="10"/>
    <x v="0"/>
    <x v="10"/>
    <x v="0"/>
    <x v="0"/>
    <x v="0"/>
    <x v="0"/>
    <x v="0"/>
    <x v="0"/>
    <x v="0"/>
    <x v="0"/>
    <x v="10"/>
    <x v="7"/>
    <x v="0"/>
    <x v="0"/>
    <x v="0"/>
    <x v="0"/>
    <x v="0"/>
    <x v="0"/>
    <x v="0"/>
    <x v="0"/>
    <x v="0"/>
    <x v="0"/>
    <x v="0"/>
    <x v="0"/>
    <x v="0"/>
    <x v="0"/>
    <n v="410"/>
    <n v="421"/>
    <n v="43"/>
    <x v="0"/>
    <x v="0"/>
    <x v="0"/>
    <x v="0"/>
    <x v="0"/>
    <x v="6"/>
    <x v="11"/>
    <d v="2014-01-19T22:10:04"/>
    <x v="10"/>
    <x v="9"/>
    <x v="12"/>
    <d v="2014-01-26T23:37:09"/>
  </r>
  <r>
    <x v="1"/>
    <x v="4"/>
    <x v="0"/>
    <x v="0"/>
    <x v="0"/>
    <x v="0"/>
    <x v="0"/>
    <x v="0"/>
    <x v="0"/>
    <x v="0"/>
    <x v="0"/>
    <x v="0"/>
    <x v="0"/>
    <x v="0"/>
    <x v="0"/>
    <x v="0"/>
    <x v="0"/>
    <x v="0"/>
    <x v="8"/>
    <x v="0"/>
    <x v="0"/>
    <x v="0"/>
    <x v="0"/>
    <x v="0"/>
    <x v="0"/>
    <x v="0"/>
    <x v="0"/>
    <x v="0"/>
    <x v="0"/>
    <x v="0"/>
    <x v="0"/>
    <x v="0"/>
    <x v="0"/>
    <n v="622"/>
    <n v="632"/>
    <n v="0"/>
    <x v="0"/>
    <x v="0"/>
    <x v="0"/>
    <x v="0"/>
    <x v="0"/>
    <x v="0"/>
    <x v="13"/>
    <d v="2014-01-26T23:22:55"/>
    <x v="0"/>
    <x v="0"/>
    <x v="12"/>
    <d v="2014-01-26T23:41:30"/>
  </r>
  <r>
    <x v="1"/>
    <x v="4"/>
    <x v="0"/>
    <x v="1"/>
    <x v="8"/>
    <x v="12"/>
    <x v="12"/>
    <x v="0"/>
    <x v="12"/>
    <x v="0"/>
    <x v="0"/>
    <x v="0"/>
    <x v="0"/>
    <x v="0"/>
    <x v="0"/>
    <x v="0"/>
    <x v="0"/>
    <x v="2"/>
    <x v="0"/>
    <x v="0"/>
    <x v="0"/>
    <x v="0"/>
    <x v="0"/>
    <x v="0"/>
    <x v="0"/>
    <x v="0"/>
    <x v="0"/>
    <x v="0"/>
    <x v="0"/>
    <x v="0"/>
    <x v="0"/>
    <x v="0"/>
    <x v="0"/>
    <n v="126"/>
    <n v="132"/>
    <n v="0"/>
    <x v="0"/>
    <x v="0"/>
    <x v="0"/>
    <x v="0"/>
    <x v="1"/>
    <x v="8"/>
    <x v="12"/>
    <d v="2014-01-28T00:37:31"/>
    <x v="12"/>
    <x v="11"/>
    <x v="11"/>
    <d v="2014-01-28T00:37:31"/>
  </r>
  <r>
    <x v="1"/>
    <x v="4"/>
    <x v="0"/>
    <x v="2"/>
    <x v="11"/>
    <x v="16"/>
    <x v="16"/>
    <x v="0"/>
    <x v="16"/>
    <x v="0"/>
    <x v="0"/>
    <x v="0"/>
    <x v="0"/>
    <x v="0"/>
    <x v="0"/>
    <x v="0"/>
    <x v="0"/>
    <x v="4"/>
    <x v="2"/>
    <x v="0"/>
    <x v="0"/>
    <x v="0"/>
    <x v="0"/>
    <x v="0"/>
    <x v="0"/>
    <x v="0"/>
    <x v="0"/>
    <x v="0"/>
    <x v="0"/>
    <x v="5"/>
    <x v="0"/>
    <x v="4"/>
    <x v="0"/>
    <n v="69"/>
    <n v="69"/>
    <s v="ana"/>
    <x v="4"/>
    <x v="2"/>
    <x v="1"/>
    <x v="0"/>
    <x v="2"/>
    <x v="11"/>
    <x v="13"/>
    <d v="2014-01-26T23:21:46"/>
    <x v="16"/>
    <x v="15"/>
    <x v="12"/>
    <d v="2014-01-26T23:28:46"/>
  </r>
  <r>
    <x v="1"/>
    <x v="5"/>
    <x v="0"/>
    <x v="3"/>
    <x v="12"/>
    <x v="17"/>
    <x v="17"/>
    <x v="0"/>
    <x v="17"/>
    <x v="0"/>
    <x v="0"/>
    <x v="0"/>
    <x v="0"/>
    <x v="0"/>
    <x v="0"/>
    <x v="0"/>
    <x v="0"/>
    <x v="10"/>
    <x v="2"/>
    <x v="0"/>
    <x v="0"/>
    <x v="0"/>
    <x v="0"/>
    <x v="0"/>
    <x v="0"/>
    <x v="0"/>
    <x v="0"/>
    <x v="0"/>
    <x v="0"/>
    <x v="4"/>
    <x v="0"/>
    <x v="3"/>
    <x v="0"/>
    <n v="45"/>
    <n v="50"/>
    <n v="3"/>
    <x v="13"/>
    <x v="0"/>
    <x v="0"/>
    <x v="0"/>
    <x v="3"/>
    <x v="12"/>
    <x v="15"/>
    <d v="2014-02-03T00:38:28"/>
    <x v="17"/>
    <x v="16"/>
    <x v="14"/>
    <d v="2014-02-03T00:51:07"/>
  </r>
  <r>
    <x v="1"/>
    <x v="5"/>
    <x v="0"/>
    <x v="0"/>
    <x v="14"/>
    <x v="24"/>
    <x v="22"/>
    <x v="0"/>
    <x v="22"/>
    <x v="0"/>
    <x v="0"/>
    <x v="0"/>
    <x v="0"/>
    <x v="0"/>
    <x v="0"/>
    <x v="0"/>
    <x v="0"/>
    <x v="4"/>
    <x v="2"/>
    <x v="0"/>
    <x v="0"/>
    <x v="0"/>
    <x v="0"/>
    <x v="0"/>
    <x v="0"/>
    <x v="0"/>
    <x v="0"/>
    <x v="0"/>
    <x v="0"/>
    <x v="0"/>
    <x v="0"/>
    <x v="0"/>
    <x v="0"/>
    <n v="242"/>
    <n v="242"/>
    <n v="12"/>
    <x v="0"/>
    <x v="0"/>
    <x v="0"/>
    <x v="0"/>
    <x v="0"/>
    <x v="14"/>
    <x v="16"/>
    <d v="2014-02-02T23:55:43"/>
    <x v="25"/>
    <x v="22"/>
    <x v="14"/>
    <d v="2014-02-03T00:50:23"/>
  </r>
  <r>
    <x v="1"/>
    <x v="5"/>
    <x v="0"/>
    <x v="1"/>
    <x v="5"/>
    <x v="9"/>
    <x v="9"/>
    <x v="0"/>
    <x v="9"/>
    <x v="0"/>
    <x v="0"/>
    <x v="0"/>
    <x v="0"/>
    <x v="0"/>
    <x v="0"/>
    <x v="0"/>
    <x v="0"/>
    <x v="10"/>
    <x v="2"/>
    <x v="0"/>
    <x v="0"/>
    <x v="0"/>
    <x v="0"/>
    <x v="0"/>
    <x v="0"/>
    <x v="0"/>
    <x v="0"/>
    <x v="3"/>
    <x v="0"/>
    <x v="0"/>
    <x v="0"/>
    <x v="0"/>
    <x v="0"/>
    <n v="306"/>
    <n v="312"/>
    <n v="1"/>
    <x v="0"/>
    <x v="0"/>
    <x v="0"/>
    <x v="0"/>
    <x v="1"/>
    <x v="5"/>
    <x v="16"/>
    <d v="2014-02-02T23:09:14"/>
    <x v="9"/>
    <x v="8"/>
    <x v="15"/>
    <d v="2014-02-02T23:09:14"/>
  </r>
  <r>
    <x v="1"/>
    <x v="5"/>
    <x v="0"/>
    <x v="2"/>
    <x v="4"/>
    <x v="8"/>
    <x v="8"/>
    <x v="0"/>
    <x v="8"/>
    <x v="0"/>
    <x v="0"/>
    <x v="0"/>
    <x v="0"/>
    <x v="0"/>
    <x v="3"/>
    <x v="0"/>
    <x v="0"/>
    <x v="4"/>
    <x v="2"/>
    <x v="0"/>
    <x v="0"/>
    <x v="0"/>
    <x v="0"/>
    <x v="0"/>
    <x v="0"/>
    <x v="0"/>
    <x v="2"/>
    <x v="12"/>
    <x v="0"/>
    <x v="2"/>
    <x v="0"/>
    <x v="1"/>
    <x v="0"/>
    <n v="168"/>
    <n v="186"/>
    <n v="16"/>
    <x v="14"/>
    <x v="0"/>
    <x v="0"/>
    <x v="0"/>
    <x v="2"/>
    <x v="4"/>
    <x v="15"/>
    <d v="2014-02-03T00:47:32"/>
    <x v="8"/>
    <x v="7"/>
    <x v="14"/>
    <d v="2014-02-03T00:47:32"/>
  </r>
  <r>
    <x v="1"/>
    <x v="5"/>
    <x v="0"/>
    <x v="2"/>
    <x v="11"/>
    <x v="16"/>
    <x v="16"/>
    <x v="0"/>
    <x v="16"/>
    <x v="0"/>
    <x v="0"/>
    <x v="0"/>
    <x v="0"/>
    <x v="0"/>
    <x v="0"/>
    <x v="0"/>
    <x v="0"/>
    <x v="4"/>
    <x v="2"/>
    <x v="0"/>
    <x v="0"/>
    <x v="0"/>
    <x v="0"/>
    <x v="0"/>
    <x v="0"/>
    <x v="0"/>
    <x v="0"/>
    <x v="3"/>
    <x v="0"/>
    <x v="5"/>
    <x v="0"/>
    <x v="4"/>
    <x v="0"/>
    <n v="57"/>
    <n v="58"/>
    <s v="ana"/>
    <x v="4"/>
    <x v="2"/>
    <x v="1"/>
    <x v="0"/>
    <x v="2"/>
    <x v="11"/>
    <x v="16"/>
    <d v="2014-02-02T23:31:18"/>
    <x v="16"/>
    <x v="15"/>
    <x v="14"/>
    <d v="2014-02-03T00:34:20"/>
  </r>
  <r>
    <x v="1"/>
    <x v="5"/>
    <x v="0"/>
    <x v="2"/>
    <x v="4"/>
    <x v="5"/>
    <x v="5"/>
    <x v="0"/>
    <x v="5"/>
    <x v="0"/>
    <x v="0"/>
    <x v="0"/>
    <x v="0"/>
    <x v="0"/>
    <x v="0"/>
    <x v="0"/>
    <x v="0"/>
    <x v="5"/>
    <x v="1"/>
    <x v="0"/>
    <x v="0"/>
    <x v="0"/>
    <x v="0"/>
    <x v="0"/>
    <x v="0"/>
    <x v="0"/>
    <x v="5"/>
    <x v="13"/>
    <x v="0"/>
    <x v="0"/>
    <x v="0"/>
    <x v="0"/>
    <x v="0"/>
    <n v="190"/>
    <n v="259"/>
    <n v="56"/>
    <x v="15"/>
    <x v="0"/>
    <x v="0"/>
    <x v="0"/>
    <x v="2"/>
    <x v="4"/>
    <x v="16"/>
    <d v="2014-02-02T22:48:05"/>
    <x v="5"/>
    <x v="4"/>
    <x v="15"/>
    <d v="2014-02-02T22:52:36"/>
  </r>
  <r>
    <x v="1"/>
    <x v="5"/>
    <x v="0"/>
    <x v="3"/>
    <x v="10"/>
    <x v="15"/>
    <x v="15"/>
    <x v="0"/>
    <x v="15"/>
    <x v="0"/>
    <x v="0"/>
    <x v="0"/>
    <x v="0"/>
    <x v="0"/>
    <x v="0"/>
    <x v="0"/>
    <x v="0"/>
    <x v="10"/>
    <x v="2"/>
    <x v="0"/>
    <x v="0"/>
    <x v="0"/>
    <x v="0"/>
    <x v="0"/>
    <x v="0"/>
    <x v="0"/>
    <x v="0"/>
    <x v="0"/>
    <x v="0"/>
    <x v="3"/>
    <x v="0"/>
    <x v="2"/>
    <x v="0"/>
    <n v="104"/>
    <n v="109"/>
    <n v="8"/>
    <x v="0"/>
    <x v="0"/>
    <x v="0"/>
    <x v="0"/>
    <x v="3"/>
    <x v="10"/>
    <x v="15"/>
    <d v="2014-02-03T03:37:05"/>
    <x v="15"/>
    <x v="14"/>
    <x v="14"/>
    <d v="2014-02-03T03:45:00"/>
  </r>
  <r>
    <x v="1"/>
    <x v="5"/>
    <x v="0"/>
    <x v="0"/>
    <x v="0"/>
    <x v="0"/>
    <x v="0"/>
    <x v="0"/>
    <x v="0"/>
    <x v="0"/>
    <x v="0"/>
    <x v="0"/>
    <x v="0"/>
    <x v="0"/>
    <x v="0"/>
    <x v="0"/>
    <x v="0"/>
    <x v="17"/>
    <x v="5"/>
    <x v="0"/>
    <x v="0"/>
    <x v="0"/>
    <x v="0"/>
    <x v="0"/>
    <x v="0"/>
    <x v="0"/>
    <x v="0"/>
    <x v="0"/>
    <x v="0"/>
    <x v="0"/>
    <x v="0"/>
    <x v="0"/>
    <x v="0"/>
    <n v="600"/>
    <n v="623"/>
    <n v="0"/>
    <x v="0"/>
    <x v="0"/>
    <x v="0"/>
    <x v="0"/>
    <x v="0"/>
    <x v="0"/>
    <x v="15"/>
    <d v="2014-02-03T01:10:50"/>
    <x v="0"/>
    <x v="0"/>
    <x v="14"/>
    <d v="2014-02-03T01:32:36"/>
  </r>
  <r>
    <x v="1"/>
    <x v="5"/>
    <x v="0"/>
    <x v="0"/>
    <x v="6"/>
    <x v="10"/>
    <x v="10"/>
    <x v="0"/>
    <x v="10"/>
    <x v="0"/>
    <x v="0"/>
    <x v="0"/>
    <x v="0"/>
    <x v="0"/>
    <x v="0"/>
    <x v="0"/>
    <x v="0"/>
    <x v="10"/>
    <x v="0"/>
    <x v="0"/>
    <x v="0"/>
    <x v="0"/>
    <x v="0"/>
    <x v="0"/>
    <x v="0"/>
    <x v="0"/>
    <x v="0"/>
    <x v="0"/>
    <x v="0"/>
    <x v="0"/>
    <x v="0"/>
    <x v="0"/>
    <x v="0"/>
    <n v="461"/>
    <n v="470"/>
    <n v="0"/>
    <x v="0"/>
    <x v="0"/>
    <x v="0"/>
    <x v="0"/>
    <x v="0"/>
    <x v="6"/>
    <x v="13"/>
    <d v="2014-01-26T21:38:47"/>
    <x v="10"/>
    <x v="9"/>
    <x v="14"/>
    <d v="2014-02-03T00:26:09"/>
  </r>
  <r>
    <x v="1"/>
    <x v="5"/>
    <x v="0"/>
    <x v="0"/>
    <x v="0"/>
    <x v="4"/>
    <x v="4"/>
    <x v="0"/>
    <x v="4"/>
    <x v="0"/>
    <x v="0"/>
    <x v="0"/>
    <x v="0"/>
    <x v="0"/>
    <x v="0"/>
    <x v="0"/>
    <x v="0"/>
    <x v="4"/>
    <x v="2"/>
    <x v="0"/>
    <x v="0"/>
    <x v="0"/>
    <x v="0"/>
    <x v="0"/>
    <x v="0"/>
    <x v="0"/>
    <x v="0"/>
    <x v="0"/>
    <x v="0"/>
    <x v="0"/>
    <x v="0"/>
    <x v="0"/>
    <x v="0"/>
    <n v="444"/>
    <n v="444"/>
    <n v="33"/>
    <x v="0"/>
    <x v="0"/>
    <x v="0"/>
    <x v="0"/>
    <x v="0"/>
    <x v="0"/>
    <x v="16"/>
    <d v="2014-02-02T22:51:46"/>
    <x v="4"/>
    <x v="3"/>
    <x v="15"/>
    <d v="2014-02-02T23:59:17"/>
  </r>
  <r>
    <x v="1"/>
    <x v="5"/>
    <x v="0"/>
    <x v="3"/>
    <x v="9"/>
    <x v="13"/>
    <x v="13"/>
    <x v="0"/>
    <x v="13"/>
    <x v="0"/>
    <x v="0"/>
    <x v="0"/>
    <x v="0"/>
    <x v="0"/>
    <x v="0"/>
    <x v="0"/>
    <x v="0"/>
    <x v="10"/>
    <x v="2"/>
    <x v="0"/>
    <x v="0"/>
    <x v="0"/>
    <x v="0"/>
    <x v="0"/>
    <x v="0"/>
    <x v="0"/>
    <x v="0"/>
    <x v="0"/>
    <x v="0"/>
    <x v="3"/>
    <x v="0"/>
    <x v="2"/>
    <x v="0"/>
    <n v="75"/>
    <n v="80"/>
    <n v="0"/>
    <x v="0"/>
    <x v="0"/>
    <x v="0"/>
    <x v="0"/>
    <x v="3"/>
    <x v="9"/>
    <x v="15"/>
    <d v="2014-02-03T03:26:01"/>
    <x v="13"/>
    <x v="12"/>
    <x v="14"/>
    <d v="2014-02-03T03:32:01"/>
  </r>
  <r>
    <x v="1"/>
    <x v="5"/>
    <x v="0"/>
    <x v="3"/>
    <x v="9"/>
    <x v="19"/>
    <x v="19"/>
    <x v="0"/>
    <x v="19"/>
    <x v="0"/>
    <x v="0"/>
    <x v="0"/>
    <x v="0"/>
    <x v="0"/>
    <x v="0"/>
    <x v="0"/>
    <x v="0"/>
    <x v="4"/>
    <x v="2"/>
    <x v="0"/>
    <x v="0"/>
    <x v="7"/>
    <x v="0"/>
    <x v="0"/>
    <x v="0"/>
    <x v="0"/>
    <x v="0"/>
    <x v="0"/>
    <x v="0"/>
    <x v="0"/>
    <x v="0"/>
    <x v="0"/>
    <x v="0"/>
    <n v="59"/>
    <n v="61"/>
    <n v="8"/>
    <x v="0"/>
    <x v="0"/>
    <x v="0"/>
    <x v="0"/>
    <x v="3"/>
    <x v="9"/>
    <x v="16"/>
    <d v="2014-02-02T22:16:45"/>
    <x v="19"/>
    <x v="12"/>
    <x v="15"/>
    <d v="2014-02-02T22:23:34"/>
  </r>
  <r>
    <x v="1"/>
    <x v="5"/>
    <x v="0"/>
    <x v="1"/>
    <x v="2"/>
    <x v="25"/>
    <x v="2"/>
    <x v="0"/>
    <x v="2"/>
    <x v="0"/>
    <x v="0"/>
    <x v="0"/>
    <x v="0"/>
    <x v="0"/>
    <x v="0"/>
    <x v="0"/>
    <x v="0"/>
    <x v="2"/>
    <x v="2"/>
    <x v="0"/>
    <x v="0"/>
    <x v="0"/>
    <x v="0"/>
    <x v="0"/>
    <x v="0"/>
    <x v="0"/>
    <x v="0"/>
    <x v="0"/>
    <x v="0"/>
    <x v="0"/>
    <x v="0"/>
    <x v="0"/>
    <x v="0"/>
    <n v="60"/>
    <n v="62"/>
    <n v="0"/>
    <x v="0"/>
    <x v="0"/>
    <x v="0"/>
    <x v="0"/>
    <x v="1"/>
    <x v="2"/>
    <x v="15"/>
    <d v="2014-02-03T00:52:30"/>
    <x v="27"/>
    <x v="24"/>
    <x v="14"/>
    <d v="2014-02-03T00:52:30"/>
  </r>
  <r>
    <x v="1"/>
    <x v="5"/>
    <x v="0"/>
    <x v="0"/>
    <x v="0"/>
    <x v="6"/>
    <x v="6"/>
    <x v="0"/>
    <x v="6"/>
    <x v="0"/>
    <x v="0"/>
    <x v="0"/>
    <x v="0"/>
    <x v="0"/>
    <x v="0"/>
    <x v="0"/>
    <x v="0"/>
    <x v="4"/>
    <x v="2"/>
    <x v="0"/>
    <x v="0"/>
    <x v="0"/>
    <x v="0"/>
    <x v="0"/>
    <x v="0"/>
    <x v="0"/>
    <x v="0"/>
    <x v="0"/>
    <x v="0"/>
    <x v="0"/>
    <x v="0"/>
    <x v="0"/>
    <x v="0"/>
    <n v="169"/>
    <n v="169"/>
    <n v="0"/>
    <x v="0"/>
    <x v="0"/>
    <x v="0"/>
    <x v="0"/>
    <x v="0"/>
    <x v="0"/>
    <x v="16"/>
    <d v="2014-02-02T21:54:22"/>
    <x v="6"/>
    <x v="5"/>
    <x v="14"/>
    <d v="2014-02-03T00:05:00"/>
  </r>
  <r>
    <x v="1"/>
    <x v="5"/>
    <x v="0"/>
    <x v="3"/>
    <x v="12"/>
    <x v="21"/>
    <x v="21"/>
    <x v="0"/>
    <x v="21"/>
    <x v="0"/>
    <x v="0"/>
    <x v="0"/>
    <x v="0"/>
    <x v="0"/>
    <x v="0"/>
    <x v="0"/>
    <x v="0"/>
    <x v="4"/>
    <x v="1"/>
    <x v="0"/>
    <x v="0"/>
    <x v="2"/>
    <x v="0"/>
    <x v="0"/>
    <x v="0"/>
    <x v="0"/>
    <x v="0"/>
    <x v="0"/>
    <x v="0"/>
    <x v="0"/>
    <x v="0"/>
    <x v="0"/>
    <x v="0"/>
    <n v="93"/>
    <n v="97"/>
    <n v="0"/>
    <x v="0"/>
    <x v="0"/>
    <x v="0"/>
    <x v="0"/>
    <x v="3"/>
    <x v="12"/>
    <x v="15"/>
    <d v="2014-02-03T01:12:51"/>
    <x v="21"/>
    <x v="19"/>
    <x v="14"/>
    <d v="2014-02-03T04:24:29"/>
  </r>
  <r>
    <x v="1"/>
    <x v="5"/>
    <x v="0"/>
    <x v="3"/>
    <x v="9"/>
    <x v="22"/>
    <x v="23"/>
    <x v="0"/>
    <x v="23"/>
    <x v="0"/>
    <x v="0"/>
    <x v="0"/>
    <x v="0"/>
    <x v="0"/>
    <x v="0"/>
    <x v="0"/>
    <x v="0"/>
    <x v="4"/>
    <x v="2"/>
    <x v="0"/>
    <x v="0"/>
    <x v="0"/>
    <x v="0"/>
    <x v="0"/>
    <x v="0"/>
    <x v="0"/>
    <x v="0"/>
    <x v="0"/>
    <x v="0"/>
    <x v="2"/>
    <x v="0"/>
    <x v="1"/>
    <x v="0"/>
    <n v="87"/>
    <n v="87"/>
    <n v="3"/>
    <x v="0"/>
    <x v="0"/>
    <x v="0"/>
    <x v="0"/>
    <x v="3"/>
    <x v="9"/>
    <x v="15"/>
    <d v="2014-02-03T00:07:59"/>
    <x v="23"/>
    <x v="21"/>
    <x v="14"/>
    <d v="2014-02-03T00:16:16"/>
  </r>
  <r>
    <x v="1"/>
    <x v="5"/>
    <x v="0"/>
    <x v="3"/>
    <x v="9"/>
    <x v="23"/>
    <x v="24"/>
    <x v="0"/>
    <x v="24"/>
    <x v="0"/>
    <x v="0"/>
    <x v="0"/>
    <x v="0"/>
    <x v="0"/>
    <x v="0"/>
    <x v="0"/>
    <x v="0"/>
    <x v="14"/>
    <x v="1"/>
    <x v="0"/>
    <x v="2"/>
    <x v="10"/>
    <x v="0"/>
    <x v="0"/>
    <x v="0"/>
    <x v="0"/>
    <x v="0"/>
    <x v="0"/>
    <x v="0"/>
    <x v="0"/>
    <x v="0"/>
    <x v="0"/>
    <x v="0"/>
    <n v="231"/>
    <n v="254"/>
    <n v="0"/>
    <x v="0"/>
    <x v="0"/>
    <x v="0"/>
    <x v="0"/>
    <x v="3"/>
    <x v="9"/>
    <x v="15"/>
    <d v="2014-02-03T00:05:47"/>
    <x v="24"/>
    <x v="12"/>
    <x v="14"/>
    <d v="2014-02-03T00:22:08"/>
  </r>
  <r>
    <x v="1"/>
    <x v="5"/>
    <x v="0"/>
    <x v="1"/>
    <x v="3"/>
    <x v="3"/>
    <x v="3"/>
    <x v="0"/>
    <x v="3"/>
    <x v="0"/>
    <x v="0"/>
    <x v="0"/>
    <x v="0"/>
    <x v="0"/>
    <x v="0"/>
    <x v="0"/>
    <x v="0"/>
    <x v="4"/>
    <x v="2"/>
    <x v="0"/>
    <x v="0"/>
    <x v="0"/>
    <x v="0"/>
    <x v="0"/>
    <x v="0"/>
    <x v="0"/>
    <x v="0"/>
    <x v="0"/>
    <x v="0"/>
    <x v="0"/>
    <x v="0"/>
    <x v="0"/>
    <x v="0"/>
    <n v="271"/>
    <n v="271"/>
    <m/>
    <x v="16"/>
    <x v="5"/>
    <x v="2"/>
    <x v="0"/>
    <x v="1"/>
    <x v="3"/>
    <x v="16"/>
    <d v="2014-02-02T22:58:29"/>
    <x v="3"/>
    <x v="1"/>
    <x v="15"/>
    <d v="2014-02-02T22:58:29"/>
  </r>
  <r>
    <x v="1"/>
    <x v="5"/>
    <x v="0"/>
    <x v="1"/>
    <x v="3"/>
    <x v="7"/>
    <x v="7"/>
    <x v="0"/>
    <x v="7"/>
    <x v="0"/>
    <x v="0"/>
    <x v="0"/>
    <x v="0"/>
    <x v="0"/>
    <x v="0"/>
    <x v="0"/>
    <x v="0"/>
    <x v="18"/>
    <x v="4"/>
    <x v="0"/>
    <x v="0"/>
    <x v="1"/>
    <x v="0"/>
    <x v="0"/>
    <x v="0"/>
    <x v="0"/>
    <x v="0"/>
    <x v="3"/>
    <x v="0"/>
    <x v="0"/>
    <x v="0"/>
    <x v="0"/>
    <x v="0"/>
    <n v="148"/>
    <n v="172"/>
    <n v="1"/>
    <x v="6"/>
    <x v="0"/>
    <x v="0"/>
    <x v="0"/>
    <x v="1"/>
    <x v="3"/>
    <x v="15"/>
    <d v="2014-02-03T02:24:34"/>
    <x v="7"/>
    <x v="6"/>
    <x v="14"/>
    <d v="2014-02-03T23:52:10"/>
  </r>
  <r>
    <x v="1"/>
    <x v="5"/>
    <x v="0"/>
    <x v="1"/>
    <x v="1"/>
    <x v="1"/>
    <x v="1"/>
    <x v="0"/>
    <x v="1"/>
    <x v="0"/>
    <x v="0"/>
    <x v="0"/>
    <x v="0"/>
    <x v="0"/>
    <x v="0"/>
    <x v="0"/>
    <x v="0"/>
    <x v="0"/>
    <x v="0"/>
    <x v="0"/>
    <x v="0"/>
    <x v="0"/>
    <x v="0"/>
    <x v="0"/>
    <x v="0"/>
    <x v="0"/>
    <x v="0"/>
    <x v="0"/>
    <x v="0"/>
    <x v="0"/>
    <x v="0"/>
    <x v="0"/>
    <x v="0"/>
    <n v="73"/>
    <n v="80"/>
    <n v="7"/>
    <x v="0"/>
    <x v="0"/>
    <x v="0"/>
    <x v="0"/>
    <x v="1"/>
    <x v="1"/>
    <x v="15"/>
    <d v="2014-02-03T00:37:26"/>
    <x v="1"/>
    <x v="1"/>
    <x v="14"/>
    <d v="2014-02-03T00:37:26"/>
  </r>
  <r>
    <x v="1"/>
    <x v="5"/>
    <x v="0"/>
    <x v="1"/>
    <x v="8"/>
    <x v="14"/>
    <x v="14"/>
    <x v="0"/>
    <x v="14"/>
    <x v="0"/>
    <x v="0"/>
    <x v="0"/>
    <x v="0"/>
    <x v="0"/>
    <x v="0"/>
    <x v="0"/>
    <x v="0"/>
    <x v="4"/>
    <x v="2"/>
    <x v="0"/>
    <x v="0"/>
    <x v="0"/>
    <x v="0"/>
    <x v="0"/>
    <x v="0"/>
    <x v="0"/>
    <x v="0"/>
    <x v="0"/>
    <x v="0"/>
    <x v="0"/>
    <x v="0"/>
    <x v="0"/>
    <x v="0"/>
    <n v="106"/>
    <n v="106"/>
    <n v="0"/>
    <x v="6"/>
    <x v="0"/>
    <x v="0"/>
    <x v="0"/>
    <x v="1"/>
    <x v="8"/>
    <x v="16"/>
    <d v="2014-02-02T22:48:58"/>
    <x v="14"/>
    <x v="13"/>
    <x v="15"/>
    <d v="2014-02-02T22:48:58"/>
  </r>
  <r>
    <x v="1"/>
    <x v="5"/>
    <x v="0"/>
    <x v="3"/>
    <x v="9"/>
    <x v="20"/>
    <x v="20"/>
    <x v="0"/>
    <x v="20"/>
    <x v="0"/>
    <x v="0"/>
    <x v="0"/>
    <x v="0"/>
    <x v="0"/>
    <x v="0"/>
    <x v="0"/>
    <x v="0"/>
    <x v="11"/>
    <x v="2"/>
    <x v="0"/>
    <x v="0"/>
    <x v="0"/>
    <x v="0"/>
    <x v="0"/>
    <x v="0"/>
    <x v="0"/>
    <x v="0"/>
    <x v="0"/>
    <x v="0"/>
    <x v="3"/>
    <x v="0"/>
    <x v="2"/>
    <x v="0"/>
    <n v="78"/>
    <n v="79"/>
    <n v="0"/>
    <x v="0"/>
    <x v="0"/>
    <x v="0"/>
    <x v="0"/>
    <x v="3"/>
    <x v="9"/>
    <x v="15"/>
    <d v="2014-02-03T01:40:46"/>
    <x v="20"/>
    <x v="18"/>
    <x v="14"/>
    <d v="2014-02-03T01:40:46"/>
  </r>
  <r>
    <x v="1"/>
    <x v="5"/>
    <x v="0"/>
    <x v="2"/>
    <x v="7"/>
    <x v="11"/>
    <x v="11"/>
    <x v="0"/>
    <x v="11"/>
    <x v="0"/>
    <x v="0"/>
    <x v="0"/>
    <x v="0"/>
    <x v="0"/>
    <x v="0"/>
    <x v="0"/>
    <x v="0"/>
    <x v="4"/>
    <x v="2"/>
    <x v="0"/>
    <x v="0"/>
    <x v="0"/>
    <x v="0"/>
    <x v="0"/>
    <x v="0"/>
    <x v="0"/>
    <x v="0"/>
    <x v="0"/>
    <x v="0"/>
    <x v="3"/>
    <x v="0"/>
    <x v="2"/>
    <x v="0"/>
    <n v="119"/>
    <n v="119"/>
    <n v="3"/>
    <x v="6"/>
    <x v="0"/>
    <x v="0"/>
    <x v="0"/>
    <x v="2"/>
    <x v="7"/>
    <x v="16"/>
    <d v="2014-02-02T22:33:08"/>
    <x v="11"/>
    <x v="10"/>
    <x v="15"/>
    <d v="2014-02-02T22:38:56"/>
  </r>
  <r>
    <x v="1"/>
    <x v="5"/>
    <x v="0"/>
    <x v="1"/>
    <x v="8"/>
    <x v="12"/>
    <x v="12"/>
    <x v="0"/>
    <x v="12"/>
    <x v="0"/>
    <x v="0"/>
    <x v="0"/>
    <x v="0"/>
    <x v="0"/>
    <x v="0"/>
    <x v="0"/>
    <x v="0"/>
    <x v="0"/>
    <x v="10"/>
    <x v="0"/>
    <x v="0"/>
    <x v="0"/>
    <x v="0"/>
    <x v="0"/>
    <x v="0"/>
    <x v="0"/>
    <x v="0"/>
    <x v="0"/>
    <x v="0"/>
    <x v="0"/>
    <x v="0"/>
    <x v="0"/>
    <x v="0"/>
    <n v="117"/>
    <n v="128"/>
    <n v="0"/>
    <x v="0"/>
    <x v="0"/>
    <x v="0"/>
    <x v="0"/>
    <x v="1"/>
    <x v="8"/>
    <x v="15"/>
    <d v="2014-02-03T10:06:10"/>
    <x v="12"/>
    <x v="11"/>
    <x v="14"/>
    <d v="2014-02-03T10:29:25"/>
  </r>
  <r>
    <x v="1"/>
    <x v="5"/>
    <x v="0"/>
    <x v="3"/>
    <x v="13"/>
    <x v="18"/>
    <x v="18"/>
    <x v="0"/>
    <x v="18"/>
    <x v="0"/>
    <x v="0"/>
    <x v="0"/>
    <x v="0"/>
    <x v="0"/>
    <x v="0"/>
    <x v="0"/>
    <x v="0"/>
    <x v="4"/>
    <x v="2"/>
    <x v="0"/>
    <x v="0"/>
    <x v="0"/>
    <x v="0"/>
    <x v="0"/>
    <x v="0"/>
    <x v="0"/>
    <x v="0"/>
    <x v="0"/>
    <x v="0"/>
    <x v="3"/>
    <x v="0"/>
    <x v="2"/>
    <x v="0"/>
    <n v="106"/>
    <n v="106"/>
    <n v="0"/>
    <x v="0"/>
    <x v="0"/>
    <x v="0"/>
    <x v="0"/>
    <x v="3"/>
    <x v="13"/>
    <x v="16"/>
    <d v="2014-02-02T21:35:24"/>
    <x v="18"/>
    <x v="17"/>
    <x v="15"/>
    <d v="2014-02-02T21:41:57"/>
  </r>
  <r>
    <x v="1"/>
    <x v="6"/>
    <x v="0"/>
    <x v="0"/>
    <x v="0"/>
    <x v="6"/>
    <x v="6"/>
    <x v="0"/>
    <x v="6"/>
    <x v="0"/>
    <x v="0"/>
    <x v="0"/>
    <x v="0"/>
    <x v="0"/>
    <x v="0"/>
    <x v="0"/>
    <x v="0"/>
    <x v="4"/>
    <x v="2"/>
    <x v="0"/>
    <x v="0"/>
    <x v="0"/>
    <x v="0"/>
    <x v="0"/>
    <x v="0"/>
    <x v="0"/>
    <x v="0"/>
    <x v="0"/>
    <x v="0"/>
    <x v="0"/>
    <x v="0"/>
    <x v="0"/>
    <x v="0"/>
    <n v="189"/>
    <n v="189"/>
    <n v="0"/>
    <x v="0"/>
    <x v="0"/>
    <x v="0"/>
    <x v="0"/>
    <x v="0"/>
    <x v="0"/>
    <x v="17"/>
    <d v="2014-02-09T23:40:11"/>
    <x v="6"/>
    <x v="5"/>
    <x v="16"/>
    <d v="2014-02-09T23:53:26"/>
  </r>
  <r>
    <x v="1"/>
    <x v="6"/>
    <x v="0"/>
    <x v="3"/>
    <x v="12"/>
    <x v="21"/>
    <x v="21"/>
    <x v="0"/>
    <x v="21"/>
    <x v="4"/>
    <x v="1"/>
    <x v="0"/>
    <x v="0"/>
    <x v="0"/>
    <x v="0"/>
    <x v="0"/>
    <x v="0"/>
    <x v="10"/>
    <x v="2"/>
    <x v="0"/>
    <x v="0"/>
    <x v="6"/>
    <x v="0"/>
    <x v="0"/>
    <x v="0"/>
    <x v="0"/>
    <x v="0"/>
    <x v="0"/>
    <x v="0"/>
    <x v="0"/>
    <x v="0"/>
    <x v="0"/>
    <x v="0"/>
    <n v="79"/>
    <n v="105"/>
    <n v="0"/>
    <x v="0"/>
    <x v="0"/>
    <x v="0"/>
    <x v="0"/>
    <x v="3"/>
    <x v="12"/>
    <x v="17"/>
    <d v="2014-02-09T23:31:58"/>
    <x v="21"/>
    <x v="19"/>
    <x v="16"/>
    <d v="2014-02-09T23:37:42"/>
  </r>
  <r>
    <x v="1"/>
    <x v="6"/>
    <x v="0"/>
    <x v="0"/>
    <x v="0"/>
    <x v="4"/>
    <x v="4"/>
    <x v="0"/>
    <x v="4"/>
    <x v="0"/>
    <x v="0"/>
    <x v="0"/>
    <x v="0"/>
    <x v="0"/>
    <x v="0"/>
    <x v="0"/>
    <x v="0"/>
    <x v="4"/>
    <x v="2"/>
    <x v="0"/>
    <x v="0"/>
    <x v="0"/>
    <x v="0"/>
    <x v="0"/>
    <x v="0"/>
    <x v="0"/>
    <x v="0"/>
    <x v="0"/>
    <x v="0"/>
    <x v="0"/>
    <x v="0"/>
    <x v="0"/>
    <x v="0"/>
    <n v="352"/>
    <n v="352"/>
    <n v="35"/>
    <x v="0"/>
    <x v="0"/>
    <x v="0"/>
    <x v="0"/>
    <x v="0"/>
    <x v="0"/>
    <x v="17"/>
    <d v="2014-02-09T23:00:05"/>
    <x v="4"/>
    <x v="3"/>
    <x v="16"/>
    <d v="2014-02-09T23:18:04"/>
  </r>
  <r>
    <x v="1"/>
    <x v="6"/>
    <x v="0"/>
    <x v="0"/>
    <x v="14"/>
    <x v="24"/>
    <x v="22"/>
    <x v="0"/>
    <x v="22"/>
    <x v="0"/>
    <x v="0"/>
    <x v="0"/>
    <x v="0"/>
    <x v="0"/>
    <x v="0"/>
    <x v="0"/>
    <x v="0"/>
    <x v="4"/>
    <x v="2"/>
    <x v="0"/>
    <x v="0"/>
    <x v="0"/>
    <x v="0"/>
    <x v="0"/>
    <x v="0"/>
    <x v="0"/>
    <x v="0"/>
    <x v="0"/>
    <x v="0"/>
    <x v="0"/>
    <x v="0"/>
    <x v="0"/>
    <x v="0"/>
    <n v="241"/>
    <n v="241"/>
    <n v="5"/>
    <x v="0"/>
    <x v="0"/>
    <x v="0"/>
    <x v="0"/>
    <x v="0"/>
    <x v="14"/>
    <x v="17"/>
    <d v="2014-02-09T22:58:59"/>
    <x v="25"/>
    <x v="22"/>
    <x v="16"/>
    <d v="2014-02-09T23:27:55"/>
  </r>
  <r>
    <x v="1"/>
    <x v="6"/>
    <x v="0"/>
    <x v="2"/>
    <x v="7"/>
    <x v="11"/>
    <x v="11"/>
    <x v="0"/>
    <x v="11"/>
    <x v="0"/>
    <x v="0"/>
    <x v="0"/>
    <x v="0"/>
    <x v="0"/>
    <x v="0"/>
    <x v="0"/>
    <x v="0"/>
    <x v="4"/>
    <x v="2"/>
    <x v="0"/>
    <x v="0"/>
    <x v="0"/>
    <x v="0"/>
    <x v="0"/>
    <x v="0"/>
    <x v="0"/>
    <x v="0"/>
    <x v="0"/>
    <x v="0"/>
    <x v="3"/>
    <x v="0"/>
    <x v="2"/>
    <x v="0"/>
    <n v="104"/>
    <n v="104"/>
    <n v="6"/>
    <x v="0"/>
    <x v="0"/>
    <x v="0"/>
    <x v="0"/>
    <x v="2"/>
    <x v="7"/>
    <x v="17"/>
    <d v="2014-02-09T22:58:01"/>
    <x v="11"/>
    <x v="10"/>
    <x v="16"/>
    <d v="2014-02-09T23:02:46"/>
  </r>
  <r>
    <x v="1"/>
    <x v="6"/>
    <x v="0"/>
    <x v="3"/>
    <x v="9"/>
    <x v="22"/>
    <x v="23"/>
    <x v="0"/>
    <x v="23"/>
    <x v="0"/>
    <x v="0"/>
    <x v="0"/>
    <x v="0"/>
    <x v="0"/>
    <x v="0"/>
    <x v="0"/>
    <x v="0"/>
    <x v="4"/>
    <x v="2"/>
    <x v="0"/>
    <x v="0"/>
    <x v="0"/>
    <x v="0"/>
    <x v="0"/>
    <x v="0"/>
    <x v="0"/>
    <x v="0"/>
    <x v="0"/>
    <x v="0"/>
    <x v="2"/>
    <x v="0"/>
    <x v="6"/>
    <x v="0"/>
    <n v="91"/>
    <n v="91"/>
    <n v="3"/>
    <x v="0"/>
    <x v="0"/>
    <x v="0"/>
    <x v="0"/>
    <x v="3"/>
    <x v="9"/>
    <x v="17"/>
    <d v="2014-02-09T22:51:12"/>
    <x v="23"/>
    <x v="21"/>
    <x v="16"/>
    <d v="2014-02-09T22:58:58"/>
  </r>
  <r>
    <x v="1"/>
    <x v="6"/>
    <x v="0"/>
    <x v="3"/>
    <x v="9"/>
    <x v="19"/>
    <x v="19"/>
    <x v="0"/>
    <x v="19"/>
    <x v="0"/>
    <x v="0"/>
    <x v="0"/>
    <x v="0"/>
    <x v="0"/>
    <x v="0"/>
    <x v="0"/>
    <x v="0"/>
    <x v="4"/>
    <x v="2"/>
    <x v="0"/>
    <x v="0"/>
    <x v="0"/>
    <x v="0"/>
    <x v="0"/>
    <x v="0"/>
    <x v="0"/>
    <x v="0"/>
    <x v="0"/>
    <x v="0"/>
    <x v="0"/>
    <x v="0"/>
    <x v="0"/>
    <x v="0"/>
    <n v="78"/>
    <n v="78"/>
    <n v="3"/>
    <x v="0"/>
    <x v="0"/>
    <x v="0"/>
    <x v="0"/>
    <x v="3"/>
    <x v="9"/>
    <x v="17"/>
    <d v="2014-02-09T22:43:55"/>
    <x v="19"/>
    <x v="12"/>
    <x v="16"/>
    <d v="2014-02-09T22:50:26"/>
  </r>
  <r>
    <x v="1"/>
    <x v="6"/>
    <x v="0"/>
    <x v="3"/>
    <x v="13"/>
    <x v="18"/>
    <x v="18"/>
    <x v="0"/>
    <x v="18"/>
    <x v="0"/>
    <x v="0"/>
    <x v="0"/>
    <x v="0"/>
    <x v="0"/>
    <x v="0"/>
    <x v="0"/>
    <x v="0"/>
    <x v="4"/>
    <x v="2"/>
    <x v="0"/>
    <x v="0"/>
    <x v="0"/>
    <x v="0"/>
    <x v="0"/>
    <x v="0"/>
    <x v="0"/>
    <x v="0"/>
    <x v="0"/>
    <x v="0"/>
    <x v="3"/>
    <x v="0"/>
    <x v="2"/>
    <x v="0"/>
    <n v="69"/>
    <n v="69"/>
    <n v="0"/>
    <x v="0"/>
    <x v="0"/>
    <x v="0"/>
    <x v="0"/>
    <x v="3"/>
    <x v="13"/>
    <x v="17"/>
    <d v="2014-02-09T21:13:54"/>
    <x v="18"/>
    <x v="17"/>
    <x v="16"/>
    <d v="2014-02-09T21:19:31"/>
  </r>
  <r>
    <x v="1"/>
    <x v="6"/>
    <x v="0"/>
    <x v="3"/>
    <x v="9"/>
    <x v="13"/>
    <x v="13"/>
    <x v="0"/>
    <x v="13"/>
    <x v="0"/>
    <x v="0"/>
    <x v="0"/>
    <x v="0"/>
    <x v="0"/>
    <x v="0"/>
    <x v="0"/>
    <x v="0"/>
    <x v="19"/>
    <x v="2"/>
    <x v="0"/>
    <x v="0"/>
    <x v="0"/>
    <x v="0"/>
    <x v="0"/>
    <x v="0"/>
    <x v="0"/>
    <x v="0"/>
    <x v="0"/>
    <x v="0"/>
    <x v="0"/>
    <x v="0"/>
    <x v="0"/>
    <x v="0"/>
    <n v="78"/>
    <n v="87"/>
    <n v="0"/>
    <x v="0"/>
    <x v="0"/>
    <x v="0"/>
    <x v="0"/>
    <x v="3"/>
    <x v="9"/>
    <x v="18"/>
    <d v="2014-02-11T02:10:49"/>
    <x v="13"/>
    <x v="12"/>
    <x v="17"/>
    <d v="2014-02-11T02:54:15"/>
  </r>
  <r>
    <x v="1"/>
    <x v="6"/>
    <x v="0"/>
    <x v="1"/>
    <x v="8"/>
    <x v="12"/>
    <x v="12"/>
    <x v="0"/>
    <x v="12"/>
    <x v="0"/>
    <x v="0"/>
    <x v="0"/>
    <x v="0"/>
    <x v="0"/>
    <x v="0"/>
    <x v="0"/>
    <x v="0"/>
    <x v="11"/>
    <x v="7"/>
    <x v="0"/>
    <x v="0"/>
    <x v="0"/>
    <x v="0"/>
    <x v="0"/>
    <x v="0"/>
    <x v="0"/>
    <x v="0"/>
    <x v="0"/>
    <x v="0"/>
    <x v="0"/>
    <x v="0"/>
    <x v="0"/>
    <x v="0"/>
    <n v="101"/>
    <n v="108"/>
    <n v="0"/>
    <x v="0"/>
    <x v="0"/>
    <x v="0"/>
    <x v="0"/>
    <x v="1"/>
    <x v="8"/>
    <x v="19"/>
    <d v="2014-02-07T12:26:16"/>
    <x v="12"/>
    <x v="11"/>
    <x v="18"/>
    <d v="2014-02-07T12:26:16"/>
  </r>
  <r>
    <x v="1"/>
    <x v="6"/>
    <x v="0"/>
    <x v="3"/>
    <x v="10"/>
    <x v="15"/>
    <x v="15"/>
    <x v="0"/>
    <x v="15"/>
    <x v="0"/>
    <x v="0"/>
    <x v="0"/>
    <x v="0"/>
    <x v="0"/>
    <x v="0"/>
    <x v="0"/>
    <x v="0"/>
    <x v="4"/>
    <x v="2"/>
    <x v="0"/>
    <x v="0"/>
    <x v="0"/>
    <x v="0"/>
    <x v="0"/>
    <x v="0"/>
    <x v="0"/>
    <x v="0"/>
    <x v="0"/>
    <x v="0"/>
    <x v="3"/>
    <x v="0"/>
    <x v="2"/>
    <x v="0"/>
    <n v="127"/>
    <n v="127"/>
    <n v="10"/>
    <x v="0"/>
    <x v="0"/>
    <x v="0"/>
    <x v="0"/>
    <x v="3"/>
    <x v="10"/>
    <x v="20"/>
    <d v="2014-02-10T02:59:01"/>
    <x v="15"/>
    <x v="14"/>
    <x v="19"/>
    <d v="2014-02-10T03:04:55"/>
  </r>
  <r>
    <x v="1"/>
    <x v="6"/>
    <x v="0"/>
    <x v="2"/>
    <x v="11"/>
    <x v="16"/>
    <x v="16"/>
    <x v="0"/>
    <x v="16"/>
    <x v="0"/>
    <x v="0"/>
    <x v="0"/>
    <x v="0"/>
    <x v="0"/>
    <x v="0"/>
    <x v="0"/>
    <x v="0"/>
    <x v="4"/>
    <x v="2"/>
    <x v="0"/>
    <x v="0"/>
    <x v="0"/>
    <x v="0"/>
    <x v="0"/>
    <x v="0"/>
    <x v="0"/>
    <x v="0"/>
    <x v="0"/>
    <x v="0"/>
    <x v="5"/>
    <x v="0"/>
    <x v="4"/>
    <x v="0"/>
    <n v="42"/>
    <n v="42"/>
    <s v="ana"/>
    <x v="4"/>
    <x v="2"/>
    <x v="1"/>
    <x v="0"/>
    <x v="2"/>
    <x v="11"/>
    <x v="20"/>
    <d v="2014-02-10T02:06:33"/>
    <x v="16"/>
    <x v="15"/>
    <x v="19"/>
    <d v="2014-02-10T02:13:25"/>
  </r>
  <r>
    <x v="1"/>
    <x v="6"/>
    <x v="0"/>
    <x v="1"/>
    <x v="3"/>
    <x v="3"/>
    <x v="3"/>
    <x v="0"/>
    <x v="3"/>
    <x v="0"/>
    <x v="0"/>
    <x v="0"/>
    <x v="0"/>
    <x v="0"/>
    <x v="0"/>
    <x v="0"/>
    <x v="0"/>
    <x v="11"/>
    <x v="2"/>
    <x v="0"/>
    <x v="0"/>
    <x v="0"/>
    <x v="0"/>
    <x v="0"/>
    <x v="0"/>
    <x v="0"/>
    <x v="0"/>
    <x v="0"/>
    <x v="0"/>
    <x v="0"/>
    <x v="0"/>
    <x v="0"/>
    <x v="0"/>
    <n v="251"/>
    <n v="252"/>
    <n v="0"/>
    <x v="0"/>
    <x v="0"/>
    <x v="0"/>
    <x v="0"/>
    <x v="1"/>
    <x v="3"/>
    <x v="19"/>
    <d v="2014-02-07T12:59:38"/>
    <x v="3"/>
    <x v="1"/>
    <x v="18"/>
    <d v="2014-02-07T12:59:38"/>
  </r>
  <r>
    <x v="1"/>
    <x v="6"/>
    <x v="0"/>
    <x v="2"/>
    <x v="4"/>
    <x v="8"/>
    <x v="8"/>
    <x v="0"/>
    <x v="8"/>
    <x v="0"/>
    <x v="0"/>
    <x v="0"/>
    <x v="0"/>
    <x v="0"/>
    <x v="0"/>
    <x v="0"/>
    <x v="0"/>
    <x v="4"/>
    <x v="7"/>
    <x v="0"/>
    <x v="0"/>
    <x v="0"/>
    <x v="0"/>
    <x v="0"/>
    <x v="0"/>
    <x v="0"/>
    <x v="6"/>
    <x v="14"/>
    <x v="0"/>
    <x v="2"/>
    <x v="0"/>
    <x v="1"/>
    <x v="0"/>
    <n v="198"/>
    <n v="223"/>
    <n v="19"/>
    <x v="17"/>
    <x v="0"/>
    <x v="0"/>
    <x v="0"/>
    <x v="2"/>
    <x v="4"/>
    <x v="20"/>
    <d v="2014-02-10T01:50:45"/>
    <x v="8"/>
    <x v="7"/>
    <x v="19"/>
    <d v="2014-02-10T01:50:45"/>
  </r>
  <r>
    <x v="1"/>
    <x v="6"/>
    <x v="0"/>
    <x v="1"/>
    <x v="3"/>
    <x v="7"/>
    <x v="7"/>
    <x v="0"/>
    <x v="7"/>
    <x v="0"/>
    <x v="0"/>
    <x v="0"/>
    <x v="0"/>
    <x v="0"/>
    <x v="0"/>
    <x v="0"/>
    <x v="0"/>
    <x v="7"/>
    <x v="2"/>
    <x v="0"/>
    <x v="0"/>
    <x v="11"/>
    <x v="0"/>
    <x v="0"/>
    <x v="0"/>
    <x v="0"/>
    <x v="0"/>
    <x v="8"/>
    <x v="0"/>
    <x v="0"/>
    <x v="0"/>
    <x v="0"/>
    <x v="0"/>
    <n v="147"/>
    <n v="164"/>
    <n v="2"/>
    <x v="0"/>
    <x v="0"/>
    <x v="3"/>
    <x v="0"/>
    <x v="1"/>
    <x v="3"/>
    <x v="19"/>
    <d v="2014-02-07T13:13:31"/>
    <x v="7"/>
    <x v="6"/>
    <x v="18"/>
    <d v="2014-02-07T13:13:31"/>
  </r>
  <r>
    <x v="1"/>
    <x v="6"/>
    <x v="0"/>
    <x v="0"/>
    <x v="0"/>
    <x v="0"/>
    <x v="0"/>
    <x v="0"/>
    <x v="0"/>
    <x v="0"/>
    <x v="0"/>
    <x v="0"/>
    <x v="0"/>
    <x v="0"/>
    <x v="0"/>
    <x v="0"/>
    <x v="0"/>
    <x v="2"/>
    <x v="3"/>
    <x v="0"/>
    <x v="0"/>
    <x v="0"/>
    <x v="0"/>
    <x v="0"/>
    <x v="0"/>
    <x v="0"/>
    <x v="0"/>
    <x v="0"/>
    <x v="0"/>
    <x v="0"/>
    <x v="0"/>
    <x v="0"/>
    <x v="0"/>
    <n v="669"/>
    <n v="674"/>
    <n v="36"/>
    <x v="0"/>
    <x v="0"/>
    <x v="0"/>
    <x v="0"/>
    <x v="0"/>
    <x v="0"/>
    <x v="20"/>
    <d v="2014-02-10T01:09:38"/>
    <x v="0"/>
    <x v="0"/>
    <x v="19"/>
    <d v="2014-02-10T01:26:40"/>
  </r>
  <r>
    <x v="1"/>
    <x v="6"/>
    <x v="0"/>
    <x v="1"/>
    <x v="8"/>
    <x v="14"/>
    <x v="14"/>
    <x v="0"/>
    <x v="14"/>
    <x v="0"/>
    <x v="0"/>
    <x v="0"/>
    <x v="0"/>
    <x v="0"/>
    <x v="0"/>
    <x v="0"/>
    <x v="0"/>
    <x v="4"/>
    <x v="2"/>
    <x v="0"/>
    <x v="0"/>
    <x v="0"/>
    <x v="0"/>
    <x v="0"/>
    <x v="0"/>
    <x v="0"/>
    <x v="0"/>
    <x v="0"/>
    <x v="0"/>
    <x v="0"/>
    <x v="0"/>
    <x v="0"/>
    <x v="0"/>
    <n v="139"/>
    <n v="139"/>
    <n v="0"/>
    <x v="0"/>
    <x v="4"/>
    <x v="0"/>
    <x v="0"/>
    <x v="1"/>
    <x v="8"/>
    <x v="19"/>
    <d v="2014-02-07T12:55:43"/>
    <x v="14"/>
    <x v="13"/>
    <x v="18"/>
    <d v="2014-02-07T12:55:43"/>
  </r>
  <r>
    <x v="1"/>
    <x v="6"/>
    <x v="0"/>
    <x v="2"/>
    <x v="4"/>
    <x v="5"/>
    <x v="5"/>
    <x v="0"/>
    <x v="5"/>
    <x v="0"/>
    <x v="0"/>
    <x v="0"/>
    <x v="0"/>
    <x v="0"/>
    <x v="0"/>
    <x v="0"/>
    <x v="0"/>
    <x v="3"/>
    <x v="2"/>
    <x v="0"/>
    <x v="0"/>
    <x v="1"/>
    <x v="0"/>
    <x v="0"/>
    <x v="0"/>
    <x v="0"/>
    <x v="4"/>
    <x v="15"/>
    <x v="0"/>
    <x v="0"/>
    <x v="0"/>
    <x v="0"/>
    <x v="0"/>
    <n v="154"/>
    <n v="234"/>
    <n v="75"/>
    <x v="18"/>
    <x v="3"/>
    <x v="0"/>
    <x v="0"/>
    <x v="2"/>
    <x v="4"/>
    <x v="20"/>
    <d v="2014-02-10T01:09:33"/>
    <x v="5"/>
    <x v="4"/>
    <x v="19"/>
    <d v="2014-02-10T01:09:33"/>
  </r>
  <r>
    <x v="1"/>
    <x v="6"/>
    <x v="0"/>
    <x v="1"/>
    <x v="2"/>
    <x v="25"/>
    <x v="2"/>
    <x v="0"/>
    <x v="2"/>
    <x v="0"/>
    <x v="0"/>
    <x v="0"/>
    <x v="0"/>
    <x v="0"/>
    <x v="0"/>
    <x v="0"/>
    <x v="0"/>
    <x v="2"/>
    <x v="2"/>
    <x v="0"/>
    <x v="0"/>
    <x v="0"/>
    <x v="0"/>
    <x v="0"/>
    <x v="0"/>
    <x v="0"/>
    <x v="0"/>
    <x v="0"/>
    <x v="0"/>
    <x v="0"/>
    <x v="0"/>
    <x v="0"/>
    <x v="0"/>
    <n v="69"/>
    <n v="71"/>
    <n v="0"/>
    <x v="0"/>
    <x v="0"/>
    <x v="0"/>
    <x v="0"/>
    <x v="1"/>
    <x v="2"/>
    <x v="19"/>
    <d v="2014-02-07T12:51:14"/>
    <x v="27"/>
    <x v="24"/>
    <x v="18"/>
    <d v="2014-02-07T12:51:14"/>
  </r>
  <r>
    <x v="1"/>
    <x v="6"/>
    <x v="0"/>
    <x v="3"/>
    <x v="12"/>
    <x v="17"/>
    <x v="17"/>
    <x v="0"/>
    <x v="17"/>
    <x v="0"/>
    <x v="0"/>
    <x v="0"/>
    <x v="0"/>
    <x v="0"/>
    <x v="0"/>
    <x v="0"/>
    <x v="0"/>
    <x v="4"/>
    <x v="0"/>
    <x v="0"/>
    <x v="0"/>
    <x v="7"/>
    <x v="0"/>
    <x v="0"/>
    <x v="0"/>
    <x v="0"/>
    <x v="0"/>
    <x v="0"/>
    <x v="0"/>
    <x v="3"/>
    <x v="0"/>
    <x v="3"/>
    <x v="0"/>
    <n v="52"/>
    <n v="58"/>
    <n v="0"/>
    <x v="0"/>
    <x v="0"/>
    <x v="0"/>
    <x v="0"/>
    <x v="3"/>
    <x v="12"/>
    <x v="20"/>
    <d v="2014-02-10T00:47:08"/>
    <x v="17"/>
    <x v="16"/>
    <x v="19"/>
    <d v="2014-02-10T02:53:34"/>
  </r>
  <r>
    <x v="1"/>
    <x v="6"/>
    <x v="0"/>
    <x v="1"/>
    <x v="1"/>
    <x v="1"/>
    <x v="1"/>
    <x v="0"/>
    <x v="1"/>
    <x v="0"/>
    <x v="0"/>
    <x v="0"/>
    <x v="0"/>
    <x v="0"/>
    <x v="0"/>
    <x v="0"/>
    <x v="0"/>
    <x v="4"/>
    <x v="3"/>
    <x v="0"/>
    <x v="0"/>
    <x v="2"/>
    <x v="0"/>
    <x v="0"/>
    <x v="0"/>
    <x v="0"/>
    <x v="0"/>
    <x v="0"/>
    <x v="0"/>
    <x v="0"/>
    <x v="0"/>
    <x v="0"/>
    <x v="0"/>
    <n v="86"/>
    <n v="92"/>
    <n v="8"/>
    <x v="0"/>
    <x v="0"/>
    <x v="0"/>
    <x v="0"/>
    <x v="1"/>
    <x v="1"/>
    <x v="19"/>
    <d v="2014-02-07T13:07:31"/>
    <x v="1"/>
    <x v="1"/>
    <x v="18"/>
    <d v="2014-02-07T13:07:31"/>
  </r>
  <r>
    <x v="1"/>
    <x v="6"/>
    <x v="0"/>
    <x v="3"/>
    <x v="9"/>
    <x v="23"/>
    <x v="24"/>
    <x v="0"/>
    <x v="24"/>
    <x v="0"/>
    <x v="0"/>
    <x v="0"/>
    <x v="0"/>
    <x v="0"/>
    <x v="0"/>
    <x v="0"/>
    <x v="0"/>
    <x v="19"/>
    <x v="2"/>
    <x v="0"/>
    <x v="1"/>
    <x v="8"/>
    <x v="0"/>
    <x v="0"/>
    <x v="0"/>
    <x v="0"/>
    <x v="0"/>
    <x v="0"/>
    <x v="0"/>
    <x v="0"/>
    <x v="0"/>
    <x v="0"/>
    <x v="0"/>
    <n v="210"/>
    <n v="233"/>
    <n v="0"/>
    <x v="0"/>
    <x v="0"/>
    <x v="0"/>
    <x v="0"/>
    <x v="3"/>
    <x v="9"/>
    <x v="20"/>
    <d v="2014-02-10T00:43:35"/>
    <x v="24"/>
    <x v="12"/>
    <x v="19"/>
    <d v="2014-02-10T01:03:51"/>
  </r>
  <r>
    <x v="1"/>
    <x v="6"/>
    <x v="0"/>
    <x v="1"/>
    <x v="5"/>
    <x v="9"/>
    <x v="9"/>
    <x v="0"/>
    <x v="9"/>
    <x v="0"/>
    <x v="0"/>
    <x v="0"/>
    <x v="0"/>
    <x v="0"/>
    <x v="0"/>
    <x v="0"/>
    <x v="0"/>
    <x v="10"/>
    <x v="2"/>
    <x v="0"/>
    <x v="0"/>
    <x v="0"/>
    <x v="0"/>
    <x v="0"/>
    <x v="0"/>
    <x v="0"/>
    <x v="0"/>
    <x v="0"/>
    <x v="0"/>
    <x v="0"/>
    <x v="0"/>
    <x v="0"/>
    <x v="0"/>
    <n v="88"/>
    <n v="93"/>
    <n v="0"/>
    <x v="0"/>
    <x v="0"/>
    <x v="0"/>
    <x v="0"/>
    <x v="1"/>
    <x v="5"/>
    <x v="19"/>
    <d v="2014-02-07T12:44:34"/>
    <x v="9"/>
    <x v="8"/>
    <x v="18"/>
    <d v="2014-02-07T12:44:34"/>
  </r>
  <r>
    <x v="1"/>
    <x v="6"/>
    <x v="0"/>
    <x v="3"/>
    <x v="9"/>
    <x v="20"/>
    <x v="20"/>
    <x v="0"/>
    <x v="20"/>
    <x v="0"/>
    <x v="0"/>
    <x v="0"/>
    <x v="0"/>
    <x v="0"/>
    <x v="0"/>
    <x v="0"/>
    <x v="0"/>
    <x v="4"/>
    <x v="2"/>
    <x v="0"/>
    <x v="0"/>
    <x v="0"/>
    <x v="0"/>
    <x v="0"/>
    <x v="0"/>
    <x v="0"/>
    <x v="0"/>
    <x v="0"/>
    <x v="0"/>
    <x v="3"/>
    <x v="0"/>
    <x v="2"/>
    <x v="0"/>
    <n v="86"/>
    <n v="86"/>
    <n v="1"/>
    <x v="0"/>
    <x v="0"/>
    <x v="0"/>
    <x v="0"/>
    <x v="3"/>
    <x v="9"/>
    <x v="20"/>
    <d v="2014-02-10T00:27:33"/>
    <x v="20"/>
    <x v="18"/>
    <x v="19"/>
    <d v="2014-02-10T00:34:07"/>
  </r>
  <r>
    <x v="1"/>
    <x v="6"/>
    <x v="0"/>
    <x v="0"/>
    <x v="6"/>
    <x v="10"/>
    <x v="10"/>
    <x v="0"/>
    <x v="10"/>
    <x v="0"/>
    <x v="0"/>
    <x v="0"/>
    <x v="0"/>
    <x v="0"/>
    <x v="0"/>
    <x v="0"/>
    <x v="0"/>
    <x v="10"/>
    <x v="0"/>
    <x v="0"/>
    <x v="0"/>
    <x v="0"/>
    <x v="0"/>
    <x v="0"/>
    <x v="0"/>
    <x v="0"/>
    <x v="0"/>
    <x v="0"/>
    <x v="0"/>
    <x v="3"/>
    <x v="0"/>
    <x v="2"/>
    <x v="0"/>
    <n v="461"/>
    <n v="470"/>
    <n v="0"/>
    <x v="0"/>
    <x v="0"/>
    <x v="0"/>
    <x v="0"/>
    <x v="0"/>
    <x v="6"/>
    <x v="16"/>
    <d v="2014-02-02T21:56:37"/>
    <x v="10"/>
    <x v="9"/>
    <x v="15"/>
    <d v="2014-02-02T23:48:20"/>
  </r>
  <r>
    <x v="1"/>
    <x v="7"/>
    <x v="0"/>
    <x v="1"/>
    <x v="3"/>
    <x v="7"/>
    <x v="7"/>
    <x v="0"/>
    <x v="7"/>
    <x v="0"/>
    <x v="0"/>
    <x v="0"/>
    <x v="0"/>
    <x v="0"/>
    <x v="0"/>
    <x v="0"/>
    <x v="0"/>
    <x v="0"/>
    <x v="4"/>
    <x v="0"/>
    <x v="0"/>
    <x v="2"/>
    <x v="0"/>
    <x v="0"/>
    <x v="0"/>
    <x v="0"/>
    <x v="0"/>
    <x v="0"/>
    <x v="0"/>
    <x v="0"/>
    <x v="0"/>
    <x v="0"/>
    <x v="0"/>
    <n v="164"/>
    <n v="172"/>
    <n v="0"/>
    <x v="0"/>
    <x v="0"/>
    <x v="0"/>
    <x v="0"/>
    <x v="1"/>
    <x v="3"/>
    <x v="18"/>
    <d v="2014-02-11T13:54:43"/>
    <x v="7"/>
    <x v="6"/>
    <x v="17"/>
    <d v="2014-02-11T13:54:43"/>
  </r>
  <r>
    <x v="1"/>
    <x v="7"/>
    <x v="0"/>
    <x v="3"/>
    <x v="10"/>
    <x v="15"/>
    <x v="15"/>
    <x v="0"/>
    <x v="15"/>
    <x v="0"/>
    <x v="0"/>
    <x v="0"/>
    <x v="0"/>
    <x v="0"/>
    <x v="0"/>
    <x v="0"/>
    <x v="0"/>
    <x v="3"/>
    <x v="2"/>
    <x v="0"/>
    <x v="0"/>
    <x v="0"/>
    <x v="0"/>
    <x v="0"/>
    <x v="0"/>
    <x v="0"/>
    <x v="0"/>
    <x v="0"/>
    <x v="0"/>
    <x v="3"/>
    <x v="0"/>
    <x v="2"/>
    <x v="0"/>
    <n v="125"/>
    <n v="129"/>
    <n v="8"/>
    <x v="0"/>
    <x v="0"/>
    <x v="0"/>
    <x v="0"/>
    <x v="3"/>
    <x v="10"/>
    <x v="18"/>
    <d v="2014-02-11T13:53:13"/>
    <x v="15"/>
    <x v="14"/>
    <x v="17"/>
    <d v="2014-02-11T13:58:06"/>
  </r>
  <r>
    <x v="1"/>
    <x v="7"/>
    <x v="0"/>
    <x v="2"/>
    <x v="4"/>
    <x v="2"/>
    <x v="8"/>
    <x v="0"/>
    <x v="8"/>
    <x v="0"/>
    <x v="0"/>
    <x v="0"/>
    <x v="0"/>
    <x v="0"/>
    <x v="4"/>
    <x v="0"/>
    <x v="0"/>
    <x v="4"/>
    <x v="2"/>
    <x v="0"/>
    <x v="0"/>
    <x v="1"/>
    <x v="0"/>
    <x v="0"/>
    <x v="0"/>
    <x v="0"/>
    <x v="1"/>
    <x v="16"/>
    <x v="0"/>
    <x v="0"/>
    <x v="0"/>
    <x v="0"/>
    <x v="0"/>
    <n v="164"/>
    <n v="181"/>
    <n v="0"/>
    <x v="0"/>
    <x v="0"/>
    <x v="0"/>
    <x v="0"/>
    <x v="2"/>
    <x v="4"/>
    <x v="18"/>
    <d v="2014-02-11T14:50:33"/>
    <x v="26"/>
    <x v="23"/>
    <x v="17"/>
    <d v="2014-02-11T14:07:14"/>
  </r>
  <r>
    <x v="1"/>
    <x v="7"/>
    <x v="0"/>
    <x v="2"/>
    <x v="4"/>
    <x v="2"/>
    <x v="5"/>
    <x v="0"/>
    <x v="5"/>
    <x v="0"/>
    <x v="0"/>
    <x v="0"/>
    <x v="0"/>
    <x v="0"/>
    <x v="5"/>
    <x v="0"/>
    <x v="0"/>
    <x v="4"/>
    <x v="2"/>
    <x v="0"/>
    <x v="0"/>
    <x v="1"/>
    <x v="0"/>
    <x v="0"/>
    <x v="0"/>
    <x v="0"/>
    <x v="6"/>
    <x v="17"/>
    <x v="0"/>
    <x v="0"/>
    <x v="0"/>
    <x v="0"/>
    <x v="0"/>
    <n v="135"/>
    <n v="180"/>
    <n v="37"/>
    <x v="0"/>
    <x v="0"/>
    <x v="4"/>
    <x v="0"/>
    <x v="2"/>
    <x v="4"/>
    <x v="18"/>
    <d v="2014-02-11T14:30:50"/>
    <x v="26"/>
    <x v="23"/>
    <x v="17"/>
    <d v="2014-02-11T14:09:33"/>
  </r>
  <r>
    <x v="1"/>
    <x v="7"/>
    <x v="0"/>
    <x v="2"/>
    <x v="7"/>
    <x v="2"/>
    <x v="11"/>
    <x v="0"/>
    <x v="11"/>
    <x v="0"/>
    <x v="0"/>
    <x v="0"/>
    <x v="0"/>
    <x v="0"/>
    <x v="0"/>
    <x v="0"/>
    <x v="0"/>
    <x v="4"/>
    <x v="2"/>
    <x v="0"/>
    <x v="0"/>
    <x v="0"/>
    <x v="0"/>
    <x v="0"/>
    <x v="0"/>
    <x v="0"/>
    <x v="0"/>
    <x v="0"/>
    <x v="0"/>
    <x v="0"/>
    <x v="0"/>
    <x v="0"/>
    <x v="0"/>
    <n v="105"/>
    <n v="105"/>
    <n v="0"/>
    <x v="0"/>
    <x v="0"/>
    <x v="0"/>
    <x v="0"/>
    <x v="2"/>
    <x v="7"/>
    <x v="18"/>
    <d v="2014-02-11T14:10:57"/>
    <x v="26"/>
    <x v="23"/>
    <x v="17"/>
    <d v="2014-02-11T14:10:57"/>
  </r>
  <r>
    <x v="1"/>
    <x v="7"/>
    <x v="0"/>
    <x v="2"/>
    <x v="11"/>
    <x v="2"/>
    <x v="16"/>
    <x v="0"/>
    <x v="16"/>
    <x v="0"/>
    <x v="0"/>
    <x v="0"/>
    <x v="0"/>
    <x v="0"/>
    <x v="0"/>
    <x v="0"/>
    <x v="0"/>
    <x v="4"/>
    <x v="2"/>
    <x v="0"/>
    <x v="0"/>
    <x v="0"/>
    <x v="0"/>
    <x v="0"/>
    <x v="0"/>
    <x v="0"/>
    <x v="0"/>
    <x v="0"/>
    <x v="0"/>
    <x v="0"/>
    <x v="0"/>
    <x v="0"/>
    <x v="0"/>
    <n v="87"/>
    <n v="87"/>
    <n v="0"/>
    <x v="0"/>
    <x v="0"/>
    <x v="0"/>
    <x v="0"/>
    <x v="2"/>
    <x v="11"/>
    <x v="18"/>
    <d v="2014-02-11T14:04:07"/>
    <x v="26"/>
    <x v="23"/>
    <x v="17"/>
    <d v="2014-02-11T14:04:07"/>
  </r>
  <r>
    <x v="1"/>
    <x v="7"/>
    <x v="0"/>
    <x v="1"/>
    <x v="1"/>
    <x v="1"/>
    <x v="1"/>
    <x v="0"/>
    <x v="1"/>
    <x v="0"/>
    <x v="0"/>
    <x v="0"/>
    <x v="0"/>
    <x v="0"/>
    <x v="0"/>
    <x v="0"/>
    <x v="0"/>
    <x v="10"/>
    <x v="0"/>
    <x v="0"/>
    <x v="0"/>
    <x v="0"/>
    <x v="0"/>
    <x v="0"/>
    <x v="0"/>
    <x v="0"/>
    <x v="0"/>
    <x v="0"/>
    <x v="0"/>
    <x v="0"/>
    <x v="0"/>
    <x v="0"/>
    <x v="0"/>
    <n v="87"/>
    <n v="96"/>
    <n v="11"/>
    <x v="0"/>
    <x v="0"/>
    <x v="0"/>
    <x v="0"/>
    <x v="1"/>
    <x v="1"/>
    <x v="18"/>
    <d v="2014-02-11T14:28:03"/>
    <x v="1"/>
    <x v="1"/>
    <x v="17"/>
    <d v="2014-02-11T14:28:03"/>
  </r>
  <r>
    <x v="1"/>
    <x v="7"/>
    <x v="0"/>
    <x v="0"/>
    <x v="0"/>
    <x v="0"/>
    <x v="0"/>
    <x v="0"/>
    <x v="0"/>
    <x v="0"/>
    <x v="0"/>
    <x v="0"/>
    <x v="0"/>
    <x v="0"/>
    <x v="0"/>
    <x v="0"/>
    <x v="0"/>
    <x v="7"/>
    <x v="1"/>
    <x v="0"/>
    <x v="0"/>
    <x v="0"/>
    <x v="0"/>
    <x v="0"/>
    <x v="0"/>
    <x v="0"/>
    <x v="0"/>
    <x v="0"/>
    <x v="0"/>
    <x v="0"/>
    <x v="0"/>
    <x v="0"/>
    <x v="0"/>
    <n v="586"/>
    <n v="595"/>
    <n v="0"/>
    <x v="0"/>
    <x v="0"/>
    <x v="0"/>
    <x v="0"/>
    <x v="0"/>
    <x v="0"/>
    <x v="18"/>
    <d v="2014-02-11T14:09:31"/>
    <x v="0"/>
    <x v="0"/>
    <x v="17"/>
    <d v="2014-02-11T14:13:54"/>
  </r>
  <r>
    <x v="1"/>
    <x v="7"/>
    <x v="0"/>
    <x v="1"/>
    <x v="3"/>
    <x v="3"/>
    <x v="3"/>
    <x v="0"/>
    <x v="3"/>
    <x v="0"/>
    <x v="0"/>
    <x v="0"/>
    <x v="0"/>
    <x v="0"/>
    <x v="0"/>
    <x v="0"/>
    <x v="0"/>
    <x v="4"/>
    <x v="2"/>
    <x v="0"/>
    <x v="0"/>
    <x v="0"/>
    <x v="0"/>
    <x v="0"/>
    <x v="0"/>
    <x v="0"/>
    <x v="0"/>
    <x v="0"/>
    <x v="0"/>
    <x v="0"/>
    <x v="0"/>
    <x v="0"/>
    <x v="0"/>
    <n v="255"/>
    <n v="255"/>
    <n v="0"/>
    <x v="0"/>
    <x v="0"/>
    <x v="0"/>
    <x v="0"/>
    <x v="1"/>
    <x v="3"/>
    <x v="18"/>
    <d v="2014-02-11T13:54:47"/>
    <x v="3"/>
    <x v="1"/>
    <x v="17"/>
    <d v="2014-02-11T13:54:47"/>
  </r>
  <r>
    <x v="1"/>
    <x v="7"/>
    <x v="0"/>
    <x v="0"/>
    <x v="14"/>
    <x v="24"/>
    <x v="22"/>
    <x v="0"/>
    <x v="22"/>
    <x v="0"/>
    <x v="0"/>
    <x v="0"/>
    <x v="0"/>
    <x v="0"/>
    <x v="0"/>
    <x v="0"/>
    <x v="0"/>
    <x v="4"/>
    <x v="2"/>
    <x v="0"/>
    <x v="0"/>
    <x v="0"/>
    <x v="0"/>
    <x v="0"/>
    <x v="0"/>
    <x v="0"/>
    <x v="0"/>
    <x v="0"/>
    <x v="0"/>
    <x v="0"/>
    <x v="0"/>
    <x v="0"/>
    <x v="0"/>
    <n v="260"/>
    <n v="260"/>
    <n v="9"/>
    <x v="0"/>
    <x v="0"/>
    <x v="0"/>
    <x v="0"/>
    <x v="0"/>
    <x v="14"/>
    <x v="18"/>
    <d v="2014-02-11T14:50:13"/>
    <x v="25"/>
    <x v="22"/>
    <x v="17"/>
    <d v="2014-02-11T13:56:35"/>
  </r>
  <r>
    <x v="1"/>
    <x v="7"/>
    <x v="0"/>
    <x v="3"/>
    <x v="9"/>
    <x v="2"/>
    <x v="20"/>
    <x v="0"/>
    <x v="20"/>
    <x v="0"/>
    <x v="0"/>
    <x v="0"/>
    <x v="0"/>
    <x v="0"/>
    <x v="0"/>
    <x v="0"/>
    <x v="0"/>
    <x v="4"/>
    <x v="2"/>
    <x v="0"/>
    <x v="0"/>
    <x v="0"/>
    <x v="0"/>
    <x v="0"/>
    <x v="0"/>
    <x v="0"/>
    <x v="0"/>
    <x v="0"/>
    <x v="0"/>
    <x v="0"/>
    <x v="0"/>
    <x v="0"/>
    <x v="0"/>
    <n v="86"/>
    <n v="86"/>
    <n v="0"/>
    <x v="0"/>
    <x v="0"/>
    <x v="0"/>
    <x v="0"/>
    <x v="3"/>
    <x v="9"/>
    <x v="18"/>
    <d v="2014-02-11T14:20:30"/>
    <x v="28"/>
    <x v="25"/>
    <x v="17"/>
    <d v="2014-02-11T14:20:30"/>
  </r>
  <r>
    <x v="1"/>
    <x v="7"/>
    <x v="0"/>
    <x v="0"/>
    <x v="0"/>
    <x v="4"/>
    <x v="4"/>
    <x v="0"/>
    <x v="4"/>
    <x v="0"/>
    <x v="0"/>
    <x v="0"/>
    <x v="0"/>
    <x v="0"/>
    <x v="0"/>
    <x v="0"/>
    <x v="0"/>
    <x v="4"/>
    <x v="2"/>
    <x v="0"/>
    <x v="0"/>
    <x v="0"/>
    <x v="0"/>
    <x v="0"/>
    <x v="0"/>
    <x v="0"/>
    <x v="0"/>
    <x v="0"/>
    <x v="0"/>
    <x v="0"/>
    <x v="0"/>
    <x v="0"/>
    <x v="0"/>
    <n v="333"/>
    <n v="333"/>
    <n v="37"/>
    <x v="0"/>
    <x v="0"/>
    <x v="0"/>
    <x v="0"/>
    <x v="0"/>
    <x v="0"/>
    <x v="18"/>
    <d v="2014-02-11T14:37:57"/>
    <x v="4"/>
    <x v="3"/>
    <x v="17"/>
    <d v="2014-02-11T14:45:43"/>
  </r>
  <r>
    <x v="1"/>
    <x v="7"/>
    <x v="0"/>
    <x v="1"/>
    <x v="8"/>
    <x v="14"/>
    <x v="14"/>
    <x v="0"/>
    <x v="14"/>
    <x v="0"/>
    <x v="0"/>
    <x v="0"/>
    <x v="0"/>
    <x v="0"/>
    <x v="0"/>
    <x v="0"/>
    <x v="0"/>
    <x v="4"/>
    <x v="2"/>
    <x v="0"/>
    <x v="0"/>
    <x v="0"/>
    <x v="0"/>
    <x v="0"/>
    <x v="0"/>
    <x v="0"/>
    <x v="0"/>
    <x v="0"/>
    <x v="0"/>
    <x v="0"/>
    <x v="0"/>
    <x v="0"/>
    <x v="0"/>
    <n v="142"/>
    <n v="142"/>
    <n v="0"/>
    <x v="0"/>
    <x v="0"/>
    <x v="0"/>
    <x v="0"/>
    <x v="1"/>
    <x v="8"/>
    <x v="18"/>
    <d v="2014-02-11T14:33:44"/>
    <x v="14"/>
    <x v="13"/>
    <x v="17"/>
    <d v="2014-02-11T14:33:44"/>
  </r>
  <r>
    <x v="1"/>
    <x v="7"/>
    <x v="0"/>
    <x v="3"/>
    <x v="9"/>
    <x v="2"/>
    <x v="13"/>
    <x v="0"/>
    <x v="13"/>
    <x v="0"/>
    <x v="0"/>
    <x v="0"/>
    <x v="0"/>
    <x v="0"/>
    <x v="0"/>
    <x v="0"/>
    <x v="0"/>
    <x v="10"/>
    <x v="2"/>
    <x v="0"/>
    <x v="0"/>
    <x v="0"/>
    <x v="0"/>
    <x v="0"/>
    <x v="0"/>
    <x v="0"/>
    <x v="0"/>
    <x v="0"/>
    <x v="0"/>
    <x v="3"/>
    <x v="0"/>
    <x v="2"/>
    <x v="0"/>
    <n v="75"/>
    <n v="80"/>
    <n v="0"/>
    <x v="0"/>
    <x v="0"/>
    <x v="0"/>
    <x v="0"/>
    <x v="3"/>
    <x v="9"/>
    <x v="18"/>
    <d v="2014-02-11T14:27:31"/>
    <x v="28"/>
    <x v="25"/>
    <x v="17"/>
    <d v="2014-02-11T14:27:31"/>
  </r>
  <r>
    <x v="1"/>
    <x v="7"/>
    <x v="0"/>
    <x v="3"/>
    <x v="12"/>
    <x v="2"/>
    <x v="21"/>
    <x v="0"/>
    <x v="21"/>
    <x v="0"/>
    <x v="0"/>
    <x v="0"/>
    <x v="0"/>
    <x v="0"/>
    <x v="0"/>
    <x v="0"/>
    <x v="0"/>
    <x v="2"/>
    <x v="2"/>
    <x v="0"/>
    <x v="0"/>
    <x v="6"/>
    <x v="0"/>
    <x v="0"/>
    <x v="0"/>
    <x v="0"/>
    <x v="0"/>
    <x v="0"/>
    <x v="0"/>
    <x v="0"/>
    <x v="0"/>
    <x v="0"/>
    <x v="0"/>
    <n v="94"/>
    <n v="100"/>
    <n v="0"/>
    <x v="0"/>
    <x v="0"/>
    <x v="0"/>
    <x v="0"/>
    <x v="3"/>
    <x v="12"/>
    <x v="18"/>
    <d v="2014-02-11T14:09:59"/>
    <x v="28"/>
    <x v="25"/>
    <x v="17"/>
    <d v="2014-02-11T14:07:07"/>
  </r>
  <r>
    <x v="1"/>
    <x v="7"/>
    <x v="0"/>
    <x v="0"/>
    <x v="0"/>
    <x v="6"/>
    <x v="6"/>
    <x v="0"/>
    <x v="6"/>
    <x v="0"/>
    <x v="0"/>
    <x v="0"/>
    <x v="0"/>
    <x v="0"/>
    <x v="0"/>
    <x v="0"/>
    <x v="0"/>
    <x v="4"/>
    <x v="2"/>
    <x v="0"/>
    <x v="0"/>
    <x v="0"/>
    <x v="0"/>
    <x v="0"/>
    <x v="0"/>
    <x v="0"/>
    <x v="0"/>
    <x v="0"/>
    <x v="0"/>
    <x v="3"/>
    <x v="0"/>
    <x v="2"/>
    <x v="0"/>
    <n v="178"/>
    <n v="178"/>
    <m/>
    <x v="16"/>
    <x v="5"/>
    <x v="2"/>
    <x v="0"/>
    <x v="0"/>
    <x v="0"/>
    <x v="18"/>
    <d v="2014-02-11T14:17:29"/>
    <x v="6"/>
    <x v="5"/>
    <x v="17"/>
    <d v="2014-02-11T14:16:38"/>
  </r>
  <r>
    <x v="1"/>
    <x v="7"/>
    <x v="0"/>
    <x v="3"/>
    <x v="9"/>
    <x v="2"/>
    <x v="24"/>
    <x v="0"/>
    <x v="24"/>
    <x v="0"/>
    <x v="0"/>
    <x v="0"/>
    <x v="0"/>
    <x v="0"/>
    <x v="0"/>
    <x v="0"/>
    <x v="0"/>
    <x v="4"/>
    <x v="3"/>
    <x v="0"/>
    <x v="0"/>
    <x v="4"/>
    <x v="0"/>
    <x v="0"/>
    <x v="0"/>
    <x v="0"/>
    <x v="0"/>
    <x v="0"/>
    <x v="0"/>
    <x v="0"/>
    <x v="0"/>
    <x v="0"/>
    <x v="0"/>
    <n v="226"/>
    <n v="235"/>
    <n v="0"/>
    <x v="0"/>
    <x v="0"/>
    <x v="0"/>
    <x v="0"/>
    <x v="3"/>
    <x v="9"/>
    <x v="18"/>
    <d v="2014-02-11T14:37:14"/>
    <x v="28"/>
    <x v="25"/>
    <x v="17"/>
    <d v="2014-02-11T14:08:48"/>
  </r>
  <r>
    <x v="1"/>
    <x v="7"/>
    <x v="0"/>
    <x v="1"/>
    <x v="2"/>
    <x v="25"/>
    <x v="2"/>
    <x v="0"/>
    <x v="2"/>
    <x v="0"/>
    <x v="0"/>
    <x v="0"/>
    <x v="0"/>
    <x v="0"/>
    <x v="0"/>
    <x v="0"/>
    <x v="0"/>
    <x v="2"/>
    <x v="2"/>
    <x v="0"/>
    <x v="0"/>
    <x v="0"/>
    <x v="0"/>
    <x v="0"/>
    <x v="0"/>
    <x v="0"/>
    <x v="0"/>
    <x v="0"/>
    <x v="0"/>
    <x v="0"/>
    <x v="0"/>
    <x v="0"/>
    <x v="0"/>
    <n v="80"/>
    <n v="82"/>
    <n v="0"/>
    <x v="0"/>
    <x v="0"/>
    <x v="0"/>
    <x v="0"/>
    <x v="1"/>
    <x v="2"/>
    <x v="18"/>
    <d v="2014-02-11T13:55:00"/>
    <x v="27"/>
    <x v="24"/>
    <x v="17"/>
    <d v="2014-02-11T13:55:00"/>
  </r>
  <r>
    <x v="1"/>
    <x v="7"/>
    <x v="0"/>
    <x v="3"/>
    <x v="13"/>
    <x v="2"/>
    <x v="18"/>
    <x v="0"/>
    <x v="18"/>
    <x v="0"/>
    <x v="0"/>
    <x v="0"/>
    <x v="0"/>
    <x v="0"/>
    <x v="0"/>
    <x v="0"/>
    <x v="0"/>
    <x v="4"/>
    <x v="2"/>
    <x v="0"/>
    <x v="0"/>
    <x v="0"/>
    <x v="0"/>
    <x v="0"/>
    <x v="0"/>
    <x v="0"/>
    <x v="0"/>
    <x v="0"/>
    <x v="0"/>
    <x v="3"/>
    <x v="0"/>
    <x v="2"/>
    <x v="0"/>
    <n v="139"/>
    <n v="139"/>
    <n v="0"/>
    <x v="0"/>
    <x v="0"/>
    <x v="0"/>
    <x v="0"/>
    <x v="3"/>
    <x v="13"/>
    <x v="18"/>
    <d v="2014-02-11T14:25:21"/>
    <x v="28"/>
    <x v="25"/>
    <x v="17"/>
    <d v="2014-02-11T14:25:21"/>
  </r>
  <r>
    <x v="1"/>
    <x v="7"/>
    <x v="0"/>
    <x v="1"/>
    <x v="8"/>
    <x v="12"/>
    <x v="12"/>
    <x v="0"/>
    <x v="12"/>
    <x v="0"/>
    <x v="0"/>
    <x v="0"/>
    <x v="0"/>
    <x v="0"/>
    <x v="0"/>
    <x v="0"/>
    <x v="0"/>
    <x v="2"/>
    <x v="0"/>
    <x v="0"/>
    <x v="0"/>
    <x v="0"/>
    <x v="0"/>
    <x v="0"/>
    <x v="0"/>
    <x v="0"/>
    <x v="0"/>
    <x v="0"/>
    <x v="0"/>
    <x v="0"/>
    <x v="0"/>
    <x v="0"/>
    <x v="0"/>
    <n v="111"/>
    <n v="117"/>
    <n v="0"/>
    <x v="0"/>
    <x v="0"/>
    <x v="0"/>
    <x v="0"/>
    <x v="1"/>
    <x v="8"/>
    <x v="18"/>
    <d v="2014-02-11T13:53:02"/>
    <x v="12"/>
    <x v="11"/>
    <x v="17"/>
    <d v="2014-02-11T13:53:02"/>
  </r>
  <r>
    <x v="1"/>
    <x v="7"/>
    <x v="0"/>
    <x v="3"/>
    <x v="9"/>
    <x v="22"/>
    <x v="23"/>
    <x v="0"/>
    <x v="23"/>
    <x v="0"/>
    <x v="0"/>
    <x v="0"/>
    <x v="0"/>
    <x v="0"/>
    <x v="0"/>
    <x v="0"/>
    <x v="0"/>
    <x v="11"/>
    <x v="2"/>
    <x v="0"/>
    <x v="0"/>
    <x v="0"/>
    <x v="0"/>
    <x v="0"/>
    <x v="0"/>
    <x v="0"/>
    <x v="0"/>
    <x v="0"/>
    <x v="0"/>
    <x v="2"/>
    <x v="0"/>
    <x v="6"/>
    <x v="0"/>
    <n v="100"/>
    <n v="101"/>
    <n v="10"/>
    <x v="0"/>
    <x v="0"/>
    <x v="0"/>
    <x v="0"/>
    <x v="3"/>
    <x v="9"/>
    <x v="21"/>
    <d v="2014-02-17T00:07:47"/>
    <x v="23"/>
    <x v="21"/>
    <x v="20"/>
    <d v="2014-02-17T00:16:12"/>
  </r>
  <r>
    <x v="1"/>
    <x v="7"/>
    <x v="0"/>
    <x v="3"/>
    <x v="12"/>
    <x v="17"/>
    <x v="17"/>
    <x v="0"/>
    <x v="17"/>
    <x v="0"/>
    <x v="0"/>
    <x v="0"/>
    <x v="0"/>
    <x v="0"/>
    <x v="0"/>
    <x v="0"/>
    <x v="0"/>
    <x v="4"/>
    <x v="2"/>
    <x v="0"/>
    <x v="0"/>
    <x v="0"/>
    <x v="1"/>
    <x v="0"/>
    <x v="0"/>
    <x v="0"/>
    <x v="0"/>
    <x v="0"/>
    <x v="0"/>
    <x v="4"/>
    <x v="0"/>
    <x v="3"/>
    <x v="0"/>
    <n v="50"/>
    <n v="51"/>
    <n v="0"/>
    <x v="0"/>
    <x v="0"/>
    <x v="0"/>
    <x v="0"/>
    <x v="3"/>
    <x v="12"/>
    <x v="21"/>
    <d v="2014-02-17T00:06:34"/>
    <x v="17"/>
    <x v="16"/>
    <x v="20"/>
    <d v="2014-02-17T00:14:09"/>
  </r>
  <r>
    <x v="1"/>
    <x v="7"/>
    <x v="0"/>
    <x v="3"/>
    <x v="9"/>
    <x v="19"/>
    <x v="19"/>
    <x v="0"/>
    <x v="19"/>
    <x v="0"/>
    <x v="0"/>
    <x v="0"/>
    <x v="0"/>
    <x v="0"/>
    <x v="0"/>
    <x v="0"/>
    <x v="0"/>
    <x v="4"/>
    <x v="2"/>
    <x v="0"/>
    <x v="0"/>
    <x v="0"/>
    <x v="0"/>
    <x v="0"/>
    <x v="0"/>
    <x v="0"/>
    <x v="0"/>
    <x v="0"/>
    <x v="0"/>
    <x v="0"/>
    <x v="0"/>
    <x v="0"/>
    <x v="0"/>
    <n v="69"/>
    <n v="69"/>
    <n v="6"/>
    <x v="0"/>
    <x v="0"/>
    <x v="0"/>
    <x v="0"/>
    <x v="3"/>
    <x v="9"/>
    <x v="22"/>
    <d v="2014-02-16T22:24:28"/>
    <x v="19"/>
    <x v="12"/>
    <x v="21"/>
    <d v="2014-02-16T22:41:06"/>
  </r>
  <r>
    <x v="1"/>
    <x v="7"/>
    <x v="0"/>
    <x v="0"/>
    <x v="6"/>
    <x v="10"/>
    <x v="10"/>
    <x v="0"/>
    <x v="10"/>
    <x v="0"/>
    <x v="0"/>
    <x v="0"/>
    <x v="0"/>
    <x v="0"/>
    <x v="0"/>
    <x v="0"/>
    <x v="0"/>
    <x v="4"/>
    <x v="2"/>
    <x v="0"/>
    <x v="0"/>
    <x v="0"/>
    <x v="0"/>
    <x v="0"/>
    <x v="0"/>
    <x v="0"/>
    <x v="0"/>
    <x v="0"/>
    <x v="0"/>
    <x v="0"/>
    <x v="0"/>
    <x v="0"/>
    <x v="0"/>
    <n v="246"/>
    <n v="258"/>
    <n v="0"/>
    <x v="0"/>
    <x v="0"/>
    <x v="0"/>
    <x v="0"/>
    <x v="0"/>
    <x v="6"/>
    <x v="22"/>
    <d v="2014-02-16T21:38:36"/>
    <x v="10"/>
    <x v="9"/>
    <x v="22"/>
    <d v="2014-02-23T22:33:34"/>
  </r>
  <r>
    <x v="1"/>
    <x v="8"/>
    <x v="0"/>
    <x v="3"/>
    <x v="9"/>
    <x v="2"/>
    <x v="13"/>
    <x v="0"/>
    <x v="13"/>
    <x v="0"/>
    <x v="0"/>
    <x v="0"/>
    <x v="0"/>
    <x v="0"/>
    <x v="0"/>
    <x v="0"/>
    <x v="0"/>
    <x v="3"/>
    <x v="2"/>
    <x v="0"/>
    <x v="0"/>
    <x v="0"/>
    <x v="0"/>
    <x v="0"/>
    <x v="0"/>
    <x v="0"/>
    <x v="0"/>
    <x v="0"/>
    <x v="0"/>
    <x v="0"/>
    <x v="0"/>
    <x v="0"/>
    <x v="0"/>
    <n v="89"/>
    <n v="93"/>
    <n v="0"/>
    <x v="0"/>
    <x v="0"/>
    <x v="0"/>
    <x v="0"/>
    <x v="3"/>
    <x v="9"/>
    <x v="18"/>
    <d v="2014-02-11T14:12:18"/>
    <x v="28"/>
    <x v="25"/>
    <x v="17"/>
    <d v="2014-02-11T14:12:18"/>
  </r>
  <r>
    <x v="1"/>
    <x v="8"/>
    <x v="0"/>
    <x v="0"/>
    <x v="0"/>
    <x v="4"/>
    <x v="4"/>
    <x v="0"/>
    <x v="4"/>
    <x v="0"/>
    <x v="0"/>
    <x v="0"/>
    <x v="0"/>
    <x v="0"/>
    <x v="0"/>
    <x v="0"/>
    <x v="0"/>
    <x v="4"/>
    <x v="2"/>
    <x v="0"/>
    <x v="0"/>
    <x v="0"/>
    <x v="0"/>
    <x v="0"/>
    <x v="0"/>
    <x v="0"/>
    <x v="0"/>
    <x v="0"/>
    <x v="0"/>
    <x v="0"/>
    <x v="0"/>
    <x v="0"/>
    <x v="0"/>
    <n v="413"/>
    <n v="413"/>
    <n v="34"/>
    <x v="0"/>
    <x v="0"/>
    <x v="0"/>
    <x v="0"/>
    <x v="0"/>
    <x v="0"/>
    <x v="18"/>
    <d v="2014-02-11T14:02:02"/>
    <x v="4"/>
    <x v="3"/>
    <x v="17"/>
    <d v="2014-02-11T14:08:59"/>
  </r>
  <r>
    <x v="1"/>
    <x v="8"/>
    <x v="0"/>
    <x v="1"/>
    <x v="1"/>
    <x v="1"/>
    <x v="1"/>
    <x v="0"/>
    <x v="1"/>
    <x v="0"/>
    <x v="0"/>
    <x v="0"/>
    <x v="0"/>
    <x v="0"/>
    <x v="0"/>
    <x v="0"/>
    <x v="0"/>
    <x v="4"/>
    <x v="4"/>
    <x v="0"/>
    <x v="0"/>
    <x v="0"/>
    <x v="0"/>
    <x v="0"/>
    <x v="0"/>
    <x v="0"/>
    <x v="0"/>
    <x v="0"/>
    <x v="0"/>
    <x v="0"/>
    <x v="0"/>
    <x v="0"/>
    <x v="0"/>
    <n v="53"/>
    <n v="55"/>
    <n v="5"/>
    <x v="0"/>
    <x v="0"/>
    <x v="0"/>
    <x v="0"/>
    <x v="1"/>
    <x v="1"/>
    <x v="18"/>
    <d v="2014-02-11T14:05:05"/>
    <x v="1"/>
    <x v="1"/>
    <x v="17"/>
    <d v="2014-02-11T14:05:05"/>
  </r>
  <r>
    <x v="1"/>
    <x v="8"/>
    <x v="0"/>
    <x v="1"/>
    <x v="3"/>
    <x v="7"/>
    <x v="7"/>
    <x v="0"/>
    <x v="7"/>
    <x v="0"/>
    <x v="0"/>
    <x v="0"/>
    <x v="0"/>
    <x v="0"/>
    <x v="0"/>
    <x v="0"/>
    <x v="0"/>
    <x v="11"/>
    <x v="0"/>
    <x v="0"/>
    <x v="0"/>
    <x v="8"/>
    <x v="0"/>
    <x v="0"/>
    <x v="0"/>
    <x v="0"/>
    <x v="0"/>
    <x v="0"/>
    <x v="0"/>
    <x v="0"/>
    <x v="0"/>
    <x v="0"/>
    <x v="0"/>
    <n v="181"/>
    <n v="199"/>
    <n v="0"/>
    <x v="0"/>
    <x v="0"/>
    <x v="0"/>
    <x v="0"/>
    <x v="1"/>
    <x v="3"/>
    <x v="18"/>
    <d v="2014-02-11T14:50:36"/>
    <x v="7"/>
    <x v="6"/>
    <x v="17"/>
    <d v="2014-02-11T14:50:36"/>
  </r>
  <r>
    <x v="1"/>
    <x v="8"/>
    <x v="0"/>
    <x v="1"/>
    <x v="8"/>
    <x v="12"/>
    <x v="12"/>
    <x v="0"/>
    <x v="12"/>
    <x v="0"/>
    <x v="0"/>
    <x v="0"/>
    <x v="0"/>
    <x v="0"/>
    <x v="0"/>
    <x v="0"/>
    <x v="0"/>
    <x v="2"/>
    <x v="2"/>
    <x v="0"/>
    <x v="0"/>
    <x v="0"/>
    <x v="0"/>
    <x v="0"/>
    <x v="0"/>
    <x v="0"/>
    <x v="0"/>
    <x v="0"/>
    <x v="0"/>
    <x v="0"/>
    <x v="0"/>
    <x v="0"/>
    <x v="0"/>
    <n v="123"/>
    <n v="125"/>
    <n v="1"/>
    <x v="6"/>
    <x v="0"/>
    <x v="0"/>
    <x v="0"/>
    <x v="1"/>
    <x v="8"/>
    <x v="18"/>
    <d v="2014-02-11T14:16:07"/>
    <x v="12"/>
    <x v="11"/>
    <x v="17"/>
    <d v="2014-02-11T14:16:07"/>
  </r>
  <r>
    <x v="1"/>
    <x v="8"/>
    <x v="0"/>
    <x v="0"/>
    <x v="14"/>
    <x v="24"/>
    <x v="22"/>
    <x v="0"/>
    <x v="22"/>
    <x v="0"/>
    <x v="0"/>
    <x v="0"/>
    <x v="0"/>
    <x v="0"/>
    <x v="0"/>
    <x v="0"/>
    <x v="0"/>
    <x v="4"/>
    <x v="2"/>
    <x v="0"/>
    <x v="0"/>
    <x v="0"/>
    <x v="0"/>
    <x v="0"/>
    <x v="0"/>
    <x v="0"/>
    <x v="0"/>
    <x v="0"/>
    <x v="0"/>
    <x v="0"/>
    <x v="0"/>
    <x v="0"/>
    <x v="0"/>
    <n v="194"/>
    <n v="194"/>
    <n v="6"/>
    <x v="0"/>
    <x v="0"/>
    <x v="0"/>
    <x v="0"/>
    <x v="0"/>
    <x v="14"/>
    <x v="18"/>
    <d v="2014-02-11T13:57:31"/>
    <x v="25"/>
    <x v="22"/>
    <x v="17"/>
    <d v="2014-02-11T14:03:05"/>
  </r>
  <r>
    <x v="1"/>
    <x v="8"/>
    <x v="0"/>
    <x v="2"/>
    <x v="4"/>
    <x v="2"/>
    <x v="8"/>
    <x v="0"/>
    <x v="8"/>
    <x v="0"/>
    <x v="0"/>
    <x v="0"/>
    <x v="0"/>
    <x v="1"/>
    <x v="0"/>
    <x v="0"/>
    <x v="0"/>
    <x v="4"/>
    <x v="2"/>
    <x v="0"/>
    <x v="0"/>
    <x v="0"/>
    <x v="0"/>
    <x v="0"/>
    <x v="0"/>
    <x v="0"/>
    <x v="5"/>
    <x v="18"/>
    <x v="0"/>
    <x v="0"/>
    <x v="0"/>
    <x v="0"/>
    <x v="0"/>
    <n v="164"/>
    <n v="179"/>
    <n v="13"/>
    <x v="19"/>
    <x v="0"/>
    <x v="0"/>
    <x v="0"/>
    <x v="2"/>
    <x v="4"/>
    <x v="18"/>
    <d v="2014-02-11T14:47:31"/>
    <x v="26"/>
    <x v="23"/>
    <x v="17"/>
    <d v="2014-02-11T14:08:49"/>
  </r>
  <r>
    <x v="1"/>
    <x v="8"/>
    <x v="0"/>
    <x v="2"/>
    <x v="7"/>
    <x v="2"/>
    <x v="11"/>
    <x v="0"/>
    <x v="11"/>
    <x v="0"/>
    <x v="0"/>
    <x v="0"/>
    <x v="0"/>
    <x v="0"/>
    <x v="0"/>
    <x v="0"/>
    <x v="0"/>
    <x v="4"/>
    <x v="2"/>
    <x v="0"/>
    <x v="0"/>
    <x v="0"/>
    <x v="0"/>
    <x v="0"/>
    <x v="0"/>
    <x v="0"/>
    <x v="0"/>
    <x v="0"/>
    <x v="0"/>
    <x v="0"/>
    <x v="0"/>
    <x v="0"/>
    <x v="0"/>
    <n v="85"/>
    <n v="85"/>
    <n v="0"/>
    <x v="0"/>
    <x v="0"/>
    <x v="0"/>
    <x v="0"/>
    <x v="2"/>
    <x v="7"/>
    <x v="18"/>
    <d v="2014-02-11T14:37:42"/>
    <x v="26"/>
    <x v="23"/>
    <x v="17"/>
    <d v="2014-02-11T14:37:42"/>
  </r>
  <r>
    <x v="1"/>
    <x v="8"/>
    <x v="0"/>
    <x v="2"/>
    <x v="4"/>
    <x v="2"/>
    <x v="5"/>
    <x v="0"/>
    <x v="5"/>
    <x v="0"/>
    <x v="0"/>
    <x v="0"/>
    <x v="0"/>
    <x v="2"/>
    <x v="0"/>
    <x v="0"/>
    <x v="0"/>
    <x v="4"/>
    <x v="2"/>
    <x v="0"/>
    <x v="0"/>
    <x v="6"/>
    <x v="0"/>
    <x v="0"/>
    <x v="0"/>
    <x v="0"/>
    <x v="5"/>
    <x v="19"/>
    <x v="0"/>
    <x v="0"/>
    <x v="0"/>
    <x v="0"/>
    <x v="0"/>
    <n v="151"/>
    <n v="212"/>
    <n v="51"/>
    <x v="20"/>
    <x v="6"/>
    <x v="0"/>
    <x v="0"/>
    <x v="2"/>
    <x v="4"/>
    <x v="18"/>
    <d v="2014-02-11T14:32:11"/>
    <x v="26"/>
    <x v="23"/>
    <x v="17"/>
    <d v="2014-02-11T14:18:30"/>
  </r>
  <r>
    <x v="1"/>
    <x v="8"/>
    <x v="0"/>
    <x v="3"/>
    <x v="9"/>
    <x v="2"/>
    <x v="19"/>
    <x v="0"/>
    <x v="19"/>
    <x v="0"/>
    <x v="0"/>
    <x v="0"/>
    <x v="0"/>
    <x v="0"/>
    <x v="0"/>
    <x v="0"/>
    <x v="0"/>
    <x v="4"/>
    <x v="2"/>
    <x v="0"/>
    <x v="0"/>
    <x v="0"/>
    <x v="0"/>
    <x v="0"/>
    <x v="0"/>
    <x v="0"/>
    <x v="0"/>
    <x v="0"/>
    <x v="0"/>
    <x v="3"/>
    <x v="0"/>
    <x v="2"/>
    <x v="0"/>
    <n v="62"/>
    <n v="62"/>
    <n v="0"/>
    <x v="0"/>
    <x v="0"/>
    <x v="0"/>
    <x v="0"/>
    <x v="3"/>
    <x v="9"/>
    <x v="18"/>
    <d v="2014-02-11T14:34:05"/>
    <x v="28"/>
    <x v="25"/>
    <x v="17"/>
    <d v="2014-02-11T14:34:05"/>
  </r>
  <r>
    <x v="1"/>
    <x v="8"/>
    <x v="0"/>
    <x v="0"/>
    <x v="0"/>
    <x v="0"/>
    <x v="0"/>
    <x v="0"/>
    <x v="0"/>
    <x v="0"/>
    <x v="0"/>
    <x v="0"/>
    <x v="0"/>
    <x v="0"/>
    <x v="0"/>
    <x v="0"/>
    <x v="0"/>
    <x v="1"/>
    <x v="10"/>
    <x v="0"/>
    <x v="0"/>
    <x v="0"/>
    <x v="0"/>
    <x v="0"/>
    <x v="0"/>
    <x v="0"/>
    <x v="0"/>
    <x v="0"/>
    <x v="0"/>
    <x v="0"/>
    <x v="0"/>
    <x v="0"/>
    <x v="0"/>
    <n v="690"/>
    <n v="705"/>
    <n v="0"/>
    <x v="0"/>
    <x v="0"/>
    <x v="0"/>
    <x v="0"/>
    <x v="0"/>
    <x v="0"/>
    <x v="18"/>
    <d v="2014-02-11T14:07:17"/>
    <x v="0"/>
    <x v="0"/>
    <x v="17"/>
    <d v="2014-02-11T14:13:32"/>
  </r>
  <r>
    <x v="1"/>
    <x v="8"/>
    <x v="0"/>
    <x v="3"/>
    <x v="12"/>
    <x v="2"/>
    <x v="17"/>
    <x v="0"/>
    <x v="17"/>
    <x v="0"/>
    <x v="0"/>
    <x v="0"/>
    <x v="0"/>
    <x v="0"/>
    <x v="0"/>
    <x v="0"/>
    <x v="0"/>
    <x v="0"/>
    <x v="2"/>
    <x v="0"/>
    <x v="2"/>
    <x v="7"/>
    <x v="0"/>
    <x v="0"/>
    <x v="0"/>
    <x v="0"/>
    <x v="0"/>
    <x v="0"/>
    <x v="0"/>
    <x v="3"/>
    <x v="0"/>
    <x v="2"/>
    <x v="0"/>
    <n v="51"/>
    <n v="58"/>
    <n v="0"/>
    <x v="0"/>
    <x v="0"/>
    <x v="0"/>
    <x v="0"/>
    <x v="3"/>
    <x v="12"/>
    <x v="18"/>
    <d v="2014-02-11T14:02:40"/>
    <x v="28"/>
    <x v="25"/>
    <x v="17"/>
    <d v="2014-02-11T14:02:40"/>
  </r>
  <r>
    <x v="1"/>
    <x v="8"/>
    <x v="0"/>
    <x v="1"/>
    <x v="3"/>
    <x v="3"/>
    <x v="3"/>
    <x v="0"/>
    <x v="3"/>
    <x v="0"/>
    <x v="0"/>
    <x v="0"/>
    <x v="0"/>
    <x v="0"/>
    <x v="0"/>
    <x v="0"/>
    <x v="0"/>
    <x v="4"/>
    <x v="2"/>
    <x v="0"/>
    <x v="0"/>
    <x v="0"/>
    <x v="0"/>
    <x v="0"/>
    <x v="0"/>
    <x v="0"/>
    <x v="0"/>
    <x v="0"/>
    <x v="0"/>
    <x v="0"/>
    <x v="0"/>
    <x v="0"/>
    <x v="0"/>
    <n v="265"/>
    <n v="265"/>
    <n v="0"/>
    <x v="0"/>
    <x v="0"/>
    <x v="0"/>
    <x v="0"/>
    <x v="1"/>
    <x v="3"/>
    <x v="18"/>
    <d v="2014-02-11T14:32:28"/>
    <x v="3"/>
    <x v="1"/>
    <x v="17"/>
    <d v="2014-02-11T14:32:28"/>
  </r>
  <r>
    <x v="1"/>
    <x v="8"/>
    <x v="0"/>
    <x v="2"/>
    <x v="11"/>
    <x v="2"/>
    <x v="16"/>
    <x v="0"/>
    <x v="16"/>
    <x v="0"/>
    <x v="0"/>
    <x v="0"/>
    <x v="0"/>
    <x v="0"/>
    <x v="0"/>
    <x v="0"/>
    <x v="0"/>
    <x v="4"/>
    <x v="2"/>
    <x v="0"/>
    <x v="0"/>
    <x v="0"/>
    <x v="0"/>
    <x v="0"/>
    <x v="0"/>
    <x v="0"/>
    <x v="0"/>
    <x v="0"/>
    <x v="0"/>
    <x v="0"/>
    <x v="0"/>
    <x v="0"/>
    <x v="0"/>
    <n v="64"/>
    <n v="64"/>
    <n v="0"/>
    <x v="0"/>
    <x v="0"/>
    <x v="0"/>
    <x v="0"/>
    <x v="2"/>
    <x v="11"/>
    <x v="18"/>
    <d v="2014-02-11T14:25:35"/>
    <x v="26"/>
    <x v="23"/>
    <x v="17"/>
    <d v="2014-02-11T14:25:35"/>
  </r>
  <r>
    <x v="1"/>
    <x v="8"/>
    <x v="0"/>
    <x v="3"/>
    <x v="9"/>
    <x v="2"/>
    <x v="23"/>
    <x v="0"/>
    <x v="23"/>
    <x v="0"/>
    <x v="0"/>
    <x v="0"/>
    <x v="0"/>
    <x v="0"/>
    <x v="0"/>
    <x v="0"/>
    <x v="0"/>
    <x v="4"/>
    <x v="2"/>
    <x v="0"/>
    <x v="0"/>
    <x v="1"/>
    <x v="0"/>
    <x v="0"/>
    <x v="0"/>
    <x v="0"/>
    <x v="0"/>
    <x v="0"/>
    <x v="0"/>
    <x v="3"/>
    <x v="0"/>
    <x v="2"/>
    <x v="0"/>
    <n v="93"/>
    <n v="94"/>
    <n v="4"/>
    <x v="0"/>
    <x v="0"/>
    <x v="0"/>
    <x v="0"/>
    <x v="3"/>
    <x v="9"/>
    <x v="18"/>
    <d v="2014-02-11T14:37:22"/>
    <x v="28"/>
    <x v="25"/>
    <x v="17"/>
    <d v="2014-02-11T14:37:22"/>
  </r>
  <r>
    <x v="1"/>
    <x v="8"/>
    <x v="0"/>
    <x v="3"/>
    <x v="12"/>
    <x v="2"/>
    <x v="21"/>
    <x v="0"/>
    <x v="21"/>
    <x v="0"/>
    <x v="0"/>
    <x v="0"/>
    <x v="0"/>
    <x v="0"/>
    <x v="0"/>
    <x v="0"/>
    <x v="0"/>
    <x v="11"/>
    <x v="3"/>
    <x v="0"/>
    <x v="0"/>
    <x v="12"/>
    <x v="0"/>
    <x v="0"/>
    <x v="0"/>
    <x v="0"/>
    <x v="0"/>
    <x v="0"/>
    <x v="0"/>
    <x v="0"/>
    <x v="0"/>
    <x v="0"/>
    <x v="0"/>
    <n v="59"/>
    <n v="68"/>
    <n v="0"/>
    <x v="0"/>
    <x v="0"/>
    <x v="0"/>
    <x v="0"/>
    <x v="3"/>
    <x v="12"/>
    <x v="18"/>
    <d v="2014-02-11T14:36:16"/>
    <x v="28"/>
    <x v="25"/>
    <x v="17"/>
    <d v="2014-02-11T14:36:16"/>
  </r>
  <r>
    <x v="1"/>
    <x v="8"/>
    <x v="0"/>
    <x v="3"/>
    <x v="13"/>
    <x v="2"/>
    <x v="18"/>
    <x v="0"/>
    <x v="18"/>
    <x v="0"/>
    <x v="0"/>
    <x v="0"/>
    <x v="0"/>
    <x v="0"/>
    <x v="0"/>
    <x v="0"/>
    <x v="0"/>
    <x v="4"/>
    <x v="2"/>
    <x v="0"/>
    <x v="0"/>
    <x v="0"/>
    <x v="0"/>
    <x v="0"/>
    <x v="0"/>
    <x v="0"/>
    <x v="0"/>
    <x v="0"/>
    <x v="0"/>
    <x v="3"/>
    <x v="0"/>
    <x v="2"/>
    <x v="0"/>
    <n v="100"/>
    <n v="100"/>
    <n v="0"/>
    <x v="0"/>
    <x v="0"/>
    <x v="0"/>
    <x v="0"/>
    <x v="3"/>
    <x v="13"/>
    <x v="18"/>
    <d v="2014-02-11T14:23:24"/>
    <x v="28"/>
    <x v="25"/>
    <x v="17"/>
    <d v="2014-02-11T14:23:24"/>
  </r>
  <r>
    <x v="1"/>
    <x v="8"/>
    <x v="0"/>
    <x v="3"/>
    <x v="10"/>
    <x v="2"/>
    <x v="15"/>
    <x v="0"/>
    <x v="15"/>
    <x v="0"/>
    <x v="0"/>
    <x v="0"/>
    <x v="0"/>
    <x v="0"/>
    <x v="0"/>
    <x v="0"/>
    <x v="0"/>
    <x v="10"/>
    <x v="2"/>
    <x v="0"/>
    <x v="0"/>
    <x v="0"/>
    <x v="0"/>
    <x v="0"/>
    <x v="0"/>
    <x v="0"/>
    <x v="0"/>
    <x v="0"/>
    <x v="0"/>
    <x v="0"/>
    <x v="0"/>
    <x v="0"/>
    <x v="0"/>
    <n v="134"/>
    <n v="139"/>
    <n v="0"/>
    <x v="0"/>
    <x v="0"/>
    <x v="0"/>
    <x v="0"/>
    <x v="3"/>
    <x v="10"/>
    <x v="18"/>
    <d v="2014-02-11T14:32:17"/>
    <x v="28"/>
    <x v="25"/>
    <x v="17"/>
    <d v="2014-02-11T14:32:17"/>
  </r>
  <r>
    <x v="1"/>
    <x v="8"/>
    <x v="0"/>
    <x v="1"/>
    <x v="5"/>
    <x v="9"/>
    <x v="9"/>
    <x v="0"/>
    <x v="9"/>
    <x v="0"/>
    <x v="0"/>
    <x v="0"/>
    <x v="0"/>
    <x v="0"/>
    <x v="0"/>
    <x v="0"/>
    <x v="0"/>
    <x v="20"/>
    <x v="1"/>
    <x v="0"/>
    <x v="0"/>
    <x v="0"/>
    <x v="0"/>
    <x v="0"/>
    <x v="0"/>
    <x v="0"/>
    <x v="0"/>
    <x v="0"/>
    <x v="0"/>
    <x v="0"/>
    <x v="0"/>
    <x v="0"/>
    <x v="0"/>
    <n v="79"/>
    <n v="91"/>
    <n v="0"/>
    <x v="0"/>
    <x v="0"/>
    <x v="0"/>
    <x v="0"/>
    <x v="1"/>
    <x v="5"/>
    <x v="18"/>
    <d v="2014-02-11T14:39:36"/>
    <x v="9"/>
    <x v="8"/>
    <x v="17"/>
    <d v="2014-02-11T14:39:36"/>
  </r>
  <r>
    <x v="1"/>
    <x v="8"/>
    <x v="0"/>
    <x v="3"/>
    <x v="9"/>
    <x v="2"/>
    <x v="24"/>
    <x v="0"/>
    <x v="24"/>
    <x v="0"/>
    <x v="0"/>
    <x v="0"/>
    <x v="0"/>
    <x v="0"/>
    <x v="0"/>
    <x v="0"/>
    <x v="0"/>
    <x v="2"/>
    <x v="4"/>
    <x v="0"/>
    <x v="0"/>
    <x v="4"/>
    <x v="0"/>
    <x v="0"/>
    <x v="0"/>
    <x v="0"/>
    <x v="0"/>
    <x v="0"/>
    <x v="0"/>
    <x v="0"/>
    <x v="0"/>
    <x v="0"/>
    <x v="0"/>
    <n v="197"/>
    <n v="207"/>
    <n v="0"/>
    <x v="0"/>
    <x v="0"/>
    <x v="0"/>
    <x v="0"/>
    <x v="3"/>
    <x v="9"/>
    <x v="18"/>
    <d v="2014-02-11T14:26:24"/>
    <x v="28"/>
    <x v="25"/>
    <x v="17"/>
    <d v="2014-02-11T14:26:24"/>
  </r>
  <r>
    <x v="1"/>
    <x v="8"/>
    <x v="0"/>
    <x v="1"/>
    <x v="8"/>
    <x v="14"/>
    <x v="14"/>
    <x v="0"/>
    <x v="14"/>
    <x v="0"/>
    <x v="0"/>
    <x v="0"/>
    <x v="0"/>
    <x v="0"/>
    <x v="0"/>
    <x v="0"/>
    <x v="0"/>
    <x v="4"/>
    <x v="2"/>
    <x v="0"/>
    <x v="0"/>
    <x v="0"/>
    <x v="0"/>
    <x v="0"/>
    <x v="0"/>
    <x v="0"/>
    <x v="0"/>
    <x v="0"/>
    <x v="0"/>
    <x v="0"/>
    <x v="0"/>
    <x v="0"/>
    <x v="0"/>
    <n v="156"/>
    <n v="156"/>
    <n v="0"/>
    <x v="0"/>
    <x v="0"/>
    <x v="0"/>
    <x v="0"/>
    <x v="1"/>
    <x v="8"/>
    <x v="18"/>
    <d v="2014-02-11T14:18:43"/>
    <x v="14"/>
    <x v="13"/>
    <x v="17"/>
    <d v="2014-02-11T14:18:43"/>
  </r>
  <r>
    <x v="1"/>
    <x v="8"/>
    <x v="0"/>
    <x v="3"/>
    <x v="9"/>
    <x v="2"/>
    <x v="20"/>
    <x v="0"/>
    <x v="20"/>
    <x v="0"/>
    <x v="0"/>
    <x v="0"/>
    <x v="0"/>
    <x v="0"/>
    <x v="0"/>
    <x v="0"/>
    <x v="0"/>
    <x v="4"/>
    <x v="2"/>
    <x v="0"/>
    <x v="0"/>
    <x v="0"/>
    <x v="0"/>
    <x v="0"/>
    <x v="0"/>
    <x v="0"/>
    <x v="0"/>
    <x v="0"/>
    <x v="0"/>
    <x v="0"/>
    <x v="0"/>
    <x v="0"/>
    <x v="0"/>
    <n v="98"/>
    <n v="98"/>
    <n v="0"/>
    <x v="0"/>
    <x v="0"/>
    <x v="0"/>
    <x v="0"/>
    <x v="3"/>
    <x v="9"/>
    <x v="18"/>
    <d v="2014-02-11T14:23:03"/>
    <x v="28"/>
    <x v="25"/>
    <x v="17"/>
    <d v="2014-02-11T14:23:03"/>
  </r>
  <r>
    <x v="1"/>
    <x v="8"/>
    <x v="0"/>
    <x v="1"/>
    <x v="2"/>
    <x v="25"/>
    <x v="2"/>
    <x v="0"/>
    <x v="2"/>
    <x v="0"/>
    <x v="0"/>
    <x v="0"/>
    <x v="0"/>
    <x v="0"/>
    <x v="0"/>
    <x v="0"/>
    <x v="0"/>
    <x v="11"/>
    <x v="2"/>
    <x v="0"/>
    <x v="0"/>
    <x v="0"/>
    <x v="0"/>
    <x v="0"/>
    <x v="0"/>
    <x v="0"/>
    <x v="0"/>
    <x v="0"/>
    <x v="0"/>
    <x v="0"/>
    <x v="0"/>
    <x v="0"/>
    <x v="0"/>
    <n v="92"/>
    <n v="93"/>
    <n v="0"/>
    <x v="0"/>
    <x v="0"/>
    <x v="0"/>
    <x v="0"/>
    <x v="1"/>
    <x v="2"/>
    <x v="18"/>
    <d v="2014-02-11T14:12:11"/>
    <x v="27"/>
    <x v="24"/>
    <x v="17"/>
    <d v="2014-02-11T14:12:11"/>
  </r>
</pivotCacheRecords>
</file>

<file path=xl/pivotCache/pivotCacheRecords2.xml><?xml version="1.0" encoding="utf-8"?>
<pivotCacheRecords xmlns="http://schemas.openxmlformats.org/spreadsheetml/2006/main" xmlns:r="http://schemas.openxmlformats.org/officeDocument/2006/relationships" count="222">
  <r>
    <x v="0"/>
    <x v="0"/>
    <x v="0"/>
    <x v="0"/>
    <x v="0"/>
    <x v="0"/>
    <x v="0"/>
    <x v="0"/>
    <x v="0"/>
    <x v="0"/>
    <x v="0"/>
    <x v="0"/>
    <x v="0"/>
    <x v="0"/>
    <x v="0"/>
    <x v="0"/>
    <x v="0"/>
    <x v="0"/>
    <x v="0"/>
    <x v="0"/>
    <x v="0"/>
    <x v="0"/>
    <x v="0"/>
    <x v="0"/>
    <x v="0"/>
    <x v="0"/>
    <x v="0"/>
    <x v="0"/>
    <x v="0"/>
    <x v="0"/>
    <x v="0"/>
    <x v="0"/>
    <x v="0"/>
    <n v="515"/>
    <n v="522"/>
    <n v="55"/>
    <x v="0"/>
    <x v="0"/>
    <x v="0"/>
    <x v="0"/>
    <x v="0"/>
    <x v="0"/>
    <x v="0"/>
    <d v="2013-12-30T00:06:49"/>
    <x v="0"/>
    <x v="0"/>
    <x v="0"/>
    <d v="2013-12-30T00:30:52"/>
  </r>
  <r>
    <x v="0"/>
    <x v="0"/>
    <x v="0"/>
    <x v="1"/>
    <x v="1"/>
    <x v="1"/>
    <x v="1"/>
    <x v="0"/>
    <x v="1"/>
    <x v="0"/>
    <x v="0"/>
    <x v="0"/>
    <x v="0"/>
    <x v="0"/>
    <x v="0"/>
    <x v="0"/>
    <x v="0"/>
    <x v="1"/>
    <x v="1"/>
    <x v="0"/>
    <x v="0"/>
    <x v="1"/>
    <x v="0"/>
    <x v="0"/>
    <x v="0"/>
    <x v="0"/>
    <x v="0"/>
    <x v="0"/>
    <x v="0"/>
    <x v="1"/>
    <x v="0"/>
    <x v="0"/>
    <x v="0"/>
    <n v="137"/>
    <n v="145"/>
    <n v="8"/>
    <x v="0"/>
    <x v="0"/>
    <x v="0"/>
    <x v="0"/>
    <x v="1"/>
    <x v="1"/>
    <x v="1"/>
    <d v="2013-12-29T23:34:32"/>
    <x v="1"/>
    <x v="1"/>
    <x v="0"/>
    <d v="2013-12-30T09:43:59"/>
  </r>
  <r>
    <x v="0"/>
    <x v="0"/>
    <x v="0"/>
    <x v="1"/>
    <x v="2"/>
    <x v="2"/>
    <x v="2"/>
    <x v="0"/>
    <x v="2"/>
    <x v="0"/>
    <x v="0"/>
    <x v="0"/>
    <x v="0"/>
    <x v="0"/>
    <x v="0"/>
    <x v="0"/>
    <x v="0"/>
    <x v="2"/>
    <x v="2"/>
    <x v="0"/>
    <x v="0"/>
    <x v="0"/>
    <x v="0"/>
    <x v="0"/>
    <x v="0"/>
    <x v="0"/>
    <x v="0"/>
    <x v="0"/>
    <x v="0"/>
    <x v="0"/>
    <x v="0"/>
    <x v="0"/>
    <x v="0"/>
    <n v="100"/>
    <n v="102"/>
    <n v="0"/>
    <x v="0"/>
    <x v="0"/>
    <x v="0"/>
    <x v="0"/>
    <x v="1"/>
    <x v="2"/>
    <x v="2"/>
    <d v="2013-12-31T00:39:11"/>
    <x v="2"/>
    <x v="2"/>
    <x v="1"/>
    <d v="2013-12-31T00:39:11"/>
  </r>
  <r>
    <x v="0"/>
    <x v="0"/>
    <x v="0"/>
    <x v="1"/>
    <x v="3"/>
    <x v="3"/>
    <x v="3"/>
    <x v="0"/>
    <x v="3"/>
    <x v="0"/>
    <x v="0"/>
    <x v="0"/>
    <x v="0"/>
    <x v="0"/>
    <x v="0"/>
    <x v="0"/>
    <x v="0"/>
    <x v="3"/>
    <x v="2"/>
    <x v="0"/>
    <x v="0"/>
    <x v="0"/>
    <x v="0"/>
    <x v="0"/>
    <x v="0"/>
    <x v="0"/>
    <x v="0"/>
    <x v="0"/>
    <x v="0"/>
    <x v="0"/>
    <x v="0"/>
    <x v="0"/>
    <x v="0"/>
    <n v="215"/>
    <n v="219"/>
    <n v="0"/>
    <x v="0"/>
    <x v="0"/>
    <x v="0"/>
    <x v="0"/>
    <x v="1"/>
    <x v="3"/>
    <x v="0"/>
    <d v="2013-12-30T23:59:44"/>
    <x v="3"/>
    <x v="1"/>
    <x v="0"/>
    <d v="2013-12-30T23:59:44"/>
  </r>
  <r>
    <x v="0"/>
    <x v="0"/>
    <x v="0"/>
    <x v="0"/>
    <x v="0"/>
    <x v="4"/>
    <x v="4"/>
    <x v="0"/>
    <x v="4"/>
    <x v="0"/>
    <x v="0"/>
    <x v="0"/>
    <x v="0"/>
    <x v="0"/>
    <x v="0"/>
    <x v="0"/>
    <x v="0"/>
    <x v="4"/>
    <x v="2"/>
    <x v="0"/>
    <x v="0"/>
    <x v="0"/>
    <x v="0"/>
    <x v="0"/>
    <x v="0"/>
    <x v="0"/>
    <x v="0"/>
    <x v="0"/>
    <x v="0"/>
    <x v="0"/>
    <x v="0"/>
    <x v="0"/>
    <x v="0"/>
    <n v="613"/>
    <n v="613"/>
    <n v="29"/>
    <x v="0"/>
    <x v="0"/>
    <x v="0"/>
    <x v="0"/>
    <x v="0"/>
    <x v="0"/>
    <x v="1"/>
    <d v="2013-12-29T23:32:09"/>
    <x v="4"/>
    <x v="3"/>
    <x v="2"/>
    <d v="2013-12-29T23:47:24"/>
  </r>
  <r>
    <x v="0"/>
    <x v="0"/>
    <x v="0"/>
    <x v="2"/>
    <x v="4"/>
    <x v="5"/>
    <x v="5"/>
    <x v="0"/>
    <x v="5"/>
    <x v="0"/>
    <x v="0"/>
    <x v="0"/>
    <x v="0"/>
    <x v="0"/>
    <x v="0"/>
    <x v="0"/>
    <x v="0"/>
    <x v="5"/>
    <x v="3"/>
    <x v="0"/>
    <x v="0"/>
    <x v="0"/>
    <x v="0"/>
    <x v="0"/>
    <x v="0"/>
    <x v="0"/>
    <x v="1"/>
    <x v="1"/>
    <x v="0"/>
    <x v="0"/>
    <x v="0"/>
    <x v="0"/>
    <x v="0"/>
    <n v="351"/>
    <n v="417"/>
    <n v="51"/>
    <x v="1"/>
    <x v="1"/>
    <x v="0"/>
    <x v="0"/>
    <x v="2"/>
    <x v="4"/>
    <x v="0"/>
    <d v="2013-12-30T22:33:06"/>
    <x v="5"/>
    <x v="4"/>
    <x v="0"/>
    <d v="2013-12-30T22:49:03"/>
  </r>
  <r>
    <x v="0"/>
    <x v="0"/>
    <x v="0"/>
    <x v="0"/>
    <x v="0"/>
    <x v="6"/>
    <x v="6"/>
    <x v="0"/>
    <x v="6"/>
    <x v="0"/>
    <x v="0"/>
    <x v="0"/>
    <x v="0"/>
    <x v="0"/>
    <x v="0"/>
    <x v="0"/>
    <x v="0"/>
    <x v="4"/>
    <x v="2"/>
    <x v="0"/>
    <x v="0"/>
    <x v="0"/>
    <x v="0"/>
    <x v="0"/>
    <x v="0"/>
    <x v="0"/>
    <x v="0"/>
    <x v="0"/>
    <x v="0"/>
    <x v="0"/>
    <x v="0"/>
    <x v="0"/>
    <x v="0"/>
    <n v="179"/>
    <n v="179"/>
    <n v="65"/>
    <x v="0"/>
    <x v="0"/>
    <x v="0"/>
    <x v="0"/>
    <x v="0"/>
    <x v="0"/>
    <x v="1"/>
    <d v="2013-12-29T23:24:27"/>
    <x v="6"/>
    <x v="5"/>
    <x v="0"/>
    <d v="2013-12-30T00:02:50"/>
  </r>
  <r>
    <x v="0"/>
    <x v="0"/>
    <x v="0"/>
    <x v="1"/>
    <x v="3"/>
    <x v="7"/>
    <x v="7"/>
    <x v="0"/>
    <x v="7"/>
    <x v="0"/>
    <x v="0"/>
    <x v="0"/>
    <x v="0"/>
    <x v="0"/>
    <x v="0"/>
    <x v="0"/>
    <x v="0"/>
    <x v="6"/>
    <x v="2"/>
    <x v="0"/>
    <x v="0"/>
    <x v="2"/>
    <x v="0"/>
    <x v="0"/>
    <x v="0"/>
    <x v="0"/>
    <x v="0"/>
    <x v="0"/>
    <x v="0"/>
    <x v="0"/>
    <x v="0"/>
    <x v="0"/>
    <x v="0"/>
    <n v="160"/>
    <n v="194"/>
    <n v="0"/>
    <x v="0"/>
    <x v="0"/>
    <x v="0"/>
    <x v="0"/>
    <x v="1"/>
    <x v="3"/>
    <x v="0"/>
    <d v="2013-12-30T22:32:03"/>
    <x v="7"/>
    <x v="6"/>
    <x v="0"/>
    <d v="2013-12-30T22:32:03"/>
  </r>
  <r>
    <x v="0"/>
    <x v="0"/>
    <x v="0"/>
    <x v="2"/>
    <x v="4"/>
    <x v="8"/>
    <x v="8"/>
    <x v="0"/>
    <x v="8"/>
    <x v="0"/>
    <x v="0"/>
    <x v="0"/>
    <x v="0"/>
    <x v="0"/>
    <x v="0"/>
    <x v="0"/>
    <x v="0"/>
    <x v="4"/>
    <x v="2"/>
    <x v="0"/>
    <x v="0"/>
    <x v="0"/>
    <x v="0"/>
    <x v="0"/>
    <x v="0"/>
    <x v="0"/>
    <x v="2"/>
    <x v="2"/>
    <x v="0"/>
    <x v="2"/>
    <x v="0"/>
    <x v="1"/>
    <x v="0"/>
    <n v="238"/>
    <n v="263"/>
    <n v="25"/>
    <x v="2"/>
    <x v="0"/>
    <x v="0"/>
    <x v="0"/>
    <x v="2"/>
    <x v="4"/>
    <x v="1"/>
    <d v="2013-12-29T23:09:45"/>
    <x v="8"/>
    <x v="7"/>
    <x v="2"/>
    <d v="2013-12-29T23:09:45"/>
  </r>
  <r>
    <x v="0"/>
    <x v="0"/>
    <x v="0"/>
    <x v="1"/>
    <x v="5"/>
    <x v="9"/>
    <x v="9"/>
    <x v="0"/>
    <x v="9"/>
    <x v="0"/>
    <x v="0"/>
    <x v="0"/>
    <x v="0"/>
    <x v="0"/>
    <x v="0"/>
    <x v="0"/>
    <x v="0"/>
    <x v="4"/>
    <x v="2"/>
    <x v="0"/>
    <x v="0"/>
    <x v="0"/>
    <x v="0"/>
    <x v="0"/>
    <x v="0"/>
    <x v="0"/>
    <x v="0"/>
    <x v="0"/>
    <x v="0"/>
    <x v="0"/>
    <x v="0"/>
    <x v="0"/>
    <x v="0"/>
    <n v="250"/>
    <n v="250"/>
    <n v="0"/>
    <x v="0"/>
    <x v="0"/>
    <x v="0"/>
    <x v="0"/>
    <x v="1"/>
    <x v="5"/>
    <x v="0"/>
    <d v="2013-12-30T11:37:12"/>
    <x v="9"/>
    <x v="8"/>
    <x v="0"/>
    <d v="2013-12-30T11:45:40"/>
  </r>
  <r>
    <x v="0"/>
    <x v="0"/>
    <x v="0"/>
    <x v="0"/>
    <x v="6"/>
    <x v="10"/>
    <x v="10"/>
    <x v="0"/>
    <x v="10"/>
    <x v="0"/>
    <x v="0"/>
    <x v="0"/>
    <x v="0"/>
    <x v="0"/>
    <x v="0"/>
    <x v="0"/>
    <x v="0"/>
    <x v="4"/>
    <x v="2"/>
    <x v="0"/>
    <x v="0"/>
    <x v="0"/>
    <x v="0"/>
    <x v="0"/>
    <x v="0"/>
    <x v="0"/>
    <x v="0"/>
    <x v="0"/>
    <x v="0"/>
    <x v="0"/>
    <x v="0"/>
    <x v="0"/>
    <x v="0"/>
    <n v="361"/>
    <n v="361"/>
    <n v="0"/>
    <x v="0"/>
    <x v="0"/>
    <x v="0"/>
    <x v="0"/>
    <x v="0"/>
    <x v="6"/>
    <x v="1"/>
    <d v="2013-12-29T22:23:35"/>
    <x v="10"/>
    <x v="9"/>
    <x v="2"/>
    <d v="2013-12-29T23:33:15"/>
  </r>
  <r>
    <x v="0"/>
    <x v="0"/>
    <x v="0"/>
    <x v="2"/>
    <x v="7"/>
    <x v="11"/>
    <x v="11"/>
    <x v="0"/>
    <x v="11"/>
    <x v="0"/>
    <x v="0"/>
    <x v="0"/>
    <x v="0"/>
    <x v="0"/>
    <x v="0"/>
    <x v="0"/>
    <x v="0"/>
    <x v="4"/>
    <x v="2"/>
    <x v="0"/>
    <x v="0"/>
    <x v="0"/>
    <x v="0"/>
    <x v="0"/>
    <x v="0"/>
    <x v="0"/>
    <x v="0"/>
    <x v="0"/>
    <x v="0"/>
    <x v="3"/>
    <x v="0"/>
    <x v="2"/>
    <x v="0"/>
    <n v="96"/>
    <n v="96"/>
    <n v="6"/>
    <x v="0"/>
    <x v="0"/>
    <x v="0"/>
    <x v="0"/>
    <x v="2"/>
    <x v="7"/>
    <x v="1"/>
    <d v="2013-12-29T22:17:38"/>
    <x v="11"/>
    <x v="10"/>
    <x v="2"/>
    <d v="2013-12-29T22:23:58"/>
  </r>
  <r>
    <x v="0"/>
    <x v="0"/>
    <x v="0"/>
    <x v="1"/>
    <x v="8"/>
    <x v="12"/>
    <x v="12"/>
    <x v="0"/>
    <x v="12"/>
    <x v="0"/>
    <x v="0"/>
    <x v="0"/>
    <x v="0"/>
    <x v="0"/>
    <x v="0"/>
    <x v="0"/>
    <x v="0"/>
    <x v="2"/>
    <x v="3"/>
    <x v="0"/>
    <x v="0"/>
    <x v="0"/>
    <x v="0"/>
    <x v="0"/>
    <x v="0"/>
    <x v="0"/>
    <x v="0"/>
    <x v="0"/>
    <x v="0"/>
    <x v="0"/>
    <x v="0"/>
    <x v="0"/>
    <x v="0"/>
    <n v="109"/>
    <n v="114"/>
    <n v="0"/>
    <x v="0"/>
    <x v="0"/>
    <x v="0"/>
    <x v="0"/>
    <x v="1"/>
    <x v="8"/>
    <x v="0"/>
    <d v="2013-12-30T10:51:51"/>
    <x v="12"/>
    <x v="11"/>
    <x v="1"/>
    <d v="2013-12-31T03:41:29"/>
  </r>
  <r>
    <x v="0"/>
    <x v="0"/>
    <x v="0"/>
    <x v="3"/>
    <x v="9"/>
    <x v="13"/>
    <x v="13"/>
    <x v="0"/>
    <x v="13"/>
    <x v="0"/>
    <x v="0"/>
    <x v="0"/>
    <x v="0"/>
    <x v="0"/>
    <x v="0"/>
    <x v="0"/>
    <x v="0"/>
    <x v="4"/>
    <x v="2"/>
    <x v="0"/>
    <x v="0"/>
    <x v="0"/>
    <x v="0"/>
    <x v="0"/>
    <x v="0"/>
    <x v="0"/>
    <x v="0"/>
    <x v="0"/>
    <x v="0"/>
    <x v="2"/>
    <x v="0"/>
    <x v="1"/>
    <x v="0"/>
    <n v="98"/>
    <n v="98"/>
    <n v="0"/>
    <x v="0"/>
    <x v="0"/>
    <x v="0"/>
    <x v="0"/>
    <x v="3"/>
    <x v="9"/>
    <x v="0"/>
    <d v="2013-12-30T04:54:50"/>
    <x v="13"/>
    <x v="12"/>
    <x v="0"/>
    <d v="2013-12-30T05:04:50"/>
  </r>
  <r>
    <x v="0"/>
    <x v="0"/>
    <x v="0"/>
    <x v="1"/>
    <x v="8"/>
    <x v="14"/>
    <x v="14"/>
    <x v="0"/>
    <x v="14"/>
    <x v="0"/>
    <x v="0"/>
    <x v="0"/>
    <x v="0"/>
    <x v="0"/>
    <x v="0"/>
    <x v="0"/>
    <x v="0"/>
    <x v="4"/>
    <x v="2"/>
    <x v="0"/>
    <x v="0"/>
    <x v="0"/>
    <x v="0"/>
    <x v="0"/>
    <x v="0"/>
    <x v="0"/>
    <x v="0"/>
    <x v="0"/>
    <x v="0"/>
    <x v="0"/>
    <x v="0"/>
    <x v="0"/>
    <x v="0"/>
    <n v="137"/>
    <n v="137"/>
    <n v="0"/>
    <x v="0"/>
    <x v="0"/>
    <x v="0"/>
    <x v="0"/>
    <x v="1"/>
    <x v="8"/>
    <x v="1"/>
    <d v="2013-12-29T22:17:15"/>
    <x v="14"/>
    <x v="13"/>
    <x v="2"/>
    <d v="2013-12-29T22:17:15"/>
  </r>
  <r>
    <x v="0"/>
    <x v="0"/>
    <x v="0"/>
    <x v="3"/>
    <x v="10"/>
    <x v="15"/>
    <x v="15"/>
    <x v="0"/>
    <x v="15"/>
    <x v="0"/>
    <x v="0"/>
    <x v="0"/>
    <x v="0"/>
    <x v="0"/>
    <x v="0"/>
    <x v="0"/>
    <x v="0"/>
    <x v="7"/>
    <x v="3"/>
    <x v="0"/>
    <x v="0"/>
    <x v="0"/>
    <x v="0"/>
    <x v="0"/>
    <x v="0"/>
    <x v="0"/>
    <x v="0"/>
    <x v="0"/>
    <x v="0"/>
    <x v="2"/>
    <x v="0"/>
    <x v="1"/>
    <x v="0"/>
    <n v="218"/>
    <n v="229"/>
    <n v="11"/>
    <x v="0"/>
    <x v="0"/>
    <x v="0"/>
    <x v="0"/>
    <x v="3"/>
    <x v="10"/>
    <x v="0"/>
    <d v="2013-12-30T04:45:20"/>
    <x v="15"/>
    <x v="14"/>
    <x v="0"/>
    <d v="2013-12-30T04:52:38"/>
  </r>
  <r>
    <x v="0"/>
    <x v="0"/>
    <x v="0"/>
    <x v="2"/>
    <x v="11"/>
    <x v="16"/>
    <x v="16"/>
    <x v="0"/>
    <x v="16"/>
    <x v="0"/>
    <x v="0"/>
    <x v="0"/>
    <x v="0"/>
    <x v="0"/>
    <x v="0"/>
    <x v="0"/>
    <x v="0"/>
    <x v="4"/>
    <x v="2"/>
    <x v="0"/>
    <x v="0"/>
    <x v="0"/>
    <x v="0"/>
    <x v="0"/>
    <x v="0"/>
    <x v="0"/>
    <x v="0"/>
    <x v="0"/>
    <x v="0"/>
    <x v="0"/>
    <x v="0"/>
    <x v="0"/>
    <x v="0"/>
    <n v="60"/>
    <n v="60"/>
    <n v="0"/>
    <x v="0"/>
    <x v="0"/>
    <x v="0"/>
    <x v="0"/>
    <x v="2"/>
    <x v="11"/>
    <x v="3"/>
    <d v="2013-12-25T08:04:47"/>
    <x v="16"/>
    <x v="15"/>
    <x v="1"/>
    <d v="2013-12-31T00:36:46"/>
  </r>
  <r>
    <x v="0"/>
    <x v="0"/>
    <x v="0"/>
    <x v="3"/>
    <x v="12"/>
    <x v="17"/>
    <x v="17"/>
    <x v="0"/>
    <x v="17"/>
    <x v="0"/>
    <x v="0"/>
    <x v="0"/>
    <x v="0"/>
    <x v="0"/>
    <x v="0"/>
    <x v="0"/>
    <x v="0"/>
    <x v="8"/>
    <x v="2"/>
    <x v="0"/>
    <x v="0"/>
    <x v="0"/>
    <x v="0"/>
    <x v="0"/>
    <x v="0"/>
    <x v="0"/>
    <x v="0"/>
    <x v="0"/>
    <x v="0"/>
    <x v="2"/>
    <x v="0"/>
    <x v="1"/>
    <x v="0"/>
    <n v="41"/>
    <n v="63"/>
    <n v="0"/>
    <x v="0"/>
    <x v="0"/>
    <x v="0"/>
    <x v="0"/>
    <x v="3"/>
    <x v="12"/>
    <x v="0"/>
    <d v="2013-12-30T03:07:05"/>
    <x v="17"/>
    <x v="16"/>
    <x v="0"/>
    <d v="2013-12-30T03:53:02"/>
  </r>
  <r>
    <x v="0"/>
    <x v="0"/>
    <x v="0"/>
    <x v="3"/>
    <x v="13"/>
    <x v="18"/>
    <x v="18"/>
    <x v="0"/>
    <x v="18"/>
    <x v="0"/>
    <x v="0"/>
    <x v="0"/>
    <x v="0"/>
    <x v="0"/>
    <x v="0"/>
    <x v="0"/>
    <x v="0"/>
    <x v="4"/>
    <x v="2"/>
    <x v="0"/>
    <x v="0"/>
    <x v="0"/>
    <x v="0"/>
    <x v="0"/>
    <x v="0"/>
    <x v="0"/>
    <x v="0"/>
    <x v="0"/>
    <x v="0"/>
    <x v="0"/>
    <x v="0"/>
    <x v="0"/>
    <x v="0"/>
    <n v="280"/>
    <n v="280"/>
    <n v="23"/>
    <x v="0"/>
    <x v="0"/>
    <x v="0"/>
    <x v="0"/>
    <x v="3"/>
    <x v="13"/>
    <x v="4"/>
    <d v="2013-12-15T07:56:45"/>
    <x v="18"/>
    <x v="17"/>
    <x v="0"/>
    <d v="2013-12-30T00:00:19"/>
  </r>
  <r>
    <x v="0"/>
    <x v="0"/>
    <x v="0"/>
    <x v="3"/>
    <x v="9"/>
    <x v="19"/>
    <x v="19"/>
    <x v="0"/>
    <x v="19"/>
    <x v="0"/>
    <x v="0"/>
    <x v="0"/>
    <x v="0"/>
    <x v="0"/>
    <x v="0"/>
    <x v="0"/>
    <x v="0"/>
    <x v="3"/>
    <x v="2"/>
    <x v="0"/>
    <x v="0"/>
    <x v="0"/>
    <x v="0"/>
    <x v="0"/>
    <x v="0"/>
    <x v="0"/>
    <x v="0"/>
    <x v="0"/>
    <x v="0"/>
    <x v="2"/>
    <x v="0"/>
    <x v="1"/>
    <x v="0"/>
    <n v="81"/>
    <n v="85"/>
    <n v="5"/>
    <x v="0"/>
    <x v="0"/>
    <x v="0"/>
    <x v="0"/>
    <x v="3"/>
    <x v="9"/>
    <x v="0"/>
    <d v="2013-12-30T02:42:19"/>
    <x v="19"/>
    <x v="12"/>
    <x v="0"/>
    <d v="2013-12-30T05:33:57"/>
  </r>
  <r>
    <x v="0"/>
    <x v="0"/>
    <x v="0"/>
    <x v="3"/>
    <x v="9"/>
    <x v="20"/>
    <x v="20"/>
    <x v="0"/>
    <x v="20"/>
    <x v="0"/>
    <x v="0"/>
    <x v="0"/>
    <x v="0"/>
    <x v="0"/>
    <x v="0"/>
    <x v="0"/>
    <x v="0"/>
    <x v="4"/>
    <x v="2"/>
    <x v="0"/>
    <x v="0"/>
    <x v="0"/>
    <x v="0"/>
    <x v="0"/>
    <x v="0"/>
    <x v="0"/>
    <x v="0"/>
    <x v="0"/>
    <x v="0"/>
    <x v="2"/>
    <x v="0"/>
    <x v="3"/>
    <x v="0"/>
    <n v="71"/>
    <n v="71"/>
    <n v="1"/>
    <x v="0"/>
    <x v="0"/>
    <x v="0"/>
    <x v="0"/>
    <x v="3"/>
    <x v="9"/>
    <x v="0"/>
    <d v="2013-12-30T01:58:50"/>
    <x v="20"/>
    <x v="18"/>
    <x v="0"/>
    <d v="2013-12-30T02:05:15"/>
  </r>
  <r>
    <x v="0"/>
    <x v="0"/>
    <x v="0"/>
    <x v="3"/>
    <x v="12"/>
    <x v="21"/>
    <x v="21"/>
    <x v="0"/>
    <x v="21"/>
    <x v="1"/>
    <x v="1"/>
    <x v="0"/>
    <x v="0"/>
    <x v="0"/>
    <x v="0"/>
    <x v="0"/>
    <x v="0"/>
    <x v="7"/>
    <x v="4"/>
    <x v="0"/>
    <x v="0"/>
    <x v="0"/>
    <x v="0"/>
    <x v="0"/>
    <x v="0"/>
    <x v="0"/>
    <x v="0"/>
    <x v="0"/>
    <x v="0"/>
    <x v="2"/>
    <x v="0"/>
    <x v="1"/>
    <x v="0"/>
    <n v="80"/>
    <n v="100"/>
    <n v="0"/>
    <x v="0"/>
    <x v="0"/>
    <x v="0"/>
    <x v="0"/>
    <x v="3"/>
    <x v="12"/>
    <x v="0"/>
    <d v="2013-12-30T01:22:13"/>
    <x v="21"/>
    <x v="19"/>
    <x v="0"/>
    <d v="2013-12-30T05:12:28"/>
  </r>
  <r>
    <x v="0"/>
    <x v="0"/>
    <x v="0"/>
    <x v="0"/>
    <x v="14"/>
    <x v="2"/>
    <x v="22"/>
    <x v="0"/>
    <x v="22"/>
    <x v="0"/>
    <x v="0"/>
    <x v="0"/>
    <x v="0"/>
    <x v="0"/>
    <x v="0"/>
    <x v="0"/>
    <x v="0"/>
    <x v="4"/>
    <x v="2"/>
    <x v="0"/>
    <x v="0"/>
    <x v="0"/>
    <x v="0"/>
    <x v="0"/>
    <x v="0"/>
    <x v="0"/>
    <x v="0"/>
    <x v="0"/>
    <x v="0"/>
    <x v="0"/>
    <x v="0"/>
    <x v="0"/>
    <x v="0"/>
    <n v="261"/>
    <n v="261"/>
    <n v="8"/>
    <x v="0"/>
    <x v="0"/>
    <x v="0"/>
    <x v="0"/>
    <x v="0"/>
    <x v="14"/>
    <x v="0"/>
    <d v="2013-12-30T00:44:50"/>
    <x v="22"/>
    <x v="20"/>
    <x v="0"/>
    <d v="2013-12-30T00:44:50"/>
  </r>
  <r>
    <x v="0"/>
    <x v="0"/>
    <x v="0"/>
    <x v="3"/>
    <x v="9"/>
    <x v="22"/>
    <x v="23"/>
    <x v="0"/>
    <x v="23"/>
    <x v="0"/>
    <x v="0"/>
    <x v="0"/>
    <x v="0"/>
    <x v="0"/>
    <x v="0"/>
    <x v="0"/>
    <x v="0"/>
    <x v="4"/>
    <x v="2"/>
    <x v="0"/>
    <x v="0"/>
    <x v="0"/>
    <x v="0"/>
    <x v="0"/>
    <x v="0"/>
    <x v="0"/>
    <x v="0"/>
    <x v="0"/>
    <x v="0"/>
    <x v="2"/>
    <x v="0"/>
    <x v="1"/>
    <x v="0"/>
    <n v="74"/>
    <n v="74"/>
    <n v="1"/>
    <x v="0"/>
    <x v="0"/>
    <x v="0"/>
    <x v="0"/>
    <x v="3"/>
    <x v="9"/>
    <x v="0"/>
    <d v="2013-12-30T00:16:26"/>
    <x v="23"/>
    <x v="21"/>
    <x v="0"/>
    <d v="2013-12-30T00:27:26"/>
  </r>
  <r>
    <x v="0"/>
    <x v="0"/>
    <x v="0"/>
    <x v="3"/>
    <x v="9"/>
    <x v="23"/>
    <x v="24"/>
    <x v="0"/>
    <x v="24"/>
    <x v="0"/>
    <x v="0"/>
    <x v="0"/>
    <x v="0"/>
    <x v="0"/>
    <x v="0"/>
    <x v="0"/>
    <x v="0"/>
    <x v="9"/>
    <x v="5"/>
    <x v="0"/>
    <x v="0"/>
    <x v="3"/>
    <x v="0"/>
    <x v="0"/>
    <x v="0"/>
    <x v="0"/>
    <x v="0"/>
    <x v="0"/>
    <x v="1"/>
    <x v="2"/>
    <x v="0"/>
    <x v="3"/>
    <x v="0"/>
    <n v="260"/>
    <n v="297"/>
    <n v="0"/>
    <x v="0"/>
    <x v="0"/>
    <x v="0"/>
    <x v="0"/>
    <x v="3"/>
    <x v="9"/>
    <x v="0"/>
    <d v="2013-12-30T00:16:20"/>
    <x v="24"/>
    <x v="12"/>
    <x v="0"/>
    <d v="2013-12-30T05:46:48"/>
  </r>
  <r>
    <x v="1"/>
    <x v="1"/>
    <x v="0"/>
    <x v="3"/>
    <x v="12"/>
    <x v="17"/>
    <x v="17"/>
    <x v="0"/>
    <x v="17"/>
    <x v="0"/>
    <x v="0"/>
    <x v="0"/>
    <x v="0"/>
    <x v="0"/>
    <x v="0"/>
    <x v="0"/>
    <x v="0"/>
    <x v="3"/>
    <x v="1"/>
    <x v="0"/>
    <x v="0"/>
    <x v="0"/>
    <x v="0"/>
    <x v="0"/>
    <x v="0"/>
    <x v="0"/>
    <x v="0"/>
    <x v="0"/>
    <x v="0"/>
    <x v="4"/>
    <x v="0"/>
    <x v="3"/>
    <x v="0"/>
    <n v="43"/>
    <n v="48"/>
    <n v="0"/>
    <x v="0"/>
    <x v="0"/>
    <x v="0"/>
    <x v="0"/>
    <x v="3"/>
    <x v="12"/>
    <x v="5"/>
    <d v="2014-01-05T22:52:07"/>
    <x v="17"/>
    <x v="16"/>
    <x v="3"/>
    <d v="2014-01-05T23:31:56"/>
  </r>
  <r>
    <x v="1"/>
    <x v="1"/>
    <x v="0"/>
    <x v="0"/>
    <x v="14"/>
    <x v="24"/>
    <x v="22"/>
    <x v="0"/>
    <x v="22"/>
    <x v="0"/>
    <x v="0"/>
    <x v="0"/>
    <x v="0"/>
    <x v="0"/>
    <x v="0"/>
    <x v="0"/>
    <x v="0"/>
    <x v="4"/>
    <x v="2"/>
    <x v="0"/>
    <x v="0"/>
    <x v="0"/>
    <x v="0"/>
    <x v="0"/>
    <x v="0"/>
    <x v="0"/>
    <x v="0"/>
    <x v="0"/>
    <x v="0"/>
    <x v="0"/>
    <x v="0"/>
    <x v="0"/>
    <x v="0"/>
    <n v="213"/>
    <n v="213"/>
    <n v="20"/>
    <x v="0"/>
    <x v="0"/>
    <x v="0"/>
    <x v="0"/>
    <x v="0"/>
    <x v="14"/>
    <x v="5"/>
    <d v="2014-01-05T23:26:49"/>
    <x v="25"/>
    <x v="22"/>
    <x v="4"/>
    <d v="2014-01-06T06:25:49"/>
  </r>
  <r>
    <x v="1"/>
    <x v="1"/>
    <x v="0"/>
    <x v="1"/>
    <x v="5"/>
    <x v="9"/>
    <x v="9"/>
    <x v="0"/>
    <x v="9"/>
    <x v="0"/>
    <x v="0"/>
    <x v="0"/>
    <x v="0"/>
    <x v="0"/>
    <x v="0"/>
    <x v="0"/>
    <x v="0"/>
    <x v="0"/>
    <x v="1"/>
    <x v="0"/>
    <x v="0"/>
    <x v="0"/>
    <x v="0"/>
    <x v="0"/>
    <x v="0"/>
    <x v="0"/>
    <x v="0"/>
    <x v="3"/>
    <x v="0"/>
    <x v="0"/>
    <x v="0"/>
    <x v="0"/>
    <x v="0"/>
    <n v="122"/>
    <n v="127"/>
    <n v="1"/>
    <x v="0"/>
    <x v="0"/>
    <x v="0"/>
    <x v="0"/>
    <x v="1"/>
    <x v="5"/>
    <x v="6"/>
    <d v="2014-01-06T00:58:09"/>
    <x v="9"/>
    <x v="8"/>
    <x v="4"/>
    <d v="2014-01-06T00:58:09"/>
  </r>
  <r>
    <x v="1"/>
    <x v="1"/>
    <x v="0"/>
    <x v="2"/>
    <x v="4"/>
    <x v="8"/>
    <x v="8"/>
    <x v="0"/>
    <x v="8"/>
    <x v="0"/>
    <x v="0"/>
    <x v="0"/>
    <x v="0"/>
    <x v="0"/>
    <x v="0"/>
    <x v="0"/>
    <x v="0"/>
    <x v="4"/>
    <x v="2"/>
    <x v="0"/>
    <x v="0"/>
    <x v="0"/>
    <x v="0"/>
    <x v="0"/>
    <x v="0"/>
    <x v="0"/>
    <x v="2"/>
    <x v="4"/>
    <x v="0"/>
    <x v="2"/>
    <x v="0"/>
    <x v="1"/>
    <x v="0"/>
    <n v="224"/>
    <n v="256"/>
    <n v="32"/>
    <x v="3"/>
    <x v="0"/>
    <x v="0"/>
    <x v="0"/>
    <x v="2"/>
    <x v="4"/>
    <x v="6"/>
    <d v="2014-01-06T01:14:45"/>
    <x v="8"/>
    <x v="7"/>
    <x v="4"/>
    <d v="2014-01-06T01:14:45"/>
  </r>
  <r>
    <x v="1"/>
    <x v="1"/>
    <x v="0"/>
    <x v="2"/>
    <x v="11"/>
    <x v="16"/>
    <x v="16"/>
    <x v="0"/>
    <x v="16"/>
    <x v="0"/>
    <x v="0"/>
    <x v="0"/>
    <x v="0"/>
    <x v="0"/>
    <x v="0"/>
    <x v="0"/>
    <x v="0"/>
    <x v="4"/>
    <x v="2"/>
    <x v="0"/>
    <x v="0"/>
    <x v="0"/>
    <x v="0"/>
    <x v="0"/>
    <x v="0"/>
    <x v="0"/>
    <x v="0"/>
    <x v="3"/>
    <x v="0"/>
    <x v="5"/>
    <x v="0"/>
    <x v="4"/>
    <x v="0"/>
    <n v="79"/>
    <n v="80"/>
    <s v="ana"/>
    <x v="4"/>
    <x v="2"/>
    <x v="1"/>
    <x v="0"/>
    <x v="2"/>
    <x v="11"/>
    <x v="5"/>
    <d v="2014-01-05T22:03:15"/>
    <x v="16"/>
    <x v="15"/>
    <x v="4"/>
    <d v="2014-01-06T05:29:29"/>
  </r>
  <r>
    <x v="1"/>
    <x v="1"/>
    <x v="0"/>
    <x v="2"/>
    <x v="4"/>
    <x v="2"/>
    <x v="5"/>
    <x v="0"/>
    <x v="5"/>
    <x v="0"/>
    <x v="0"/>
    <x v="0"/>
    <x v="0"/>
    <x v="0"/>
    <x v="0"/>
    <x v="0"/>
    <x v="0"/>
    <x v="7"/>
    <x v="2"/>
    <x v="0"/>
    <x v="0"/>
    <x v="0"/>
    <x v="0"/>
    <x v="0"/>
    <x v="0"/>
    <x v="0"/>
    <x v="2"/>
    <x v="5"/>
    <x v="0"/>
    <x v="0"/>
    <x v="0"/>
    <x v="0"/>
    <x v="0"/>
    <n v="222"/>
    <n v="296"/>
    <n v="66"/>
    <x v="5"/>
    <x v="3"/>
    <x v="0"/>
    <x v="0"/>
    <x v="2"/>
    <x v="4"/>
    <x v="6"/>
    <d v="2014-01-06T22:31:47"/>
    <x v="26"/>
    <x v="23"/>
    <x v="4"/>
    <d v="2014-01-06T22:31:47"/>
  </r>
  <r>
    <x v="1"/>
    <x v="1"/>
    <x v="0"/>
    <x v="3"/>
    <x v="10"/>
    <x v="15"/>
    <x v="15"/>
    <x v="0"/>
    <x v="15"/>
    <x v="0"/>
    <x v="0"/>
    <x v="0"/>
    <x v="0"/>
    <x v="0"/>
    <x v="0"/>
    <x v="0"/>
    <x v="0"/>
    <x v="10"/>
    <x v="1"/>
    <x v="0"/>
    <x v="0"/>
    <x v="0"/>
    <x v="0"/>
    <x v="0"/>
    <x v="0"/>
    <x v="0"/>
    <x v="0"/>
    <x v="0"/>
    <x v="0"/>
    <x v="0"/>
    <x v="0"/>
    <x v="0"/>
    <x v="0"/>
    <n v="156"/>
    <n v="162"/>
    <n v="8"/>
    <x v="0"/>
    <x v="0"/>
    <x v="0"/>
    <x v="0"/>
    <x v="3"/>
    <x v="10"/>
    <x v="6"/>
    <d v="2014-01-06T03:32:31"/>
    <x v="15"/>
    <x v="14"/>
    <x v="4"/>
    <d v="2014-01-06T03:49:29"/>
  </r>
  <r>
    <x v="1"/>
    <x v="1"/>
    <x v="0"/>
    <x v="0"/>
    <x v="0"/>
    <x v="0"/>
    <x v="0"/>
    <x v="0"/>
    <x v="0"/>
    <x v="0"/>
    <x v="0"/>
    <x v="0"/>
    <x v="0"/>
    <x v="0"/>
    <x v="0"/>
    <x v="0"/>
    <x v="0"/>
    <x v="9"/>
    <x v="6"/>
    <x v="0"/>
    <x v="0"/>
    <x v="0"/>
    <x v="0"/>
    <x v="0"/>
    <x v="0"/>
    <x v="0"/>
    <x v="0"/>
    <x v="0"/>
    <x v="0"/>
    <x v="0"/>
    <x v="0"/>
    <x v="0"/>
    <x v="0"/>
    <n v="982"/>
    <n v="1006"/>
    <n v="0"/>
    <x v="0"/>
    <x v="0"/>
    <x v="0"/>
    <x v="0"/>
    <x v="0"/>
    <x v="0"/>
    <x v="6"/>
    <d v="2014-01-06T01:45:27"/>
    <x v="0"/>
    <x v="0"/>
    <x v="4"/>
    <d v="2014-01-06T06:18:11"/>
  </r>
  <r>
    <x v="1"/>
    <x v="1"/>
    <x v="0"/>
    <x v="0"/>
    <x v="6"/>
    <x v="10"/>
    <x v="10"/>
    <x v="0"/>
    <x v="10"/>
    <x v="0"/>
    <x v="0"/>
    <x v="0"/>
    <x v="0"/>
    <x v="0"/>
    <x v="0"/>
    <x v="0"/>
    <x v="0"/>
    <x v="7"/>
    <x v="4"/>
    <x v="0"/>
    <x v="0"/>
    <x v="0"/>
    <x v="0"/>
    <x v="0"/>
    <x v="0"/>
    <x v="0"/>
    <x v="0"/>
    <x v="0"/>
    <x v="0"/>
    <x v="0"/>
    <x v="0"/>
    <x v="0"/>
    <x v="0"/>
    <n v="490"/>
    <n v="500"/>
    <n v="0"/>
    <x v="0"/>
    <x v="0"/>
    <x v="0"/>
    <x v="0"/>
    <x v="0"/>
    <x v="6"/>
    <x v="5"/>
    <d v="2014-01-05T21:53:12"/>
    <x v="10"/>
    <x v="9"/>
    <x v="4"/>
    <d v="2014-01-06T06:42:56"/>
  </r>
  <r>
    <x v="1"/>
    <x v="1"/>
    <x v="0"/>
    <x v="0"/>
    <x v="0"/>
    <x v="4"/>
    <x v="4"/>
    <x v="0"/>
    <x v="4"/>
    <x v="0"/>
    <x v="0"/>
    <x v="0"/>
    <x v="0"/>
    <x v="0"/>
    <x v="0"/>
    <x v="0"/>
    <x v="0"/>
    <x v="4"/>
    <x v="2"/>
    <x v="0"/>
    <x v="0"/>
    <x v="0"/>
    <x v="0"/>
    <x v="0"/>
    <x v="0"/>
    <x v="0"/>
    <x v="0"/>
    <x v="0"/>
    <x v="0"/>
    <x v="0"/>
    <x v="0"/>
    <x v="0"/>
    <x v="0"/>
    <n v="338"/>
    <n v="338"/>
    <n v="47"/>
    <x v="0"/>
    <x v="0"/>
    <x v="0"/>
    <x v="0"/>
    <x v="0"/>
    <x v="0"/>
    <x v="5"/>
    <d v="2014-01-05T22:52:00"/>
    <x v="4"/>
    <x v="3"/>
    <x v="4"/>
    <d v="2014-01-06T06:14:59"/>
  </r>
  <r>
    <x v="1"/>
    <x v="1"/>
    <x v="0"/>
    <x v="3"/>
    <x v="9"/>
    <x v="13"/>
    <x v="13"/>
    <x v="0"/>
    <x v="13"/>
    <x v="0"/>
    <x v="0"/>
    <x v="0"/>
    <x v="0"/>
    <x v="0"/>
    <x v="0"/>
    <x v="0"/>
    <x v="0"/>
    <x v="10"/>
    <x v="2"/>
    <x v="0"/>
    <x v="0"/>
    <x v="0"/>
    <x v="0"/>
    <x v="0"/>
    <x v="0"/>
    <x v="0"/>
    <x v="0"/>
    <x v="0"/>
    <x v="0"/>
    <x v="0"/>
    <x v="0"/>
    <x v="0"/>
    <x v="0"/>
    <n v="65"/>
    <n v="70"/>
    <n v="6"/>
    <x v="0"/>
    <x v="0"/>
    <x v="0"/>
    <x v="0"/>
    <x v="3"/>
    <x v="9"/>
    <x v="6"/>
    <d v="2014-01-06T02:58:22"/>
    <x v="13"/>
    <x v="12"/>
    <x v="4"/>
    <d v="2014-01-06T03:03:03"/>
  </r>
  <r>
    <x v="1"/>
    <x v="1"/>
    <x v="0"/>
    <x v="3"/>
    <x v="9"/>
    <x v="19"/>
    <x v="19"/>
    <x v="0"/>
    <x v="19"/>
    <x v="0"/>
    <x v="0"/>
    <x v="0"/>
    <x v="0"/>
    <x v="0"/>
    <x v="0"/>
    <x v="0"/>
    <x v="0"/>
    <x v="4"/>
    <x v="2"/>
    <x v="0"/>
    <x v="0"/>
    <x v="0"/>
    <x v="0"/>
    <x v="0"/>
    <x v="0"/>
    <x v="0"/>
    <x v="0"/>
    <x v="0"/>
    <x v="0"/>
    <x v="0"/>
    <x v="0"/>
    <x v="0"/>
    <x v="0"/>
    <n v="54"/>
    <n v="54"/>
    <n v="6"/>
    <x v="0"/>
    <x v="0"/>
    <x v="0"/>
    <x v="0"/>
    <x v="3"/>
    <x v="9"/>
    <x v="6"/>
    <d v="2014-01-06T02:26:52"/>
    <x v="19"/>
    <x v="12"/>
    <x v="4"/>
    <d v="2014-01-06T03:34:06"/>
  </r>
  <r>
    <x v="1"/>
    <x v="1"/>
    <x v="0"/>
    <x v="1"/>
    <x v="2"/>
    <x v="25"/>
    <x v="2"/>
    <x v="0"/>
    <x v="2"/>
    <x v="0"/>
    <x v="0"/>
    <x v="0"/>
    <x v="0"/>
    <x v="0"/>
    <x v="0"/>
    <x v="0"/>
    <x v="0"/>
    <x v="11"/>
    <x v="2"/>
    <x v="0"/>
    <x v="0"/>
    <x v="0"/>
    <x v="0"/>
    <x v="0"/>
    <x v="0"/>
    <x v="0"/>
    <x v="0"/>
    <x v="0"/>
    <x v="0"/>
    <x v="0"/>
    <x v="0"/>
    <x v="2"/>
    <x v="0"/>
    <n v="66"/>
    <n v="67"/>
    <n v="0"/>
    <x v="0"/>
    <x v="0"/>
    <x v="0"/>
    <x v="0"/>
    <x v="1"/>
    <x v="2"/>
    <x v="5"/>
    <d v="2014-01-05T23:37:50"/>
    <x v="27"/>
    <x v="24"/>
    <x v="3"/>
    <d v="2014-01-05T23:37:50"/>
  </r>
  <r>
    <x v="1"/>
    <x v="1"/>
    <x v="0"/>
    <x v="0"/>
    <x v="0"/>
    <x v="6"/>
    <x v="6"/>
    <x v="0"/>
    <x v="6"/>
    <x v="0"/>
    <x v="0"/>
    <x v="0"/>
    <x v="0"/>
    <x v="0"/>
    <x v="0"/>
    <x v="0"/>
    <x v="0"/>
    <x v="4"/>
    <x v="2"/>
    <x v="0"/>
    <x v="0"/>
    <x v="0"/>
    <x v="0"/>
    <x v="0"/>
    <x v="0"/>
    <x v="0"/>
    <x v="0"/>
    <x v="0"/>
    <x v="0"/>
    <x v="0"/>
    <x v="0"/>
    <x v="0"/>
    <x v="0"/>
    <n v="152"/>
    <n v="152"/>
    <n v="0"/>
    <x v="0"/>
    <x v="0"/>
    <x v="0"/>
    <x v="0"/>
    <x v="0"/>
    <x v="0"/>
    <x v="5"/>
    <d v="2014-01-05T22:36:22"/>
    <x v="6"/>
    <x v="5"/>
    <x v="4"/>
    <d v="2014-01-06T06:21:31"/>
  </r>
  <r>
    <x v="1"/>
    <x v="1"/>
    <x v="0"/>
    <x v="3"/>
    <x v="12"/>
    <x v="21"/>
    <x v="21"/>
    <x v="0"/>
    <x v="21"/>
    <x v="0"/>
    <x v="0"/>
    <x v="0"/>
    <x v="0"/>
    <x v="0"/>
    <x v="0"/>
    <x v="0"/>
    <x v="0"/>
    <x v="0"/>
    <x v="7"/>
    <x v="0"/>
    <x v="0"/>
    <x v="0"/>
    <x v="0"/>
    <x v="0"/>
    <x v="0"/>
    <x v="0"/>
    <x v="0"/>
    <x v="0"/>
    <x v="0"/>
    <x v="3"/>
    <x v="0"/>
    <x v="2"/>
    <x v="0"/>
    <n v="99"/>
    <n v="108"/>
    <n v="0"/>
    <x v="0"/>
    <x v="0"/>
    <x v="0"/>
    <x v="0"/>
    <x v="3"/>
    <x v="12"/>
    <x v="7"/>
    <d v="2014-01-04T06:36:26"/>
    <x v="21"/>
    <x v="19"/>
    <x v="4"/>
    <d v="2014-01-06T07:28:16"/>
  </r>
  <r>
    <x v="1"/>
    <x v="1"/>
    <x v="0"/>
    <x v="3"/>
    <x v="9"/>
    <x v="22"/>
    <x v="23"/>
    <x v="0"/>
    <x v="23"/>
    <x v="0"/>
    <x v="0"/>
    <x v="0"/>
    <x v="0"/>
    <x v="0"/>
    <x v="0"/>
    <x v="0"/>
    <x v="0"/>
    <x v="4"/>
    <x v="1"/>
    <x v="0"/>
    <x v="0"/>
    <x v="0"/>
    <x v="0"/>
    <x v="0"/>
    <x v="0"/>
    <x v="0"/>
    <x v="0"/>
    <x v="0"/>
    <x v="0"/>
    <x v="2"/>
    <x v="0"/>
    <x v="1"/>
    <x v="0"/>
    <n v="84"/>
    <n v="85"/>
    <n v="2"/>
    <x v="0"/>
    <x v="0"/>
    <x v="0"/>
    <x v="0"/>
    <x v="3"/>
    <x v="9"/>
    <x v="6"/>
    <d v="2014-01-06T00:52:39"/>
    <x v="23"/>
    <x v="21"/>
    <x v="4"/>
    <d v="2014-01-06T01:30:56"/>
  </r>
  <r>
    <x v="1"/>
    <x v="1"/>
    <x v="0"/>
    <x v="3"/>
    <x v="9"/>
    <x v="23"/>
    <x v="24"/>
    <x v="0"/>
    <x v="24"/>
    <x v="0"/>
    <x v="0"/>
    <x v="1"/>
    <x v="0"/>
    <x v="0"/>
    <x v="0"/>
    <x v="0"/>
    <x v="0"/>
    <x v="12"/>
    <x v="6"/>
    <x v="0"/>
    <x v="0"/>
    <x v="4"/>
    <x v="0"/>
    <x v="0"/>
    <x v="0"/>
    <x v="0"/>
    <x v="0"/>
    <x v="3"/>
    <x v="0"/>
    <x v="0"/>
    <x v="0"/>
    <x v="0"/>
    <x v="0"/>
    <n v="185"/>
    <n v="226"/>
    <n v="10"/>
    <x v="6"/>
    <x v="0"/>
    <x v="0"/>
    <x v="0"/>
    <x v="3"/>
    <x v="9"/>
    <x v="6"/>
    <d v="2014-01-06T01:08:27"/>
    <x v="24"/>
    <x v="12"/>
    <x v="4"/>
    <d v="2014-01-06T06:49:57"/>
  </r>
  <r>
    <x v="1"/>
    <x v="1"/>
    <x v="0"/>
    <x v="1"/>
    <x v="3"/>
    <x v="3"/>
    <x v="3"/>
    <x v="0"/>
    <x v="3"/>
    <x v="0"/>
    <x v="0"/>
    <x v="0"/>
    <x v="0"/>
    <x v="0"/>
    <x v="0"/>
    <x v="0"/>
    <x v="0"/>
    <x v="3"/>
    <x v="2"/>
    <x v="0"/>
    <x v="0"/>
    <x v="0"/>
    <x v="0"/>
    <x v="0"/>
    <x v="0"/>
    <x v="0"/>
    <x v="0"/>
    <x v="0"/>
    <x v="0"/>
    <x v="0"/>
    <x v="0"/>
    <x v="0"/>
    <x v="0"/>
    <n v="211"/>
    <n v="215"/>
    <n v="0"/>
    <x v="0"/>
    <x v="0"/>
    <x v="0"/>
    <x v="0"/>
    <x v="1"/>
    <x v="3"/>
    <x v="6"/>
    <d v="2014-01-06T01:48:08"/>
    <x v="3"/>
    <x v="1"/>
    <x v="4"/>
    <d v="2014-01-06T01:48:08"/>
  </r>
  <r>
    <x v="1"/>
    <x v="1"/>
    <x v="0"/>
    <x v="1"/>
    <x v="3"/>
    <x v="7"/>
    <x v="7"/>
    <x v="0"/>
    <x v="7"/>
    <x v="0"/>
    <x v="0"/>
    <x v="0"/>
    <x v="0"/>
    <x v="0"/>
    <x v="0"/>
    <x v="0"/>
    <x v="1"/>
    <x v="13"/>
    <x v="1"/>
    <x v="0"/>
    <x v="0"/>
    <x v="0"/>
    <x v="0"/>
    <x v="0"/>
    <x v="0"/>
    <x v="0"/>
    <x v="0"/>
    <x v="3"/>
    <x v="0"/>
    <x v="0"/>
    <x v="0"/>
    <x v="0"/>
    <x v="0"/>
    <n v="193"/>
    <n v="209"/>
    <n v="1"/>
    <x v="6"/>
    <x v="0"/>
    <x v="0"/>
    <x v="0"/>
    <x v="1"/>
    <x v="3"/>
    <x v="6"/>
    <d v="2014-01-06T01:49:43"/>
    <x v="7"/>
    <x v="6"/>
    <x v="4"/>
    <d v="2014-01-06T01:49:43"/>
  </r>
  <r>
    <x v="1"/>
    <x v="1"/>
    <x v="0"/>
    <x v="1"/>
    <x v="1"/>
    <x v="1"/>
    <x v="1"/>
    <x v="0"/>
    <x v="1"/>
    <x v="0"/>
    <x v="0"/>
    <x v="0"/>
    <x v="0"/>
    <x v="0"/>
    <x v="0"/>
    <x v="0"/>
    <x v="0"/>
    <x v="4"/>
    <x v="2"/>
    <x v="0"/>
    <x v="0"/>
    <x v="0"/>
    <x v="0"/>
    <x v="0"/>
    <x v="0"/>
    <x v="0"/>
    <x v="0"/>
    <x v="3"/>
    <x v="0"/>
    <x v="0"/>
    <x v="0"/>
    <x v="0"/>
    <x v="0"/>
    <n v="47"/>
    <n v="48"/>
    <n v="1"/>
    <x v="0"/>
    <x v="0"/>
    <x v="0"/>
    <x v="0"/>
    <x v="1"/>
    <x v="1"/>
    <x v="6"/>
    <d v="2014-01-06T00:19:45"/>
    <x v="1"/>
    <x v="1"/>
    <x v="4"/>
    <d v="2014-01-06T00:19:45"/>
  </r>
  <r>
    <x v="1"/>
    <x v="1"/>
    <x v="0"/>
    <x v="1"/>
    <x v="8"/>
    <x v="14"/>
    <x v="14"/>
    <x v="0"/>
    <x v="14"/>
    <x v="0"/>
    <x v="0"/>
    <x v="0"/>
    <x v="0"/>
    <x v="0"/>
    <x v="0"/>
    <x v="0"/>
    <x v="0"/>
    <x v="4"/>
    <x v="2"/>
    <x v="0"/>
    <x v="0"/>
    <x v="0"/>
    <x v="0"/>
    <x v="0"/>
    <x v="0"/>
    <x v="0"/>
    <x v="0"/>
    <x v="0"/>
    <x v="0"/>
    <x v="0"/>
    <x v="0"/>
    <x v="0"/>
    <x v="0"/>
    <n v="137"/>
    <n v="137"/>
    <n v="0"/>
    <x v="0"/>
    <x v="0"/>
    <x v="0"/>
    <x v="0"/>
    <x v="1"/>
    <x v="8"/>
    <x v="5"/>
    <d v="2014-01-05T22:51:54"/>
    <x v="14"/>
    <x v="13"/>
    <x v="3"/>
    <d v="2014-01-05T22:51:54"/>
  </r>
  <r>
    <x v="1"/>
    <x v="1"/>
    <x v="0"/>
    <x v="3"/>
    <x v="9"/>
    <x v="20"/>
    <x v="20"/>
    <x v="0"/>
    <x v="20"/>
    <x v="0"/>
    <x v="0"/>
    <x v="0"/>
    <x v="0"/>
    <x v="0"/>
    <x v="0"/>
    <x v="0"/>
    <x v="0"/>
    <x v="4"/>
    <x v="2"/>
    <x v="0"/>
    <x v="0"/>
    <x v="0"/>
    <x v="0"/>
    <x v="0"/>
    <x v="0"/>
    <x v="0"/>
    <x v="0"/>
    <x v="0"/>
    <x v="0"/>
    <x v="0"/>
    <x v="0"/>
    <x v="0"/>
    <x v="0"/>
    <n v="97"/>
    <n v="97"/>
    <n v="0"/>
    <x v="0"/>
    <x v="0"/>
    <x v="0"/>
    <x v="0"/>
    <x v="3"/>
    <x v="9"/>
    <x v="6"/>
    <d v="2014-01-06T01:28:34"/>
    <x v="20"/>
    <x v="18"/>
    <x v="4"/>
    <d v="2014-01-06T01:28:34"/>
  </r>
  <r>
    <x v="1"/>
    <x v="1"/>
    <x v="0"/>
    <x v="2"/>
    <x v="7"/>
    <x v="2"/>
    <x v="11"/>
    <x v="0"/>
    <x v="11"/>
    <x v="0"/>
    <x v="0"/>
    <x v="0"/>
    <x v="0"/>
    <x v="0"/>
    <x v="0"/>
    <x v="0"/>
    <x v="0"/>
    <x v="4"/>
    <x v="2"/>
    <x v="0"/>
    <x v="0"/>
    <x v="0"/>
    <x v="0"/>
    <x v="0"/>
    <x v="0"/>
    <x v="0"/>
    <x v="0"/>
    <x v="0"/>
    <x v="0"/>
    <x v="0"/>
    <x v="0"/>
    <x v="0"/>
    <x v="0"/>
    <n v="120"/>
    <n v="120"/>
    <n v="0"/>
    <x v="0"/>
    <x v="0"/>
    <x v="0"/>
    <x v="0"/>
    <x v="2"/>
    <x v="7"/>
    <x v="6"/>
    <d v="2014-01-06T22:20:58"/>
    <x v="26"/>
    <x v="23"/>
    <x v="4"/>
    <d v="2014-01-06T22:20:58"/>
  </r>
  <r>
    <x v="1"/>
    <x v="1"/>
    <x v="0"/>
    <x v="1"/>
    <x v="8"/>
    <x v="12"/>
    <x v="12"/>
    <x v="0"/>
    <x v="12"/>
    <x v="0"/>
    <x v="0"/>
    <x v="0"/>
    <x v="0"/>
    <x v="0"/>
    <x v="0"/>
    <x v="0"/>
    <x v="0"/>
    <x v="4"/>
    <x v="2"/>
    <x v="0"/>
    <x v="0"/>
    <x v="0"/>
    <x v="0"/>
    <x v="0"/>
    <x v="0"/>
    <x v="0"/>
    <x v="0"/>
    <x v="0"/>
    <x v="0"/>
    <x v="0"/>
    <x v="0"/>
    <x v="0"/>
    <x v="0"/>
    <n v="90"/>
    <n v="90"/>
    <n v="0"/>
    <x v="0"/>
    <x v="0"/>
    <x v="0"/>
    <x v="0"/>
    <x v="1"/>
    <x v="8"/>
    <x v="6"/>
    <d v="2014-01-06T03:07:13"/>
    <x v="12"/>
    <x v="11"/>
    <x v="4"/>
    <d v="2014-01-06T03:07:13"/>
  </r>
  <r>
    <x v="1"/>
    <x v="1"/>
    <x v="0"/>
    <x v="3"/>
    <x v="13"/>
    <x v="18"/>
    <x v="18"/>
    <x v="0"/>
    <x v="18"/>
    <x v="0"/>
    <x v="0"/>
    <x v="0"/>
    <x v="0"/>
    <x v="0"/>
    <x v="0"/>
    <x v="0"/>
    <x v="0"/>
    <x v="4"/>
    <x v="2"/>
    <x v="0"/>
    <x v="0"/>
    <x v="0"/>
    <x v="0"/>
    <x v="0"/>
    <x v="0"/>
    <x v="0"/>
    <x v="0"/>
    <x v="0"/>
    <x v="0"/>
    <x v="3"/>
    <x v="0"/>
    <x v="2"/>
    <x v="0"/>
    <n v="99"/>
    <n v="99"/>
    <n v="0"/>
    <x v="0"/>
    <x v="0"/>
    <x v="0"/>
    <x v="0"/>
    <x v="3"/>
    <x v="13"/>
    <x v="5"/>
    <d v="2014-01-05T21:23:37"/>
    <x v="18"/>
    <x v="17"/>
    <x v="3"/>
    <d v="2014-01-05T21:32:15"/>
  </r>
  <r>
    <x v="1"/>
    <x v="2"/>
    <x v="0"/>
    <x v="1"/>
    <x v="3"/>
    <x v="3"/>
    <x v="3"/>
    <x v="0"/>
    <x v="3"/>
    <x v="0"/>
    <x v="0"/>
    <x v="0"/>
    <x v="0"/>
    <x v="0"/>
    <x v="0"/>
    <x v="0"/>
    <x v="0"/>
    <x v="0"/>
    <x v="2"/>
    <x v="0"/>
    <x v="0"/>
    <x v="0"/>
    <x v="0"/>
    <x v="0"/>
    <x v="0"/>
    <x v="0"/>
    <x v="0"/>
    <x v="0"/>
    <x v="0"/>
    <x v="0"/>
    <x v="0"/>
    <x v="0"/>
    <x v="0"/>
    <n v="272"/>
    <n v="275"/>
    <n v="0"/>
    <x v="0"/>
    <x v="0"/>
    <x v="0"/>
    <x v="0"/>
    <x v="1"/>
    <x v="3"/>
    <x v="8"/>
    <d v="2014-01-13T00:33:44"/>
    <x v="3"/>
    <x v="1"/>
    <x v="5"/>
    <d v="2014-01-13T00:33:44"/>
  </r>
  <r>
    <x v="1"/>
    <x v="2"/>
    <x v="0"/>
    <x v="1"/>
    <x v="8"/>
    <x v="14"/>
    <x v="14"/>
    <x v="0"/>
    <x v="14"/>
    <x v="0"/>
    <x v="0"/>
    <x v="0"/>
    <x v="0"/>
    <x v="0"/>
    <x v="0"/>
    <x v="0"/>
    <x v="0"/>
    <x v="4"/>
    <x v="2"/>
    <x v="0"/>
    <x v="0"/>
    <x v="0"/>
    <x v="0"/>
    <x v="0"/>
    <x v="0"/>
    <x v="0"/>
    <x v="0"/>
    <x v="0"/>
    <x v="0"/>
    <x v="0"/>
    <x v="0"/>
    <x v="0"/>
    <x v="0"/>
    <n v="122"/>
    <n v="122"/>
    <n v="0"/>
    <x v="0"/>
    <x v="0"/>
    <x v="0"/>
    <x v="0"/>
    <x v="1"/>
    <x v="8"/>
    <x v="9"/>
    <d v="2014-01-12T22:17:03"/>
    <x v="14"/>
    <x v="13"/>
    <x v="6"/>
    <d v="2014-01-12T22:17:03"/>
  </r>
  <r>
    <x v="1"/>
    <x v="2"/>
    <x v="0"/>
    <x v="3"/>
    <x v="9"/>
    <x v="23"/>
    <x v="24"/>
    <x v="0"/>
    <x v="24"/>
    <x v="0"/>
    <x v="0"/>
    <x v="0"/>
    <x v="0"/>
    <x v="0"/>
    <x v="0"/>
    <x v="0"/>
    <x v="0"/>
    <x v="10"/>
    <x v="4"/>
    <x v="1"/>
    <x v="0"/>
    <x v="5"/>
    <x v="0"/>
    <x v="0"/>
    <x v="0"/>
    <x v="0"/>
    <x v="0"/>
    <x v="0"/>
    <x v="1"/>
    <x v="0"/>
    <x v="0"/>
    <x v="0"/>
    <x v="0"/>
    <n v="214"/>
    <n v="234"/>
    <n v="0"/>
    <x v="0"/>
    <x v="0"/>
    <x v="0"/>
    <x v="0"/>
    <x v="3"/>
    <x v="9"/>
    <x v="8"/>
    <d v="2014-01-13T00:32:25"/>
    <x v="24"/>
    <x v="12"/>
    <x v="5"/>
    <d v="2014-01-13T01:10:37"/>
  </r>
  <r>
    <x v="1"/>
    <x v="2"/>
    <x v="0"/>
    <x v="0"/>
    <x v="0"/>
    <x v="4"/>
    <x v="4"/>
    <x v="0"/>
    <x v="4"/>
    <x v="0"/>
    <x v="0"/>
    <x v="0"/>
    <x v="0"/>
    <x v="0"/>
    <x v="0"/>
    <x v="0"/>
    <x v="0"/>
    <x v="4"/>
    <x v="2"/>
    <x v="0"/>
    <x v="0"/>
    <x v="0"/>
    <x v="0"/>
    <x v="0"/>
    <x v="0"/>
    <x v="0"/>
    <x v="0"/>
    <x v="0"/>
    <x v="0"/>
    <x v="0"/>
    <x v="0"/>
    <x v="0"/>
    <x v="0"/>
    <n v="541"/>
    <n v="541"/>
    <n v="42"/>
    <x v="0"/>
    <x v="0"/>
    <x v="0"/>
    <x v="0"/>
    <x v="0"/>
    <x v="0"/>
    <x v="9"/>
    <d v="2014-01-12T22:09:46"/>
    <x v="4"/>
    <x v="3"/>
    <x v="6"/>
    <d v="2014-01-12T23:37:11"/>
  </r>
  <r>
    <x v="1"/>
    <x v="2"/>
    <x v="0"/>
    <x v="3"/>
    <x v="13"/>
    <x v="18"/>
    <x v="18"/>
    <x v="0"/>
    <x v="18"/>
    <x v="0"/>
    <x v="0"/>
    <x v="0"/>
    <x v="0"/>
    <x v="0"/>
    <x v="0"/>
    <x v="0"/>
    <x v="0"/>
    <x v="4"/>
    <x v="2"/>
    <x v="0"/>
    <x v="0"/>
    <x v="0"/>
    <x v="0"/>
    <x v="0"/>
    <x v="0"/>
    <x v="0"/>
    <x v="0"/>
    <x v="0"/>
    <x v="0"/>
    <x v="3"/>
    <x v="0"/>
    <x v="2"/>
    <x v="0"/>
    <n v="131"/>
    <n v="131"/>
    <n v="0"/>
    <x v="0"/>
    <x v="0"/>
    <x v="0"/>
    <x v="0"/>
    <x v="3"/>
    <x v="13"/>
    <x v="9"/>
    <d v="2014-01-12T21:35:21"/>
    <x v="18"/>
    <x v="17"/>
    <x v="6"/>
    <d v="2014-01-12T21:42:23"/>
  </r>
  <r>
    <x v="1"/>
    <x v="2"/>
    <x v="0"/>
    <x v="3"/>
    <x v="9"/>
    <x v="20"/>
    <x v="20"/>
    <x v="0"/>
    <x v="20"/>
    <x v="0"/>
    <x v="0"/>
    <x v="0"/>
    <x v="0"/>
    <x v="0"/>
    <x v="0"/>
    <x v="0"/>
    <x v="0"/>
    <x v="4"/>
    <x v="2"/>
    <x v="0"/>
    <x v="0"/>
    <x v="0"/>
    <x v="0"/>
    <x v="0"/>
    <x v="0"/>
    <x v="0"/>
    <x v="0"/>
    <x v="0"/>
    <x v="0"/>
    <x v="0"/>
    <x v="0"/>
    <x v="0"/>
    <x v="0"/>
    <n v="102"/>
    <n v="102"/>
    <n v="0"/>
    <x v="0"/>
    <x v="0"/>
    <x v="0"/>
    <x v="0"/>
    <x v="3"/>
    <x v="9"/>
    <x v="8"/>
    <d v="2014-01-13T00:29:56"/>
    <x v="20"/>
    <x v="18"/>
    <x v="5"/>
    <d v="2014-01-13T00:35:25"/>
  </r>
  <r>
    <x v="1"/>
    <x v="2"/>
    <x v="0"/>
    <x v="1"/>
    <x v="1"/>
    <x v="1"/>
    <x v="1"/>
    <x v="0"/>
    <x v="1"/>
    <x v="0"/>
    <x v="0"/>
    <x v="0"/>
    <x v="0"/>
    <x v="0"/>
    <x v="0"/>
    <x v="0"/>
    <x v="0"/>
    <x v="10"/>
    <x v="1"/>
    <x v="0"/>
    <x v="0"/>
    <x v="0"/>
    <x v="0"/>
    <x v="0"/>
    <x v="0"/>
    <x v="0"/>
    <x v="0"/>
    <x v="0"/>
    <x v="0"/>
    <x v="0"/>
    <x v="0"/>
    <x v="0"/>
    <x v="0"/>
    <n v="91"/>
    <n v="97"/>
    <n v="10"/>
    <x v="0"/>
    <x v="0"/>
    <x v="0"/>
    <x v="0"/>
    <x v="1"/>
    <x v="1"/>
    <x v="8"/>
    <d v="2014-01-13T00:24:20"/>
    <x v="1"/>
    <x v="1"/>
    <x v="5"/>
    <d v="2014-01-13T00:24:20"/>
  </r>
  <r>
    <x v="1"/>
    <x v="2"/>
    <x v="0"/>
    <x v="0"/>
    <x v="6"/>
    <x v="10"/>
    <x v="10"/>
    <x v="0"/>
    <x v="10"/>
    <x v="0"/>
    <x v="0"/>
    <x v="0"/>
    <x v="0"/>
    <x v="0"/>
    <x v="0"/>
    <x v="0"/>
    <x v="0"/>
    <x v="14"/>
    <x v="8"/>
    <x v="0"/>
    <x v="0"/>
    <x v="0"/>
    <x v="0"/>
    <x v="0"/>
    <x v="0"/>
    <x v="0"/>
    <x v="0"/>
    <x v="0"/>
    <x v="0"/>
    <x v="0"/>
    <x v="0"/>
    <x v="0"/>
    <x v="0"/>
    <n v="501"/>
    <n v="518"/>
    <n v="0"/>
    <x v="0"/>
    <x v="0"/>
    <x v="0"/>
    <x v="0"/>
    <x v="0"/>
    <x v="6"/>
    <x v="9"/>
    <d v="2014-01-12T19:55:41"/>
    <x v="10"/>
    <x v="9"/>
    <x v="6"/>
    <d v="2014-01-12T23:26:48"/>
  </r>
  <r>
    <x v="1"/>
    <x v="2"/>
    <x v="0"/>
    <x v="2"/>
    <x v="4"/>
    <x v="8"/>
    <x v="8"/>
    <x v="0"/>
    <x v="8"/>
    <x v="0"/>
    <x v="0"/>
    <x v="0"/>
    <x v="0"/>
    <x v="0"/>
    <x v="1"/>
    <x v="0"/>
    <x v="0"/>
    <x v="4"/>
    <x v="2"/>
    <x v="0"/>
    <x v="0"/>
    <x v="0"/>
    <x v="0"/>
    <x v="0"/>
    <x v="0"/>
    <x v="0"/>
    <x v="3"/>
    <x v="6"/>
    <x v="0"/>
    <x v="2"/>
    <x v="0"/>
    <x v="3"/>
    <x v="0"/>
    <n v="205"/>
    <n v="227"/>
    <n v="17"/>
    <x v="7"/>
    <x v="0"/>
    <x v="0"/>
    <x v="0"/>
    <x v="2"/>
    <x v="4"/>
    <x v="8"/>
    <d v="2014-01-13T00:11:20"/>
    <x v="8"/>
    <x v="7"/>
    <x v="5"/>
    <d v="2014-01-13T00:11:20"/>
  </r>
  <r>
    <x v="1"/>
    <x v="2"/>
    <x v="0"/>
    <x v="2"/>
    <x v="4"/>
    <x v="5"/>
    <x v="5"/>
    <x v="0"/>
    <x v="5"/>
    <x v="0"/>
    <x v="0"/>
    <x v="0"/>
    <x v="0"/>
    <x v="0"/>
    <x v="0"/>
    <x v="0"/>
    <x v="0"/>
    <x v="7"/>
    <x v="2"/>
    <x v="0"/>
    <x v="0"/>
    <x v="0"/>
    <x v="0"/>
    <x v="0"/>
    <x v="0"/>
    <x v="0"/>
    <x v="3"/>
    <x v="7"/>
    <x v="0"/>
    <x v="0"/>
    <x v="0"/>
    <x v="0"/>
    <x v="0"/>
    <n v="108"/>
    <n v="174"/>
    <n v="58"/>
    <x v="8"/>
    <x v="0"/>
    <x v="0"/>
    <x v="0"/>
    <x v="2"/>
    <x v="4"/>
    <x v="8"/>
    <d v="2014-01-13T00:11:16"/>
    <x v="5"/>
    <x v="4"/>
    <x v="5"/>
    <d v="2014-01-13T00:20:34"/>
  </r>
  <r>
    <x v="1"/>
    <x v="2"/>
    <x v="0"/>
    <x v="0"/>
    <x v="0"/>
    <x v="0"/>
    <x v="0"/>
    <x v="0"/>
    <x v="0"/>
    <x v="0"/>
    <x v="0"/>
    <x v="0"/>
    <x v="0"/>
    <x v="0"/>
    <x v="0"/>
    <x v="0"/>
    <x v="0"/>
    <x v="4"/>
    <x v="2"/>
    <x v="0"/>
    <x v="0"/>
    <x v="0"/>
    <x v="0"/>
    <x v="0"/>
    <x v="0"/>
    <x v="0"/>
    <x v="0"/>
    <x v="0"/>
    <x v="0"/>
    <x v="0"/>
    <x v="0"/>
    <x v="0"/>
    <x v="0"/>
    <n v="670"/>
    <n v="670"/>
    <n v="16"/>
    <x v="0"/>
    <x v="0"/>
    <x v="0"/>
    <x v="0"/>
    <x v="0"/>
    <x v="0"/>
    <x v="8"/>
    <d v="2014-01-13T00:10:54"/>
    <x v="0"/>
    <x v="0"/>
    <x v="5"/>
    <d v="2014-01-13T00:38:46"/>
  </r>
  <r>
    <x v="1"/>
    <x v="2"/>
    <x v="0"/>
    <x v="3"/>
    <x v="12"/>
    <x v="17"/>
    <x v="17"/>
    <x v="0"/>
    <x v="17"/>
    <x v="0"/>
    <x v="0"/>
    <x v="0"/>
    <x v="0"/>
    <x v="0"/>
    <x v="0"/>
    <x v="0"/>
    <x v="0"/>
    <x v="4"/>
    <x v="7"/>
    <x v="0"/>
    <x v="0"/>
    <x v="0"/>
    <x v="0"/>
    <x v="0"/>
    <x v="0"/>
    <x v="0"/>
    <x v="0"/>
    <x v="0"/>
    <x v="0"/>
    <x v="4"/>
    <x v="0"/>
    <x v="3"/>
    <x v="0"/>
    <n v="30"/>
    <n v="36"/>
    <n v="0"/>
    <x v="0"/>
    <x v="0"/>
    <x v="0"/>
    <x v="0"/>
    <x v="3"/>
    <x v="12"/>
    <x v="8"/>
    <d v="2014-01-13T00:10:49"/>
    <x v="17"/>
    <x v="16"/>
    <x v="5"/>
    <d v="2014-01-13T02:01:57"/>
  </r>
  <r>
    <x v="1"/>
    <x v="2"/>
    <x v="0"/>
    <x v="3"/>
    <x v="12"/>
    <x v="21"/>
    <x v="21"/>
    <x v="0"/>
    <x v="21"/>
    <x v="2"/>
    <x v="2"/>
    <x v="0"/>
    <x v="0"/>
    <x v="0"/>
    <x v="0"/>
    <x v="0"/>
    <x v="0"/>
    <x v="11"/>
    <x v="2"/>
    <x v="0"/>
    <x v="0"/>
    <x v="1"/>
    <x v="0"/>
    <x v="0"/>
    <x v="0"/>
    <x v="0"/>
    <x v="0"/>
    <x v="0"/>
    <x v="0"/>
    <x v="0"/>
    <x v="0"/>
    <x v="0"/>
    <x v="0"/>
    <n v="80"/>
    <n v="92"/>
    <n v="0"/>
    <x v="0"/>
    <x v="0"/>
    <x v="0"/>
    <x v="0"/>
    <x v="3"/>
    <x v="12"/>
    <x v="8"/>
    <d v="2014-01-13T00:04:41"/>
    <x v="21"/>
    <x v="19"/>
    <x v="5"/>
    <d v="2014-01-13T00:08:46"/>
  </r>
  <r>
    <x v="1"/>
    <x v="2"/>
    <x v="0"/>
    <x v="2"/>
    <x v="7"/>
    <x v="11"/>
    <x v="11"/>
    <x v="0"/>
    <x v="11"/>
    <x v="0"/>
    <x v="0"/>
    <x v="0"/>
    <x v="0"/>
    <x v="0"/>
    <x v="0"/>
    <x v="0"/>
    <x v="0"/>
    <x v="4"/>
    <x v="2"/>
    <x v="0"/>
    <x v="0"/>
    <x v="0"/>
    <x v="0"/>
    <x v="0"/>
    <x v="0"/>
    <x v="0"/>
    <x v="0"/>
    <x v="8"/>
    <x v="0"/>
    <x v="0"/>
    <x v="0"/>
    <x v="0"/>
    <x v="0"/>
    <n v="96"/>
    <n v="98"/>
    <n v="2"/>
    <x v="9"/>
    <x v="0"/>
    <x v="0"/>
    <x v="0"/>
    <x v="2"/>
    <x v="7"/>
    <x v="9"/>
    <d v="2014-01-12T23:57:37"/>
    <x v="11"/>
    <x v="10"/>
    <x v="5"/>
    <d v="2014-01-13T00:25:29"/>
  </r>
  <r>
    <x v="1"/>
    <x v="2"/>
    <x v="0"/>
    <x v="0"/>
    <x v="0"/>
    <x v="6"/>
    <x v="6"/>
    <x v="0"/>
    <x v="6"/>
    <x v="0"/>
    <x v="0"/>
    <x v="0"/>
    <x v="0"/>
    <x v="0"/>
    <x v="0"/>
    <x v="0"/>
    <x v="0"/>
    <x v="4"/>
    <x v="2"/>
    <x v="0"/>
    <x v="0"/>
    <x v="0"/>
    <x v="0"/>
    <x v="0"/>
    <x v="0"/>
    <x v="0"/>
    <x v="0"/>
    <x v="0"/>
    <x v="0"/>
    <x v="0"/>
    <x v="0"/>
    <x v="0"/>
    <x v="0"/>
    <n v="173"/>
    <n v="173"/>
    <n v="16"/>
    <x v="0"/>
    <x v="0"/>
    <x v="0"/>
    <x v="0"/>
    <x v="0"/>
    <x v="0"/>
    <x v="9"/>
    <d v="2014-01-12T23:38:01"/>
    <x v="6"/>
    <x v="5"/>
    <x v="5"/>
    <d v="2014-01-13T00:04:26"/>
  </r>
  <r>
    <x v="1"/>
    <x v="2"/>
    <x v="0"/>
    <x v="1"/>
    <x v="8"/>
    <x v="12"/>
    <x v="12"/>
    <x v="0"/>
    <x v="12"/>
    <x v="0"/>
    <x v="0"/>
    <x v="0"/>
    <x v="0"/>
    <x v="0"/>
    <x v="0"/>
    <x v="0"/>
    <x v="0"/>
    <x v="4"/>
    <x v="2"/>
    <x v="0"/>
    <x v="0"/>
    <x v="0"/>
    <x v="0"/>
    <x v="0"/>
    <x v="0"/>
    <x v="0"/>
    <x v="0"/>
    <x v="0"/>
    <x v="0"/>
    <x v="0"/>
    <x v="0"/>
    <x v="0"/>
    <x v="0"/>
    <n v="64"/>
    <n v="64"/>
    <n v="0"/>
    <x v="0"/>
    <x v="0"/>
    <x v="0"/>
    <x v="0"/>
    <x v="1"/>
    <x v="8"/>
    <x v="8"/>
    <d v="2014-01-13T23:41:48"/>
    <x v="12"/>
    <x v="11"/>
    <x v="5"/>
    <d v="2014-01-13T23:41:48"/>
  </r>
  <r>
    <x v="1"/>
    <x v="2"/>
    <x v="0"/>
    <x v="1"/>
    <x v="3"/>
    <x v="7"/>
    <x v="7"/>
    <x v="0"/>
    <x v="7"/>
    <x v="0"/>
    <x v="0"/>
    <x v="0"/>
    <x v="0"/>
    <x v="0"/>
    <x v="0"/>
    <x v="0"/>
    <x v="0"/>
    <x v="14"/>
    <x v="1"/>
    <x v="0"/>
    <x v="0"/>
    <x v="6"/>
    <x v="0"/>
    <x v="0"/>
    <x v="0"/>
    <x v="0"/>
    <x v="0"/>
    <x v="0"/>
    <x v="0"/>
    <x v="0"/>
    <x v="0"/>
    <x v="0"/>
    <x v="0"/>
    <n v="152"/>
    <n v="167"/>
    <n v="0"/>
    <x v="0"/>
    <x v="0"/>
    <x v="0"/>
    <x v="0"/>
    <x v="1"/>
    <x v="3"/>
    <x v="9"/>
    <d v="2014-01-12T23:22:07"/>
    <x v="7"/>
    <x v="6"/>
    <x v="7"/>
    <d v="2014-01-14T00:00:58"/>
  </r>
  <r>
    <x v="1"/>
    <x v="2"/>
    <x v="0"/>
    <x v="3"/>
    <x v="10"/>
    <x v="15"/>
    <x v="15"/>
    <x v="0"/>
    <x v="15"/>
    <x v="0"/>
    <x v="0"/>
    <x v="0"/>
    <x v="0"/>
    <x v="0"/>
    <x v="0"/>
    <x v="0"/>
    <x v="0"/>
    <x v="15"/>
    <x v="2"/>
    <x v="0"/>
    <x v="0"/>
    <x v="0"/>
    <x v="0"/>
    <x v="0"/>
    <x v="0"/>
    <x v="0"/>
    <x v="0"/>
    <x v="0"/>
    <x v="0"/>
    <x v="2"/>
    <x v="0"/>
    <x v="1"/>
    <x v="0"/>
    <n v="111"/>
    <n v="117"/>
    <n v="5"/>
    <x v="0"/>
    <x v="0"/>
    <x v="0"/>
    <x v="0"/>
    <x v="3"/>
    <x v="10"/>
    <x v="8"/>
    <d v="2014-01-13T02:15:41"/>
    <x v="15"/>
    <x v="14"/>
    <x v="5"/>
    <d v="2014-01-13T02:26:42"/>
  </r>
  <r>
    <x v="1"/>
    <x v="2"/>
    <x v="0"/>
    <x v="1"/>
    <x v="5"/>
    <x v="9"/>
    <x v="9"/>
    <x v="0"/>
    <x v="9"/>
    <x v="0"/>
    <x v="0"/>
    <x v="0"/>
    <x v="0"/>
    <x v="0"/>
    <x v="0"/>
    <x v="0"/>
    <x v="0"/>
    <x v="2"/>
    <x v="1"/>
    <x v="0"/>
    <x v="0"/>
    <x v="0"/>
    <x v="0"/>
    <x v="0"/>
    <x v="0"/>
    <x v="0"/>
    <x v="0"/>
    <x v="0"/>
    <x v="0"/>
    <x v="0"/>
    <x v="0"/>
    <x v="0"/>
    <x v="0"/>
    <n v="136"/>
    <n v="139"/>
    <n v="0"/>
    <x v="0"/>
    <x v="0"/>
    <x v="0"/>
    <x v="0"/>
    <x v="1"/>
    <x v="5"/>
    <x v="9"/>
    <d v="2014-01-12T23:12:43"/>
    <x v="9"/>
    <x v="8"/>
    <x v="6"/>
    <d v="2014-01-12T23:12:43"/>
  </r>
  <r>
    <x v="1"/>
    <x v="2"/>
    <x v="0"/>
    <x v="3"/>
    <x v="9"/>
    <x v="13"/>
    <x v="13"/>
    <x v="0"/>
    <x v="13"/>
    <x v="0"/>
    <x v="0"/>
    <x v="0"/>
    <x v="0"/>
    <x v="0"/>
    <x v="0"/>
    <x v="0"/>
    <x v="0"/>
    <x v="10"/>
    <x v="2"/>
    <x v="0"/>
    <x v="0"/>
    <x v="0"/>
    <x v="0"/>
    <x v="0"/>
    <x v="0"/>
    <x v="0"/>
    <x v="0"/>
    <x v="0"/>
    <x v="0"/>
    <x v="0"/>
    <x v="0"/>
    <x v="0"/>
    <x v="0"/>
    <n v="65"/>
    <n v="70"/>
    <n v="0"/>
    <x v="0"/>
    <x v="0"/>
    <x v="0"/>
    <x v="0"/>
    <x v="3"/>
    <x v="9"/>
    <x v="8"/>
    <d v="2014-01-13T01:24:13"/>
    <x v="13"/>
    <x v="12"/>
    <x v="5"/>
    <d v="2014-01-13T01:32:55"/>
  </r>
  <r>
    <x v="1"/>
    <x v="2"/>
    <x v="0"/>
    <x v="1"/>
    <x v="2"/>
    <x v="25"/>
    <x v="2"/>
    <x v="0"/>
    <x v="2"/>
    <x v="0"/>
    <x v="0"/>
    <x v="0"/>
    <x v="0"/>
    <x v="0"/>
    <x v="0"/>
    <x v="0"/>
    <x v="0"/>
    <x v="0"/>
    <x v="2"/>
    <x v="0"/>
    <x v="0"/>
    <x v="0"/>
    <x v="0"/>
    <x v="0"/>
    <x v="0"/>
    <x v="0"/>
    <x v="0"/>
    <x v="0"/>
    <x v="0"/>
    <x v="0"/>
    <x v="0"/>
    <x v="2"/>
    <x v="0"/>
    <n v="61"/>
    <n v="64"/>
    <n v="0"/>
    <x v="0"/>
    <x v="0"/>
    <x v="0"/>
    <x v="0"/>
    <x v="1"/>
    <x v="2"/>
    <x v="9"/>
    <d v="2014-01-12T23:05:33"/>
    <x v="27"/>
    <x v="24"/>
    <x v="6"/>
    <d v="2014-01-12T23:05:33"/>
  </r>
  <r>
    <x v="1"/>
    <x v="2"/>
    <x v="0"/>
    <x v="3"/>
    <x v="9"/>
    <x v="19"/>
    <x v="19"/>
    <x v="0"/>
    <x v="19"/>
    <x v="0"/>
    <x v="0"/>
    <x v="0"/>
    <x v="0"/>
    <x v="0"/>
    <x v="0"/>
    <x v="0"/>
    <x v="0"/>
    <x v="4"/>
    <x v="2"/>
    <x v="0"/>
    <x v="0"/>
    <x v="7"/>
    <x v="0"/>
    <x v="0"/>
    <x v="0"/>
    <x v="0"/>
    <x v="0"/>
    <x v="0"/>
    <x v="0"/>
    <x v="0"/>
    <x v="0"/>
    <x v="0"/>
    <x v="0"/>
    <n v="58"/>
    <n v="60"/>
    <n v="9"/>
    <x v="0"/>
    <x v="0"/>
    <x v="0"/>
    <x v="0"/>
    <x v="3"/>
    <x v="9"/>
    <x v="8"/>
    <d v="2014-01-13T01:01:38"/>
    <x v="19"/>
    <x v="12"/>
    <x v="5"/>
    <d v="2014-01-13T01:17:50"/>
  </r>
  <r>
    <x v="1"/>
    <x v="2"/>
    <x v="0"/>
    <x v="0"/>
    <x v="14"/>
    <x v="24"/>
    <x v="22"/>
    <x v="0"/>
    <x v="22"/>
    <x v="0"/>
    <x v="0"/>
    <x v="0"/>
    <x v="0"/>
    <x v="0"/>
    <x v="0"/>
    <x v="0"/>
    <x v="0"/>
    <x v="4"/>
    <x v="2"/>
    <x v="0"/>
    <x v="0"/>
    <x v="0"/>
    <x v="0"/>
    <x v="0"/>
    <x v="0"/>
    <x v="0"/>
    <x v="0"/>
    <x v="0"/>
    <x v="0"/>
    <x v="0"/>
    <x v="0"/>
    <x v="0"/>
    <x v="0"/>
    <n v="213"/>
    <n v="213"/>
    <n v="15"/>
    <x v="0"/>
    <x v="0"/>
    <x v="0"/>
    <x v="0"/>
    <x v="0"/>
    <x v="14"/>
    <x v="9"/>
    <d v="2014-01-12T22:53:23"/>
    <x v="25"/>
    <x v="22"/>
    <x v="6"/>
    <d v="2014-01-12T23:44:04"/>
  </r>
  <r>
    <x v="1"/>
    <x v="2"/>
    <x v="0"/>
    <x v="3"/>
    <x v="9"/>
    <x v="22"/>
    <x v="23"/>
    <x v="0"/>
    <x v="23"/>
    <x v="0"/>
    <x v="0"/>
    <x v="0"/>
    <x v="0"/>
    <x v="0"/>
    <x v="0"/>
    <x v="0"/>
    <x v="0"/>
    <x v="4"/>
    <x v="1"/>
    <x v="0"/>
    <x v="0"/>
    <x v="0"/>
    <x v="0"/>
    <x v="0"/>
    <x v="0"/>
    <x v="0"/>
    <x v="0"/>
    <x v="0"/>
    <x v="0"/>
    <x v="2"/>
    <x v="0"/>
    <x v="1"/>
    <x v="0"/>
    <n v="81"/>
    <n v="82"/>
    <n v="0"/>
    <x v="0"/>
    <x v="0"/>
    <x v="0"/>
    <x v="0"/>
    <x v="3"/>
    <x v="9"/>
    <x v="8"/>
    <d v="2014-01-13T00:44:54"/>
    <x v="23"/>
    <x v="21"/>
    <x v="5"/>
    <d v="2014-01-13T00:55:47"/>
  </r>
  <r>
    <x v="1"/>
    <x v="2"/>
    <x v="0"/>
    <x v="2"/>
    <x v="11"/>
    <x v="16"/>
    <x v="16"/>
    <x v="0"/>
    <x v="16"/>
    <x v="0"/>
    <x v="0"/>
    <x v="0"/>
    <x v="0"/>
    <x v="0"/>
    <x v="0"/>
    <x v="0"/>
    <x v="0"/>
    <x v="4"/>
    <x v="2"/>
    <x v="0"/>
    <x v="0"/>
    <x v="0"/>
    <x v="0"/>
    <x v="0"/>
    <x v="0"/>
    <x v="0"/>
    <x v="0"/>
    <x v="0"/>
    <x v="0"/>
    <x v="5"/>
    <x v="0"/>
    <x v="4"/>
    <x v="0"/>
    <n v="82"/>
    <n v="82"/>
    <s v="ana"/>
    <x v="4"/>
    <x v="2"/>
    <x v="1"/>
    <x v="0"/>
    <x v="2"/>
    <x v="11"/>
    <x v="9"/>
    <d v="2014-01-12T22:31:05"/>
    <x v="16"/>
    <x v="15"/>
    <x v="6"/>
    <d v="2014-01-12T22:38:42"/>
  </r>
  <r>
    <x v="1"/>
    <x v="3"/>
    <x v="0"/>
    <x v="3"/>
    <x v="9"/>
    <x v="23"/>
    <x v="24"/>
    <x v="0"/>
    <x v="24"/>
    <x v="0"/>
    <x v="0"/>
    <x v="0"/>
    <x v="0"/>
    <x v="0"/>
    <x v="0"/>
    <x v="0"/>
    <x v="0"/>
    <x v="1"/>
    <x v="4"/>
    <x v="1"/>
    <x v="0"/>
    <x v="5"/>
    <x v="0"/>
    <x v="0"/>
    <x v="0"/>
    <x v="0"/>
    <x v="0"/>
    <x v="0"/>
    <x v="0"/>
    <x v="3"/>
    <x v="0"/>
    <x v="0"/>
    <x v="0"/>
    <n v="229"/>
    <n v="250"/>
    <n v="0"/>
    <x v="0"/>
    <x v="0"/>
    <x v="0"/>
    <x v="0"/>
    <x v="3"/>
    <x v="9"/>
    <x v="10"/>
    <d v="2014-01-20T00:51:43"/>
    <x v="24"/>
    <x v="12"/>
    <x v="8"/>
    <d v="2014-01-20T01:10:35"/>
  </r>
  <r>
    <x v="1"/>
    <x v="3"/>
    <x v="0"/>
    <x v="3"/>
    <x v="13"/>
    <x v="18"/>
    <x v="18"/>
    <x v="0"/>
    <x v="18"/>
    <x v="0"/>
    <x v="0"/>
    <x v="0"/>
    <x v="0"/>
    <x v="0"/>
    <x v="0"/>
    <x v="0"/>
    <x v="0"/>
    <x v="4"/>
    <x v="2"/>
    <x v="0"/>
    <x v="0"/>
    <x v="0"/>
    <x v="0"/>
    <x v="0"/>
    <x v="0"/>
    <x v="0"/>
    <x v="0"/>
    <x v="0"/>
    <x v="0"/>
    <x v="3"/>
    <x v="0"/>
    <x v="2"/>
    <x v="0"/>
    <n v="102"/>
    <n v="102"/>
    <n v="0"/>
    <x v="0"/>
    <x v="0"/>
    <x v="0"/>
    <x v="0"/>
    <x v="3"/>
    <x v="13"/>
    <x v="11"/>
    <d v="2014-01-19T21:34:50"/>
    <x v="18"/>
    <x v="17"/>
    <x v="9"/>
    <d v="2014-01-19T21:41:02"/>
  </r>
  <r>
    <x v="1"/>
    <x v="3"/>
    <x v="0"/>
    <x v="3"/>
    <x v="12"/>
    <x v="17"/>
    <x v="17"/>
    <x v="0"/>
    <x v="17"/>
    <x v="0"/>
    <x v="0"/>
    <x v="0"/>
    <x v="0"/>
    <x v="0"/>
    <x v="0"/>
    <x v="0"/>
    <x v="0"/>
    <x v="4"/>
    <x v="1"/>
    <x v="0"/>
    <x v="0"/>
    <x v="0"/>
    <x v="0"/>
    <x v="0"/>
    <x v="0"/>
    <x v="0"/>
    <x v="0"/>
    <x v="0"/>
    <x v="0"/>
    <x v="4"/>
    <x v="0"/>
    <x v="3"/>
    <x v="0"/>
    <n v="43"/>
    <n v="44"/>
    <n v="0"/>
    <x v="0"/>
    <x v="0"/>
    <x v="0"/>
    <x v="0"/>
    <x v="3"/>
    <x v="12"/>
    <x v="10"/>
    <d v="2014-01-20T00:38:41"/>
    <x v="17"/>
    <x v="16"/>
    <x v="8"/>
    <d v="2014-01-20T01:04:28"/>
  </r>
  <r>
    <x v="1"/>
    <x v="3"/>
    <x v="0"/>
    <x v="2"/>
    <x v="4"/>
    <x v="8"/>
    <x v="8"/>
    <x v="0"/>
    <x v="8"/>
    <x v="0"/>
    <x v="0"/>
    <x v="0"/>
    <x v="0"/>
    <x v="0"/>
    <x v="0"/>
    <x v="0"/>
    <x v="0"/>
    <x v="4"/>
    <x v="2"/>
    <x v="0"/>
    <x v="0"/>
    <x v="0"/>
    <x v="0"/>
    <x v="0"/>
    <x v="0"/>
    <x v="0"/>
    <x v="1"/>
    <x v="9"/>
    <x v="0"/>
    <x v="2"/>
    <x v="0"/>
    <x v="1"/>
    <x v="0"/>
    <n v="231"/>
    <n v="259"/>
    <n v="28"/>
    <x v="10"/>
    <x v="0"/>
    <x v="0"/>
    <x v="0"/>
    <x v="2"/>
    <x v="4"/>
    <x v="10"/>
    <d v="2014-01-20T00:32:51"/>
    <x v="8"/>
    <x v="7"/>
    <x v="8"/>
    <d v="2014-01-20T00:32:51"/>
  </r>
  <r>
    <x v="1"/>
    <x v="3"/>
    <x v="0"/>
    <x v="3"/>
    <x v="9"/>
    <x v="22"/>
    <x v="23"/>
    <x v="0"/>
    <x v="23"/>
    <x v="0"/>
    <x v="0"/>
    <x v="0"/>
    <x v="0"/>
    <x v="0"/>
    <x v="0"/>
    <x v="1"/>
    <x v="0"/>
    <x v="11"/>
    <x v="2"/>
    <x v="0"/>
    <x v="0"/>
    <x v="0"/>
    <x v="0"/>
    <x v="0"/>
    <x v="0"/>
    <x v="0"/>
    <x v="0"/>
    <x v="0"/>
    <x v="0"/>
    <x v="2"/>
    <x v="0"/>
    <x v="1"/>
    <x v="0"/>
    <n v="81"/>
    <n v="83"/>
    <n v="0"/>
    <x v="0"/>
    <x v="0"/>
    <x v="0"/>
    <x v="0"/>
    <x v="3"/>
    <x v="9"/>
    <x v="10"/>
    <d v="2014-01-20T00:29:34"/>
    <x v="23"/>
    <x v="21"/>
    <x v="8"/>
    <d v="2014-01-20T00:41:51"/>
  </r>
  <r>
    <x v="1"/>
    <x v="3"/>
    <x v="0"/>
    <x v="3"/>
    <x v="12"/>
    <x v="21"/>
    <x v="21"/>
    <x v="0"/>
    <x v="21"/>
    <x v="3"/>
    <x v="3"/>
    <x v="0"/>
    <x v="0"/>
    <x v="0"/>
    <x v="0"/>
    <x v="0"/>
    <x v="0"/>
    <x v="2"/>
    <x v="2"/>
    <x v="0"/>
    <x v="0"/>
    <x v="5"/>
    <x v="0"/>
    <x v="0"/>
    <x v="0"/>
    <x v="0"/>
    <x v="0"/>
    <x v="0"/>
    <x v="0"/>
    <x v="0"/>
    <x v="0"/>
    <x v="0"/>
    <x v="0"/>
    <n v="83"/>
    <n v="107"/>
    <n v="0"/>
    <x v="0"/>
    <x v="0"/>
    <x v="0"/>
    <x v="0"/>
    <x v="3"/>
    <x v="12"/>
    <x v="10"/>
    <d v="2014-01-20T00:17:30"/>
    <x v="21"/>
    <x v="19"/>
    <x v="8"/>
    <d v="2014-01-20T00:28:48"/>
  </r>
  <r>
    <x v="1"/>
    <x v="3"/>
    <x v="0"/>
    <x v="1"/>
    <x v="3"/>
    <x v="7"/>
    <x v="7"/>
    <x v="0"/>
    <x v="7"/>
    <x v="0"/>
    <x v="0"/>
    <x v="0"/>
    <x v="0"/>
    <x v="0"/>
    <x v="0"/>
    <x v="0"/>
    <x v="1"/>
    <x v="13"/>
    <x v="1"/>
    <x v="0"/>
    <x v="0"/>
    <x v="0"/>
    <x v="0"/>
    <x v="0"/>
    <x v="0"/>
    <x v="0"/>
    <x v="0"/>
    <x v="3"/>
    <x v="0"/>
    <x v="0"/>
    <x v="0"/>
    <x v="0"/>
    <x v="0"/>
    <n v="193"/>
    <n v="209"/>
    <n v="1"/>
    <x v="6"/>
    <x v="0"/>
    <x v="0"/>
    <x v="0"/>
    <x v="1"/>
    <x v="3"/>
    <x v="10"/>
    <d v="2014-01-20T00:01:11"/>
    <x v="7"/>
    <x v="6"/>
    <x v="8"/>
    <d v="2014-01-20T00:01:11"/>
  </r>
  <r>
    <x v="1"/>
    <x v="3"/>
    <x v="0"/>
    <x v="1"/>
    <x v="5"/>
    <x v="9"/>
    <x v="9"/>
    <x v="0"/>
    <x v="9"/>
    <x v="0"/>
    <x v="0"/>
    <x v="0"/>
    <x v="0"/>
    <x v="0"/>
    <x v="0"/>
    <x v="0"/>
    <x v="0"/>
    <x v="0"/>
    <x v="2"/>
    <x v="0"/>
    <x v="0"/>
    <x v="0"/>
    <x v="0"/>
    <x v="0"/>
    <x v="0"/>
    <x v="0"/>
    <x v="0"/>
    <x v="0"/>
    <x v="0"/>
    <x v="0"/>
    <x v="0"/>
    <x v="0"/>
    <x v="0"/>
    <n v="157"/>
    <n v="160"/>
    <n v="1"/>
    <x v="0"/>
    <x v="0"/>
    <x v="0"/>
    <x v="0"/>
    <x v="1"/>
    <x v="5"/>
    <x v="11"/>
    <d v="2014-01-19T23:29:17"/>
    <x v="9"/>
    <x v="8"/>
    <x v="9"/>
    <d v="2014-01-19T23:29:17"/>
  </r>
  <r>
    <x v="1"/>
    <x v="3"/>
    <x v="0"/>
    <x v="3"/>
    <x v="9"/>
    <x v="20"/>
    <x v="20"/>
    <x v="0"/>
    <x v="20"/>
    <x v="0"/>
    <x v="0"/>
    <x v="0"/>
    <x v="0"/>
    <x v="0"/>
    <x v="0"/>
    <x v="0"/>
    <x v="0"/>
    <x v="4"/>
    <x v="2"/>
    <x v="0"/>
    <x v="0"/>
    <x v="0"/>
    <x v="0"/>
    <x v="0"/>
    <x v="0"/>
    <x v="0"/>
    <x v="0"/>
    <x v="0"/>
    <x v="0"/>
    <x v="3"/>
    <x v="0"/>
    <x v="2"/>
    <x v="0"/>
    <n v="113"/>
    <n v="113"/>
    <n v="0"/>
    <x v="0"/>
    <x v="0"/>
    <x v="0"/>
    <x v="0"/>
    <x v="3"/>
    <x v="9"/>
    <x v="10"/>
    <d v="2014-01-20T07:04:16"/>
    <x v="20"/>
    <x v="18"/>
    <x v="8"/>
    <d v="2014-01-20T07:09:00"/>
  </r>
  <r>
    <x v="1"/>
    <x v="3"/>
    <x v="0"/>
    <x v="1"/>
    <x v="2"/>
    <x v="25"/>
    <x v="2"/>
    <x v="0"/>
    <x v="2"/>
    <x v="0"/>
    <x v="0"/>
    <x v="0"/>
    <x v="0"/>
    <x v="0"/>
    <x v="0"/>
    <x v="0"/>
    <x v="0"/>
    <x v="2"/>
    <x v="2"/>
    <x v="0"/>
    <x v="0"/>
    <x v="0"/>
    <x v="0"/>
    <x v="0"/>
    <x v="0"/>
    <x v="0"/>
    <x v="0"/>
    <x v="0"/>
    <x v="0"/>
    <x v="0"/>
    <x v="0"/>
    <x v="2"/>
    <x v="0"/>
    <n v="59"/>
    <n v="61"/>
    <n v="0"/>
    <x v="0"/>
    <x v="0"/>
    <x v="0"/>
    <x v="0"/>
    <x v="1"/>
    <x v="2"/>
    <x v="11"/>
    <d v="2014-01-19T23:27:29"/>
    <x v="27"/>
    <x v="24"/>
    <x v="9"/>
    <d v="2014-01-19T23:27:29"/>
  </r>
  <r>
    <x v="1"/>
    <x v="3"/>
    <x v="0"/>
    <x v="3"/>
    <x v="10"/>
    <x v="15"/>
    <x v="15"/>
    <x v="0"/>
    <x v="15"/>
    <x v="0"/>
    <x v="0"/>
    <x v="0"/>
    <x v="0"/>
    <x v="0"/>
    <x v="0"/>
    <x v="0"/>
    <x v="0"/>
    <x v="2"/>
    <x v="2"/>
    <x v="0"/>
    <x v="0"/>
    <x v="0"/>
    <x v="0"/>
    <x v="0"/>
    <x v="0"/>
    <x v="0"/>
    <x v="0"/>
    <x v="0"/>
    <x v="0"/>
    <x v="3"/>
    <x v="0"/>
    <x v="2"/>
    <x v="0"/>
    <n v="122"/>
    <n v="124"/>
    <n v="9"/>
    <x v="0"/>
    <x v="0"/>
    <x v="0"/>
    <x v="0"/>
    <x v="3"/>
    <x v="10"/>
    <x v="10"/>
    <d v="2014-01-20T06:54:56"/>
    <x v="15"/>
    <x v="14"/>
    <x v="8"/>
    <d v="2014-01-20T07:00:26"/>
  </r>
  <r>
    <x v="1"/>
    <x v="3"/>
    <x v="0"/>
    <x v="1"/>
    <x v="1"/>
    <x v="1"/>
    <x v="1"/>
    <x v="0"/>
    <x v="1"/>
    <x v="0"/>
    <x v="0"/>
    <x v="0"/>
    <x v="0"/>
    <x v="0"/>
    <x v="0"/>
    <x v="0"/>
    <x v="0"/>
    <x v="3"/>
    <x v="1"/>
    <x v="0"/>
    <x v="0"/>
    <x v="0"/>
    <x v="0"/>
    <x v="0"/>
    <x v="0"/>
    <x v="0"/>
    <x v="0"/>
    <x v="0"/>
    <x v="0"/>
    <x v="0"/>
    <x v="0"/>
    <x v="0"/>
    <x v="0"/>
    <n v="93"/>
    <n v="98"/>
    <n v="11"/>
    <x v="0"/>
    <x v="0"/>
    <x v="0"/>
    <x v="0"/>
    <x v="1"/>
    <x v="1"/>
    <x v="11"/>
    <d v="2014-01-19T23:19:38"/>
    <x v="1"/>
    <x v="1"/>
    <x v="9"/>
    <d v="2014-01-19T23:19:38"/>
  </r>
  <r>
    <x v="1"/>
    <x v="3"/>
    <x v="0"/>
    <x v="2"/>
    <x v="11"/>
    <x v="16"/>
    <x v="16"/>
    <x v="0"/>
    <x v="16"/>
    <x v="0"/>
    <x v="0"/>
    <x v="0"/>
    <x v="0"/>
    <x v="0"/>
    <x v="0"/>
    <x v="0"/>
    <x v="0"/>
    <x v="4"/>
    <x v="2"/>
    <x v="0"/>
    <x v="0"/>
    <x v="0"/>
    <x v="0"/>
    <x v="0"/>
    <x v="0"/>
    <x v="0"/>
    <x v="0"/>
    <x v="3"/>
    <x v="0"/>
    <x v="5"/>
    <x v="0"/>
    <x v="4"/>
    <x v="0"/>
    <n v="70"/>
    <n v="71"/>
    <s v="ana"/>
    <x v="4"/>
    <x v="2"/>
    <x v="1"/>
    <x v="0"/>
    <x v="2"/>
    <x v="11"/>
    <x v="11"/>
    <d v="2014-01-19T23:17:43"/>
    <x v="16"/>
    <x v="15"/>
    <x v="8"/>
    <d v="2014-01-20T00:02:30"/>
  </r>
  <r>
    <x v="1"/>
    <x v="3"/>
    <x v="0"/>
    <x v="3"/>
    <x v="9"/>
    <x v="19"/>
    <x v="19"/>
    <x v="0"/>
    <x v="19"/>
    <x v="0"/>
    <x v="0"/>
    <x v="0"/>
    <x v="0"/>
    <x v="0"/>
    <x v="0"/>
    <x v="0"/>
    <x v="0"/>
    <x v="4"/>
    <x v="2"/>
    <x v="0"/>
    <x v="0"/>
    <x v="7"/>
    <x v="0"/>
    <x v="0"/>
    <x v="0"/>
    <x v="0"/>
    <x v="0"/>
    <x v="0"/>
    <x v="0"/>
    <x v="3"/>
    <x v="0"/>
    <x v="2"/>
    <x v="0"/>
    <n v="110"/>
    <n v="112"/>
    <n v="6"/>
    <x v="0"/>
    <x v="0"/>
    <x v="0"/>
    <x v="0"/>
    <x v="3"/>
    <x v="9"/>
    <x v="10"/>
    <d v="2014-01-20T06:38:54"/>
    <x v="19"/>
    <x v="12"/>
    <x v="8"/>
    <d v="2014-01-20T06:46:58"/>
  </r>
  <r>
    <x v="1"/>
    <x v="3"/>
    <x v="0"/>
    <x v="3"/>
    <x v="9"/>
    <x v="13"/>
    <x v="13"/>
    <x v="0"/>
    <x v="13"/>
    <x v="0"/>
    <x v="0"/>
    <x v="0"/>
    <x v="0"/>
    <x v="0"/>
    <x v="0"/>
    <x v="0"/>
    <x v="0"/>
    <x v="10"/>
    <x v="2"/>
    <x v="0"/>
    <x v="0"/>
    <x v="0"/>
    <x v="0"/>
    <x v="0"/>
    <x v="0"/>
    <x v="0"/>
    <x v="0"/>
    <x v="0"/>
    <x v="0"/>
    <x v="3"/>
    <x v="0"/>
    <x v="2"/>
    <x v="0"/>
    <n v="63"/>
    <n v="68"/>
    <n v="0"/>
    <x v="0"/>
    <x v="0"/>
    <x v="0"/>
    <x v="0"/>
    <x v="3"/>
    <x v="9"/>
    <x v="10"/>
    <d v="2014-01-20T02:11:03"/>
    <x v="13"/>
    <x v="12"/>
    <x v="8"/>
    <d v="2014-01-20T02:18:00"/>
  </r>
  <r>
    <x v="1"/>
    <x v="3"/>
    <x v="0"/>
    <x v="2"/>
    <x v="7"/>
    <x v="11"/>
    <x v="11"/>
    <x v="0"/>
    <x v="11"/>
    <x v="0"/>
    <x v="0"/>
    <x v="0"/>
    <x v="0"/>
    <x v="0"/>
    <x v="0"/>
    <x v="0"/>
    <x v="0"/>
    <x v="4"/>
    <x v="2"/>
    <x v="0"/>
    <x v="0"/>
    <x v="0"/>
    <x v="0"/>
    <x v="0"/>
    <x v="0"/>
    <x v="0"/>
    <x v="0"/>
    <x v="0"/>
    <x v="0"/>
    <x v="6"/>
    <x v="0"/>
    <x v="2"/>
    <x v="0"/>
    <n v="111"/>
    <n v="111"/>
    <n v="3"/>
    <x v="0"/>
    <x v="0"/>
    <x v="0"/>
    <x v="0"/>
    <x v="2"/>
    <x v="7"/>
    <x v="11"/>
    <d v="2014-01-19T23:07:47"/>
    <x v="11"/>
    <x v="10"/>
    <x v="9"/>
    <d v="2014-01-19T23:12:37"/>
  </r>
  <r>
    <x v="1"/>
    <x v="3"/>
    <x v="0"/>
    <x v="0"/>
    <x v="0"/>
    <x v="2"/>
    <x v="6"/>
    <x v="0"/>
    <x v="6"/>
    <x v="0"/>
    <x v="0"/>
    <x v="0"/>
    <x v="0"/>
    <x v="0"/>
    <x v="0"/>
    <x v="0"/>
    <x v="0"/>
    <x v="4"/>
    <x v="2"/>
    <x v="0"/>
    <x v="0"/>
    <x v="0"/>
    <x v="0"/>
    <x v="0"/>
    <x v="0"/>
    <x v="0"/>
    <x v="0"/>
    <x v="0"/>
    <x v="0"/>
    <x v="0"/>
    <x v="0"/>
    <x v="0"/>
    <x v="0"/>
    <n v="158"/>
    <n v="158"/>
    <n v="6"/>
    <x v="0"/>
    <x v="0"/>
    <x v="0"/>
    <x v="0"/>
    <x v="0"/>
    <x v="0"/>
    <x v="10"/>
    <d v="2014-01-20T01:39:08"/>
    <x v="22"/>
    <x v="20"/>
    <x v="8"/>
    <d v="2014-01-20T01:39:08"/>
  </r>
  <r>
    <x v="1"/>
    <x v="3"/>
    <x v="0"/>
    <x v="0"/>
    <x v="14"/>
    <x v="24"/>
    <x v="22"/>
    <x v="0"/>
    <x v="22"/>
    <x v="0"/>
    <x v="0"/>
    <x v="0"/>
    <x v="0"/>
    <x v="0"/>
    <x v="0"/>
    <x v="0"/>
    <x v="0"/>
    <x v="4"/>
    <x v="2"/>
    <x v="0"/>
    <x v="0"/>
    <x v="0"/>
    <x v="0"/>
    <x v="0"/>
    <x v="0"/>
    <x v="0"/>
    <x v="0"/>
    <x v="0"/>
    <x v="0"/>
    <x v="0"/>
    <x v="0"/>
    <x v="0"/>
    <x v="0"/>
    <n v="194"/>
    <n v="194"/>
    <n v="5"/>
    <x v="0"/>
    <x v="0"/>
    <x v="0"/>
    <x v="0"/>
    <x v="0"/>
    <x v="14"/>
    <x v="11"/>
    <d v="2014-01-19T23:06:09"/>
    <x v="25"/>
    <x v="22"/>
    <x v="8"/>
    <d v="2014-01-20T00:55:21"/>
  </r>
  <r>
    <x v="1"/>
    <x v="3"/>
    <x v="0"/>
    <x v="1"/>
    <x v="8"/>
    <x v="14"/>
    <x v="14"/>
    <x v="0"/>
    <x v="14"/>
    <x v="0"/>
    <x v="0"/>
    <x v="0"/>
    <x v="0"/>
    <x v="0"/>
    <x v="0"/>
    <x v="0"/>
    <x v="0"/>
    <x v="4"/>
    <x v="2"/>
    <x v="0"/>
    <x v="0"/>
    <x v="0"/>
    <x v="0"/>
    <x v="0"/>
    <x v="0"/>
    <x v="0"/>
    <x v="0"/>
    <x v="0"/>
    <x v="0"/>
    <x v="0"/>
    <x v="0"/>
    <x v="0"/>
    <x v="0"/>
    <n v="151"/>
    <n v="151"/>
    <n v="0"/>
    <x v="0"/>
    <x v="0"/>
    <x v="0"/>
    <x v="0"/>
    <x v="1"/>
    <x v="8"/>
    <x v="10"/>
    <d v="2014-01-20T01:37:20"/>
    <x v="14"/>
    <x v="13"/>
    <x v="8"/>
    <d v="2014-01-20T01:37:20"/>
  </r>
  <r>
    <x v="1"/>
    <x v="3"/>
    <x v="0"/>
    <x v="1"/>
    <x v="3"/>
    <x v="3"/>
    <x v="3"/>
    <x v="0"/>
    <x v="3"/>
    <x v="0"/>
    <x v="0"/>
    <x v="0"/>
    <x v="0"/>
    <x v="0"/>
    <x v="0"/>
    <x v="0"/>
    <x v="0"/>
    <x v="11"/>
    <x v="2"/>
    <x v="0"/>
    <x v="0"/>
    <x v="0"/>
    <x v="0"/>
    <x v="0"/>
    <x v="0"/>
    <x v="0"/>
    <x v="0"/>
    <x v="0"/>
    <x v="0"/>
    <x v="0"/>
    <x v="0"/>
    <x v="0"/>
    <x v="0"/>
    <n v="301"/>
    <n v="302"/>
    <n v="0"/>
    <x v="0"/>
    <x v="0"/>
    <x v="0"/>
    <x v="0"/>
    <x v="1"/>
    <x v="3"/>
    <x v="11"/>
    <d v="2014-01-19T22:51:20"/>
    <x v="3"/>
    <x v="1"/>
    <x v="9"/>
    <d v="2014-01-19T22:51:20"/>
  </r>
  <r>
    <x v="1"/>
    <x v="3"/>
    <x v="0"/>
    <x v="2"/>
    <x v="4"/>
    <x v="5"/>
    <x v="5"/>
    <x v="0"/>
    <x v="5"/>
    <x v="0"/>
    <x v="0"/>
    <x v="0"/>
    <x v="0"/>
    <x v="0"/>
    <x v="0"/>
    <x v="0"/>
    <x v="0"/>
    <x v="1"/>
    <x v="2"/>
    <x v="0"/>
    <x v="0"/>
    <x v="0"/>
    <x v="0"/>
    <x v="0"/>
    <x v="0"/>
    <x v="0"/>
    <x v="4"/>
    <x v="10"/>
    <x v="0"/>
    <x v="0"/>
    <x v="0"/>
    <x v="0"/>
    <x v="0"/>
    <n v="126"/>
    <n v="182"/>
    <n v="49"/>
    <x v="11"/>
    <x v="0"/>
    <x v="0"/>
    <x v="0"/>
    <x v="2"/>
    <x v="4"/>
    <x v="10"/>
    <d v="2014-01-20T01:30:47"/>
    <x v="5"/>
    <x v="4"/>
    <x v="8"/>
    <d v="2014-01-20T01:30:47"/>
  </r>
  <r>
    <x v="1"/>
    <x v="3"/>
    <x v="0"/>
    <x v="0"/>
    <x v="0"/>
    <x v="4"/>
    <x v="4"/>
    <x v="0"/>
    <x v="4"/>
    <x v="0"/>
    <x v="0"/>
    <x v="0"/>
    <x v="0"/>
    <x v="0"/>
    <x v="0"/>
    <x v="0"/>
    <x v="0"/>
    <x v="4"/>
    <x v="2"/>
    <x v="0"/>
    <x v="0"/>
    <x v="0"/>
    <x v="0"/>
    <x v="0"/>
    <x v="0"/>
    <x v="0"/>
    <x v="0"/>
    <x v="0"/>
    <x v="0"/>
    <x v="0"/>
    <x v="0"/>
    <x v="0"/>
    <x v="0"/>
    <n v="333"/>
    <n v="333"/>
    <n v="20"/>
    <x v="6"/>
    <x v="0"/>
    <x v="0"/>
    <x v="0"/>
    <x v="0"/>
    <x v="0"/>
    <x v="11"/>
    <d v="2014-01-19T22:38:16"/>
    <x v="4"/>
    <x v="3"/>
    <x v="8"/>
    <d v="2014-01-20T23:58:44"/>
  </r>
  <r>
    <x v="1"/>
    <x v="3"/>
    <x v="0"/>
    <x v="0"/>
    <x v="0"/>
    <x v="0"/>
    <x v="0"/>
    <x v="0"/>
    <x v="0"/>
    <x v="0"/>
    <x v="0"/>
    <x v="0"/>
    <x v="0"/>
    <x v="0"/>
    <x v="0"/>
    <x v="0"/>
    <x v="0"/>
    <x v="10"/>
    <x v="9"/>
    <x v="0"/>
    <x v="0"/>
    <x v="0"/>
    <x v="0"/>
    <x v="0"/>
    <x v="0"/>
    <x v="0"/>
    <x v="0"/>
    <x v="0"/>
    <x v="0"/>
    <x v="0"/>
    <x v="0"/>
    <x v="0"/>
    <x v="0"/>
    <n v="475"/>
    <n v="491"/>
    <n v="0"/>
    <x v="0"/>
    <x v="0"/>
    <x v="0"/>
    <x v="0"/>
    <x v="0"/>
    <x v="0"/>
    <x v="10"/>
    <d v="2014-01-20T01:06:02"/>
    <x v="0"/>
    <x v="0"/>
    <x v="8"/>
    <d v="2014-01-20T01:28:12"/>
  </r>
  <r>
    <x v="1"/>
    <x v="3"/>
    <x v="0"/>
    <x v="1"/>
    <x v="8"/>
    <x v="12"/>
    <x v="12"/>
    <x v="0"/>
    <x v="12"/>
    <x v="0"/>
    <x v="0"/>
    <x v="0"/>
    <x v="0"/>
    <x v="0"/>
    <x v="0"/>
    <x v="0"/>
    <x v="0"/>
    <x v="4"/>
    <x v="2"/>
    <x v="0"/>
    <x v="0"/>
    <x v="0"/>
    <x v="0"/>
    <x v="0"/>
    <x v="0"/>
    <x v="0"/>
    <x v="0"/>
    <x v="0"/>
    <x v="0"/>
    <x v="0"/>
    <x v="0"/>
    <x v="0"/>
    <x v="0"/>
    <n v="106"/>
    <n v="106"/>
    <n v="0"/>
    <x v="0"/>
    <x v="0"/>
    <x v="0"/>
    <x v="0"/>
    <x v="1"/>
    <x v="8"/>
    <x v="10"/>
    <d v="2014-01-20T01:01:24"/>
    <x v="12"/>
    <x v="11"/>
    <x v="10"/>
    <d v="2014-01-21T00:51:07"/>
  </r>
  <r>
    <x v="1"/>
    <x v="3"/>
    <x v="0"/>
    <x v="0"/>
    <x v="6"/>
    <x v="10"/>
    <x v="10"/>
    <x v="0"/>
    <x v="10"/>
    <x v="0"/>
    <x v="0"/>
    <x v="0"/>
    <x v="0"/>
    <x v="0"/>
    <x v="0"/>
    <x v="0"/>
    <x v="0"/>
    <x v="4"/>
    <x v="2"/>
    <x v="0"/>
    <x v="0"/>
    <x v="0"/>
    <x v="0"/>
    <x v="0"/>
    <x v="0"/>
    <x v="0"/>
    <x v="0"/>
    <x v="0"/>
    <x v="0"/>
    <x v="7"/>
    <x v="0"/>
    <x v="5"/>
    <x v="0"/>
    <n v="397"/>
    <n v="397"/>
    <n v="0"/>
    <x v="0"/>
    <x v="0"/>
    <x v="0"/>
    <x v="0"/>
    <x v="0"/>
    <x v="6"/>
    <x v="11"/>
    <d v="2014-01-19T22:04:04"/>
    <x v="10"/>
    <x v="9"/>
    <x v="9"/>
    <d v="2014-01-19T23:39:55"/>
  </r>
  <r>
    <x v="1"/>
    <x v="4"/>
    <x v="0"/>
    <x v="1"/>
    <x v="3"/>
    <x v="3"/>
    <x v="3"/>
    <x v="0"/>
    <x v="3"/>
    <x v="0"/>
    <x v="0"/>
    <x v="0"/>
    <x v="0"/>
    <x v="0"/>
    <x v="0"/>
    <x v="0"/>
    <x v="0"/>
    <x v="11"/>
    <x v="2"/>
    <x v="0"/>
    <x v="0"/>
    <x v="0"/>
    <x v="0"/>
    <x v="0"/>
    <x v="0"/>
    <x v="0"/>
    <x v="0"/>
    <x v="0"/>
    <x v="0"/>
    <x v="0"/>
    <x v="0"/>
    <x v="0"/>
    <x v="0"/>
    <n v="285"/>
    <n v="286"/>
    <n v="0"/>
    <x v="0"/>
    <x v="0"/>
    <x v="0"/>
    <x v="0"/>
    <x v="1"/>
    <x v="3"/>
    <x v="12"/>
    <d v="2014-01-28T00:06:06"/>
    <x v="3"/>
    <x v="1"/>
    <x v="11"/>
    <d v="2014-01-28T00:06:06"/>
  </r>
  <r>
    <x v="1"/>
    <x v="4"/>
    <x v="0"/>
    <x v="0"/>
    <x v="14"/>
    <x v="24"/>
    <x v="22"/>
    <x v="0"/>
    <x v="22"/>
    <x v="0"/>
    <x v="0"/>
    <x v="0"/>
    <x v="0"/>
    <x v="0"/>
    <x v="0"/>
    <x v="0"/>
    <x v="0"/>
    <x v="4"/>
    <x v="2"/>
    <x v="0"/>
    <x v="0"/>
    <x v="0"/>
    <x v="0"/>
    <x v="0"/>
    <x v="0"/>
    <x v="0"/>
    <x v="0"/>
    <x v="0"/>
    <x v="0"/>
    <x v="0"/>
    <x v="0"/>
    <x v="0"/>
    <x v="0"/>
    <n v="217"/>
    <n v="217"/>
    <n v="10"/>
    <x v="0"/>
    <x v="0"/>
    <x v="0"/>
    <x v="0"/>
    <x v="0"/>
    <x v="14"/>
    <x v="13"/>
    <d v="2014-01-26T23:15:29"/>
    <x v="25"/>
    <x v="22"/>
    <x v="12"/>
    <d v="2014-01-26T23:38:44"/>
  </r>
  <r>
    <x v="1"/>
    <x v="4"/>
    <x v="0"/>
    <x v="3"/>
    <x v="10"/>
    <x v="15"/>
    <x v="15"/>
    <x v="0"/>
    <x v="15"/>
    <x v="0"/>
    <x v="0"/>
    <x v="0"/>
    <x v="0"/>
    <x v="0"/>
    <x v="0"/>
    <x v="0"/>
    <x v="0"/>
    <x v="2"/>
    <x v="2"/>
    <x v="0"/>
    <x v="0"/>
    <x v="0"/>
    <x v="0"/>
    <x v="0"/>
    <x v="0"/>
    <x v="0"/>
    <x v="0"/>
    <x v="0"/>
    <x v="0"/>
    <x v="3"/>
    <x v="0"/>
    <x v="2"/>
    <x v="0"/>
    <n v="154"/>
    <n v="156"/>
    <n v="0"/>
    <x v="0"/>
    <x v="0"/>
    <x v="2"/>
    <x v="0"/>
    <x v="3"/>
    <x v="10"/>
    <x v="14"/>
    <d v="2014-01-27T10:33:06"/>
    <x v="15"/>
    <x v="14"/>
    <x v="13"/>
    <d v="2014-01-27T10:33:06"/>
  </r>
  <r>
    <x v="1"/>
    <x v="4"/>
    <x v="0"/>
    <x v="1"/>
    <x v="2"/>
    <x v="25"/>
    <x v="2"/>
    <x v="0"/>
    <x v="2"/>
    <x v="0"/>
    <x v="0"/>
    <x v="0"/>
    <x v="0"/>
    <x v="0"/>
    <x v="0"/>
    <x v="0"/>
    <x v="0"/>
    <x v="11"/>
    <x v="2"/>
    <x v="0"/>
    <x v="0"/>
    <x v="0"/>
    <x v="0"/>
    <x v="0"/>
    <x v="0"/>
    <x v="0"/>
    <x v="0"/>
    <x v="0"/>
    <x v="0"/>
    <x v="0"/>
    <x v="0"/>
    <x v="0"/>
    <x v="0"/>
    <n v="63"/>
    <n v="64"/>
    <n v="0"/>
    <x v="0"/>
    <x v="0"/>
    <x v="0"/>
    <x v="0"/>
    <x v="1"/>
    <x v="2"/>
    <x v="13"/>
    <d v="2014-01-26T23:14:05"/>
    <x v="27"/>
    <x v="24"/>
    <x v="12"/>
    <d v="2014-01-26T23:14:05"/>
  </r>
  <r>
    <x v="1"/>
    <x v="4"/>
    <x v="0"/>
    <x v="3"/>
    <x v="9"/>
    <x v="20"/>
    <x v="20"/>
    <x v="0"/>
    <x v="20"/>
    <x v="0"/>
    <x v="0"/>
    <x v="0"/>
    <x v="0"/>
    <x v="0"/>
    <x v="0"/>
    <x v="0"/>
    <x v="0"/>
    <x v="4"/>
    <x v="2"/>
    <x v="0"/>
    <x v="0"/>
    <x v="0"/>
    <x v="0"/>
    <x v="0"/>
    <x v="0"/>
    <x v="0"/>
    <x v="0"/>
    <x v="0"/>
    <x v="0"/>
    <x v="0"/>
    <x v="0"/>
    <x v="0"/>
    <x v="0"/>
    <n v="103"/>
    <n v="103"/>
    <n v="0"/>
    <x v="0"/>
    <x v="0"/>
    <x v="0"/>
    <x v="0"/>
    <x v="3"/>
    <x v="9"/>
    <x v="14"/>
    <d v="2014-01-27T08:28:08"/>
    <x v="20"/>
    <x v="18"/>
    <x v="13"/>
    <d v="2014-01-27T10:23:14"/>
  </r>
  <r>
    <x v="1"/>
    <x v="4"/>
    <x v="0"/>
    <x v="1"/>
    <x v="3"/>
    <x v="7"/>
    <x v="7"/>
    <x v="0"/>
    <x v="7"/>
    <x v="0"/>
    <x v="0"/>
    <x v="0"/>
    <x v="0"/>
    <x v="0"/>
    <x v="0"/>
    <x v="0"/>
    <x v="0"/>
    <x v="16"/>
    <x v="2"/>
    <x v="0"/>
    <x v="0"/>
    <x v="1"/>
    <x v="0"/>
    <x v="0"/>
    <x v="0"/>
    <x v="0"/>
    <x v="0"/>
    <x v="0"/>
    <x v="0"/>
    <x v="0"/>
    <x v="0"/>
    <x v="0"/>
    <x v="0"/>
    <n v="145"/>
    <n v="164"/>
    <n v="0"/>
    <x v="0"/>
    <x v="0"/>
    <x v="0"/>
    <x v="0"/>
    <x v="1"/>
    <x v="3"/>
    <x v="13"/>
    <d v="2014-01-26T22:44:15"/>
    <x v="7"/>
    <x v="6"/>
    <x v="12"/>
    <d v="2014-01-26T22:44:15"/>
  </r>
  <r>
    <x v="1"/>
    <x v="4"/>
    <x v="0"/>
    <x v="1"/>
    <x v="8"/>
    <x v="14"/>
    <x v="14"/>
    <x v="0"/>
    <x v="14"/>
    <x v="0"/>
    <x v="0"/>
    <x v="0"/>
    <x v="0"/>
    <x v="0"/>
    <x v="0"/>
    <x v="0"/>
    <x v="0"/>
    <x v="4"/>
    <x v="2"/>
    <x v="0"/>
    <x v="0"/>
    <x v="0"/>
    <x v="0"/>
    <x v="0"/>
    <x v="0"/>
    <x v="0"/>
    <x v="0"/>
    <x v="0"/>
    <x v="0"/>
    <x v="0"/>
    <x v="0"/>
    <x v="0"/>
    <x v="0"/>
    <n v="152"/>
    <n v="152"/>
    <n v="0"/>
    <x v="0"/>
    <x v="0"/>
    <x v="0"/>
    <x v="0"/>
    <x v="1"/>
    <x v="8"/>
    <x v="13"/>
    <d v="2014-01-26T22:31:27"/>
    <x v="14"/>
    <x v="13"/>
    <x v="12"/>
    <d v="2014-01-26T22:31:27"/>
  </r>
  <r>
    <x v="1"/>
    <x v="4"/>
    <x v="0"/>
    <x v="3"/>
    <x v="12"/>
    <x v="21"/>
    <x v="21"/>
    <x v="0"/>
    <x v="21"/>
    <x v="0"/>
    <x v="0"/>
    <x v="0"/>
    <x v="0"/>
    <x v="0"/>
    <x v="0"/>
    <x v="0"/>
    <x v="0"/>
    <x v="4"/>
    <x v="4"/>
    <x v="0"/>
    <x v="1"/>
    <x v="8"/>
    <x v="0"/>
    <x v="0"/>
    <x v="0"/>
    <x v="0"/>
    <x v="0"/>
    <x v="0"/>
    <x v="0"/>
    <x v="0"/>
    <x v="0"/>
    <x v="0"/>
    <x v="0"/>
    <n v="105"/>
    <n v="121"/>
    <n v="0"/>
    <x v="0"/>
    <x v="0"/>
    <x v="0"/>
    <x v="0"/>
    <x v="3"/>
    <x v="12"/>
    <x v="14"/>
    <d v="2014-01-27T06:29:28"/>
    <x v="21"/>
    <x v="19"/>
    <x v="11"/>
    <d v="2014-01-28T00:15:28"/>
  </r>
  <r>
    <x v="1"/>
    <x v="4"/>
    <x v="0"/>
    <x v="3"/>
    <x v="9"/>
    <x v="19"/>
    <x v="19"/>
    <x v="0"/>
    <x v="19"/>
    <x v="0"/>
    <x v="0"/>
    <x v="0"/>
    <x v="0"/>
    <x v="0"/>
    <x v="0"/>
    <x v="0"/>
    <x v="0"/>
    <x v="4"/>
    <x v="2"/>
    <x v="0"/>
    <x v="0"/>
    <x v="7"/>
    <x v="0"/>
    <x v="0"/>
    <x v="0"/>
    <x v="0"/>
    <x v="0"/>
    <x v="0"/>
    <x v="0"/>
    <x v="2"/>
    <x v="0"/>
    <x v="0"/>
    <x v="0"/>
    <n v="88"/>
    <n v="90"/>
    <n v="5"/>
    <x v="0"/>
    <x v="0"/>
    <x v="0"/>
    <x v="0"/>
    <x v="3"/>
    <x v="9"/>
    <x v="14"/>
    <d v="2014-01-27T02:00:00"/>
    <x v="19"/>
    <x v="12"/>
    <x v="13"/>
    <d v="2014-01-27T02:34:02"/>
  </r>
  <r>
    <x v="1"/>
    <x v="4"/>
    <x v="0"/>
    <x v="0"/>
    <x v="0"/>
    <x v="4"/>
    <x v="4"/>
    <x v="0"/>
    <x v="4"/>
    <x v="0"/>
    <x v="0"/>
    <x v="0"/>
    <x v="0"/>
    <x v="0"/>
    <x v="0"/>
    <x v="0"/>
    <x v="0"/>
    <x v="4"/>
    <x v="2"/>
    <x v="0"/>
    <x v="0"/>
    <x v="0"/>
    <x v="0"/>
    <x v="0"/>
    <x v="0"/>
    <x v="0"/>
    <x v="0"/>
    <x v="0"/>
    <x v="0"/>
    <x v="0"/>
    <x v="0"/>
    <x v="0"/>
    <x v="0"/>
    <n v="355"/>
    <n v="355"/>
    <n v="27"/>
    <x v="0"/>
    <x v="0"/>
    <x v="0"/>
    <x v="0"/>
    <x v="0"/>
    <x v="0"/>
    <x v="13"/>
    <d v="2014-01-26T22:05:22"/>
    <x v="4"/>
    <x v="3"/>
    <x v="12"/>
    <d v="2014-01-26T23:27:27"/>
  </r>
  <r>
    <x v="1"/>
    <x v="4"/>
    <x v="0"/>
    <x v="3"/>
    <x v="9"/>
    <x v="13"/>
    <x v="13"/>
    <x v="0"/>
    <x v="13"/>
    <x v="0"/>
    <x v="0"/>
    <x v="0"/>
    <x v="0"/>
    <x v="0"/>
    <x v="0"/>
    <x v="0"/>
    <x v="0"/>
    <x v="15"/>
    <x v="2"/>
    <x v="0"/>
    <x v="0"/>
    <x v="0"/>
    <x v="0"/>
    <x v="0"/>
    <x v="0"/>
    <x v="0"/>
    <x v="0"/>
    <x v="0"/>
    <x v="0"/>
    <x v="4"/>
    <x v="0"/>
    <x v="3"/>
    <x v="0"/>
    <n v="90"/>
    <n v="96"/>
    <n v="0"/>
    <x v="0"/>
    <x v="0"/>
    <x v="0"/>
    <x v="0"/>
    <x v="3"/>
    <x v="9"/>
    <x v="14"/>
    <d v="2014-01-27T01:36:45"/>
    <x v="13"/>
    <x v="12"/>
    <x v="13"/>
    <d v="2014-01-27T01:47:37"/>
  </r>
  <r>
    <x v="1"/>
    <x v="4"/>
    <x v="0"/>
    <x v="0"/>
    <x v="0"/>
    <x v="6"/>
    <x v="6"/>
    <x v="0"/>
    <x v="6"/>
    <x v="0"/>
    <x v="0"/>
    <x v="0"/>
    <x v="0"/>
    <x v="0"/>
    <x v="0"/>
    <x v="0"/>
    <x v="0"/>
    <x v="4"/>
    <x v="2"/>
    <x v="0"/>
    <x v="0"/>
    <x v="0"/>
    <x v="0"/>
    <x v="0"/>
    <x v="0"/>
    <x v="0"/>
    <x v="0"/>
    <x v="0"/>
    <x v="0"/>
    <x v="0"/>
    <x v="0"/>
    <x v="0"/>
    <x v="0"/>
    <n v="160"/>
    <n v="160"/>
    <n v="0"/>
    <x v="0"/>
    <x v="0"/>
    <x v="0"/>
    <x v="0"/>
    <x v="0"/>
    <x v="0"/>
    <x v="13"/>
    <d v="2014-01-26T21:50:58"/>
    <x v="6"/>
    <x v="5"/>
    <x v="12"/>
    <d v="2014-01-26T23:32:13"/>
  </r>
  <r>
    <x v="1"/>
    <x v="4"/>
    <x v="0"/>
    <x v="2"/>
    <x v="4"/>
    <x v="8"/>
    <x v="8"/>
    <x v="0"/>
    <x v="8"/>
    <x v="0"/>
    <x v="0"/>
    <x v="0"/>
    <x v="0"/>
    <x v="0"/>
    <x v="2"/>
    <x v="0"/>
    <x v="0"/>
    <x v="4"/>
    <x v="2"/>
    <x v="0"/>
    <x v="0"/>
    <x v="0"/>
    <x v="0"/>
    <x v="0"/>
    <x v="0"/>
    <x v="0"/>
    <x v="2"/>
    <x v="11"/>
    <x v="0"/>
    <x v="2"/>
    <x v="0"/>
    <x v="1"/>
    <x v="0"/>
    <n v="259"/>
    <n v="291"/>
    <n v="28"/>
    <x v="10"/>
    <x v="0"/>
    <x v="0"/>
    <x v="0"/>
    <x v="2"/>
    <x v="4"/>
    <x v="14"/>
    <d v="2014-01-27T01:26:08"/>
    <x v="8"/>
    <x v="7"/>
    <x v="13"/>
    <d v="2014-01-27T01:26:08"/>
  </r>
  <r>
    <x v="1"/>
    <x v="4"/>
    <x v="0"/>
    <x v="3"/>
    <x v="13"/>
    <x v="18"/>
    <x v="18"/>
    <x v="0"/>
    <x v="18"/>
    <x v="0"/>
    <x v="0"/>
    <x v="0"/>
    <x v="0"/>
    <x v="0"/>
    <x v="0"/>
    <x v="0"/>
    <x v="0"/>
    <x v="4"/>
    <x v="2"/>
    <x v="0"/>
    <x v="0"/>
    <x v="0"/>
    <x v="0"/>
    <x v="0"/>
    <x v="0"/>
    <x v="0"/>
    <x v="0"/>
    <x v="0"/>
    <x v="0"/>
    <x v="3"/>
    <x v="0"/>
    <x v="2"/>
    <x v="0"/>
    <n v="111"/>
    <n v="111"/>
    <n v="0"/>
    <x v="0"/>
    <x v="0"/>
    <x v="0"/>
    <x v="0"/>
    <x v="3"/>
    <x v="13"/>
    <x v="13"/>
    <d v="2014-01-26T21:19:46"/>
    <x v="18"/>
    <x v="17"/>
    <x v="12"/>
    <d v="2014-01-26T21:25:17"/>
  </r>
  <r>
    <x v="1"/>
    <x v="4"/>
    <x v="0"/>
    <x v="1"/>
    <x v="1"/>
    <x v="1"/>
    <x v="1"/>
    <x v="0"/>
    <x v="1"/>
    <x v="0"/>
    <x v="0"/>
    <x v="0"/>
    <x v="0"/>
    <x v="0"/>
    <x v="0"/>
    <x v="0"/>
    <x v="0"/>
    <x v="2"/>
    <x v="3"/>
    <x v="0"/>
    <x v="0"/>
    <x v="0"/>
    <x v="0"/>
    <x v="0"/>
    <x v="0"/>
    <x v="0"/>
    <x v="0"/>
    <x v="0"/>
    <x v="0"/>
    <x v="0"/>
    <x v="0"/>
    <x v="0"/>
    <x v="0"/>
    <n v="96"/>
    <n v="101"/>
    <n v="14"/>
    <x v="0"/>
    <x v="0"/>
    <x v="0"/>
    <x v="0"/>
    <x v="1"/>
    <x v="1"/>
    <x v="14"/>
    <d v="2014-01-27T00:25:07"/>
    <x v="1"/>
    <x v="1"/>
    <x v="13"/>
    <d v="2014-01-27T00:25:07"/>
  </r>
  <r>
    <x v="1"/>
    <x v="4"/>
    <x v="0"/>
    <x v="3"/>
    <x v="9"/>
    <x v="23"/>
    <x v="24"/>
    <x v="0"/>
    <x v="24"/>
    <x v="0"/>
    <x v="0"/>
    <x v="0"/>
    <x v="0"/>
    <x v="0"/>
    <x v="0"/>
    <x v="0"/>
    <x v="0"/>
    <x v="10"/>
    <x v="4"/>
    <x v="0"/>
    <x v="0"/>
    <x v="9"/>
    <x v="0"/>
    <x v="0"/>
    <x v="0"/>
    <x v="0"/>
    <x v="0"/>
    <x v="0"/>
    <x v="0"/>
    <x v="0"/>
    <x v="0"/>
    <x v="0"/>
    <x v="0"/>
    <n v="149"/>
    <n v="165"/>
    <n v="0"/>
    <x v="0"/>
    <x v="0"/>
    <x v="0"/>
    <x v="0"/>
    <x v="3"/>
    <x v="9"/>
    <x v="14"/>
    <d v="2014-01-27T00:23:46"/>
    <x v="24"/>
    <x v="12"/>
    <x v="13"/>
    <d v="2014-01-27T00:39:15"/>
  </r>
  <r>
    <x v="1"/>
    <x v="4"/>
    <x v="0"/>
    <x v="3"/>
    <x v="12"/>
    <x v="17"/>
    <x v="17"/>
    <x v="0"/>
    <x v="17"/>
    <x v="0"/>
    <x v="0"/>
    <x v="0"/>
    <x v="0"/>
    <x v="0"/>
    <x v="0"/>
    <x v="0"/>
    <x v="0"/>
    <x v="4"/>
    <x v="0"/>
    <x v="0"/>
    <x v="0"/>
    <x v="0"/>
    <x v="0"/>
    <x v="0"/>
    <x v="0"/>
    <x v="0"/>
    <x v="0"/>
    <x v="0"/>
    <x v="0"/>
    <x v="4"/>
    <x v="0"/>
    <x v="3"/>
    <x v="0"/>
    <n v="48"/>
    <n v="52"/>
    <n v="0"/>
    <x v="0"/>
    <x v="0"/>
    <x v="0"/>
    <x v="0"/>
    <x v="3"/>
    <x v="12"/>
    <x v="14"/>
    <d v="2014-01-27T00:11:43"/>
    <x v="17"/>
    <x v="16"/>
    <x v="13"/>
    <d v="2014-01-27T00:17:43"/>
  </r>
  <r>
    <x v="1"/>
    <x v="4"/>
    <x v="0"/>
    <x v="3"/>
    <x v="9"/>
    <x v="22"/>
    <x v="23"/>
    <x v="0"/>
    <x v="23"/>
    <x v="0"/>
    <x v="0"/>
    <x v="0"/>
    <x v="0"/>
    <x v="0"/>
    <x v="0"/>
    <x v="0"/>
    <x v="0"/>
    <x v="4"/>
    <x v="2"/>
    <x v="0"/>
    <x v="0"/>
    <x v="0"/>
    <x v="0"/>
    <x v="0"/>
    <x v="0"/>
    <x v="0"/>
    <x v="0"/>
    <x v="0"/>
    <x v="0"/>
    <x v="2"/>
    <x v="0"/>
    <x v="1"/>
    <x v="0"/>
    <n v="94"/>
    <n v="94"/>
    <n v="6"/>
    <x v="0"/>
    <x v="0"/>
    <x v="0"/>
    <x v="0"/>
    <x v="3"/>
    <x v="9"/>
    <x v="14"/>
    <d v="2014-01-27T00:04:22"/>
    <x v="23"/>
    <x v="21"/>
    <x v="13"/>
    <d v="2014-01-27T00:15:09"/>
  </r>
  <r>
    <x v="1"/>
    <x v="4"/>
    <x v="0"/>
    <x v="2"/>
    <x v="4"/>
    <x v="5"/>
    <x v="5"/>
    <x v="0"/>
    <x v="5"/>
    <x v="0"/>
    <x v="0"/>
    <x v="0"/>
    <x v="0"/>
    <x v="0"/>
    <x v="0"/>
    <x v="0"/>
    <x v="0"/>
    <x v="3"/>
    <x v="2"/>
    <x v="0"/>
    <x v="0"/>
    <x v="0"/>
    <x v="0"/>
    <x v="0"/>
    <x v="0"/>
    <x v="0"/>
    <x v="5"/>
    <x v="7"/>
    <x v="0"/>
    <x v="0"/>
    <x v="0"/>
    <x v="0"/>
    <x v="0"/>
    <n v="117"/>
    <n v="176"/>
    <n v="55"/>
    <x v="12"/>
    <x v="4"/>
    <x v="0"/>
    <x v="0"/>
    <x v="2"/>
    <x v="4"/>
    <x v="13"/>
    <d v="2014-01-26T23:46:45"/>
    <x v="5"/>
    <x v="4"/>
    <x v="12"/>
    <d v="2014-01-26T23:50:55"/>
  </r>
  <r>
    <x v="1"/>
    <x v="4"/>
    <x v="0"/>
    <x v="1"/>
    <x v="5"/>
    <x v="9"/>
    <x v="9"/>
    <x v="0"/>
    <x v="9"/>
    <x v="0"/>
    <x v="0"/>
    <x v="0"/>
    <x v="0"/>
    <x v="0"/>
    <x v="0"/>
    <x v="0"/>
    <x v="0"/>
    <x v="0"/>
    <x v="2"/>
    <x v="0"/>
    <x v="0"/>
    <x v="0"/>
    <x v="0"/>
    <x v="0"/>
    <x v="0"/>
    <x v="0"/>
    <x v="0"/>
    <x v="0"/>
    <x v="0"/>
    <x v="0"/>
    <x v="0"/>
    <x v="0"/>
    <x v="0"/>
    <n v="202"/>
    <n v="205"/>
    <n v="0"/>
    <x v="0"/>
    <x v="0"/>
    <x v="0"/>
    <x v="0"/>
    <x v="1"/>
    <x v="5"/>
    <x v="13"/>
    <d v="2014-01-26T23:31:49"/>
    <x v="9"/>
    <x v="8"/>
    <x v="12"/>
    <d v="2014-01-26T23:38:07"/>
  </r>
  <r>
    <x v="1"/>
    <x v="4"/>
    <x v="0"/>
    <x v="2"/>
    <x v="7"/>
    <x v="11"/>
    <x v="11"/>
    <x v="0"/>
    <x v="11"/>
    <x v="0"/>
    <x v="0"/>
    <x v="0"/>
    <x v="0"/>
    <x v="0"/>
    <x v="0"/>
    <x v="0"/>
    <x v="0"/>
    <x v="4"/>
    <x v="2"/>
    <x v="0"/>
    <x v="0"/>
    <x v="0"/>
    <x v="0"/>
    <x v="0"/>
    <x v="0"/>
    <x v="0"/>
    <x v="0"/>
    <x v="0"/>
    <x v="0"/>
    <x v="0"/>
    <x v="0"/>
    <x v="0"/>
    <x v="0"/>
    <n v="115"/>
    <n v="115"/>
    <n v="0"/>
    <x v="0"/>
    <x v="0"/>
    <x v="0"/>
    <x v="0"/>
    <x v="2"/>
    <x v="7"/>
    <x v="13"/>
    <d v="2014-01-26T23:29:45"/>
    <x v="11"/>
    <x v="10"/>
    <x v="13"/>
    <d v="2014-01-27T00:11:14"/>
  </r>
  <r>
    <x v="1"/>
    <x v="4"/>
    <x v="0"/>
    <x v="0"/>
    <x v="6"/>
    <x v="10"/>
    <x v="10"/>
    <x v="0"/>
    <x v="10"/>
    <x v="0"/>
    <x v="0"/>
    <x v="0"/>
    <x v="0"/>
    <x v="0"/>
    <x v="0"/>
    <x v="0"/>
    <x v="0"/>
    <x v="10"/>
    <x v="7"/>
    <x v="0"/>
    <x v="0"/>
    <x v="0"/>
    <x v="0"/>
    <x v="0"/>
    <x v="0"/>
    <x v="0"/>
    <x v="0"/>
    <x v="0"/>
    <x v="0"/>
    <x v="0"/>
    <x v="0"/>
    <x v="0"/>
    <x v="0"/>
    <n v="410"/>
    <n v="421"/>
    <n v="43"/>
    <x v="0"/>
    <x v="0"/>
    <x v="0"/>
    <x v="0"/>
    <x v="0"/>
    <x v="6"/>
    <x v="11"/>
    <d v="2014-01-19T22:10:04"/>
    <x v="10"/>
    <x v="9"/>
    <x v="12"/>
    <d v="2014-01-26T23:37:09"/>
  </r>
  <r>
    <x v="1"/>
    <x v="4"/>
    <x v="0"/>
    <x v="0"/>
    <x v="0"/>
    <x v="0"/>
    <x v="0"/>
    <x v="0"/>
    <x v="0"/>
    <x v="0"/>
    <x v="0"/>
    <x v="0"/>
    <x v="0"/>
    <x v="0"/>
    <x v="0"/>
    <x v="0"/>
    <x v="0"/>
    <x v="0"/>
    <x v="8"/>
    <x v="0"/>
    <x v="0"/>
    <x v="0"/>
    <x v="0"/>
    <x v="0"/>
    <x v="0"/>
    <x v="0"/>
    <x v="0"/>
    <x v="0"/>
    <x v="0"/>
    <x v="0"/>
    <x v="0"/>
    <x v="0"/>
    <x v="0"/>
    <n v="622"/>
    <n v="632"/>
    <n v="0"/>
    <x v="0"/>
    <x v="0"/>
    <x v="0"/>
    <x v="0"/>
    <x v="0"/>
    <x v="0"/>
    <x v="13"/>
    <d v="2014-01-26T23:22:55"/>
    <x v="0"/>
    <x v="0"/>
    <x v="12"/>
    <d v="2014-01-26T23:41:30"/>
  </r>
  <r>
    <x v="1"/>
    <x v="4"/>
    <x v="0"/>
    <x v="1"/>
    <x v="8"/>
    <x v="12"/>
    <x v="12"/>
    <x v="0"/>
    <x v="12"/>
    <x v="0"/>
    <x v="0"/>
    <x v="0"/>
    <x v="0"/>
    <x v="0"/>
    <x v="0"/>
    <x v="0"/>
    <x v="0"/>
    <x v="2"/>
    <x v="0"/>
    <x v="0"/>
    <x v="0"/>
    <x v="0"/>
    <x v="0"/>
    <x v="0"/>
    <x v="0"/>
    <x v="0"/>
    <x v="0"/>
    <x v="0"/>
    <x v="0"/>
    <x v="0"/>
    <x v="0"/>
    <x v="0"/>
    <x v="0"/>
    <n v="126"/>
    <n v="132"/>
    <n v="0"/>
    <x v="0"/>
    <x v="0"/>
    <x v="0"/>
    <x v="0"/>
    <x v="1"/>
    <x v="8"/>
    <x v="12"/>
    <d v="2014-01-28T00:37:31"/>
    <x v="12"/>
    <x v="11"/>
    <x v="11"/>
    <d v="2014-01-28T00:37:31"/>
  </r>
  <r>
    <x v="1"/>
    <x v="4"/>
    <x v="0"/>
    <x v="2"/>
    <x v="11"/>
    <x v="16"/>
    <x v="16"/>
    <x v="0"/>
    <x v="16"/>
    <x v="0"/>
    <x v="0"/>
    <x v="0"/>
    <x v="0"/>
    <x v="0"/>
    <x v="0"/>
    <x v="0"/>
    <x v="0"/>
    <x v="4"/>
    <x v="2"/>
    <x v="0"/>
    <x v="0"/>
    <x v="0"/>
    <x v="0"/>
    <x v="0"/>
    <x v="0"/>
    <x v="0"/>
    <x v="0"/>
    <x v="0"/>
    <x v="0"/>
    <x v="5"/>
    <x v="0"/>
    <x v="4"/>
    <x v="0"/>
    <n v="69"/>
    <n v="69"/>
    <s v="ana"/>
    <x v="4"/>
    <x v="2"/>
    <x v="1"/>
    <x v="0"/>
    <x v="2"/>
    <x v="11"/>
    <x v="13"/>
    <d v="2014-01-26T23:21:46"/>
    <x v="16"/>
    <x v="15"/>
    <x v="12"/>
    <d v="2014-01-26T23:28:46"/>
  </r>
  <r>
    <x v="1"/>
    <x v="5"/>
    <x v="0"/>
    <x v="3"/>
    <x v="12"/>
    <x v="17"/>
    <x v="17"/>
    <x v="0"/>
    <x v="17"/>
    <x v="0"/>
    <x v="0"/>
    <x v="0"/>
    <x v="0"/>
    <x v="0"/>
    <x v="0"/>
    <x v="0"/>
    <x v="0"/>
    <x v="10"/>
    <x v="2"/>
    <x v="0"/>
    <x v="0"/>
    <x v="0"/>
    <x v="0"/>
    <x v="0"/>
    <x v="0"/>
    <x v="0"/>
    <x v="0"/>
    <x v="0"/>
    <x v="0"/>
    <x v="4"/>
    <x v="0"/>
    <x v="3"/>
    <x v="0"/>
    <n v="45"/>
    <n v="50"/>
    <n v="3"/>
    <x v="13"/>
    <x v="0"/>
    <x v="0"/>
    <x v="0"/>
    <x v="3"/>
    <x v="12"/>
    <x v="15"/>
    <d v="2014-02-03T00:38:28"/>
    <x v="17"/>
    <x v="16"/>
    <x v="14"/>
    <d v="2014-02-03T00:51:07"/>
  </r>
  <r>
    <x v="1"/>
    <x v="5"/>
    <x v="0"/>
    <x v="0"/>
    <x v="14"/>
    <x v="24"/>
    <x v="22"/>
    <x v="0"/>
    <x v="22"/>
    <x v="0"/>
    <x v="0"/>
    <x v="0"/>
    <x v="0"/>
    <x v="0"/>
    <x v="0"/>
    <x v="0"/>
    <x v="0"/>
    <x v="4"/>
    <x v="2"/>
    <x v="0"/>
    <x v="0"/>
    <x v="0"/>
    <x v="0"/>
    <x v="0"/>
    <x v="0"/>
    <x v="0"/>
    <x v="0"/>
    <x v="0"/>
    <x v="0"/>
    <x v="0"/>
    <x v="0"/>
    <x v="0"/>
    <x v="0"/>
    <n v="242"/>
    <n v="242"/>
    <n v="12"/>
    <x v="0"/>
    <x v="0"/>
    <x v="0"/>
    <x v="0"/>
    <x v="0"/>
    <x v="14"/>
    <x v="16"/>
    <d v="2014-02-02T23:55:43"/>
    <x v="25"/>
    <x v="22"/>
    <x v="14"/>
    <d v="2014-02-03T00:50:23"/>
  </r>
  <r>
    <x v="1"/>
    <x v="5"/>
    <x v="0"/>
    <x v="1"/>
    <x v="5"/>
    <x v="9"/>
    <x v="9"/>
    <x v="0"/>
    <x v="9"/>
    <x v="0"/>
    <x v="0"/>
    <x v="0"/>
    <x v="0"/>
    <x v="0"/>
    <x v="0"/>
    <x v="0"/>
    <x v="0"/>
    <x v="10"/>
    <x v="2"/>
    <x v="0"/>
    <x v="0"/>
    <x v="0"/>
    <x v="0"/>
    <x v="0"/>
    <x v="0"/>
    <x v="0"/>
    <x v="0"/>
    <x v="3"/>
    <x v="0"/>
    <x v="0"/>
    <x v="0"/>
    <x v="0"/>
    <x v="0"/>
    <n v="306"/>
    <n v="312"/>
    <n v="1"/>
    <x v="0"/>
    <x v="0"/>
    <x v="0"/>
    <x v="0"/>
    <x v="1"/>
    <x v="5"/>
    <x v="16"/>
    <d v="2014-02-02T23:09:14"/>
    <x v="9"/>
    <x v="8"/>
    <x v="15"/>
    <d v="2014-02-02T23:09:14"/>
  </r>
  <r>
    <x v="1"/>
    <x v="5"/>
    <x v="0"/>
    <x v="2"/>
    <x v="4"/>
    <x v="8"/>
    <x v="8"/>
    <x v="0"/>
    <x v="8"/>
    <x v="0"/>
    <x v="0"/>
    <x v="0"/>
    <x v="0"/>
    <x v="0"/>
    <x v="3"/>
    <x v="0"/>
    <x v="0"/>
    <x v="4"/>
    <x v="2"/>
    <x v="0"/>
    <x v="0"/>
    <x v="0"/>
    <x v="0"/>
    <x v="0"/>
    <x v="0"/>
    <x v="0"/>
    <x v="2"/>
    <x v="12"/>
    <x v="0"/>
    <x v="2"/>
    <x v="0"/>
    <x v="1"/>
    <x v="0"/>
    <n v="168"/>
    <n v="186"/>
    <n v="16"/>
    <x v="14"/>
    <x v="0"/>
    <x v="0"/>
    <x v="0"/>
    <x v="2"/>
    <x v="4"/>
    <x v="15"/>
    <d v="2014-02-03T00:47:32"/>
    <x v="8"/>
    <x v="7"/>
    <x v="14"/>
    <d v="2014-02-03T00:47:32"/>
  </r>
  <r>
    <x v="1"/>
    <x v="5"/>
    <x v="0"/>
    <x v="2"/>
    <x v="11"/>
    <x v="16"/>
    <x v="16"/>
    <x v="0"/>
    <x v="16"/>
    <x v="0"/>
    <x v="0"/>
    <x v="0"/>
    <x v="0"/>
    <x v="0"/>
    <x v="0"/>
    <x v="0"/>
    <x v="0"/>
    <x v="4"/>
    <x v="2"/>
    <x v="0"/>
    <x v="0"/>
    <x v="0"/>
    <x v="0"/>
    <x v="0"/>
    <x v="0"/>
    <x v="0"/>
    <x v="0"/>
    <x v="3"/>
    <x v="0"/>
    <x v="5"/>
    <x v="0"/>
    <x v="4"/>
    <x v="0"/>
    <n v="57"/>
    <n v="58"/>
    <s v="ana"/>
    <x v="4"/>
    <x v="2"/>
    <x v="1"/>
    <x v="0"/>
    <x v="2"/>
    <x v="11"/>
    <x v="16"/>
    <d v="2014-02-02T23:31:18"/>
    <x v="16"/>
    <x v="15"/>
    <x v="14"/>
    <d v="2014-02-03T00:34:20"/>
  </r>
  <r>
    <x v="1"/>
    <x v="5"/>
    <x v="0"/>
    <x v="2"/>
    <x v="4"/>
    <x v="5"/>
    <x v="5"/>
    <x v="0"/>
    <x v="5"/>
    <x v="0"/>
    <x v="0"/>
    <x v="0"/>
    <x v="0"/>
    <x v="0"/>
    <x v="0"/>
    <x v="0"/>
    <x v="0"/>
    <x v="5"/>
    <x v="1"/>
    <x v="0"/>
    <x v="0"/>
    <x v="0"/>
    <x v="0"/>
    <x v="0"/>
    <x v="0"/>
    <x v="0"/>
    <x v="5"/>
    <x v="13"/>
    <x v="0"/>
    <x v="0"/>
    <x v="0"/>
    <x v="0"/>
    <x v="0"/>
    <n v="190"/>
    <n v="259"/>
    <n v="56"/>
    <x v="15"/>
    <x v="0"/>
    <x v="0"/>
    <x v="0"/>
    <x v="2"/>
    <x v="4"/>
    <x v="16"/>
    <d v="2014-02-02T22:48:05"/>
    <x v="5"/>
    <x v="4"/>
    <x v="15"/>
    <d v="2014-02-02T22:52:36"/>
  </r>
  <r>
    <x v="1"/>
    <x v="5"/>
    <x v="0"/>
    <x v="3"/>
    <x v="10"/>
    <x v="15"/>
    <x v="15"/>
    <x v="0"/>
    <x v="15"/>
    <x v="0"/>
    <x v="0"/>
    <x v="0"/>
    <x v="0"/>
    <x v="0"/>
    <x v="0"/>
    <x v="0"/>
    <x v="0"/>
    <x v="10"/>
    <x v="2"/>
    <x v="0"/>
    <x v="0"/>
    <x v="0"/>
    <x v="0"/>
    <x v="0"/>
    <x v="0"/>
    <x v="0"/>
    <x v="0"/>
    <x v="0"/>
    <x v="0"/>
    <x v="3"/>
    <x v="0"/>
    <x v="2"/>
    <x v="0"/>
    <n v="104"/>
    <n v="109"/>
    <n v="8"/>
    <x v="0"/>
    <x v="0"/>
    <x v="0"/>
    <x v="0"/>
    <x v="3"/>
    <x v="10"/>
    <x v="15"/>
    <d v="2014-02-03T03:37:05"/>
    <x v="15"/>
    <x v="14"/>
    <x v="14"/>
    <d v="2014-02-03T03:45:00"/>
  </r>
  <r>
    <x v="1"/>
    <x v="5"/>
    <x v="0"/>
    <x v="0"/>
    <x v="0"/>
    <x v="0"/>
    <x v="0"/>
    <x v="0"/>
    <x v="0"/>
    <x v="0"/>
    <x v="0"/>
    <x v="0"/>
    <x v="0"/>
    <x v="0"/>
    <x v="0"/>
    <x v="0"/>
    <x v="0"/>
    <x v="17"/>
    <x v="5"/>
    <x v="0"/>
    <x v="0"/>
    <x v="0"/>
    <x v="0"/>
    <x v="0"/>
    <x v="0"/>
    <x v="0"/>
    <x v="0"/>
    <x v="0"/>
    <x v="0"/>
    <x v="0"/>
    <x v="0"/>
    <x v="0"/>
    <x v="0"/>
    <n v="600"/>
    <n v="623"/>
    <n v="0"/>
    <x v="0"/>
    <x v="0"/>
    <x v="0"/>
    <x v="0"/>
    <x v="0"/>
    <x v="0"/>
    <x v="15"/>
    <d v="2014-02-03T01:10:50"/>
    <x v="0"/>
    <x v="0"/>
    <x v="14"/>
    <d v="2014-02-03T01:32:36"/>
  </r>
  <r>
    <x v="1"/>
    <x v="5"/>
    <x v="0"/>
    <x v="0"/>
    <x v="6"/>
    <x v="10"/>
    <x v="10"/>
    <x v="0"/>
    <x v="10"/>
    <x v="0"/>
    <x v="0"/>
    <x v="0"/>
    <x v="0"/>
    <x v="0"/>
    <x v="0"/>
    <x v="0"/>
    <x v="0"/>
    <x v="10"/>
    <x v="0"/>
    <x v="0"/>
    <x v="0"/>
    <x v="0"/>
    <x v="0"/>
    <x v="0"/>
    <x v="0"/>
    <x v="0"/>
    <x v="0"/>
    <x v="0"/>
    <x v="0"/>
    <x v="0"/>
    <x v="0"/>
    <x v="0"/>
    <x v="0"/>
    <n v="461"/>
    <n v="470"/>
    <n v="0"/>
    <x v="0"/>
    <x v="0"/>
    <x v="0"/>
    <x v="0"/>
    <x v="0"/>
    <x v="6"/>
    <x v="13"/>
    <d v="2014-01-26T21:38:47"/>
    <x v="10"/>
    <x v="9"/>
    <x v="14"/>
    <d v="2014-02-03T00:26:09"/>
  </r>
  <r>
    <x v="1"/>
    <x v="5"/>
    <x v="0"/>
    <x v="0"/>
    <x v="0"/>
    <x v="4"/>
    <x v="4"/>
    <x v="0"/>
    <x v="4"/>
    <x v="0"/>
    <x v="0"/>
    <x v="0"/>
    <x v="0"/>
    <x v="0"/>
    <x v="0"/>
    <x v="0"/>
    <x v="0"/>
    <x v="4"/>
    <x v="2"/>
    <x v="0"/>
    <x v="0"/>
    <x v="0"/>
    <x v="0"/>
    <x v="0"/>
    <x v="0"/>
    <x v="0"/>
    <x v="0"/>
    <x v="0"/>
    <x v="0"/>
    <x v="0"/>
    <x v="0"/>
    <x v="0"/>
    <x v="0"/>
    <n v="444"/>
    <n v="444"/>
    <n v="33"/>
    <x v="0"/>
    <x v="0"/>
    <x v="0"/>
    <x v="0"/>
    <x v="0"/>
    <x v="0"/>
    <x v="16"/>
    <d v="2014-02-02T22:51:46"/>
    <x v="4"/>
    <x v="3"/>
    <x v="15"/>
    <d v="2014-02-02T23:59:17"/>
  </r>
  <r>
    <x v="1"/>
    <x v="5"/>
    <x v="0"/>
    <x v="3"/>
    <x v="9"/>
    <x v="13"/>
    <x v="13"/>
    <x v="0"/>
    <x v="13"/>
    <x v="0"/>
    <x v="0"/>
    <x v="0"/>
    <x v="0"/>
    <x v="0"/>
    <x v="0"/>
    <x v="0"/>
    <x v="0"/>
    <x v="10"/>
    <x v="2"/>
    <x v="0"/>
    <x v="0"/>
    <x v="0"/>
    <x v="0"/>
    <x v="0"/>
    <x v="0"/>
    <x v="0"/>
    <x v="0"/>
    <x v="0"/>
    <x v="0"/>
    <x v="3"/>
    <x v="0"/>
    <x v="2"/>
    <x v="0"/>
    <n v="75"/>
    <n v="80"/>
    <n v="0"/>
    <x v="0"/>
    <x v="0"/>
    <x v="0"/>
    <x v="0"/>
    <x v="3"/>
    <x v="9"/>
    <x v="15"/>
    <d v="2014-02-03T03:26:01"/>
    <x v="13"/>
    <x v="12"/>
    <x v="14"/>
    <d v="2014-02-03T03:32:01"/>
  </r>
  <r>
    <x v="1"/>
    <x v="5"/>
    <x v="0"/>
    <x v="3"/>
    <x v="9"/>
    <x v="19"/>
    <x v="19"/>
    <x v="0"/>
    <x v="19"/>
    <x v="0"/>
    <x v="0"/>
    <x v="0"/>
    <x v="0"/>
    <x v="0"/>
    <x v="0"/>
    <x v="0"/>
    <x v="0"/>
    <x v="4"/>
    <x v="2"/>
    <x v="0"/>
    <x v="0"/>
    <x v="7"/>
    <x v="0"/>
    <x v="0"/>
    <x v="0"/>
    <x v="0"/>
    <x v="0"/>
    <x v="0"/>
    <x v="0"/>
    <x v="0"/>
    <x v="0"/>
    <x v="0"/>
    <x v="0"/>
    <n v="59"/>
    <n v="61"/>
    <n v="8"/>
    <x v="0"/>
    <x v="0"/>
    <x v="0"/>
    <x v="0"/>
    <x v="3"/>
    <x v="9"/>
    <x v="16"/>
    <d v="2014-02-02T22:16:45"/>
    <x v="19"/>
    <x v="12"/>
    <x v="15"/>
    <d v="2014-02-02T22:23:34"/>
  </r>
  <r>
    <x v="1"/>
    <x v="5"/>
    <x v="0"/>
    <x v="1"/>
    <x v="2"/>
    <x v="25"/>
    <x v="2"/>
    <x v="0"/>
    <x v="2"/>
    <x v="0"/>
    <x v="0"/>
    <x v="0"/>
    <x v="0"/>
    <x v="0"/>
    <x v="0"/>
    <x v="0"/>
    <x v="0"/>
    <x v="2"/>
    <x v="2"/>
    <x v="0"/>
    <x v="0"/>
    <x v="0"/>
    <x v="0"/>
    <x v="0"/>
    <x v="0"/>
    <x v="0"/>
    <x v="0"/>
    <x v="0"/>
    <x v="0"/>
    <x v="0"/>
    <x v="0"/>
    <x v="0"/>
    <x v="0"/>
    <n v="60"/>
    <n v="62"/>
    <n v="0"/>
    <x v="0"/>
    <x v="0"/>
    <x v="0"/>
    <x v="0"/>
    <x v="1"/>
    <x v="2"/>
    <x v="15"/>
    <d v="2014-02-03T00:52:30"/>
    <x v="27"/>
    <x v="24"/>
    <x v="14"/>
    <d v="2014-02-03T00:52:30"/>
  </r>
  <r>
    <x v="1"/>
    <x v="5"/>
    <x v="0"/>
    <x v="0"/>
    <x v="0"/>
    <x v="6"/>
    <x v="6"/>
    <x v="0"/>
    <x v="6"/>
    <x v="0"/>
    <x v="0"/>
    <x v="0"/>
    <x v="0"/>
    <x v="0"/>
    <x v="0"/>
    <x v="0"/>
    <x v="0"/>
    <x v="4"/>
    <x v="2"/>
    <x v="0"/>
    <x v="0"/>
    <x v="0"/>
    <x v="0"/>
    <x v="0"/>
    <x v="0"/>
    <x v="0"/>
    <x v="0"/>
    <x v="0"/>
    <x v="0"/>
    <x v="0"/>
    <x v="0"/>
    <x v="0"/>
    <x v="0"/>
    <n v="169"/>
    <n v="169"/>
    <n v="0"/>
    <x v="0"/>
    <x v="0"/>
    <x v="0"/>
    <x v="0"/>
    <x v="0"/>
    <x v="0"/>
    <x v="16"/>
    <d v="2014-02-02T21:54:22"/>
    <x v="6"/>
    <x v="5"/>
    <x v="14"/>
    <d v="2014-02-03T00:05:00"/>
  </r>
  <r>
    <x v="1"/>
    <x v="5"/>
    <x v="0"/>
    <x v="3"/>
    <x v="12"/>
    <x v="21"/>
    <x v="21"/>
    <x v="0"/>
    <x v="21"/>
    <x v="0"/>
    <x v="0"/>
    <x v="0"/>
    <x v="0"/>
    <x v="0"/>
    <x v="0"/>
    <x v="0"/>
    <x v="0"/>
    <x v="4"/>
    <x v="1"/>
    <x v="0"/>
    <x v="0"/>
    <x v="2"/>
    <x v="0"/>
    <x v="0"/>
    <x v="0"/>
    <x v="0"/>
    <x v="0"/>
    <x v="0"/>
    <x v="0"/>
    <x v="0"/>
    <x v="0"/>
    <x v="0"/>
    <x v="0"/>
    <n v="93"/>
    <n v="97"/>
    <n v="0"/>
    <x v="0"/>
    <x v="0"/>
    <x v="0"/>
    <x v="0"/>
    <x v="3"/>
    <x v="12"/>
    <x v="15"/>
    <d v="2014-02-03T01:12:51"/>
    <x v="21"/>
    <x v="19"/>
    <x v="14"/>
    <d v="2014-02-03T04:24:29"/>
  </r>
  <r>
    <x v="1"/>
    <x v="5"/>
    <x v="0"/>
    <x v="3"/>
    <x v="9"/>
    <x v="22"/>
    <x v="23"/>
    <x v="0"/>
    <x v="23"/>
    <x v="0"/>
    <x v="0"/>
    <x v="0"/>
    <x v="0"/>
    <x v="0"/>
    <x v="0"/>
    <x v="0"/>
    <x v="0"/>
    <x v="4"/>
    <x v="2"/>
    <x v="0"/>
    <x v="0"/>
    <x v="0"/>
    <x v="0"/>
    <x v="0"/>
    <x v="0"/>
    <x v="0"/>
    <x v="0"/>
    <x v="0"/>
    <x v="0"/>
    <x v="2"/>
    <x v="0"/>
    <x v="1"/>
    <x v="0"/>
    <n v="87"/>
    <n v="87"/>
    <n v="3"/>
    <x v="0"/>
    <x v="0"/>
    <x v="0"/>
    <x v="0"/>
    <x v="3"/>
    <x v="9"/>
    <x v="15"/>
    <d v="2014-02-03T00:07:59"/>
    <x v="23"/>
    <x v="21"/>
    <x v="14"/>
    <d v="2014-02-03T00:16:16"/>
  </r>
  <r>
    <x v="1"/>
    <x v="5"/>
    <x v="0"/>
    <x v="3"/>
    <x v="9"/>
    <x v="23"/>
    <x v="24"/>
    <x v="0"/>
    <x v="24"/>
    <x v="0"/>
    <x v="0"/>
    <x v="0"/>
    <x v="0"/>
    <x v="0"/>
    <x v="0"/>
    <x v="0"/>
    <x v="0"/>
    <x v="14"/>
    <x v="1"/>
    <x v="0"/>
    <x v="2"/>
    <x v="10"/>
    <x v="0"/>
    <x v="0"/>
    <x v="0"/>
    <x v="0"/>
    <x v="0"/>
    <x v="0"/>
    <x v="0"/>
    <x v="0"/>
    <x v="0"/>
    <x v="0"/>
    <x v="0"/>
    <n v="231"/>
    <n v="254"/>
    <n v="0"/>
    <x v="0"/>
    <x v="0"/>
    <x v="0"/>
    <x v="0"/>
    <x v="3"/>
    <x v="9"/>
    <x v="15"/>
    <d v="2014-02-03T00:05:47"/>
    <x v="24"/>
    <x v="12"/>
    <x v="14"/>
    <d v="2014-02-03T00:22:08"/>
  </r>
  <r>
    <x v="1"/>
    <x v="5"/>
    <x v="0"/>
    <x v="1"/>
    <x v="3"/>
    <x v="3"/>
    <x v="3"/>
    <x v="0"/>
    <x v="3"/>
    <x v="0"/>
    <x v="0"/>
    <x v="0"/>
    <x v="0"/>
    <x v="0"/>
    <x v="0"/>
    <x v="0"/>
    <x v="0"/>
    <x v="4"/>
    <x v="2"/>
    <x v="0"/>
    <x v="0"/>
    <x v="0"/>
    <x v="0"/>
    <x v="0"/>
    <x v="0"/>
    <x v="0"/>
    <x v="0"/>
    <x v="0"/>
    <x v="0"/>
    <x v="0"/>
    <x v="0"/>
    <x v="0"/>
    <x v="0"/>
    <n v="271"/>
    <n v="271"/>
    <m/>
    <x v="16"/>
    <x v="5"/>
    <x v="2"/>
    <x v="0"/>
    <x v="1"/>
    <x v="3"/>
    <x v="16"/>
    <d v="2014-02-02T22:58:29"/>
    <x v="3"/>
    <x v="1"/>
    <x v="15"/>
    <d v="2014-02-02T22:58:29"/>
  </r>
  <r>
    <x v="1"/>
    <x v="5"/>
    <x v="0"/>
    <x v="1"/>
    <x v="3"/>
    <x v="7"/>
    <x v="7"/>
    <x v="0"/>
    <x v="7"/>
    <x v="0"/>
    <x v="0"/>
    <x v="0"/>
    <x v="0"/>
    <x v="0"/>
    <x v="0"/>
    <x v="0"/>
    <x v="0"/>
    <x v="18"/>
    <x v="4"/>
    <x v="0"/>
    <x v="0"/>
    <x v="1"/>
    <x v="0"/>
    <x v="0"/>
    <x v="0"/>
    <x v="0"/>
    <x v="0"/>
    <x v="3"/>
    <x v="0"/>
    <x v="0"/>
    <x v="0"/>
    <x v="0"/>
    <x v="0"/>
    <n v="148"/>
    <n v="172"/>
    <n v="1"/>
    <x v="6"/>
    <x v="0"/>
    <x v="0"/>
    <x v="0"/>
    <x v="1"/>
    <x v="3"/>
    <x v="15"/>
    <d v="2014-02-03T02:24:34"/>
    <x v="7"/>
    <x v="6"/>
    <x v="14"/>
    <d v="2014-02-03T23:52:10"/>
  </r>
  <r>
    <x v="1"/>
    <x v="5"/>
    <x v="0"/>
    <x v="1"/>
    <x v="1"/>
    <x v="1"/>
    <x v="1"/>
    <x v="0"/>
    <x v="1"/>
    <x v="0"/>
    <x v="0"/>
    <x v="0"/>
    <x v="0"/>
    <x v="0"/>
    <x v="0"/>
    <x v="0"/>
    <x v="0"/>
    <x v="0"/>
    <x v="0"/>
    <x v="0"/>
    <x v="0"/>
    <x v="0"/>
    <x v="0"/>
    <x v="0"/>
    <x v="0"/>
    <x v="0"/>
    <x v="0"/>
    <x v="0"/>
    <x v="0"/>
    <x v="0"/>
    <x v="0"/>
    <x v="0"/>
    <x v="0"/>
    <n v="73"/>
    <n v="80"/>
    <n v="7"/>
    <x v="0"/>
    <x v="0"/>
    <x v="0"/>
    <x v="0"/>
    <x v="1"/>
    <x v="1"/>
    <x v="15"/>
    <d v="2014-02-03T00:37:26"/>
    <x v="1"/>
    <x v="1"/>
    <x v="14"/>
    <d v="2014-02-03T00:37:26"/>
  </r>
  <r>
    <x v="1"/>
    <x v="5"/>
    <x v="0"/>
    <x v="1"/>
    <x v="8"/>
    <x v="14"/>
    <x v="14"/>
    <x v="0"/>
    <x v="14"/>
    <x v="0"/>
    <x v="0"/>
    <x v="0"/>
    <x v="0"/>
    <x v="0"/>
    <x v="0"/>
    <x v="0"/>
    <x v="0"/>
    <x v="4"/>
    <x v="2"/>
    <x v="0"/>
    <x v="0"/>
    <x v="0"/>
    <x v="0"/>
    <x v="0"/>
    <x v="0"/>
    <x v="0"/>
    <x v="0"/>
    <x v="0"/>
    <x v="0"/>
    <x v="0"/>
    <x v="0"/>
    <x v="0"/>
    <x v="0"/>
    <n v="106"/>
    <n v="106"/>
    <n v="0"/>
    <x v="6"/>
    <x v="0"/>
    <x v="0"/>
    <x v="0"/>
    <x v="1"/>
    <x v="8"/>
    <x v="16"/>
    <d v="2014-02-02T22:48:58"/>
    <x v="14"/>
    <x v="13"/>
    <x v="15"/>
    <d v="2014-02-02T22:48:58"/>
  </r>
  <r>
    <x v="1"/>
    <x v="5"/>
    <x v="0"/>
    <x v="3"/>
    <x v="9"/>
    <x v="20"/>
    <x v="20"/>
    <x v="0"/>
    <x v="20"/>
    <x v="0"/>
    <x v="0"/>
    <x v="0"/>
    <x v="0"/>
    <x v="0"/>
    <x v="0"/>
    <x v="0"/>
    <x v="0"/>
    <x v="11"/>
    <x v="2"/>
    <x v="0"/>
    <x v="0"/>
    <x v="0"/>
    <x v="0"/>
    <x v="0"/>
    <x v="0"/>
    <x v="0"/>
    <x v="0"/>
    <x v="0"/>
    <x v="0"/>
    <x v="3"/>
    <x v="0"/>
    <x v="2"/>
    <x v="0"/>
    <n v="78"/>
    <n v="79"/>
    <n v="0"/>
    <x v="0"/>
    <x v="0"/>
    <x v="0"/>
    <x v="0"/>
    <x v="3"/>
    <x v="9"/>
    <x v="15"/>
    <d v="2014-02-03T01:40:46"/>
    <x v="20"/>
    <x v="18"/>
    <x v="14"/>
    <d v="2014-02-03T01:40:46"/>
  </r>
  <r>
    <x v="1"/>
    <x v="5"/>
    <x v="0"/>
    <x v="2"/>
    <x v="7"/>
    <x v="11"/>
    <x v="11"/>
    <x v="0"/>
    <x v="11"/>
    <x v="0"/>
    <x v="0"/>
    <x v="0"/>
    <x v="0"/>
    <x v="0"/>
    <x v="0"/>
    <x v="0"/>
    <x v="0"/>
    <x v="4"/>
    <x v="2"/>
    <x v="0"/>
    <x v="0"/>
    <x v="0"/>
    <x v="0"/>
    <x v="0"/>
    <x v="0"/>
    <x v="0"/>
    <x v="0"/>
    <x v="0"/>
    <x v="0"/>
    <x v="3"/>
    <x v="0"/>
    <x v="2"/>
    <x v="0"/>
    <n v="119"/>
    <n v="119"/>
    <n v="3"/>
    <x v="6"/>
    <x v="0"/>
    <x v="0"/>
    <x v="0"/>
    <x v="2"/>
    <x v="7"/>
    <x v="16"/>
    <d v="2014-02-02T22:33:08"/>
    <x v="11"/>
    <x v="10"/>
    <x v="15"/>
    <d v="2014-02-02T22:38:56"/>
  </r>
  <r>
    <x v="1"/>
    <x v="5"/>
    <x v="0"/>
    <x v="1"/>
    <x v="8"/>
    <x v="12"/>
    <x v="12"/>
    <x v="0"/>
    <x v="12"/>
    <x v="0"/>
    <x v="0"/>
    <x v="0"/>
    <x v="0"/>
    <x v="0"/>
    <x v="0"/>
    <x v="0"/>
    <x v="0"/>
    <x v="0"/>
    <x v="10"/>
    <x v="0"/>
    <x v="0"/>
    <x v="0"/>
    <x v="0"/>
    <x v="0"/>
    <x v="0"/>
    <x v="0"/>
    <x v="0"/>
    <x v="0"/>
    <x v="0"/>
    <x v="0"/>
    <x v="0"/>
    <x v="0"/>
    <x v="0"/>
    <n v="117"/>
    <n v="128"/>
    <n v="0"/>
    <x v="0"/>
    <x v="0"/>
    <x v="0"/>
    <x v="0"/>
    <x v="1"/>
    <x v="8"/>
    <x v="15"/>
    <d v="2014-02-03T10:06:10"/>
    <x v="12"/>
    <x v="11"/>
    <x v="14"/>
    <d v="2014-02-03T10:29:25"/>
  </r>
  <r>
    <x v="1"/>
    <x v="5"/>
    <x v="0"/>
    <x v="3"/>
    <x v="13"/>
    <x v="18"/>
    <x v="18"/>
    <x v="0"/>
    <x v="18"/>
    <x v="0"/>
    <x v="0"/>
    <x v="0"/>
    <x v="0"/>
    <x v="0"/>
    <x v="0"/>
    <x v="0"/>
    <x v="0"/>
    <x v="4"/>
    <x v="2"/>
    <x v="0"/>
    <x v="0"/>
    <x v="0"/>
    <x v="0"/>
    <x v="0"/>
    <x v="0"/>
    <x v="0"/>
    <x v="0"/>
    <x v="0"/>
    <x v="0"/>
    <x v="3"/>
    <x v="0"/>
    <x v="2"/>
    <x v="0"/>
    <n v="106"/>
    <n v="106"/>
    <n v="0"/>
    <x v="0"/>
    <x v="0"/>
    <x v="0"/>
    <x v="0"/>
    <x v="3"/>
    <x v="13"/>
    <x v="16"/>
    <d v="2014-02-02T21:35:24"/>
    <x v="18"/>
    <x v="17"/>
    <x v="15"/>
    <d v="2014-02-02T21:41:57"/>
  </r>
  <r>
    <x v="1"/>
    <x v="6"/>
    <x v="0"/>
    <x v="0"/>
    <x v="0"/>
    <x v="6"/>
    <x v="6"/>
    <x v="0"/>
    <x v="6"/>
    <x v="0"/>
    <x v="0"/>
    <x v="0"/>
    <x v="0"/>
    <x v="0"/>
    <x v="0"/>
    <x v="0"/>
    <x v="0"/>
    <x v="4"/>
    <x v="2"/>
    <x v="0"/>
    <x v="0"/>
    <x v="0"/>
    <x v="0"/>
    <x v="0"/>
    <x v="0"/>
    <x v="0"/>
    <x v="0"/>
    <x v="0"/>
    <x v="0"/>
    <x v="0"/>
    <x v="0"/>
    <x v="0"/>
    <x v="0"/>
    <n v="189"/>
    <n v="189"/>
    <n v="0"/>
    <x v="0"/>
    <x v="0"/>
    <x v="0"/>
    <x v="0"/>
    <x v="0"/>
    <x v="0"/>
    <x v="17"/>
    <d v="2014-02-09T23:40:11"/>
    <x v="6"/>
    <x v="5"/>
    <x v="16"/>
    <d v="2014-02-09T23:53:26"/>
  </r>
  <r>
    <x v="1"/>
    <x v="6"/>
    <x v="0"/>
    <x v="3"/>
    <x v="12"/>
    <x v="21"/>
    <x v="21"/>
    <x v="0"/>
    <x v="21"/>
    <x v="4"/>
    <x v="1"/>
    <x v="0"/>
    <x v="0"/>
    <x v="0"/>
    <x v="0"/>
    <x v="0"/>
    <x v="0"/>
    <x v="10"/>
    <x v="2"/>
    <x v="0"/>
    <x v="0"/>
    <x v="6"/>
    <x v="0"/>
    <x v="0"/>
    <x v="0"/>
    <x v="0"/>
    <x v="0"/>
    <x v="0"/>
    <x v="0"/>
    <x v="0"/>
    <x v="0"/>
    <x v="0"/>
    <x v="0"/>
    <n v="79"/>
    <n v="105"/>
    <n v="0"/>
    <x v="0"/>
    <x v="0"/>
    <x v="0"/>
    <x v="0"/>
    <x v="3"/>
    <x v="12"/>
    <x v="17"/>
    <d v="2014-02-09T23:31:58"/>
    <x v="21"/>
    <x v="19"/>
    <x v="16"/>
    <d v="2014-02-09T23:37:42"/>
  </r>
  <r>
    <x v="1"/>
    <x v="6"/>
    <x v="0"/>
    <x v="0"/>
    <x v="0"/>
    <x v="4"/>
    <x v="4"/>
    <x v="0"/>
    <x v="4"/>
    <x v="0"/>
    <x v="0"/>
    <x v="0"/>
    <x v="0"/>
    <x v="0"/>
    <x v="0"/>
    <x v="0"/>
    <x v="0"/>
    <x v="4"/>
    <x v="2"/>
    <x v="0"/>
    <x v="0"/>
    <x v="0"/>
    <x v="0"/>
    <x v="0"/>
    <x v="0"/>
    <x v="0"/>
    <x v="0"/>
    <x v="0"/>
    <x v="0"/>
    <x v="0"/>
    <x v="0"/>
    <x v="0"/>
    <x v="0"/>
    <n v="352"/>
    <n v="352"/>
    <n v="35"/>
    <x v="0"/>
    <x v="0"/>
    <x v="0"/>
    <x v="0"/>
    <x v="0"/>
    <x v="0"/>
    <x v="17"/>
    <d v="2014-02-09T23:00:05"/>
    <x v="4"/>
    <x v="3"/>
    <x v="16"/>
    <d v="2014-02-09T23:18:04"/>
  </r>
  <r>
    <x v="1"/>
    <x v="6"/>
    <x v="0"/>
    <x v="0"/>
    <x v="14"/>
    <x v="24"/>
    <x v="22"/>
    <x v="0"/>
    <x v="22"/>
    <x v="0"/>
    <x v="0"/>
    <x v="0"/>
    <x v="0"/>
    <x v="0"/>
    <x v="0"/>
    <x v="0"/>
    <x v="0"/>
    <x v="4"/>
    <x v="2"/>
    <x v="0"/>
    <x v="0"/>
    <x v="0"/>
    <x v="0"/>
    <x v="0"/>
    <x v="0"/>
    <x v="0"/>
    <x v="0"/>
    <x v="0"/>
    <x v="0"/>
    <x v="0"/>
    <x v="0"/>
    <x v="0"/>
    <x v="0"/>
    <n v="241"/>
    <n v="241"/>
    <n v="5"/>
    <x v="0"/>
    <x v="0"/>
    <x v="0"/>
    <x v="0"/>
    <x v="0"/>
    <x v="14"/>
    <x v="17"/>
    <d v="2014-02-09T22:58:59"/>
    <x v="25"/>
    <x v="22"/>
    <x v="16"/>
    <d v="2014-02-09T23:27:55"/>
  </r>
  <r>
    <x v="1"/>
    <x v="6"/>
    <x v="0"/>
    <x v="2"/>
    <x v="7"/>
    <x v="11"/>
    <x v="11"/>
    <x v="0"/>
    <x v="11"/>
    <x v="0"/>
    <x v="0"/>
    <x v="0"/>
    <x v="0"/>
    <x v="0"/>
    <x v="0"/>
    <x v="0"/>
    <x v="0"/>
    <x v="4"/>
    <x v="2"/>
    <x v="0"/>
    <x v="0"/>
    <x v="0"/>
    <x v="0"/>
    <x v="0"/>
    <x v="0"/>
    <x v="0"/>
    <x v="0"/>
    <x v="0"/>
    <x v="0"/>
    <x v="3"/>
    <x v="0"/>
    <x v="2"/>
    <x v="0"/>
    <n v="104"/>
    <n v="104"/>
    <n v="6"/>
    <x v="0"/>
    <x v="0"/>
    <x v="0"/>
    <x v="0"/>
    <x v="2"/>
    <x v="7"/>
    <x v="17"/>
    <d v="2014-02-09T22:58:01"/>
    <x v="11"/>
    <x v="10"/>
    <x v="16"/>
    <d v="2014-02-09T23:02:46"/>
  </r>
  <r>
    <x v="1"/>
    <x v="6"/>
    <x v="0"/>
    <x v="3"/>
    <x v="9"/>
    <x v="22"/>
    <x v="23"/>
    <x v="0"/>
    <x v="23"/>
    <x v="0"/>
    <x v="0"/>
    <x v="0"/>
    <x v="0"/>
    <x v="0"/>
    <x v="0"/>
    <x v="0"/>
    <x v="0"/>
    <x v="4"/>
    <x v="2"/>
    <x v="0"/>
    <x v="0"/>
    <x v="0"/>
    <x v="0"/>
    <x v="0"/>
    <x v="0"/>
    <x v="0"/>
    <x v="0"/>
    <x v="0"/>
    <x v="0"/>
    <x v="2"/>
    <x v="0"/>
    <x v="6"/>
    <x v="0"/>
    <n v="91"/>
    <n v="91"/>
    <n v="3"/>
    <x v="0"/>
    <x v="0"/>
    <x v="0"/>
    <x v="0"/>
    <x v="3"/>
    <x v="9"/>
    <x v="17"/>
    <d v="2014-02-09T22:51:12"/>
    <x v="23"/>
    <x v="21"/>
    <x v="16"/>
    <d v="2014-02-09T22:58:58"/>
  </r>
  <r>
    <x v="1"/>
    <x v="6"/>
    <x v="0"/>
    <x v="3"/>
    <x v="9"/>
    <x v="19"/>
    <x v="19"/>
    <x v="0"/>
    <x v="19"/>
    <x v="0"/>
    <x v="0"/>
    <x v="0"/>
    <x v="0"/>
    <x v="0"/>
    <x v="0"/>
    <x v="0"/>
    <x v="0"/>
    <x v="4"/>
    <x v="2"/>
    <x v="0"/>
    <x v="0"/>
    <x v="0"/>
    <x v="0"/>
    <x v="0"/>
    <x v="0"/>
    <x v="0"/>
    <x v="0"/>
    <x v="0"/>
    <x v="0"/>
    <x v="0"/>
    <x v="0"/>
    <x v="0"/>
    <x v="0"/>
    <n v="78"/>
    <n v="78"/>
    <n v="3"/>
    <x v="0"/>
    <x v="0"/>
    <x v="0"/>
    <x v="0"/>
    <x v="3"/>
    <x v="9"/>
    <x v="17"/>
    <d v="2014-02-09T22:43:55"/>
    <x v="19"/>
    <x v="12"/>
    <x v="16"/>
    <d v="2014-02-09T22:50:26"/>
  </r>
  <r>
    <x v="1"/>
    <x v="6"/>
    <x v="0"/>
    <x v="3"/>
    <x v="13"/>
    <x v="18"/>
    <x v="18"/>
    <x v="0"/>
    <x v="18"/>
    <x v="0"/>
    <x v="0"/>
    <x v="0"/>
    <x v="0"/>
    <x v="0"/>
    <x v="0"/>
    <x v="0"/>
    <x v="0"/>
    <x v="4"/>
    <x v="2"/>
    <x v="0"/>
    <x v="0"/>
    <x v="0"/>
    <x v="0"/>
    <x v="0"/>
    <x v="0"/>
    <x v="0"/>
    <x v="0"/>
    <x v="0"/>
    <x v="0"/>
    <x v="3"/>
    <x v="0"/>
    <x v="2"/>
    <x v="0"/>
    <n v="69"/>
    <n v="69"/>
    <n v="0"/>
    <x v="0"/>
    <x v="0"/>
    <x v="0"/>
    <x v="0"/>
    <x v="3"/>
    <x v="13"/>
    <x v="17"/>
    <d v="2014-02-09T21:13:54"/>
    <x v="18"/>
    <x v="17"/>
    <x v="16"/>
    <d v="2014-02-09T21:19:31"/>
  </r>
  <r>
    <x v="1"/>
    <x v="6"/>
    <x v="0"/>
    <x v="3"/>
    <x v="9"/>
    <x v="13"/>
    <x v="13"/>
    <x v="0"/>
    <x v="13"/>
    <x v="0"/>
    <x v="0"/>
    <x v="0"/>
    <x v="0"/>
    <x v="0"/>
    <x v="0"/>
    <x v="0"/>
    <x v="0"/>
    <x v="19"/>
    <x v="2"/>
    <x v="0"/>
    <x v="0"/>
    <x v="0"/>
    <x v="0"/>
    <x v="0"/>
    <x v="0"/>
    <x v="0"/>
    <x v="0"/>
    <x v="0"/>
    <x v="0"/>
    <x v="0"/>
    <x v="0"/>
    <x v="0"/>
    <x v="0"/>
    <n v="78"/>
    <n v="87"/>
    <n v="0"/>
    <x v="0"/>
    <x v="0"/>
    <x v="0"/>
    <x v="0"/>
    <x v="3"/>
    <x v="9"/>
    <x v="18"/>
    <d v="2014-02-11T02:10:49"/>
    <x v="13"/>
    <x v="12"/>
    <x v="17"/>
    <d v="2014-02-11T02:54:15"/>
  </r>
  <r>
    <x v="1"/>
    <x v="6"/>
    <x v="0"/>
    <x v="1"/>
    <x v="8"/>
    <x v="12"/>
    <x v="12"/>
    <x v="0"/>
    <x v="12"/>
    <x v="0"/>
    <x v="0"/>
    <x v="0"/>
    <x v="0"/>
    <x v="0"/>
    <x v="0"/>
    <x v="0"/>
    <x v="0"/>
    <x v="11"/>
    <x v="7"/>
    <x v="0"/>
    <x v="0"/>
    <x v="0"/>
    <x v="0"/>
    <x v="0"/>
    <x v="0"/>
    <x v="0"/>
    <x v="0"/>
    <x v="0"/>
    <x v="0"/>
    <x v="0"/>
    <x v="0"/>
    <x v="0"/>
    <x v="0"/>
    <n v="101"/>
    <n v="108"/>
    <n v="0"/>
    <x v="0"/>
    <x v="0"/>
    <x v="0"/>
    <x v="0"/>
    <x v="1"/>
    <x v="8"/>
    <x v="19"/>
    <d v="2014-02-07T12:26:16"/>
    <x v="12"/>
    <x v="11"/>
    <x v="18"/>
    <d v="2014-02-07T12:26:16"/>
  </r>
  <r>
    <x v="1"/>
    <x v="6"/>
    <x v="0"/>
    <x v="3"/>
    <x v="10"/>
    <x v="15"/>
    <x v="15"/>
    <x v="0"/>
    <x v="15"/>
    <x v="0"/>
    <x v="0"/>
    <x v="0"/>
    <x v="0"/>
    <x v="0"/>
    <x v="0"/>
    <x v="0"/>
    <x v="0"/>
    <x v="4"/>
    <x v="2"/>
    <x v="0"/>
    <x v="0"/>
    <x v="0"/>
    <x v="0"/>
    <x v="0"/>
    <x v="0"/>
    <x v="0"/>
    <x v="0"/>
    <x v="0"/>
    <x v="0"/>
    <x v="3"/>
    <x v="0"/>
    <x v="2"/>
    <x v="0"/>
    <n v="127"/>
    <n v="127"/>
    <n v="10"/>
    <x v="0"/>
    <x v="0"/>
    <x v="0"/>
    <x v="0"/>
    <x v="3"/>
    <x v="10"/>
    <x v="20"/>
    <d v="2014-02-10T02:59:01"/>
    <x v="15"/>
    <x v="14"/>
    <x v="19"/>
    <d v="2014-02-10T03:04:55"/>
  </r>
  <r>
    <x v="1"/>
    <x v="6"/>
    <x v="0"/>
    <x v="2"/>
    <x v="11"/>
    <x v="16"/>
    <x v="16"/>
    <x v="0"/>
    <x v="16"/>
    <x v="0"/>
    <x v="0"/>
    <x v="0"/>
    <x v="0"/>
    <x v="0"/>
    <x v="0"/>
    <x v="0"/>
    <x v="0"/>
    <x v="4"/>
    <x v="2"/>
    <x v="0"/>
    <x v="0"/>
    <x v="0"/>
    <x v="0"/>
    <x v="0"/>
    <x v="0"/>
    <x v="0"/>
    <x v="0"/>
    <x v="0"/>
    <x v="0"/>
    <x v="5"/>
    <x v="0"/>
    <x v="4"/>
    <x v="0"/>
    <n v="42"/>
    <n v="42"/>
    <s v="ana"/>
    <x v="4"/>
    <x v="2"/>
    <x v="1"/>
    <x v="0"/>
    <x v="2"/>
    <x v="11"/>
    <x v="20"/>
    <d v="2014-02-10T02:06:33"/>
    <x v="16"/>
    <x v="15"/>
    <x v="19"/>
    <d v="2014-02-10T02:13:25"/>
  </r>
  <r>
    <x v="1"/>
    <x v="6"/>
    <x v="0"/>
    <x v="1"/>
    <x v="3"/>
    <x v="3"/>
    <x v="3"/>
    <x v="0"/>
    <x v="3"/>
    <x v="0"/>
    <x v="0"/>
    <x v="0"/>
    <x v="0"/>
    <x v="0"/>
    <x v="0"/>
    <x v="0"/>
    <x v="0"/>
    <x v="11"/>
    <x v="2"/>
    <x v="0"/>
    <x v="0"/>
    <x v="0"/>
    <x v="0"/>
    <x v="0"/>
    <x v="0"/>
    <x v="0"/>
    <x v="0"/>
    <x v="0"/>
    <x v="0"/>
    <x v="0"/>
    <x v="0"/>
    <x v="0"/>
    <x v="0"/>
    <n v="251"/>
    <n v="252"/>
    <n v="0"/>
    <x v="0"/>
    <x v="0"/>
    <x v="0"/>
    <x v="0"/>
    <x v="1"/>
    <x v="3"/>
    <x v="19"/>
    <d v="2014-02-07T12:59:38"/>
    <x v="3"/>
    <x v="1"/>
    <x v="18"/>
    <d v="2014-02-07T12:59:38"/>
  </r>
  <r>
    <x v="1"/>
    <x v="6"/>
    <x v="0"/>
    <x v="2"/>
    <x v="4"/>
    <x v="8"/>
    <x v="8"/>
    <x v="0"/>
    <x v="8"/>
    <x v="0"/>
    <x v="0"/>
    <x v="0"/>
    <x v="0"/>
    <x v="0"/>
    <x v="0"/>
    <x v="0"/>
    <x v="0"/>
    <x v="4"/>
    <x v="7"/>
    <x v="0"/>
    <x v="0"/>
    <x v="0"/>
    <x v="0"/>
    <x v="0"/>
    <x v="0"/>
    <x v="0"/>
    <x v="6"/>
    <x v="14"/>
    <x v="0"/>
    <x v="2"/>
    <x v="0"/>
    <x v="1"/>
    <x v="0"/>
    <n v="198"/>
    <n v="223"/>
    <n v="19"/>
    <x v="17"/>
    <x v="0"/>
    <x v="0"/>
    <x v="0"/>
    <x v="2"/>
    <x v="4"/>
    <x v="20"/>
    <d v="2014-02-10T01:50:45"/>
    <x v="8"/>
    <x v="7"/>
    <x v="19"/>
    <d v="2014-02-10T01:50:45"/>
  </r>
  <r>
    <x v="1"/>
    <x v="6"/>
    <x v="0"/>
    <x v="1"/>
    <x v="3"/>
    <x v="7"/>
    <x v="7"/>
    <x v="0"/>
    <x v="7"/>
    <x v="0"/>
    <x v="0"/>
    <x v="0"/>
    <x v="0"/>
    <x v="0"/>
    <x v="0"/>
    <x v="0"/>
    <x v="0"/>
    <x v="7"/>
    <x v="2"/>
    <x v="0"/>
    <x v="0"/>
    <x v="11"/>
    <x v="0"/>
    <x v="0"/>
    <x v="0"/>
    <x v="0"/>
    <x v="0"/>
    <x v="8"/>
    <x v="0"/>
    <x v="0"/>
    <x v="0"/>
    <x v="0"/>
    <x v="0"/>
    <n v="147"/>
    <n v="164"/>
    <n v="2"/>
    <x v="0"/>
    <x v="0"/>
    <x v="3"/>
    <x v="0"/>
    <x v="1"/>
    <x v="3"/>
    <x v="19"/>
    <d v="2014-02-07T13:13:31"/>
    <x v="7"/>
    <x v="6"/>
    <x v="18"/>
    <d v="2014-02-07T13:13:31"/>
  </r>
  <r>
    <x v="1"/>
    <x v="6"/>
    <x v="0"/>
    <x v="0"/>
    <x v="0"/>
    <x v="0"/>
    <x v="0"/>
    <x v="0"/>
    <x v="0"/>
    <x v="0"/>
    <x v="0"/>
    <x v="0"/>
    <x v="0"/>
    <x v="0"/>
    <x v="0"/>
    <x v="0"/>
    <x v="0"/>
    <x v="2"/>
    <x v="3"/>
    <x v="0"/>
    <x v="0"/>
    <x v="0"/>
    <x v="0"/>
    <x v="0"/>
    <x v="0"/>
    <x v="0"/>
    <x v="0"/>
    <x v="0"/>
    <x v="0"/>
    <x v="0"/>
    <x v="0"/>
    <x v="0"/>
    <x v="0"/>
    <n v="669"/>
    <n v="674"/>
    <n v="36"/>
    <x v="0"/>
    <x v="0"/>
    <x v="0"/>
    <x v="0"/>
    <x v="0"/>
    <x v="0"/>
    <x v="20"/>
    <d v="2014-02-10T01:09:38"/>
    <x v="0"/>
    <x v="0"/>
    <x v="19"/>
    <d v="2014-02-10T01:26:40"/>
  </r>
  <r>
    <x v="1"/>
    <x v="6"/>
    <x v="0"/>
    <x v="1"/>
    <x v="8"/>
    <x v="14"/>
    <x v="14"/>
    <x v="0"/>
    <x v="14"/>
    <x v="0"/>
    <x v="0"/>
    <x v="0"/>
    <x v="0"/>
    <x v="0"/>
    <x v="0"/>
    <x v="0"/>
    <x v="0"/>
    <x v="4"/>
    <x v="2"/>
    <x v="0"/>
    <x v="0"/>
    <x v="0"/>
    <x v="0"/>
    <x v="0"/>
    <x v="0"/>
    <x v="0"/>
    <x v="0"/>
    <x v="0"/>
    <x v="0"/>
    <x v="0"/>
    <x v="0"/>
    <x v="0"/>
    <x v="0"/>
    <n v="139"/>
    <n v="139"/>
    <n v="0"/>
    <x v="0"/>
    <x v="4"/>
    <x v="0"/>
    <x v="0"/>
    <x v="1"/>
    <x v="8"/>
    <x v="19"/>
    <d v="2014-02-07T12:55:43"/>
    <x v="14"/>
    <x v="13"/>
    <x v="18"/>
    <d v="2014-02-07T12:55:43"/>
  </r>
  <r>
    <x v="1"/>
    <x v="6"/>
    <x v="0"/>
    <x v="2"/>
    <x v="4"/>
    <x v="5"/>
    <x v="5"/>
    <x v="0"/>
    <x v="5"/>
    <x v="0"/>
    <x v="0"/>
    <x v="0"/>
    <x v="0"/>
    <x v="0"/>
    <x v="0"/>
    <x v="0"/>
    <x v="0"/>
    <x v="3"/>
    <x v="2"/>
    <x v="0"/>
    <x v="0"/>
    <x v="1"/>
    <x v="0"/>
    <x v="0"/>
    <x v="0"/>
    <x v="0"/>
    <x v="4"/>
    <x v="15"/>
    <x v="0"/>
    <x v="0"/>
    <x v="0"/>
    <x v="0"/>
    <x v="0"/>
    <n v="154"/>
    <n v="234"/>
    <n v="75"/>
    <x v="18"/>
    <x v="3"/>
    <x v="0"/>
    <x v="0"/>
    <x v="2"/>
    <x v="4"/>
    <x v="20"/>
    <d v="2014-02-10T01:09:33"/>
    <x v="5"/>
    <x v="4"/>
    <x v="19"/>
    <d v="2014-02-10T01:09:33"/>
  </r>
  <r>
    <x v="1"/>
    <x v="6"/>
    <x v="0"/>
    <x v="1"/>
    <x v="2"/>
    <x v="25"/>
    <x v="2"/>
    <x v="0"/>
    <x v="2"/>
    <x v="0"/>
    <x v="0"/>
    <x v="0"/>
    <x v="0"/>
    <x v="0"/>
    <x v="0"/>
    <x v="0"/>
    <x v="0"/>
    <x v="2"/>
    <x v="2"/>
    <x v="0"/>
    <x v="0"/>
    <x v="0"/>
    <x v="0"/>
    <x v="0"/>
    <x v="0"/>
    <x v="0"/>
    <x v="0"/>
    <x v="0"/>
    <x v="0"/>
    <x v="0"/>
    <x v="0"/>
    <x v="0"/>
    <x v="0"/>
    <n v="69"/>
    <n v="71"/>
    <n v="0"/>
    <x v="0"/>
    <x v="0"/>
    <x v="0"/>
    <x v="0"/>
    <x v="1"/>
    <x v="2"/>
    <x v="19"/>
    <d v="2014-02-07T12:51:14"/>
    <x v="27"/>
    <x v="24"/>
    <x v="18"/>
    <d v="2014-02-07T12:51:14"/>
  </r>
  <r>
    <x v="1"/>
    <x v="6"/>
    <x v="0"/>
    <x v="3"/>
    <x v="12"/>
    <x v="17"/>
    <x v="17"/>
    <x v="0"/>
    <x v="17"/>
    <x v="0"/>
    <x v="0"/>
    <x v="0"/>
    <x v="0"/>
    <x v="0"/>
    <x v="0"/>
    <x v="0"/>
    <x v="0"/>
    <x v="4"/>
    <x v="0"/>
    <x v="0"/>
    <x v="0"/>
    <x v="7"/>
    <x v="0"/>
    <x v="0"/>
    <x v="0"/>
    <x v="0"/>
    <x v="0"/>
    <x v="0"/>
    <x v="0"/>
    <x v="3"/>
    <x v="0"/>
    <x v="3"/>
    <x v="0"/>
    <n v="52"/>
    <n v="58"/>
    <n v="0"/>
    <x v="0"/>
    <x v="0"/>
    <x v="0"/>
    <x v="0"/>
    <x v="3"/>
    <x v="12"/>
    <x v="20"/>
    <d v="2014-02-10T00:47:08"/>
    <x v="17"/>
    <x v="16"/>
    <x v="19"/>
    <d v="2014-02-10T02:53:34"/>
  </r>
  <r>
    <x v="1"/>
    <x v="6"/>
    <x v="0"/>
    <x v="1"/>
    <x v="1"/>
    <x v="1"/>
    <x v="1"/>
    <x v="0"/>
    <x v="1"/>
    <x v="0"/>
    <x v="0"/>
    <x v="0"/>
    <x v="0"/>
    <x v="0"/>
    <x v="0"/>
    <x v="0"/>
    <x v="0"/>
    <x v="4"/>
    <x v="3"/>
    <x v="0"/>
    <x v="0"/>
    <x v="2"/>
    <x v="0"/>
    <x v="0"/>
    <x v="0"/>
    <x v="0"/>
    <x v="0"/>
    <x v="0"/>
    <x v="0"/>
    <x v="0"/>
    <x v="0"/>
    <x v="0"/>
    <x v="0"/>
    <n v="86"/>
    <n v="92"/>
    <n v="8"/>
    <x v="0"/>
    <x v="0"/>
    <x v="0"/>
    <x v="0"/>
    <x v="1"/>
    <x v="1"/>
    <x v="19"/>
    <d v="2014-02-07T13:07:31"/>
    <x v="1"/>
    <x v="1"/>
    <x v="18"/>
    <d v="2014-02-07T13:07:31"/>
  </r>
  <r>
    <x v="1"/>
    <x v="6"/>
    <x v="0"/>
    <x v="3"/>
    <x v="9"/>
    <x v="23"/>
    <x v="24"/>
    <x v="0"/>
    <x v="24"/>
    <x v="0"/>
    <x v="0"/>
    <x v="0"/>
    <x v="0"/>
    <x v="0"/>
    <x v="0"/>
    <x v="0"/>
    <x v="0"/>
    <x v="19"/>
    <x v="2"/>
    <x v="0"/>
    <x v="1"/>
    <x v="8"/>
    <x v="0"/>
    <x v="0"/>
    <x v="0"/>
    <x v="0"/>
    <x v="0"/>
    <x v="0"/>
    <x v="0"/>
    <x v="0"/>
    <x v="0"/>
    <x v="0"/>
    <x v="0"/>
    <n v="210"/>
    <n v="233"/>
    <n v="0"/>
    <x v="0"/>
    <x v="0"/>
    <x v="0"/>
    <x v="0"/>
    <x v="3"/>
    <x v="9"/>
    <x v="20"/>
    <d v="2014-02-10T00:43:35"/>
    <x v="24"/>
    <x v="12"/>
    <x v="19"/>
    <d v="2014-02-10T01:03:51"/>
  </r>
  <r>
    <x v="1"/>
    <x v="6"/>
    <x v="0"/>
    <x v="1"/>
    <x v="5"/>
    <x v="9"/>
    <x v="9"/>
    <x v="0"/>
    <x v="9"/>
    <x v="0"/>
    <x v="0"/>
    <x v="0"/>
    <x v="0"/>
    <x v="0"/>
    <x v="0"/>
    <x v="0"/>
    <x v="0"/>
    <x v="10"/>
    <x v="2"/>
    <x v="0"/>
    <x v="0"/>
    <x v="0"/>
    <x v="0"/>
    <x v="0"/>
    <x v="0"/>
    <x v="0"/>
    <x v="0"/>
    <x v="0"/>
    <x v="0"/>
    <x v="0"/>
    <x v="0"/>
    <x v="0"/>
    <x v="0"/>
    <n v="88"/>
    <n v="93"/>
    <n v="0"/>
    <x v="0"/>
    <x v="0"/>
    <x v="0"/>
    <x v="0"/>
    <x v="1"/>
    <x v="5"/>
    <x v="19"/>
    <d v="2014-02-07T12:44:34"/>
    <x v="9"/>
    <x v="8"/>
    <x v="18"/>
    <d v="2014-02-07T12:44:34"/>
  </r>
  <r>
    <x v="1"/>
    <x v="6"/>
    <x v="0"/>
    <x v="3"/>
    <x v="9"/>
    <x v="20"/>
    <x v="20"/>
    <x v="0"/>
    <x v="20"/>
    <x v="0"/>
    <x v="0"/>
    <x v="0"/>
    <x v="0"/>
    <x v="0"/>
    <x v="0"/>
    <x v="0"/>
    <x v="0"/>
    <x v="4"/>
    <x v="2"/>
    <x v="0"/>
    <x v="0"/>
    <x v="0"/>
    <x v="0"/>
    <x v="0"/>
    <x v="0"/>
    <x v="0"/>
    <x v="0"/>
    <x v="0"/>
    <x v="0"/>
    <x v="3"/>
    <x v="0"/>
    <x v="2"/>
    <x v="0"/>
    <n v="86"/>
    <n v="86"/>
    <n v="1"/>
    <x v="0"/>
    <x v="0"/>
    <x v="0"/>
    <x v="0"/>
    <x v="3"/>
    <x v="9"/>
    <x v="20"/>
    <d v="2014-02-10T00:27:33"/>
    <x v="20"/>
    <x v="18"/>
    <x v="19"/>
    <d v="2014-02-10T00:34:07"/>
  </r>
  <r>
    <x v="1"/>
    <x v="6"/>
    <x v="0"/>
    <x v="0"/>
    <x v="6"/>
    <x v="10"/>
    <x v="10"/>
    <x v="0"/>
    <x v="10"/>
    <x v="0"/>
    <x v="0"/>
    <x v="0"/>
    <x v="0"/>
    <x v="0"/>
    <x v="0"/>
    <x v="0"/>
    <x v="0"/>
    <x v="10"/>
    <x v="0"/>
    <x v="0"/>
    <x v="0"/>
    <x v="0"/>
    <x v="0"/>
    <x v="0"/>
    <x v="0"/>
    <x v="0"/>
    <x v="0"/>
    <x v="0"/>
    <x v="0"/>
    <x v="3"/>
    <x v="0"/>
    <x v="2"/>
    <x v="0"/>
    <n v="461"/>
    <n v="470"/>
    <n v="0"/>
    <x v="0"/>
    <x v="0"/>
    <x v="0"/>
    <x v="0"/>
    <x v="0"/>
    <x v="6"/>
    <x v="16"/>
    <d v="2014-02-02T21:56:37"/>
    <x v="10"/>
    <x v="9"/>
    <x v="15"/>
    <d v="2014-02-02T23:48:20"/>
  </r>
  <r>
    <x v="1"/>
    <x v="7"/>
    <x v="0"/>
    <x v="1"/>
    <x v="3"/>
    <x v="7"/>
    <x v="7"/>
    <x v="0"/>
    <x v="7"/>
    <x v="0"/>
    <x v="0"/>
    <x v="0"/>
    <x v="0"/>
    <x v="0"/>
    <x v="0"/>
    <x v="0"/>
    <x v="0"/>
    <x v="0"/>
    <x v="4"/>
    <x v="0"/>
    <x v="0"/>
    <x v="2"/>
    <x v="0"/>
    <x v="0"/>
    <x v="0"/>
    <x v="0"/>
    <x v="0"/>
    <x v="0"/>
    <x v="0"/>
    <x v="0"/>
    <x v="0"/>
    <x v="0"/>
    <x v="0"/>
    <n v="164"/>
    <n v="172"/>
    <n v="0"/>
    <x v="0"/>
    <x v="0"/>
    <x v="0"/>
    <x v="0"/>
    <x v="1"/>
    <x v="3"/>
    <x v="18"/>
    <d v="2014-02-11T13:54:43"/>
    <x v="7"/>
    <x v="6"/>
    <x v="17"/>
    <d v="2014-02-11T13:54:43"/>
  </r>
  <r>
    <x v="1"/>
    <x v="7"/>
    <x v="0"/>
    <x v="3"/>
    <x v="10"/>
    <x v="15"/>
    <x v="15"/>
    <x v="0"/>
    <x v="15"/>
    <x v="0"/>
    <x v="0"/>
    <x v="0"/>
    <x v="0"/>
    <x v="0"/>
    <x v="0"/>
    <x v="0"/>
    <x v="0"/>
    <x v="3"/>
    <x v="2"/>
    <x v="0"/>
    <x v="0"/>
    <x v="0"/>
    <x v="0"/>
    <x v="0"/>
    <x v="0"/>
    <x v="0"/>
    <x v="0"/>
    <x v="0"/>
    <x v="0"/>
    <x v="3"/>
    <x v="0"/>
    <x v="2"/>
    <x v="0"/>
    <n v="125"/>
    <n v="129"/>
    <n v="8"/>
    <x v="0"/>
    <x v="0"/>
    <x v="0"/>
    <x v="0"/>
    <x v="3"/>
    <x v="10"/>
    <x v="18"/>
    <d v="2014-02-11T13:53:13"/>
    <x v="15"/>
    <x v="14"/>
    <x v="17"/>
    <d v="2014-02-11T13:58:06"/>
  </r>
  <r>
    <x v="1"/>
    <x v="7"/>
    <x v="0"/>
    <x v="2"/>
    <x v="4"/>
    <x v="2"/>
    <x v="8"/>
    <x v="0"/>
    <x v="8"/>
    <x v="0"/>
    <x v="0"/>
    <x v="0"/>
    <x v="0"/>
    <x v="0"/>
    <x v="4"/>
    <x v="0"/>
    <x v="0"/>
    <x v="4"/>
    <x v="2"/>
    <x v="0"/>
    <x v="0"/>
    <x v="1"/>
    <x v="0"/>
    <x v="0"/>
    <x v="0"/>
    <x v="0"/>
    <x v="1"/>
    <x v="16"/>
    <x v="0"/>
    <x v="0"/>
    <x v="0"/>
    <x v="0"/>
    <x v="0"/>
    <n v="164"/>
    <n v="181"/>
    <n v="0"/>
    <x v="0"/>
    <x v="0"/>
    <x v="0"/>
    <x v="0"/>
    <x v="2"/>
    <x v="4"/>
    <x v="18"/>
    <d v="2014-02-11T14:50:33"/>
    <x v="26"/>
    <x v="23"/>
    <x v="17"/>
    <d v="2014-02-11T14:07:14"/>
  </r>
  <r>
    <x v="1"/>
    <x v="7"/>
    <x v="0"/>
    <x v="2"/>
    <x v="4"/>
    <x v="2"/>
    <x v="5"/>
    <x v="0"/>
    <x v="5"/>
    <x v="0"/>
    <x v="0"/>
    <x v="0"/>
    <x v="0"/>
    <x v="0"/>
    <x v="5"/>
    <x v="0"/>
    <x v="0"/>
    <x v="4"/>
    <x v="2"/>
    <x v="0"/>
    <x v="0"/>
    <x v="1"/>
    <x v="0"/>
    <x v="0"/>
    <x v="0"/>
    <x v="0"/>
    <x v="6"/>
    <x v="17"/>
    <x v="0"/>
    <x v="0"/>
    <x v="0"/>
    <x v="0"/>
    <x v="0"/>
    <n v="135"/>
    <n v="180"/>
    <n v="37"/>
    <x v="0"/>
    <x v="0"/>
    <x v="4"/>
    <x v="0"/>
    <x v="2"/>
    <x v="4"/>
    <x v="18"/>
    <d v="2014-02-11T14:30:50"/>
    <x v="26"/>
    <x v="23"/>
    <x v="17"/>
    <d v="2014-02-11T14:09:33"/>
  </r>
  <r>
    <x v="1"/>
    <x v="7"/>
    <x v="0"/>
    <x v="2"/>
    <x v="7"/>
    <x v="2"/>
    <x v="11"/>
    <x v="0"/>
    <x v="11"/>
    <x v="0"/>
    <x v="0"/>
    <x v="0"/>
    <x v="0"/>
    <x v="0"/>
    <x v="0"/>
    <x v="0"/>
    <x v="0"/>
    <x v="4"/>
    <x v="2"/>
    <x v="0"/>
    <x v="0"/>
    <x v="0"/>
    <x v="0"/>
    <x v="0"/>
    <x v="0"/>
    <x v="0"/>
    <x v="0"/>
    <x v="0"/>
    <x v="0"/>
    <x v="0"/>
    <x v="0"/>
    <x v="0"/>
    <x v="0"/>
    <n v="105"/>
    <n v="105"/>
    <n v="0"/>
    <x v="0"/>
    <x v="0"/>
    <x v="0"/>
    <x v="0"/>
    <x v="2"/>
    <x v="7"/>
    <x v="18"/>
    <d v="2014-02-11T14:10:57"/>
    <x v="26"/>
    <x v="23"/>
    <x v="17"/>
    <d v="2014-02-11T14:10:57"/>
  </r>
  <r>
    <x v="1"/>
    <x v="7"/>
    <x v="0"/>
    <x v="2"/>
    <x v="11"/>
    <x v="2"/>
    <x v="16"/>
    <x v="0"/>
    <x v="16"/>
    <x v="0"/>
    <x v="0"/>
    <x v="0"/>
    <x v="0"/>
    <x v="0"/>
    <x v="0"/>
    <x v="0"/>
    <x v="0"/>
    <x v="4"/>
    <x v="2"/>
    <x v="0"/>
    <x v="0"/>
    <x v="0"/>
    <x v="0"/>
    <x v="0"/>
    <x v="0"/>
    <x v="0"/>
    <x v="0"/>
    <x v="0"/>
    <x v="0"/>
    <x v="0"/>
    <x v="0"/>
    <x v="0"/>
    <x v="0"/>
    <n v="87"/>
    <n v="87"/>
    <n v="0"/>
    <x v="0"/>
    <x v="0"/>
    <x v="0"/>
    <x v="0"/>
    <x v="2"/>
    <x v="11"/>
    <x v="18"/>
    <d v="2014-02-11T14:04:07"/>
    <x v="26"/>
    <x v="23"/>
    <x v="17"/>
    <d v="2014-02-11T14:04:07"/>
  </r>
  <r>
    <x v="1"/>
    <x v="7"/>
    <x v="0"/>
    <x v="1"/>
    <x v="1"/>
    <x v="1"/>
    <x v="1"/>
    <x v="0"/>
    <x v="1"/>
    <x v="0"/>
    <x v="0"/>
    <x v="0"/>
    <x v="0"/>
    <x v="0"/>
    <x v="0"/>
    <x v="0"/>
    <x v="0"/>
    <x v="10"/>
    <x v="0"/>
    <x v="0"/>
    <x v="0"/>
    <x v="0"/>
    <x v="0"/>
    <x v="0"/>
    <x v="0"/>
    <x v="0"/>
    <x v="0"/>
    <x v="0"/>
    <x v="0"/>
    <x v="0"/>
    <x v="0"/>
    <x v="0"/>
    <x v="0"/>
    <n v="87"/>
    <n v="96"/>
    <n v="11"/>
    <x v="0"/>
    <x v="0"/>
    <x v="0"/>
    <x v="0"/>
    <x v="1"/>
    <x v="1"/>
    <x v="18"/>
    <d v="2014-02-11T14:28:03"/>
    <x v="1"/>
    <x v="1"/>
    <x v="17"/>
    <d v="2014-02-11T14:28:03"/>
  </r>
  <r>
    <x v="1"/>
    <x v="7"/>
    <x v="0"/>
    <x v="0"/>
    <x v="0"/>
    <x v="0"/>
    <x v="0"/>
    <x v="0"/>
    <x v="0"/>
    <x v="0"/>
    <x v="0"/>
    <x v="0"/>
    <x v="0"/>
    <x v="0"/>
    <x v="0"/>
    <x v="0"/>
    <x v="0"/>
    <x v="7"/>
    <x v="1"/>
    <x v="0"/>
    <x v="0"/>
    <x v="0"/>
    <x v="0"/>
    <x v="0"/>
    <x v="0"/>
    <x v="0"/>
    <x v="0"/>
    <x v="0"/>
    <x v="0"/>
    <x v="0"/>
    <x v="0"/>
    <x v="0"/>
    <x v="0"/>
    <n v="586"/>
    <n v="595"/>
    <n v="0"/>
    <x v="0"/>
    <x v="0"/>
    <x v="0"/>
    <x v="0"/>
    <x v="0"/>
    <x v="0"/>
    <x v="18"/>
    <d v="2014-02-11T14:09:31"/>
    <x v="0"/>
    <x v="0"/>
    <x v="17"/>
    <d v="2014-02-11T14:13:54"/>
  </r>
  <r>
    <x v="1"/>
    <x v="7"/>
    <x v="0"/>
    <x v="1"/>
    <x v="3"/>
    <x v="3"/>
    <x v="3"/>
    <x v="0"/>
    <x v="3"/>
    <x v="0"/>
    <x v="0"/>
    <x v="0"/>
    <x v="0"/>
    <x v="0"/>
    <x v="0"/>
    <x v="0"/>
    <x v="0"/>
    <x v="4"/>
    <x v="2"/>
    <x v="0"/>
    <x v="0"/>
    <x v="0"/>
    <x v="0"/>
    <x v="0"/>
    <x v="0"/>
    <x v="0"/>
    <x v="0"/>
    <x v="0"/>
    <x v="0"/>
    <x v="0"/>
    <x v="0"/>
    <x v="0"/>
    <x v="0"/>
    <n v="255"/>
    <n v="255"/>
    <n v="0"/>
    <x v="0"/>
    <x v="0"/>
    <x v="0"/>
    <x v="0"/>
    <x v="1"/>
    <x v="3"/>
    <x v="18"/>
    <d v="2014-02-11T13:54:47"/>
    <x v="3"/>
    <x v="1"/>
    <x v="17"/>
    <d v="2014-02-11T13:54:47"/>
  </r>
  <r>
    <x v="1"/>
    <x v="7"/>
    <x v="0"/>
    <x v="0"/>
    <x v="14"/>
    <x v="24"/>
    <x v="22"/>
    <x v="0"/>
    <x v="22"/>
    <x v="0"/>
    <x v="0"/>
    <x v="0"/>
    <x v="0"/>
    <x v="0"/>
    <x v="0"/>
    <x v="0"/>
    <x v="0"/>
    <x v="4"/>
    <x v="2"/>
    <x v="0"/>
    <x v="0"/>
    <x v="0"/>
    <x v="0"/>
    <x v="0"/>
    <x v="0"/>
    <x v="0"/>
    <x v="0"/>
    <x v="0"/>
    <x v="0"/>
    <x v="0"/>
    <x v="0"/>
    <x v="0"/>
    <x v="0"/>
    <n v="260"/>
    <n v="260"/>
    <n v="9"/>
    <x v="0"/>
    <x v="0"/>
    <x v="0"/>
    <x v="0"/>
    <x v="0"/>
    <x v="14"/>
    <x v="18"/>
    <d v="2014-02-11T14:50:13"/>
    <x v="25"/>
    <x v="22"/>
    <x v="17"/>
    <d v="2014-02-11T13:56:35"/>
  </r>
  <r>
    <x v="1"/>
    <x v="7"/>
    <x v="0"/>
    <x v="3"/>
    <x v="9"/>
    <x v="2"/>
    <x v="20"/>
    <x v="0"/>
    <x v="20"/>
    <x v="0"/>
    <x v="0"/>
    <x v="0"/>
    <x v="0"/>
    <x v="0"/>
    <x v="0"/>
    <x v="0"/>
    <x v="0"/>
    <x v="4"/>
    <x v="2"/>
    <x v="0"/>
    <x v="0"/>
    <x v="0"/>
    <x v="0"/>
    <x v="0"/>
    <x v="0"/>
    <x v="0"/>
    <x v="0"/>
    <x v="0"/>
    <x v="0"/>
    <x v="0"/>
    <x v="0"/>
    <x v="0"/>
    <x v="0"/>
    <n v="86"/>
    <n v="86"/>
    <n v="0"/>
    <x v="0"/>
    <x v="0"/>
    <x v="0"/>
    <x v="0"/>
    <x v="3"/>
    <x v="9"/>
    <x v="18"/>
    <d v="2014-02-11T14:20:30"/>
    <x v="28"/>
    <x v="25"/>
    <x v="17"/>
    <d v="2014-02-11T14:20:30"/>
  </r>
  <r>
    <x v="1"/>
    <x v="7"/>
    <x v="0"/>
    <x v="0"/>
    <x v="0"/>
    <x v="4"/>
    <x v="4"/>
    <x v="0"/>
    <x v="4"/>
    <x v="0"/>
    <x v="0"/>
    <x v="0"/>
    <x v="0"/>
    <x v="0"/>
    <x v="0"/>
    <x v="0"/>
    <x v="0"/>
    <x v="4"/>
    <x v="2"/>
    <x v="0"/>
    <x v="0"/>
    <x v="0"/>
    <x v="0"/>
    <x v="0"/>
    <x v="0"/>
    <x v="0"/>
    <x v="0"/>
    <x v="0"/>
    <x v="0"/>
    <x v="0"/>
    <x v="0"/>
    <x v="0"/>
    <x v="0"/>
    <n v="333"/>
    <n v="333"/>
    <n v="37"/>
    <x v="0"/>
    <x v="0"/>
    <x v="0"/>
    <x v="0"/>
    <x v="0"/>
    <x v="0"/>
    <x v="18"/>
    <d v="2014-02-11T14:37:57"/>
    <x v="4"/>
    <x v="3"/>
    <x v="17"/>
    <d v="2014-02-11T14:45:43"/>
  </r>
  <r>
    <x v="1"/>
    <x v="7"/>
    <x v="0"/>
    <x v="1"/>
    <x v="8"/>
    <x v="14"/>
    <x v="14"/>
    <x v="0"/>
    <x v="14"/>
    <x v="0"/>
    <x v="0"/>
    <x v="0"/>
    <x v="0"/>
    <x v="0"/>
    <x v="0"/>
    <x v="0"/>
    <x v="0"/>
    <x v="4"/>
    <x v="2"/>
    <x v="0"/>
    <x v="0"/>
    <x v="0"/>
    <x v="0"/>
    <x v="0"/>
    <x v="0"/>
    <x v="0"/>
    <x v="0"/>
    <x v="0"/>
    <x v="0"/>
    <x v="0"/>
    <x v="0"/>
    <x v="0"/>
    <x v="0"/>
    <n v="142"/>
    <n v="142"/>
    <n v="0"/>
    <x v="0"/>
    <x v="0"/>
    <x v="0"/>
    <x v="0"/>
    <x v="1"/>
    <x v="8"/>
    <x v="18"/>
    <d v="2014-02-11T14:33:44"/>
    <x v="14"/>
    <x v="13"/>
    <x v="17"/>
    <d v="2014-02-11T14:33:44"/>
  </r>
  <r>
    <x v="1"/>
    <x v="7"/>
    <x v="0"/>
    <x v="3"/>
    <x v="9"/>
    <x v="2"/>
    <x v="13"/>
    <x v="0"/>
    <x v="13"/>
    <x v="0"/>
    <x v="0"/>
    <x v="0"/>
    <x v="0"/>
    <x v="0"/>
    <x v="0"/>
    <x v="0"/>
    <x v="0"/>
    <x v="10"/>
    <x v="2"/>
    <x v="0"/>
    <x v="0"/>
    <x v="0"/>
    <x v="0"/>
    <x v="0"/>
    <x v="0"/>
    <x v="0"/>
    <x v="0"/>
    <x v="0"/>
    <x v="0"/>
    <x v="3"/>
    <x v="0"/>
    <x v="2"/>
    <x v="0"/>
    <n v="75"/>
    <n v="80"/>
    <n v="0"/>
    <x v="0"/>
    <x v="0"/>
    <x v="0"/>
    <x v="0"/>
    <x v="3"/>
    <x v="9"/>
    <x v="18"/>
    <d v="2014-02-11T14:27:31"/>
    <x v="28"/>
    <x v="25"/>
    <x v="17"/>
    <d v="2014-02-11T14:27:31"/>
  </r>
  <r>
    <x v="1"/>
    <x v="7"/>
    <x v="0"/>
    <x v="3"/>
    <x v="12"/>
    <x v="2"/>
    <x v="21"/>
    <x v="0"/>
    <x v="21"/>
    <x v="0"/>
    <x v="0"/>
    <x v="0"/>
    <x v="0"/>
    <x v="0"/>
    <x v="0"/>
    <x v="0"/>
    <x v="0"/>
    <x v="2"/>
    <x v="2"/>
    <x v="0"/>
    <x v="0"/>
    <x v="6"/>
    <x v="0"/>
    <x v="0"/>
    <x v="0"/>
    <x v="0"/>
    <x v="0"/>
    <x v="0"/>
    <x v="0"/>
    <x v="0"/>
    <x v="0"/>
    <x v="0"/>
    <x v="0"/>
    <n v="94"/>
    <n v="100"/>
    <n v="0"/>
    <x v="0"/>
    <x v="0"/>
    <x v="0"/>
    <x v="0"/>
    <x v="3"/>
    <x v="12"/>
    <x v="18"/>
    <d v="2014-02-11T14:09:59"/>
    <x v="28"/>
    <x v="25"/>
    <x v="17"/>
    <d v="2014-02-11T14:07:07"/>
  </r>
  <r>
    <x v="1"/>
    <x v="7"/>
    <x v="0"/>
    <x v="0"/>
    <x v="0"/>
    <x v="6"/>
    <x v="6"/>
    <x v="0"/>
    <x v="6"/>
    <x v="0"/>
    <x v="0"/>
    <x v="0"/>
    <x v="0"/>
    <x v="0"/>
    <x v="0"/>
    <x v="0"/>
    <x v="0"/>
    <x v="4"/>
    <x v="2"/>
    <x v="0"/>
    <x v="0"/>
    <x v="0"/>
    <x v="0"/>
    <x v="0"/>
    <x v="0"/>
    <x v="0"/>
    <x v="0"/>
    <x v="0"/>
    <x v="0"/>
    <x v="3"/>
    <x v="0"/>
    <x v="2"/>
    <x v="0"/>
    <n v="178"/>
    <n v="178"/>
    <m/>
    <x v="16"/>
    <x v="5"/>
    <x v="2"/>
    <x v="0"/>
    <x v="0"/>
    <x v="0"/>
    <x v="18"/>
    <d v="2014-02-11T14:17:29"/>
    <x v="6"/>
    <x v="5"/>
    <x v="17"/>
    <d v="2014-02-11T14:16:38"/>
  </r>
  <r>
    <x v="1"/>
    <x v="7"/>
    <x v="0"/>
    <x v="3"/>
    <x v="9"/>
    <x v="2"/>
    <x v="24"/>
    <x v="0"/>
    <x v="24"/>
    <x v="0"/>
    <x v="0"/>
    <x v="0"/>
    <x v="0"/>
    <x v="0"/>
    <x v="0"/>
    <x v="0"/>
    <x v="0"/>
    <x v="4"/>
    <x v="3"/>
    <x v="0"/>
    <x v="0"/>
    <x v="4"/>
    <x v="0"/>
    <x v="0"/>
    <x v="0"/>
    <x v="0"/>
    <x v="0"/>
    <x v="0"/>
    <x v="0"/>
    <x v="0"/>
    <x v="0"/>
    <x v="0"/>
    <x v="0"/>
    <n v="226"/>
    <n v="235"/>
    <n v="0"/>
    <x v="0"/>
    <x v="0"/>
    <x v="0"/>
    <x v="0"/>
    <x v="3"/>
    <x v="9"/>
    <x v="18"/>
    <d v="2014-02-11T14:37:14"/>
    <x v="28"/>
    <x v="25"/>
    <x v="17"/>
    <d v="2014-02-11T14:08:48"/>
  </r>
  <r>
    <x v="1"/>
    <x v="7"/>
    <x v="0"/>
    <x v="1"/>
    <x v="2"/>
    <x v="25"/>
    <x v="2"/>
    <x v="0"/>
    <x v="2"/>
    <x v="0"/>
    <x v="0"/>
    <x v="0"/>
    <x v="0"/>
    <x v="0"/>
    <x v="0"/>
    <x v="0"/>
    <x v="0"/>
    <x v="2"/>
    <x v="2"/>
    <x v="0"/>
    <x v="0"/>
    <x v="0"/>
    <x v="0"/>
    <x v="0"/>
    <x v="0"/>
    <x v="0"/>
    <x v="0"/>
    <x v="0"/>
    <x v="0"/>
    <x v="0"/>
    <x v="0"/>
    <x v="0"/>
    <x v="0"/>
    <n v="80"/>
    <n v="82"/>
    <n v="0"/>
    <x v="0"/>
    <x v="0"/>
    <x v="0"/>
    <x v="0"/>
    <x v="1"/>
    <x v="2"/>
    <x v="18"/>
    <d v="2014-02-11T13:55:00"/>
    <x v="27"/>
    <x v="24"/>
    <x v="17"/>
    <d v="2014-02-11T13:55:00"/>
  </r>
  <r>
    <x v="1"/>
    <x v="7"/>
    <x v="0"/>
    <x v="3"/>
    <x v="13"/>
    <x v="2"/>
    <x v="18"/>
    <x v="0"/>
    <x v="18"/>
    <x v="0"/>
    <x v="0"/>
    <x v="0"/>
    <x v="0"/>
    <x v="0"/>
    <x v="0"/>
    <x v="0"/>
    <x v="0"/>
    <x v="4"/>
    <x v="2"/>
    <x v="0"/>
    <x v="0"/>
    <x v="0"/>
    <x v="0"/>
    <x v="0"/>
    <x v="0"/>
    <x v="0"/>
    <x v="0"/>
    <x v="0"/>
    <x v="0"/>
    <x v="3"/>
    <x v="0"/>
    <x v="2"/>
    <x v="0"/>
    <n v="139"/>
    <n v="139"/>
    <n v="0"/>
    <x v="0"/>
    <x v="0"/>
    <x v="0"/>
    <x v="0"/>
    <x v="3"/>
    <x v="13"/>
    <x v="18"/>
    <d v="2014-02-11T14:25:21"/>
    <x v="28"/>
    <x v="25"/>
    <x v="17"/>
    <d v="2014-02-11T14:25:21"/>
  </r>
  <r>
    <x v="1"/>
    <x v="7"/>
    <x v="0"/>
    <x v="1"/>
    <x v="8"/>
    <x v="12"/>
    <x v="12"/>
    <x v="0"/>
    <x v="12"/>
    <x v="0"/>
    <x v="0"/>
    <x v="0"/>
    <x v="0"/>
    <x v="0"/>
    <x v="0"/>
    <x v="0"/>
    <x v="0"/>
    <x v="2"/>
    <x v="0"/>
    <x v="0"/>
    <x v="0"/>
    <x v="0"/>
    <x v="0"/>
    <x v="0"/>
    <x v="0"/>
    <x v="0"/>
    <x v="0"/>
    <x v="0"/>
    <x v="0"/>
    <x v="0"/>
    <x v="0"/>
    <x v="0"/>
    <x v="0"/>
    <n v="111"/>
    <n v="117"/>
    <n v="0"/>
    <x v="0"/>
    <x v="0"/>
    <x v="0"/>
    <x v="0"/>
    <x v="1"/>
    <x v="8"/>
    <x v="18"/>
    <d v="2014-02-11T13:53:02"/>
    <x v="12"/>
    <x v="11"/>
    <x v="17"/>
    <d v="2014-02-11T13:53:02"/>
  </r>
  <r>
    <x v="1"/>
    <x v="7"/>
    <x v="0"/>
    <x v="3"/>
    <x v="9"/>
    <x v="22"/>
    <x v="23"/>
    <x v="0"/>
    <x v="23"/>
    <x v="0"/>
    <x v="0"/>
    <x v="0"/>
    <x v="0"/>
    <x v="0"/>
    <x v="0"/>
    <x v="0"/>
    <x v="0"/>
    <x v="11"/>
    <x v="2"/>
    <x v="0"/>
    <x v="0"/>
    <x v="0"/>
    <x v="0"/>
    <x v="0"/>
    <x v="0"/>
    <x v="0"/>
    <x v="0"/>
    <x v="0"/>
    <x v="0"/>
    <x v="2"/>
    <x v="0"/>
    <x v="6"/>
    <x v="0"/>
    <n v="100"/>
    <n v="101"/>
    <n v="10"/>
    <x v="0"/>
    <x v="0"/>
    <x v="0"/>
    <x v="0"/>
    <x v="3"/>
    <x v="9"/>
    <x v="21"/>
    <d v="2014-02-17T00:07:47"/>
    <x v="23"/>
    <x v="21"/>
    <x v="20"/>
    <d v="2014-02-17T00:16:12"/>
  </r>
  <r>
    <x v="1"/>
    <x v="7"/>
    <x v="0"/>
    <x v="3"/>
    <x v="12"/>
    <x v="17"/>
    <x v="17"/>
    <x v="0"/>
    <x v="17"/>
    <x v="0"/>
    <x v="0"/>
    <x v="0"/>
    <x v="0"/>
    <x v="0"/>
    <x v="0"/>
    <x v="0"/>
    <x v="0"/>
    <x v="4"/>
    <x v="2"/>
    <x v="0"/>
    <x v="0"/>
    <x v="0"/>
    <x v="1"/>
    <x v="0"/>
    <x v="0"/>
    <x v="0"/>
    <x v="0"/>
    <x v="0"/>
    <x v="0"/>
    <x v="4"/>
    <x v="0"/>
    <x v="3"/>
    <x v="0"/>
    <n v="50"/>
    <n v="51"/>
    <n v="0"/>
    <x v="0"/>
    <x v="0"/>
    <x v="0"/>
    <x v="0"/>
    <x v="3"/>
    <x v="12"/>
    <x v="21"/>
    <d v="2014-02-17T00:06:34"/>
    <x v="17"/>
    <x v="16"/>
    <x v="20"/>
    <d v="2014-02-17T00:14:09"/>
  </r>
  <r>
    <x v="1"/>
    <x v="7"/>
    <x v="0"/>
    <x v="3"/>
    <x v="9"/>
    <x v="19"/>
    <x v="19"/>
    <x v="0"/>
    <x v="19"/>
    <x v="0"/>
    <x v="0"/>
    <x v="0"/>
    <x v="0"/>
    <x v="0"/>
    <x v="0"/>
    <x v="0"/>
    <x v="0"/>
    <x v="4"/>
    <x v="2"/>
    <x v="0"/>
    <x v="0"/>
    <x v="0"/>
    <x v="0"/>
    <x v="0"/>
    <x v="0"/>
    <x v="0"/>
    <x v="0"/>
    <x v="0"/>
    <x v="0"/>
    <x v="0"/>
    <x v="0"/>
    <x v="0"/>
    <x v="0"/>
    <n v="69"/>
    <n v="69"/>
    <n v="6"/>
    <x v="0"/>
    <x v="0"/>
    <x v="0"/>
    <x v="0"/>
    <x v="3"/>
    <x v="9"/>
    <x v="22"/>
    <d v="2014-02-16T22:24:28"/>
    <x v="19"/>
    <x v="12"/>
    <x v="21"/>
    <d v="2014-02-16T22:41:06"/>
  </r>
  <r>
    <x v="1"/>
    <x v="7"/>
    <x v="0"/>
    <x v="0"/>
    <x v="6"/>
    <x v="10"/>
    <x v="10"/>
    <x v="0"/>
    <x v="10"/>
    <x v="0"/>
    <x v="0"/>
    <x v="0"/>
    <x v="0"/>
    <x v="0"/>
    <x v="0"/>
    <x v="0"/>
    <x v="0"/>
    <x v="4"/>
    <x v="2"/>
    <x v="0"/>
    <x v="0"/>
    <x v="0"/>
    <x v="0"/>
    <x v="0"/>
    <x v="0"/>
    <x v="0"/>
    <x v="0"/>
    <x v="0"/>
    <x v="0"/>
    <x v="0"/>
    <x v="0"/>
    <x v="0"/>
    <x v="0"/>
    <n v="246"/>
    <n v="258"/>
    <n v="0"/>
    <x v="0"/>
    <x v="0"/>
    <x v="0"/>
    <x v="0"/>
    <x v="0"/>
    <x v="6"/>
    <x v="22"/>
    <d v="2014-02-16T21:38:36"/>
    <x v="10"/>
    <x v="9"/>
    <x v="22"/>
    <d v="2014-02-23T22:33:34"/>
  </r>
  <r>
    <x v="1"/>
    <x v="8"/>
    <x v="0"/>
    <x v="3"/>
    <x v="9"/>
    <x v="2"/>
    <x v="13"/>
    <x v="0"/>
    <x v="13"/>
    <x v="0"/>
    <x v="0"/>
    <x v="0"/>
    <x v="0"/>
    <x v="0"/>
    <x v="0"/>
    <x v="0"/>
    <x v="0"/>
    <x v="3"/>
    <x v="2"/>
    <x v="0"/>
    <x v="0"/>
    <x v="0"/>
    <x v="0"/>
    <x v="0"/>
    <x v="0"/>
    <x v="0"/>
    <x v="0"/>
    <x v="0"/>
    <x v="0"/>
    <x v="0"/>
    <x v="0"/>
    <x v="0"/>
    <x v="0"/>
    <n v="89"/>
    <n v="93"/>
    <n v="0"/>
    <x v="0"/>
    <x v="0"/>
    <x v="0"/>
    <x v="0"/>
    <x v="3"/>
    <x v="9"/>
    <x v="18"/>
    <d v="2014-02-11T14:12:18"/>
    <x v="28"/>
    <x v="25"/>
    <x v="17"/>
    <d v="2014-02-11T14:12:18"/>
  </r>
  <r>
    <x v="1"/>
    <x v="8"/>
    <x v="0"/>
    <x v="0"/>
    <x v="0"/>
    <x v="4"/>
    <x v="4"/>
    <x v="0"/>
    <x v="4"/>
    <x v="0"/>
    <x v="0"/>
    <x v="0"/>
    <x v="0"/>
    <x v="0"/>
    <x v="0"/>
    <x v="0"/>
    <x v="0"/>
    <x v="4"/>
    <x v="2"/>
    <x v="0"/>
    <x v="0"/>
    <x v="0"/>
    <x v="0"/>
    <x v="0"/>
    <x v="0"/>
    <x v="0"/>
    <x v="0"/>
    <x v="0"/>
    <x v="0"/>
    <x v="0"/>
    <x v="0"/>
    <x v="0"/>
    <x v="0"/>
    <n v="413"/>
    <n v="413"/>
    <n v="34"/>
    <x v="0"/>
    <x v="0"/>
    <x v="0"/>
    <x v="0"/>
    <x v="0"/>
    <x v="0"/>
    <x v="18"/>
    <d v="2014-02-11T14:02:02"/>
    <x v="4"/>
    <x v="3"/>
    <x v="17"/>
    <d v="2014-02-11T14:08:59"/>
  </r>
  <r>
    <x v="1"/>
    <x v="8"/>
    <x v="0"/>
    <x v="1"/>
    <x v="1"/>
    <x v="1"/>
    <x v="1"/>
    <x v="0"/>
    <x v="1"/>
    <x v="0"/>
    <x v="0"/>
    <x v="0"/>
    <x v="0"/>
    <x v="0"/>
    <x v="0"/>
    <x v="0"/>
    <x v="0"/>
    <x v="4"/>
    <x v="4"/>
    <x v="0"/>
    <x v="0"/>
    <x v="0"/>
    <x v="0"/>
    <x v="0"/>
    <x v="0"/>
    <x v="0"/>
    <x v="0"/>
    <x v="0"/>
    <x v="0"/>
    <x v="0"/>
    <x v="0"/>
    <x v="0"/>
    <x v="0"/>
    <n v="53"/>
    <n v="55"/>
    <n v="5"/>
    <x v="0"/>
    <x v="0"/>
    <x v="0"/>
    <x v="0"/>
    <x v="1"/>
    <x v="1"/>
    <x v="18"/>
    <d v="2014-02-11T14:05:05"/>
    <x v="1"/>
    <x v="1"/>
    <x v="17"/>
    <d v="2014-02-11T14:05:05"/>
  </r>
  <r>
    <x v="1"/>
    <x v="8"/>
    <x v="0"/>
    <x v="1"/>
    <x v="3"/>
    <x v="7"/>
    <x v="7"/>
    <x v="0"/>
    <x v="7"/>
    <x v="0"/>
    <x v="0"/>
    <x v="0"/>
    <x v="0"/>
    <x v="0"/>
    <x v="0"/>
    <x v="0"/>
    <x v="0"/>
    <x v="11"/>
    <x v="0"/>
    <x v="0"/>
    <x v="0"/>
    <x v="8"/>
    <x v="0"/>
    <x v="0"/>
    <x v="0"/>
    <x v="0"/>
    <x v="0"/>
    <x v="0"/>
    <x v="0"/>
    <x v="0"/>
    <x v="0"/>
    <x v="0"/>
    <x v="0"/>
    <n v="181"/>
    <n v="199"/>
    <n v="0"/>
    <x v="0"/>
    <x v="0"/>
    <x v="0"/>
    <x v="0"/>
    <x v="1"/>
    <x v="3"/>
    <x v="18"/>
    <d v="2014-02-11T14:50:36"/>
    <x v="7"/>
    <x v="6"/>
    <x v="17"/>
    <d v="2014-02-11T14:50:36"/>
  </r>
  <r>
    <x v="1"/>
    <x v="8"/>
    <x v="0"/>
    <x v="1"/>
    <x v="8"/>
    <x v="12"/>
    <x v="12"/>
    <x v="0"/>
    <x v="12"/>
    <x v="0"/>
    <x v="0"/>
    <x v="0"/>
    <x v="0"/>
    <x v="0"/>
    <x v="0"/>
    <x v="0"/>
    <x v="0"/>
    <x v="2"/>
    <x v="2"/>
    <x v="0"/>
    <x v="0"/>
    <x v="0"/>
    <x v="0"/>
    <x v="0"/>
    <x v="0"/>
    <x v="0"/>
    <x v="0"/>
    <x v="0"/>
    <x v="0"/>
    <x v="0"/>
    <x v="0"/>
    <x v="0"/>
    <x v="0"/>
    <n v="123"/>
    <n v="125"/>
    <n v="1"/>
    <x v="6"/>
    <x v="0"/>
    <x v="0"/>
    <x v="0"/>
    <x v="1"/>
    <x v="8"/>
    <x v="18"/>
    <d v="2014-02-11T14:16:07"/>
    <x v="12"/>
    <x v="11"/>
    <x v="17"/>
    <d v="2014-02-11T14:16:07"/>
  </r>
  <r>
    <x v="1"/>
    <x v="8"/>
    <x v="0"/>
    <x v="0"/>
    <x v="14"/>
    <x v="24"/>
    <x v="22"/>
    <x v="0"/>
    <x v="22"/>
    <x v="0"/>
    <x v="0"/>
    <x v="0"/>
    <x v="0"/>
    <x v="0"/>
    <x v="0"/>
    <x v="0"/>
    <x v="0"/>
    <x v="4"/>
    <x v="2"/>
    <x v="0"/>
    <x v="0"/>
    <x v="0"/>
    <x v="0"/>
    <x v="0"/>
    <x v="0"/>
    <x v="0"/>
    <x v="0"/>
    <x v="0"/>
    <x v="0"/>
    <x v="0"/>
    <x v="0"/>
    <x v="0"/>
    <x v="0"/>
    <n v="194"/>
    <n v="194"/>
    <n v="6"/>
    <x v="0"/>
    <x v="0"/>
    <x v="0"/>
    <x v="0"/>
    <x v="0"/>
    <x v="14"/>
    <x v="18"/>
    <d v="2014-02-11T13:57:31"/>
    <x v="25"/>
    <x v="22"/>
    <x v="17"/>
    <d v="2014-02-11T14:03:05"/>
  </r>
  <r>
    <x v="1"/>
    <x v="8"/>
    <x v="0"/>
    <x v="2"/>
    <x v="4"/>
    <x v="2"/>
    <x v="8"/>
    <x v="0"/>
    <x v="8"/>
    <x v="0"/>
    <x v="0"/>
    <x v="0"/>
    <x v="0"/>
    <x v="1"/>
    <x v="0"/>
    <x v="0"/>
    <x v="0"/>
    <x v="4"/>
    <x v="2"/>
    <x v="0"/>
    <x v="0"/>
    <x v="0"/>
    <x v="0"/>
    <x v="0"/>
    <x v="0"/>
    <x v="0"/>
    <x v="5"/>
    <x v="18"/>
    <x v="0"/>
    <x v="0"/>
    <x v="0"/>
    <x v="0"/>
    <x v="0"/>
    <n v="164"/>
    <n v="179"/>
    <n v="13"/>
    <x v="19"/>
    <x v="0"/>
    <x v="0"/>
    <x v="0"/>
    <x v="2"/>
    <x v="4"/>
    <x v="18"/>
    <d v="2014-02-11T14:47:31"/>
    <x v="26"/>
    <x v="23"/>
    <x v="17"/>
    <d v="2014-02-11T14:08:49"/>
  </r>
  <r>
    <x v="1"/>
    <x v="8"/>
    <x v="0"/>
    <x v="2"/>
    <x v="7"/>
    <x v="2"/>
    <x v="11"/>
    <x v="0"/>
    <x v="11"/>
    <x v="0"/>
    <x v="0"/>
    <x v="0"/>
    <x v="0"/>
    <x v="0"/>
    <x v="0"/>
    <x v="0"/>
    <x v="0"/>
    <x v="4"/>
    <x v="2"/>
    <x v="0"/>
    <x v="0"/>
    <x v="0"/>
    <x v="0"/>
    <x v="0"/>
    <x v="0"/>
    <x v="0"/>
    <x v="0"/>
    <x v="0"/>
    <x v="0"/>
    <x v="0"/>
    <x v="0"/>
    <x v="0"/>
    <x v="0"/>
    <n v="85"/>
    <n v="85"/>
    <n v="0"/>
    <x v="0"/>
    <x v="0"/>
    <x v="0"/>
    <x v="0"/>
    <x v="2"/>
    <x v="7"/>
    <x v="18"/>
    <d v="2014-02-11T14:37:42"/>
    <x v="26"/>
    <x v="23"/>
    <x v="17"/>
    <d v="2014-02-11T14:37:42"/>
  </r>
  <r>
    <x v="1"/>
    <x v="8"/>
    <x v="0"/>
    <x v="2"/>
    <x v="4"/>
    <x v="2"/>
    <x v="5"/>
    <x v="0"/>
    <x v="5"/>
    <x v="0"/>
    <x v="0"/>
    <x v="0"/>
    <x v="0"/>
    <x v="2"/>
    <x v="0"/>
    <x v="0"/>
    <x v="0"/>
    <x v="4"/>
    <x v="2"/>
    <x v="0"/>
    <x v="0"/>
    <x v="6"/>
    <x v="0"/>
    <x v="0"/>
    <x v="0"/>
    <x v="0"/>
    <x v="5"/>
    <x v="19"/>
    <x v="0"/>
    <x v="0"/>
    <x v="0"/>
    <x v="0"/>
    <x v="0"/>
    <n v="151"/>
    <n v="212"/>
    <n v="51"/>
    <x v="20"/>
    <x v="6"/>
    <x v="0"/>
    <x v="0"/>
    <x v="2"/>
    <x v="4"/>
    <x v="18"/>
    <d v="2014-02-11T14:32:11"/>
    <x v="26"/>
    <x v="23"/>
    <x v="17"/>
    <d v="2014-02-11T14:18:30"/>
  </r>
  <r>
    <x v="1"/>
    <x v="8"/>
    <x v="0"/>
    <x v="3"/>
    <x v="9"/>
    <x v="2"/>
    <x v="19"/>
    <x v="0"/>
    <x v="19"/>
    <x v="0"/>
    <x v="0"/>
    <x v="0"/>
    <x v="0"/>
    <x v="0"/>
    <x v="0"/>
    <x v="0"/>
    <x v="0"/>
    <x v="4"/>
    <x v="2"/>
    <x v="0"/>
    <x v="0"/>
    <x v="0"/>
    <x v="0"/>
    <x v="0"/>
    <x v="0"/>
    <x v="0"/>
    <x v="0"/>
    <x v="0"/>
    <x v="0"/>
    <x v="3"/>
    <x v="0"/>
    <x v="2"/>
    <x v="0"/>
    <n v="62"/>
    <n v="62"/>
    <n v="0"/>
    <x v="0"/>
    <x v="0"/>
    <x v="0"/>
    <x v="0"/>
    <x v="3"/>
    <x v="9"/>
    <x v="18"/>
    <d v="2014-02-11T14:34:05"/>
    <x v="28"/>
    <x v="25"/>
    <x v="17"/>
    <d v="2014-02-11T14:34:05"/>
  </r>
  <r>
    <x v="1"/>
    <x v="8"/>
    <x v="0"/>
    <x v="0"/>
    <x v="0"/>
    <x v="0"/>
    <x v="0"/>
    <x v="0"/>
    <x v="0"/>
    <x v="0"/>
    <x v="0"/>
    <x v="0"/>
    <x v="0"/>
    <x v="0"/>
    <x v="0"/>
    <x v="0"/>
    <x v="0"/>
    <x v="1"/>
    <x v="10"/>
    <x v="0"/>
    <x v="0"/>
    <x v="0"/>
    <x v="0"/>
    <x v="0"/>
    <x v="0"/>
    <x v="0"/>
    <x v="0"/>
    <x v="0"/>
    <x v="0"/>
    <x v="0"/>
    <x v="0"/>
    <x v="0"/>
    <x v="0"/>
    <n v="690"/>
    <n v="705"/>
    <n v="0"/>
    <x v="0"/>
    <x v="0"/>
    <x v="0"/>
    <x v="0"/>
    <x v="0"/>
    <x v="0"/>
    <x v="18"/>
    <d v="2014-02-11T14:07:17"/>
    <x v="0"/>
    <x v="0"/>
    <x v="17"/>
    <d v="2014-02-11T14:13:32"/>
  </r>
  <r>
    <x v="1"/>
    <x v="8"/>
    <x v="0"/>
    <x v="3"/>
    <x v="12"/>
    <x v="2"/>
    <x v="17"/>
    <x v="0"/>
    <x v="17"/>
    <x v="0"/>
    <x v="0"/>
    <x v="0"/>
    <x v="0"/>
    <x v="0"/>
    <x v="0"/>
    <x v="0"/>
    <x v="0"/>
    <x v="0"/>
    <x v="2"/>
    <x v="0"/>
    <x v="2"/>
    <x v="7"/>
    <x v="0"/>
    <x v="0"/>
    <x v="0"/>
    <x v="0"/>
    <x v="0"/>
    <x v="0"/>
    <x v="0"/>
    <x v="3"/>
    <x v="0"/>
    <x v="2"/>
    <x v="0"/>
    <n v="51"/>
    <n v="58"/>
    <n v="0"/>
    <x v="0"/>
    <x v="0"/>
    <x v="0"/>
    <x v="0"/>
    <x v="3"/>
    <x v="12"/>
    <x v="18"/>
    <d v="2014-02-11T14:02:40"/>
    <x v="28"/>
    <x v="25"/>
    <x v="17"/>
    <d v="2014-02-11T14:02:40"/>
  </r>
  <r>
    <x v="1"/>
    <x v="8"/>
    <x v="0"/>
    <x v="1"/>
    <x v="3"/>
    <x v="3"/>
    <x v="3"/>
    <x v="0"/>
    <x v="3"/>
    <x v="0"/>
    <x v="0"/>
    <x v="0"/>
    <x v="0"/>
    <x v="0"/>
    <x v="0"/>
    <x v="0"/>
    <x v="0"/>
    <x v="4"/>
    <x v="2"/>
    <x v="0"/>
    <x v="0"/>
    <x v="0"/>
    <x v="0"/>
    <x v="0"/>
    <x v="0"/>
    <x v="0"/>
    <x v="0"/>
    <x v="0"/>
    <x v="0"/>
    <x v="0"/>
    <x v="0"/>
    <x v="0"/>
    <x v="0"/>
    <n v="265"/>
    <n v="265"/>
    <n v="0"/>
    <x v="0"/>
    <x v="0"/>
    <x v="0"/>
    <x v="0"/>
    <x v="1"/>
    <x v="3"/>
    <x v="18"/>
    <d v="2014-02-11T14:32:28"/>
    <x v="3"/>
    <x v="1"/>
    <x v="17"/>
    <d v="2014-02-11T14:32:28"/>
  </r>
  <r>
    <x v="1"/>
    <x v="8"/>
    <x v="0"/>
    <x v="2"/>
    <x v="11"/>
    <x v="2"/>
    <x v="16"/>
    <x v="0"/>
    <x v="16"/>
    <x v="0"/>
    <x v="0"/>
    <x v="0"/>
    <x v="0"/>
    <x v="0"/>
    <x v="0"/>
    <x v="0"/>
    <x v="0"/>
    <x v="4"/>
    <x v="2"/>
    <x v="0"/>
    <x v="0"/>
    <x v="0"/>
    <x v="0"/>
    <x v="0"/>
    <x v="0"/>
    <x v="0"/>
    <x v="0"/>
    <x v="0"/>
    <x v="0"/>
    <x v="0"/>
    <x v="0"/>
    <x v="0"/>
    <x v="0"/>
    <n v="64"/>
    <n v="64"/>
    <n v="0"/>
    <x v="0"/>
    <x v="0"/>
    <x v="0"/>
    <x v="0"/>
    <x v="2"/>
    <x v="11"/>
    <x v="18"/>
    <d v="2014-02-11T14:25:35"/>
    <x v="26"/>
    <x v="23"/>
    <x v="17"/>
    <d v="2014-02-11T14:25:35"/>
  </r>
  <r>
    <x v="1"/>
    <x v="8"/>
    <x v="0"/>
    <x v="3"/>
    <x v="9"/>
    <x v="2"/>
    <x v="23"/>
    <x v="0"/>
    <x v="23"/>
    <x v="0"/>
    <x v="0"/>
    <x v="0"/>
    <x v="0"/>
    <x v="0"/>
    <x v="0"/>
    <x v="0"/>
    <x v="0"/>
    <x v="4"/>
    <x v="2"/>
    <x v="0"/>
    <x v="0"/>
    <x v="1"/>
    <x v="0"/>
    <x v="0"/>
    <x v="0"/>
    <x v="0"/>
    <x v="0"/>
    <x v="0"/>
    <x v="0"/>
    <x v="3"/>
    <x v="0"/>
    <x v="2"/>
    <x v="0"/>
    <n v="93"/>
    <n v="94"/>
    <n v="4"/>
    <x v="0"/>
    <x v="0"/>
    <x v="0"/>
    <x v="0"/>
    <x v="3"/>
    <x v="9"/>
    <x v="18"/>
    <d v="2014-02-11T14:37:22"/>
    <x v="28"/>
    <x v="25"/>
    <x v="17"/>
    <d v="2014-02-11T14:37:22"/>
  </r>
  <r>
    <x v="1"/>
    <x v="8"/>
    <x v="0"/>
    <x v="3"/>
    <x v="12"/>
    <x v="2"/>
    <x v="21"/>
    <x v="0"/>
    <x v="21"/>
    <x v="0"/>
    <x v="0"/>
    <x v="0"/>
    <x v="0"/>
    <x v="0"/>
    <x v="0"/>
    <x v="0"/>
    <x v="0"/>
    <x v="11"/>
    <x v="3"/>
    <x v="0"/>
    <x v="0"/>
    <x v="12"/>
    <x v="0"/>
    <x v="0"/>
    <x v="0"/>
    <x v="0"/>
    <x v="0"/>
    <x v="0"/>
    <x v="0"/>
    <x v="0"/>
    <x v="0"/>
    <x v="0"/>
    <x v="0"/>
    <n v="59"/>
    <n v="68"/>
    <n v="0"/>
    <x v="0"/>
    <x v="0"/>
    <x v="0"/>
    <x v="0"/>
    <x v="3"/>
    <x v="12"/>
    <x v="18"/>
    <d v="2014-02-11T14:36:16"/>
    <x v="28"/>
    <x v="25"/>
    <x v="17"/>
    <d v="2014-02-11T14:36:16"/>
  </r>
  <r>
    <x v="1"/>
    <x v="8"/>
    <x v="0"/>
    <x v="3"/>
    <x v="13"/>
    <x v="2"/>
    <x v="18"/>
    <x v="0"/>
    <x v="18"/>
    <x v="0"/>
    <x v="0"/>
    <x v="0"/>
    <x v="0"/>
    <x v="0"/>
    <x v="0"/>
    <x v="0"/>
    <x v="0"/>
    <x v="4"/>
    <x v="2"/>
    <x v="0"/>
    <x v="0"/>
    <x v="0"/>
    <x v="0"/>
    <x v="0"/>
    <x v="0"/>
    <x v="0"/>
    <x v="0"/>
    <x v="0"/>
    <x v="0"/>
    <x v="3"/>
    <x v="0"/>
    <x v="2"/>
    <x v="0"/>
    <n v="100"/>
    <n v="100"/>
    <n v="0"/>
    <x v="0"/>
    <x v="0"/>
    <x v="0"/>
    <x v="0"/>
    <x v="3"/>
    <x v="13"/>
    <x v="18"/>
    <d v="2014-02-11T14:23:24"/>
    <x v="28"/>
    <x v="25"/>
    <x v="17"/>
    <d v="2014-02-11T14:23:24"/>
  </r>
  <r>
    <x v="1"/>
    <x v="8"/>
    <x v="0"/>
    <x v="3"/>
    <x v="10"/>
    <x v="2"/>
    <x v="15"/>
    <x v="0"/>
    <x v="15"/>
    <x v="0"/>
    <x v="0"/>
    <x v="0"/>
    <x v="0"/>
    <x v="0"/>
    <x v="0"/>
    <x v="0"/>
    <x v="0"/>
    <x v="10"/>
    <x v="2"/>
    <x v="0"/>
    <x v="0"/>
    <x v="0"/>
    <x v="0"/>
    <x v="0"/>
    <x v="0"/>
    <x v="0"/>
    <x v="0"/>
    <x v="0"/>
    <x v="0"/>
    <x v="0"/>
    <x v="0"/>
    <x v="0"/>
    <x v="0"/>
    <n v="134"/>
    <n v="139"/>
    <n v="0"/>
    <x v="0"/>
    <x v="0"/>
    <x v="0"/>
    <x v="0"/>
    <x v="3"/>
    <x v="10"/>
    <x v="18"/>
    <d v="2014-02-11T14:32:17"/>
    <x v="28"/>
    <x v="25"/>
    <x v="17"/>
    <d v="2014-02-11T14:32:17"/>
  </r>
  <r>
    <x v="1"/>
    <x v="8"/>
    <x v="0"/>
    <x v="1"/>
    <x v="5"/>
    <x v="9"/>
    <x v="9"/>
    <x v="0"/>
    <x v="9"/>
    <x v="0"/>
    <x v="0"/>
    <x v="0"/>
    <x v="0"/>
    <x v="0"/>
    <x v="0"/>
    <x v="0"/>
    <x v="0"/>
    <x v="20"/>
    <x v="1"/>
    <x v="0"/>
    <x v="0"/>
    <x v="0"/>
    <x v="0"/>
    <x v="0"/>
    <x v="0"/>
    <x v="0"/>
    <x v="0"/>
    <x v="0"/>
    <x v="0"/>
    <x v="0"/>
    <x v="0"/>
    <x v="0"/>
    <x v="0"/>
    <n v="79"/>
    <n v="91"/>
    <n v="0"/>
    <x v="0"/>
    <x v="0"/>
    <x v="0"/>
    <x v="0"/>
    <x v="1"/>
    <x v="5"/>
    <x v="18"/>
    <d v="2014-02-11T14:39:36"/>
    <x v="9"/>
    <x v="8"/>
    <x v="17"/>
    <d v="2014-02-11T14:39:36"/>
  </r>
  <r>
    <x v="1"/>
    <x v="8"/>
    <x v="0"/>
    <x v="3"/>
    <x v="9"/>
    <x v="2"/>
    <x v="24"/>
    <x v="0"/>
    <x v="24"/>
    <x v="0"/>
    <x v="0"/>
    <x v="0"/>
    <x v="0"/>
    <x v="0"/>
    <x v="0"/>
    <x v="0"/>
    <x v="0"/>
    <x v="2"/>
    <x v="4"/>
    <x v="0"/>
    <x v="0"/>
    <x v="4"/>
    <x v="0"/>
    <x v="0"/>
    <x v="0"/>
    <x v="0"/>
    <x v="0"/>
    <x v="0"/>
    <x v="0"/>
    <x v="0"/>
    <x v="0"/>
    <x v="0"/>
    <x v="0"/>
    <n v="197"/>
    <n v="207"/>
    <n v="0"/>
    <x v="0"/>
    <x v="0"/>
    <x v="0"/>
    <x v="0"/>
    <x v="3"/>
    <x v="9"/>
    <x v="18"/>
    <d v="2014-02-11T14:26:24"/>
    <x v="28"/>
    <x v="25"/>
    <x v="17"/>
    <d v="2014-02-11T14:26:24"/>
  </r>
  <r>
    <x v="1"/>
    <x v="8"/>
    <x v="0"/>
    <x v="1"/>
    <x v="8"/>
    <x v="14"/>
    <x v="14"/>
    <x v="0"/>
    <x v="14"/>
    <x v="0"/>
    <x v="0"/>
    <x v="0"/>
    <x v="0"/>
    <x v="0"/>
    <x v="0"/>
    <x v="0"/>
    <x v="0"/>
    <x v="4"/>
    <x v="2"/>
    <x v="0"/>
    <x v="0"/>
    <x v="0"/>
    <x v="0"/>
    <x v="0"/>
    <x v="0"/>
    <x v="0"/>
    <x v="0"/>
    <x v="0"/>
    <x v="0"/>
    <x v="0"/>
    <x v="0"/>
    <x v="0"/>
    <x v="0"/>
    <n v="156"/>
    <n v="156"/>
    <n v="0"/>
    <x v="0"/>
    <x v="0"/>
    <x v="0"/>
    <x v="0"/>
    <x v="1"/>
    <x v="8"/>
    <x v="18"/>
    <d v="2014-02-11T14:18:43"/>
    <x v="14"/>
    <x v="13"/>
    <x v="17"/>
    <d v="2014-02-11T14:18:43"/>
  </r>
  <r>
    <x v="1"/>
    <x v="8"/>
    <x v="0"/>
    <x v="3"/>
    <x v="9"/>
    <x v="2"/>
    <x v="20"/>
    <x v="0"/>
    <x v="20"/>
    <x v="0"/>
    <x v="0"/>
    <x v="0"/>
    <x v="0"/>
    <x v="0"/>
    <x v="0"/>
    <x v="0"/>
    <x v="0"/>
    <x v="4"/>
    <x v="2"/>
    <x v="0"/>
    <x v="0"/>
    <x v="0"/>
    <x v="0"/>
    <x v="0"/>
    <x v="0"/>
    <x v="0"/>
    <x v="0"/>
    <x v="0"/>
    <x v="0"/>
    <x v="0"/>
    <x v="0"/>
    <x v="0"/>
    <x v="0"/>
    <n v="98"/>
    <n v="98"/>
    <n v="0"/>
    <x v="0"/>
    <x v="0"/>
    <x v="0"/>
    <x v="0"/>
    <x v="3"/>
    <x v="9"/>
    <x v="18"/>
    <d v="2014-02-11T14:23:03"/>
    <x v="28"/>
    <x v="25"/>
    <x v="17"/>
    <d v="2014-02-11T14:23:03"/>
  </r>
  <r>
    <x v="1"/>
    <x v="8"/>
    <x v="0"/>
    <x v="1"/>
    <x v="2"/>
    <x v="25"/>
    <x v="2"/>
    <x v="0"/>
    <x v="2"/>
    <x v="0"/>
    <x v="0"/>
    <x v="0"/>
    <x v="0"/>
    <x v="0"/>
    <x v="0"/>
    <x v="0"/>
    <x v="0"/>
    <x v="11"/>
    <x v="2"/>
    <x v="0"/>
    <x v="0"/>
    <x v="0"/>
    <x v="0"/>
    <x v="0"/>
    <x v="0"/>
    <x v="0"/>
    <x v="0"/>
    <x v="0"/>
    <x v="0"/>
    <x v="0"/>
    <x v="0"/>
    <x v="0"/>
    <x v="0"/>
    <n v="92"/>
    <n v="93"/>
    <n v="0"/>
    <x v="0"/>
    <x v="0"/>
    <x v="0"/>
    <x v="0"/>
    <x v="1"/>
    <x v="2"/>
    <x v="18"/>
    <d v="2014-02-11T14:12:11"/>
    <x v="27"/>
    <x v="24"/>
    <x v="17"/>
    <d v="2014-02-11T14:12:11"/>
  </r>
</pivotCacheRecords>
</file>

<file path=xl/pivotCache/pivotCacheRecords3.xml><?xml version="1.0" encoding="utf-8"?>
<pivotCacheRecords xmlns="http://schemas.openxmlformats.org/spreadsheetml/2006/main" xmlns:r="http://schemas.openxmlformats.org/officeDocument/2006/relationships" count="1620">
  <r>
    <n v="1"/>
    <x v="0"/>
    <s v="0e1e1f51-47b2-49b4-acf5-6ebe60935d7a"/>
    <x v="0"/>
    <x v="0"/>
    <x v="0"/>
    <s v="Bilcil"/>
    <x v="0"/>
    <s v="Erigavo"/>
    <s v="SLSN02"/>
    <s v="Dhahar MCH"/>
    <x v="0"/>
    <s v="MOH"/>
    <x v="0"/>
    <s v="Farxiya"/>
    <x v="0"/>
    <n v="907786489"/>
    <s v="Missing"/>
    <x v="0"/>
    <x v="0"/>
    <x v="0"/>
    <x v="0"/>
    <x v="0"/>
    <x v="0"/>
    <x v="0"/>
    <x v="0"/>
    <x v="0"/>
    <x v="0"/>
    <x v="0"/>
    <x v="0"/>
    <x v="0"/>
    <x v="0"/>
    <x v="0"/>
    <x v="0"/>
    <x v="0"/>
    <x v="0"/>
    <x v="0"/>
    <x v="0"/>
    <x v="0"/>
    <x v="0"/>
    <x v="0"/>
    <x v="0"/>
    <x v="0"/>
    <x v="0"/>
    <x v="0"/>
    <x v="0"/>
    <x v="0"/>
    <x v="0"/>
    <x v="0"/>
    <x v="0"/>
    <x v="0"/>
    <x v="0"/>
    <x v="0"/>
    <x v="0"/>
    <n v="0"/>
    <n v="0"/>
    <x v="0"/>
    <n v="0"/>
    <x v="0"/>
    <x v="0"/>
    <x v="0"/>
    <x v="0"/>
    <x v="0"/>
    <x v="0"/>
    <x v="0"/>
    <x v="0"/>
    <n v="22"/>
    <n v="21"/>
    <n v="19"/>
    <n v="24"/>
    <x v="0"/>
    <x v="0"/>
    <n v="22"/>
    <n v="21"/>
    <n v="19"/>
    <n v="24"/>
    <x v="0"/>
    <x v="0"/>
    <s v="fc396904-9cce-48ac-aed5-c5b7377edfad"/>
    <s v="Missing"/>
    <s v="None"/>
    <x v="0"/>
  </r>
  <r>
    <n v="2"/>
    <x v="0"/>
    <s v="1af9e389-9f0e-446c-9d5b-98a0c7c89092"/>
    <x v="0"/>
    <x v="0"/>
    <x v="1"/>
    <s v="B.Sheikh"/>
    <x v="1"/>
    <s v="Berbera"/>
    <s v="SLSH04"/>
    <s v="Berbera Hospital"/>
    <x v="0"/>
    <s v="HPA"/>
    <x v="0"/>
    <s v="Nasir"/>
    <x v="0"/>
    <n v="4440288"/>
    <s v="Missing"/>
    <x v="0"/>
    <x v="0"/>
    <x v="0"/>
    <x v="0"/>
    <x v="0"/>
    <x v="0"/>
    <x v="0"/>
    <x v="0"/>
    <x v="0"/>
    <x v="0"/>
    <x v="0"/>
    <x v="0"/>
    <x v="0"/>
    <x v="0"/>
    <x v="0"/>
    <x v="0"/>
    <x v="0"/>
    <x v="0"/>
    <x v="0"/>
    <x v="0"/>
    <x v="0"/>
    <x v="0"/>
    <x v="0"/>
    <x v="0"/>
    <x v="0"/>
    <x v="0"/>
    <x v="0"/>
    <x v="0"/>
    <x v="0"/>
    <x v="0"/>
    <x v="0"/>
    <x v="0"/>
    <x v="0"/>
    <x v="0"/>
    <x v="0"/>
    <x v="0"/>
    <n v="0"/>
    <n v="0"/>
    <x v="0"/>
    <n v="0"/>
    <x v="0"/>
    <x v="0"/>
    <x v="0"/>
    <x v="0"/>
    <x v="0"/>
    <x v="0"/>
    <x v="0"/>
    <x v="0"/>
    <n v="41"/>
    <n v="42"/>
    <n v="20"/>
    <n v="63"/>
    <x v="0"/>
    <x v="0"/>
    <n v="41"/>
    <n v="42"/>
    <n v="20"/>
    <n v="63"/>
    <x v="0"/>
    <x v="0"/>
    <s v="ca61478d-c252-491c-adeb-a822c0ef34b9"/>
    <s v="Missing"/>
    <s v="None"/>
    <x v="0"/>
  </r>
  <r>
    <n v="3"/>
    <x v="0"/>
    <s v="1e78b594-9cf3-4adb-b361-d438c1e87c5e"/>
    <x v="0"/>
    <x v="0"/>
    <x v="0"/>
    <s v="Horseed"/>
    <x v="0"/>
    <s v="Badhan"/>
    <s v="SLSN01"/>
    <s v="Badhan MCH"/>
    <x v="0"/>
    <s v="MOH"/>
    <x v="0"/>
    <s v="Firdus"/>
    <x v="0"/>
    <n v="9073635852"/>
    <s v="Missing"/>
    <x v="0"/>
    <x v="0"/>
    <x v="0"/>
    <x v="0"/>
    <x v="0"/>
    <x v="0"/>
    <x v="0"/>
    <x v="0"/>
    <x v="0"/>
    <x v="0"/>
    <x v="0"/>
    <x v="0"/>
    <x v="0"/>
    <x v="0"/>
    <x v="0"/>
    <x v="0"/>
    <x v="0"/>
    <x v="0"/>
    <x v="0"/>
    <x v="0"/>
    <x v="0"/>
    <x v="0"/>
    <x v="0"/>
    <x v="0"/>
    <x v="0"/>
    <x v="0"/>
    <x v="0"/>
    <x v="0"/>
    <x v="0"/>
    <x v="0"/>
    <x v="0"/>
    <x v="0"/>
    <x v="0"/>
    <x v="0"/>
    <x v="0"/>
    <x v="0"/>
    <n v="0"/>
    <n v="0"/>
    <x v="0"/>
    <n v="0"/>
    <x v="0"/>
    <x v="0"/>
    <x v="0"/>
    <x v="0"/>
    <x v="0"/>
    <x v="0"/>
    <x v="0"/>
    <x v="0"/>
    <n v="46"/>
    <n v="69"/>
    <n v="75"/>
    <n v="40"/>
    <x v="0"/>
    <x v="0"/>
    <n v="46"/>
    <n v="69"/>
    <n v="75"/>
    <n v="40"/>
    <x v="0"/>
    <x v="0"/>
    <s v="3e87c21e-50fa-4e62-b799-4c241fc6d8f1"/>
    <s v="Missing"/>
    <s v="None"/>
    <x v="0"/>
  </r>
  <r>
    <n v="4"/>
    <x v="0"/>
    <s v="22912e0d-5d17-45f8-9507-f70d4c10877f"/>
    <x v="0"/>
    <x v="0"/>
    <x v="2"/>
    <s v="Ballaygubadle"/>
    <x v="0"/>
    <s v="Ballaygubadle"/>
    <s v="SLMA02"/>
    <s v="Ballaygubadle MCH"/>
    <x v="0"/>
    <s v="WVI"/>
    <x v="0"/>
    <s v="Hassan"/>
    <x v="0"/>
    <n v="4192646"/>
    <s v="Missing"/>
    <x v="0"/>
    <x v="0"/>
    <x v="0"/>
    <x v="0"/>
    <x v="0"/>
    <x v="0"/>
    <x v="0"/>
    <x v="0"/>
    <x v="0"/>
    <x v="0"/>
    <x v="0"/>
    <x v="0"/>
    <x v="0"/>
    <x v="0"/>
    <x v="0"/>
    <x v="0"/>
    <x v="0"/>
    <x v="0"/>
    <x v="0"/>
    <x v="0"/>
    <x v="0"/>
    <x v="0"/>
    <x v="0"/>
    <x v="0"/>
    <x v="0"/>
    <x v="0"/>
    <x v="0"/>
    <x v="0"/>
    <x v="0"/>
    <x v="0"/>
    <x v="0"/>
    <x v="0"/>
    <x v="0"/>
    <x v="0"/>
    <x v="0"/>
    <x v="0"/>
    <n v="0"/>
    <n v="0"/>
    <x v="0"/>
    <n v="0"/>
    <x v="0"/>
    <x v="0"/>
    <x v="0"/>
    <x v="0"/>
    <x v="0"/>
    <x v="0"/>
    <x v="0"/>
    <x v="0"/>
    <n v="45"/>
    <n v="53"/>
    <n v="61"/>
    <n v="37"/>
    <x v="0"/>
    <x v="0"/>
    <n v="45"/>
    <n v="53"/>
    <n v="61"/>
    <n v="37"/>
    <x v="0"/>
    <x v="0"/>
    <s v="83ec6437-f9b7-4830-a61b-81eaf992c08b"/>
    <s v="Missing"/>
    <s v="None"/>
    <x v="0"/>
  </r>
  <r>
    <n v="5"/>
    <x v="0"/>
    <s v="22e2f750-4c67-4cb9-ae17-3e1348954edc"/>
    <x v="0"/>
    <x v="0"/>
    <x v="1"/>
    <s v="Dayaha"/>
    <x v="0"/>
    <s v="Sheikh"/>
    <s v="SLSH05"/>
    <s v="Sheikh MCH"/>
    <x v="0"/>
    <s v="HPA"/>
    <x v="0"/>
    <s v="Fosia"/>
    <x v="1"/>
    <n v="4472733"/>
    <s v="Missing"/>
    <x v="0"/>
    <x v="0"/>
    <x v="0"/>
    <x v="0"/>
    <x v="0"/>
    <x v="0"/>
    <x v="0"/>
    <x v="0"/>
    <x v="0"/>
    <x v="0"/>
    <x v="0"/>
    <x v="0"/>
    <x v="0"/>
    <x v="0"/>
    <x v="0"/>
    <x v="0"/>
    <x v="0"/>
    <x v="0"/>
    <x v="0"/>
    <x v="0"/>
    <x v="0"/>
    <x v="0"/>
    <x v="0"/>
    <x v="0"/>
    <x v="0"/>
    <x v="0"/>
    <x v="0"/>
    <x v="0"/>
    <x v="0"/>
    <x v="0"/>
    <x v="0"/>
    <x v="0"/>
    <x v="0"/>
    <x v="0"/>
    <x v="0"/>
    <x v="0"/>
    <n v="0"/>
    <n v="0"/>
    <x v="0"/>
    <n v="0"/>
    <x v="0"/>
    <x v="0"/>
    <x v="0"/>
    <x v="0"/>
    <x v="0"/>
    <x v="0"/>
    <x v="0"/>
    <x v="0"/>
    <n v="17"/>
    <n v="21"/>
    <n v="19"/>
    <n v="19"/>
    <x v="0"/>
    <x v="0"/>
    <n v="17"/>
    <n v="21"/>
    <n v="19"/>
    <n v="19"/>
    <x v="0"/>
    <x v="0"/>
    <s v="6ff89a96-7315-4221-9276-bc60bccd4606"/>
    <s v="Missing"/>
    <s v="None"/>
    <x v="0"/>
  </r>
  <r>
    <n v="6"/>
    <x v="0"/>
    <s v="232a9580-acd1-4915-a654-e4aaefb259f4"/>
    <x v="0"/>
    <x v="0"/>
    <x v="2"/>
    <d v="2014-06-26T00:00:00"/>
    <x v="0"/>
    <s v="Hargeisa"/>
    <s v="SLMA08"/>
    <s v="Central MCH Hargeisa"/>
    <x v="0"/>
    <s v="HPA"/>
    <x v="0"/>
    <s v="Hamda"/>
    <x v="0"/>
    <n v="4418058"/>
    <s v="Missing"/>
    <x v="0"/>
    <x v="0"/>
    <x v="0"/>
    <x v="0"/>
    <x v="0"/>
    <x v="0"/>
    <x v="0"/>
    <x v="0"/>
    <x v="0"/>
    <x v="0"/>
    <x v="0"/>
    <x v="0"/>
    <x v="0"/>
    <x v="0"/>
    <x v="0"/>
    <x v="0"/>
    <x v="0"/>
    <x v="0"/>
    <x v="0"/>
    <x v="0"/>
    <x v="0"/>
    <x v="0"/>
    <x v="0"/>
    <x v="0"/>
    <x v="0"/>
    <x v="0"/>
    <x v="0"/>
    <x v="0"/>
    <x v="0"/>
    <x v="0"/>
    <x v="0"/>
    <x v="0"/>
    <x v="0"/>
    <x v="0"/>
    <x v="0"/>
    <x v="0"/>
    <n v="0"/>
    <n v="0"/>
    <x v="0"/>
    <n v="0"/>
    <x v="0"/>
    <x v="0"/>
    <x v="0"/>
    <x v="0"/>
    <x v="0"/>
    <x v="0"/>
    <x v="0"/>
    <x v="0"/>
    <n v="6"/>
    <n v="7"/>
    <n v="9"/>
    <n v="4"/>
    <x v="0"/>
    <x v="0"/>
    <n v="6"/>
    <n v="7"/>
    <n v="9"/>
    <n v="4"/>
    <x v="0"/>
    <x v="0"/>
    <s v="62ccb691-ef00-43d6-8fe7-bf49d53d4107"/>
    <s v="Missing"/>
    <s v="None"/>
    <x v="0"/>
  </r>
  <r>
    <n v="7"/>
    <x v="0"/>
    <s v="2ca5d0de-66ae-4bea-9d88-8db202a07a74"/>
    <x v="0"/>
    <x v="0"/>
    <x v="3"/>
    <s v="Borama"/>
    <x v="0"/>
    <s v="Borama"/>
    <s v="SLAW03"/>
    <s v="Borama Hospital"/>
    <x v="0"/>
    <s v="Coopi"/>
    <x v="0"/>
    <s v="Fadumo"/>
    <x v="0"/>
    <n v="4400149"/>
    <s v="Missing"/>
    <x v="0"/>
    <x v="0"/>
    <x v="0"/>
    <x v="0"/>
    <x v="0"/>
    <x v="0"/>
    <x v="0"/>
    <x v="0"/>
    <x v="0"/>
    <x v="0"/>
    <x v="0"/>
    <x v="0"/>
    <x v="0"/>
    <x v="0"/>
    <x v="0"/>
    <x v="0"/>
    <x v="0"/>
    <x v="0"/>
    <x v="0"/>
    <x v="0"/>
    <x v="0"/>
    <x v="0"/>
    <x v="0"/>
    <x v="0"/>
    <x v="0"/>
    <x v="0"/>
    <x v="0"/>
    <x v="0"/>
    <x v="0"/>
    <x v="0"/>
    <x v="0"/>
    <x v="0"/>
    <x v="0"/>
    <x v="0"/>
    <x v="0"/>
    <x v="0"/>
    <n v="0"/>
    <n v="0"/>
    <x v="0"/>
    <n v="0"/>
    <x v="0"/>
    <x v="0"/>
    <x v="0"/>
    <x v="0"/>
    <x v="0"/>
    <x v="0"/>
    <x v="0"/>
    <x v="0"/>
    <n v="18"/>
    <n v="9"/>
    <n v="8"/>
    <n v="19"/>
    <x v="0"/>
    <x v="0"/>
    <n v="18"/>
    <n v="9"/>
    <n v="8"/>
    <n v="19"/>
    <x v="0"/>
    <x v="0"/>
    <s v="9d45be92-db4b-41a7-bd6a-5f8e75a1144f"/>
    <s v="Missing"/>
    <s v="None"/>
    <x v="0"/>
  </r>
  <r>
    <n v="8"/>
    <x v="0"/>
    <s v="30a403a1-2427-44b7-b6c8-27aab16e05ed"/>
    <x v="0"/>
    <x v="0"/>
    <x v="2"/>
    <s v="Gabiley"/>
    <x v="0"/>
    <s v="Gabiley"/>
    <s v="SLMA03"/>
    <s v="Gabiley Hospital"/>
    <x v="0"/>
    <s v="MOH"/>
    <x v="0"/>
    <s v="Hibo"/>
    <x v="0"/>
    <n v="4462953"/>
    <s v="Missing"/>
    <x v="0"/>
    <x v="0"/>
    <x v="0"/>
    <x v="0"/>
    <x v="0"/>
    <x v="0"/>
    <x v="0"/>
    <x v="0"/>
    <x v="0"/>
    <x v="0"/>
    <x v="0"/>
    <x v="0"/>
    <x v="0"/>
    <x v="0"/>
    <x v="0"/>
    <x v="0"/>
    <x v="0"/>
    <x v="0"/>
    <x v="0"/>
    <x v="0"/>
    <x v="0"/>
    <x v="0"/>
    <x v="0"/>
    <x v="0"/>
    <x v="0"/>
    <x v="0"/>
    <x v="0"/>
    <x v="0"/>
    <x v="0"/>
    <x v="0"/>
    <x v="0"/>
    <x v="0"/>
    <x v="0"/>
    <x v="0"/>
    <x v="0"/>
    <x v="0"/>
    <n v="0"/>
    <n v="0"/>
    <x v="0"/>
    <n v="0"/>
    <x v="0"/>
    <x v="0"/>
    <x v="0"/>
    <x v="0"/>
    <x v="0"/>
    <x v="0"/>
    <x v="0"/>
    <x v="0"/>
    <n v="0"/>
    <n v="0"/>
    <n v="0"/>
    <n v="0"/>
    <x v="0"/>
    <x v="0"/>
    <n v="22"/>
    <n v="38"/>
    <n v="7"/>
    <n v="53"/>
    <x v="0"/>
    <x v="0"/>
    <s v="5ba62eaf-4602-4baa-b13f-fce8fa1b6330"/>
    <s v="Missing"/>
    <s v="None"/>
    <x v="0"/>
  </r>
  <r>
    <n v="9"/>
    <x v="0"/>
    <s v="3bee501b-a0fe-462d-aec6-af909078b228"/>
    <x v="0"/>
    <x v="0"/>
    <x v="3"/>
    <s v="Borama"/>
    <x v="0"/>
    <s v="Borama"/>
    <s v="SLAW04"/>
    <s v="Central Borama MCH"/>
    <x v="0"/>
    <s v="Marlin"/>
    <x v="0"/>
    <s v="Fardus"/>
    <x v="0"/>
    <n v="4459342"/>
    <s v="Missing"/>
    <x v="0"/>
    <x v="0"/>
    <x v="0"/>
    <x v="0"/>
    <x v="0"/>
    <x v="0"/>
    <x v="0"/>
    <x v="0"/>
    <x v="0"/>
    <x v="0"/>
    <x v="0"/>
    <x v="0"/>
    <x v="0"/>
    <x v="0"/>
    <x v="0"/>
    <x v="0"/>
    <x v="0"/>
    <x v="0"/>
    <x v="0"/>
    <x v="0"/>
    <x v="0"/>
    <x v="0"/>
    <x v="0"/>
    <x v="0"/>
    <x v="0"/>
    <x v="0"/>
    <x v="0"/>
    <x v="0"/>
    <x v="0"/>
    <x v="0"/>
    <x v="0"/>
    <x v="0"/>
    <x v="0"/>
    <x v="0"/>
    <x v="0"/>
    <x v="0"/>
    <n v="0"/>
    <n v="0"/>
    <x v="0"/>
    <n v="0"/>
    <x v="0"/>
    <x v="0"/>
    <x v="0"/>
    <x v="0"/>
    <x v="0"/>
    <x v="0"/>
    <x v="0"/>
    <x v="0"/>
    <n v="34"/>
    <n v="76"/>
    <n v="58"/>
    <n v="52"/>
    <x v="0"/>
    <x v="0"/>
    <n v="34"/>
    <n v="76"/>
    <n v="58"/>
    <n v="52"/>
    <x v="0"/>
    <x v="0"/>
    <s v="571a7e3b-5c62-492d-8dc8-dc5f64cbceb4"/>
    <s v="Missing"/>
    <s v="None"/>
    <x v="0"/>
  </r>
  <r>
    <n v="10"/>
    <x v="0"/>
    <s v="47b5ac2a-c453-4f7b-942f-6c9087ff72c1"/>
    <x v="0"/>
    <x v="0"/>
    <x v="3"/>
    <s v="Borama"/>
    <x v="0"/>
    <s v="Borama"/>
    <s v="SLAW05"/>
    <s v="Gorgab MCH"/>
    <x v="0"/>
    <s v="Marlin"/>
    <x v="0"/>
    <s v="Yusur"/>
    <x v="0"/>
    <n v="4505316"/>
    <s v="Missing"/>
    <x v="0"/>
    <x v="0"/>
    <x v="0"/>
    <x v="0"/>
    <x v="0"/>
    <x v="0"/>
    <x v="0"/>
    <x v="0"/>
    <x v="0"/>
    <x v="0"/>
    <x v="0"/>
    <x v="0"/>
    <x v="0"/>
    <x v="0"/>
    <x v="0"/>
    <x v="0"/>
    <x v="0"/>
    <x v="0"/>
    <x v="0"/>
    <x v="0"/>
    <x v="0"/>
    <x v="0"/>
    <x v="0"/>
    <x v="0"/>
    <x v="0"/>
    <x v="0"/>
    <x v="0"/>
    <x v="0"/>
    <x v="0"/>
    <x v="0"/>
    <x v="0"/>
    <x v="0"/>
    <x v="0"/>
    <x v="0"/>
    <x v="0"/>
    <x v="0"/>
    <n v="0"/>
    <n v="0"/>
    <x v="0"/>
    <n v="0"/>
    <x v="0"/>
    <x v="0"/>
    <x v="0"/>
    <x v="0"/>
    <x v="0"/>
    <x v="0"/>
    <x v="0"/>
    <x v="0"/>
    <n v="34"/>
    <n v="93"/>
    <n v="68"/>
    <n v="59"/>
    <x v="0"/>
    <x v="0"/>
    <n v="34"/>
    <n v="93"/>
    <n v="68"/>
    <n v="59"/>
    <x v="0"/>
    <x v="0"/>
    <s v="01d89671-ea81-4a58-90ce-2302150caf92"/>
    <s v="Missing"/>
    <s v="None"/>
    <x v="0"/>
  </r>
  <r>
    <n v="11"/>
    <x v="0"/>
    <s v="4d28bec4-8301-4fe0-92b7-174268f63545"/>
    <x v="0"/>
    <x v="0"/>
    <x v="2"/>
    <s v="Koodbuur"/>
    <x v="0"/>
    <s v="Hargeisa"/>
    <s v="SLMA16"/>
    <s v="Sahardiid MCH"/>
    <x v="0"/>
    <s v="HPA"/>
    <x v="0"/>
    <s v="Nimco"/>
    <x v="0"/>
    <n v="4744257"/>
    <s v="Missing"/>
    <x v="0"/>
    <x v="0"/>
    <x v="0"/>
    <x v="0"/>
    <x v="0"/>
    <x v="0"/>
    <x v="0"/>
    <x v="0"/>
    <x v="0"/>
    <x v="0"/>
    <x v="0"/>
    <x v="0"/>
    <x v="0"/>
    <x v="0"/>
    <x v="0"/>
    <x v="0"/>
    <x v="0"/>
    <x v="0"/>
    <x v="0"/>
    <x v="0"/>
    <x v="0"/>
    <x v="0"/>
    <x v="0"/>
    <x v="0"/>
    <x v="0"/>
    <x v="0"/>
    <x v="0"/>
    <x v="0"/>
    <x v="0"/>
    <x v="0"/>
    <x v="0"/>
    <x v="0"/>
    <x v="0"/>
    <x v="0"/>
    <x v="0"/>
    <x v="0"/>
    <n v="0"/>
    <n v="0"/>
    <x v="0"/>
    <n v="0"/>
    <x v="0"/>
    <x v="0"/>
    <x v="0"/>
    <x v="0"/>
    <x v="0"/>
    <x v="0"/>
    <x v="0"/>
    <x v="0"/>
    <n v="25"/>
    <n v="30"/>
    <n v="24"/>
    <n v="31"/>
    <x v="0"/>
    <x v="0"/>
    <n v="25"/>
    <n v="30"/>
    <n v="24"/>
    <n v="31"/>
    <x v="0"/>
    <x v="0"/>
    <s v="6cd4c83d-21bd-448d-85d6-48e27791a126"/>
    <s v="Missing"/>
    <s v="None"/>
    <x v="0"/>
  </r>
  <r>
    <n v="12"/>
    <x v="0"/>
    <s v="4e69d06b-a8ef-4c47-b0a6-4dc95143e9ba"/>
    <x v="0"/>
    <x v="0"/>
    <x v="2"/>
    <s v="M.Haybe"/>
    <x v="0"/>
    <s v="Hargeisa"/>
    <s v="SLMA10"/>
    <s v="GuryaSamo MCH"/>
    <x v="0"/>
    <s v="HPA"/>
    <x v="0"/>
    <s v="Amran"/>
    <x v="0"/>
    <n v="4477081"/>
    <s v="Missing"/>
    <x v="0"/>
    <x v="0"/>
    <x v="0"/>
    <x v="0"/>
    <x v="0"/>
    <x v="0"/>
    <x v="0"/>
    <x v="0"/>
    <x v="0"/>
    <x v="0"/>
    <x v="0"/>
    <x v="0"/>
    <x v="0"/>
    <x v="0"/>
    <x v="0"/>
    <x v="0"/>
    <x v="0"/>
    <x v="0"/>
    <x v="0"/>
    <x v="0"/>
    <x v="0"/>
    <x v="0"/>
    <x v="0"/>
    <x v="0"/>
    <x v="0"/>
    <x v="0"/>
    <x v="0"/>
    <x v="0"/>
    <x v="0"/>
    <x v="0"/>
    <x v="0"/>
    <x v="0"/>
    <x v="0"/>
    <x v="0"/>
    <x v="0"/>
    <x v="0"/>
    <n v="0"/>
    <n v="0"/>
    <x v="0"/>
    <n v="0"/>
    <x v="0"/>
    <x v="0"/>
    <x v="0"/>
    <x v="0"/>
    <x v="0"/>
    <x v="0"/>
    <x v="0"/>
    <x v="0"/>
    <n v="6"/>
    <n v="7"/>
    <n v="10"/>
    <n v="3"/>
    <x v="0"/>
    <x v="0"/>
    <n v="6"/>
    <n v="7"/>
    <n v="10"/>
    <n v="3"/>
    <x v="0"/>
    <x v="0"/>
    <s v="3596605c-d1a4-461b-a693-58f74afde622"/>
    <s v="Missing"/>
    <s v="None"/>
    <x v="0"/>
  </r>
  <r>
    <n v="13"/>
    <x v="0"/>
    <s v="4f3ea94e-9f58-463d-bd77-46f334649c4f"/>
    <x v="0"/>
    <x v="0"/>
    <x v="3"/>
    <s v="Borama"/>
    <x v="0"/>
    <s v="Borama"/>
    <s v="SLAW06"/>
    <s v="Sh. Osman MCH"/>
    <x v="0"/>
    <s v="Marlin"/>
    <x v="0"/>
    <s v="Sirad"/>
    <x v="0"/>
    <n v="4454007"/>
    <s v="Missing"/>
    <x v="0"/>
    <x v="0"/>
    <x v="0"/>
    <x v="0"/>
    <x v="0"/>
    <x v="0"/>
    <x v="0"/>
    <x v="0"/>
    <x v="0"/>
    <x v="0"/>
    <x v="0"/>
    <x v="0"/>
    <x v="0"/>
    <x v="0"/>
    <x v="0"/>
    <x v="0"/>
    <x v="0"/>
    <x v="0"/>
    <x v="0"/>
    <x v="0"/>
    <x v="0"/>
    <x v="0"/>
    <x v="0"/>
    <x v="0"/>
    <x v="0"/>
    <x v="0"/>
    <x v="0"/>
    <x v="0"/>
    <x v="0"/>
    <x v="0"/>
    <x v="0"/>
    <x v="0"/>
    <x v="0"/>
    <x v="0"/>
    <x v="0"/>
    <x v="0"/>
    <n v="0"/>
    <n v="0"/>
    <x v="0"/>
    <n v="0"/>
    <x v="0"/>
    <x v="0"/>
    <x v="0"/>
    <x v="0"/>
    <x v="0"/>
    <x v="0"/>
    <x v="0"/>
    <x v="0"/>
    <n v="42"/>
    <n v="89"/>
    <n v="60"/>
    <n v="71"/>
    <x v="0"/>
    <x v="0"/>
    <n v="42"/>
    <n v="89"/>
    <n v="60"/>
    <n v="71"/>
    <x v="0"/>
    <x v="0"/>
    <s v="26c40140-8619-403f-b9a0-b6c7e5c678ed"/>
    <s v="Missing"/>
    <s v="None"/>
    <x v="0"/>
  </r>
  <r>
    <n v="14"/>
    <x v="0"/>
    <s v="531a1fe9-0b04-4219-9264-e9bfa26e433e"/>
    <x v="0"/>
    <x v="0"/>
    <x v="2"/>
    <s v="Ganlibah"/>
    <x v="0"/>
    <s v="Hargeisa"/>
    <s v="SLMA09"/>
    <s v="Dami MCH"/>
    <x v="0"/>
    <s v="HPA"/>
    <x v="0"/>
    <s v="Fadumo"/>
    <x v="0"/>
    <n v="4124559"/>
    <s v="Missing"/>
    <x v="0"/>
    <x v="0"/>
    <x v="0"/>
    <x v="0"/>
    <x v="0"/>
    <x v="0"/>
    <x v="0"/>
    <x v="0"/>
    <x v="0"/>
    <x v="0"/>
    <x v="0"/>
    <x v="0"/>
    <x v="0"/>
    <x v="0"/>
    <x v="0"/>
    <x v="0"/>
    <x v="0"/>
    <x v="0"/>
    <x v="0"/>
    <x v="0"/>
    <x v="0"/>
    <x v="0"/>
    <x v="0"/>
    <x v="0"/>
    <x v="0"/>
    <x v="0"/>
    <x v="0"/>
    <x v="0"/>
    <x v="0"/>
    <x v="0"/>
    <x v="0"/>
    <x v="0"/>
    <x v="0"/>
    <x v="0"/>
    <x v="0"/>
    <x v="0"/>
    <n v="0"/>
    <n v="0"/>
    <x v="0"/>
    <n v="0"/>
    <x v="0"/>
    <x v="0"/>
    <x v="0"/>
    <x v="0"/>
    <x v="0"/>
    <x v="0"/>
    <x v="0"/>
    <x v="0"/>
    <n v="39"/>
    <n v="45"/>
    <n v="53"/>
    <n v="31"/>
    <x v="0"/>
    <x v="0"/>
    <n v="39"/>
    <n v="45"/>
    <n v="53"/>
    <n v="31"/>
    <x v="0"/>
    <x v="0"/>
    <s v="19b1e96e-6b29-4c29-8da5-6f0a163b6225"/>
    <s v="Missing"/>
    <s v="None"/>
    <x v="0"/>
  </r>
  <r>
    <n v="15"/>
    <x v="0"/>
    <s v="5ab4885c-6ee1-41d1-8c7c-8465607f0926"/>
    <x v="0"/>
    <x v="0"/>
    <x v="2"/>
    <s v="Ganlibah"/>
    <x v="0"/>
    <s v="Hargeisa"/>
    <s v="SLMA15"/>
    <s v="New Hargeisa MCH"/>
    <x v="0"/>
    <s v="HPA"/>
    <x v="0"/>
    <s v="Nair"/>
    <x v="0"/>
    <n v="4411712"/>
    <s v="Missing"/>
    <x v="0"/>
    <x v="0"/>
    <x v="0"/>
    <x v="0"/>
    <x v="0"/>
    <x v="0"/>
    <x v="0"/>
    <x v="0"/>
    <x v="0"/>
    <x v="0"/>
    <x v="0"/>
    <x v="0"/>
    <x v="0"/>
    <x v="0"/>
    <x v="0"/>
    <x v="0"/>
    <x v="0"/>
    <x v="0"/>
    <x v="0"/>
    <x v="0"/>
    <x v="0"/>
    <x v="0"/>
    <x v="0"/>
    <x v="0"/>
    <x v="0"/>
    <x v="0"/>
    <x v="0"/>
    <x v="0"/>
    <x v="0"/>
    <x v="0"/>
    <x v="0"/>
    <x v="0"/>
    <x v="0"/>
    <x v="0"/>
    <x v="0"/>
    <x v="0"/>
    <n v="0"/>
    <n v="0"/>
    <x v="0"/>
    <n v="0"/>
    <x v="0"/>
    <x v="0"/>
    <x v="0"/>
    <x v="0"/>
    <x v="0"/>
    <x v="0"/>
    <x v="0"/>
    <x v="0"/>
    <n v="11"/>
    <n v="29"/>
    <n v="23"/>
    <n v="17"/>
    <x v="0"/>
    <x v="0"/>
    <n v="11"/>
    <n v="29"/>
    <n v="23"/>
    <n v="17"/>
    <x v="0"/>
    <x v="0"/>
    <s v="0ef62342-0f7d-406a-a93b-8110bf9aff2c"/>
    <s v="Missing"/>
    <s v="None"/>
    <x v="0"/>
  </r>
  <r>
    <n v="16"/>
    <x v="0"/>
    <s v="5c2decd3-a53f-4ff5-8194-9c994b7fc095"/>
    <x v="0"/>
    <x v="0"/>
    <x v="2"/>
    <s v="Ballayabane"/>
    <x v="0"/>
    <s v="Ballayabane"/>
    <s v="SLMA01"/>
    <s v="Ballayabane MCH"/>
    <x v="0"/>
    <s v="WVI"/>
    <x v="0"/>
    <s v="Hassan"/>
    <x v="0"/>
    <n v="4157353"/>
    <s v="Missing"/>
    <x v="0"/>
    <x v="0"/>
    <x v="0"/>
    <x v="0"/>
    <x v="0"/>
    <x v="0"/>
    <x v="0"/>
    <x v="0"/>
    <x v="0"/>
    <x v="0"/>
    <x v="0"/>
    <x v="0"/>
    <x v="0"/>
    <x v="0"/>
    <x v="0"/>
    <x v="0"/>
    <x v="0"/>
    <x v="0"/>
    <x v="0"/>
    <x v="0"/>
    <x v="0"/>
    <x v="0"/>
    <x v="0"/>
    <x v="0"/>
    <x v="0"/>
    <x v="0"/>
    <x v="0"/>
    <x v="0"/>
    <x v="0"/>
    <x v="0"/>
    <x v="0"/>
    <x v="0"/>
    <x v="0"/>
    <x v="0"/>
    <x v="0"/>
    <x v="0"/>
    <n v="0"/>
    <n v="0"/>
    <x v="0"/>
    <n v="0"/>
    <x v="0"/>
    <x v="0"/>
    <x v="0"/>
    <x v="0"/>
    <x v="0"/>
    <x v="0"/>
    <x v="0"/>
    <x v="0"/>
    <n v="12"/>
    <n v="12"/>
    <n v="6"/>
    <n v="18"/>
    <x v="0"/>
    <x v="0"/>
    <n v="12"/>
    <n v="12"/>
    <n v="6"/>
    <n v="18"/>
    <x v="0"/>
    <x v="0"/>
    <s v="01b9a92b-13ae-4403-ac3c-3f07e1ed4420"/>
    <s v="Missing"/>
    <s v="None"/>
    <x v="0"/>
  </r>
  <r>
    <n v="17"/>
    <x v="0"/>
    <s v="5e2549b6-55fc-49c9-9681-a8d54f6d3066"/>
    <x v="0"/>
    <x v="0"/>
    <x v="2"/>
    <s v="Ahmed Dhagah"/>
    <x v="0"/>
    <s v="Hargeisa"/>
    <s v="SLMA07"/>
    <s v="Ayah MCH"/>
    <x v="0"/>
    <s v="HPA"/>
    <x v="0"/>
    <s v="Layla"/>
    <x v="0"/>
    <n v="4421809"/>
    <s v="Missing"/>
    <x v="0"/>
    <x v="0"/>
    <x v="0"/>
    <x v="0"/>
    <x v="0"/>
    <x v="0"/>
    <x v="0"/>
    <x v="0"/>
    <x v="0"/>
    <x v="0"/>
    <x v="0"/>
    <x v="0"/>
    <x v="0"/>
    <x v="0"/>
    <x v="0"/>
    <x v="0"/>
    <x v="0"/>
    <x v="0"/>
    <x v="0"/>
    <x v="0"/>
    <x v="0"/>
    <x v="0"/>
    <x v="0"/>
    <x v="0"/>
    <x v="0"/>
    <x v="0"/>
    <x v="0"/>
    <x v="0"/>
    <x v="0"/>
    <x v="0"/>
    <x v="0"/>
    <x v="0"/>
    <x v="0"/>
    <x v="0"/>
    <x v="0"/>
    <x v="0"/>
    <n v="0"/>
    <n v="0"/>
    <x v="0"/>
    <n v="0"/>
    <x v="0"/>
    <x v="0"/>
    <x v="0"/>
    <x v="0"/>
    <x v="0"/>
    <x v="0"/>
    <x v="0"/>
    <x v="0"/>
    <n v="22"/>
    <n v="35"/>
    <n v="29"/>
    <n v="28"/>
    <x v="0"/>
    <x v="0"/>
    <n v="22"/>
    <n v="35"/>
    <n v="29"/>
    <n v="28"/>
    <x v="0"/>
    <x v="0"/>
    <s v="9999bf11-ab72-40b0-8eaf-8dc8cc496b18"/>
    <s v="Missing"/>
    <s v="None"/>
    <x v="0"/>
  </r>
  <r>
    <n v="18"/>
    <x v="0"/>
    <s v="5ee82267-d1cb-42b6-a886-b04fca552ed8"/>
    <x v="0"/>
    <x v="0"/>
    <x v="3"/>
    <s v="Dilla"/>
    <x v="0"/>
    <s v="Baki"/>
    <s v="SLAW01"/>
    <s v="Dila MCH"/>
    <x v="0"/>
    <s v="WVI"/>
    <x v="0"/>
    <s v="Safiya"/>
    <x v="0"/>
    <n v="4502566"/>
    <s v="Missing"/>
    <x v="0"/>
    <x v="0"/>
    <x v="0"/>
    <x v="0"/>
    <x v="0"/>
    <x v="0"/>
    <x v="0"/>
    <x v="0"/>
    <x v="0"/>
    <x v="0"/>
    <x v="0"/>
    <x v="0"/>
    <x v="0"/>
    <x v="0"/>
    <x v="0"/>
    <x v="0"/>
    <x v="0"/>
    <x v="0"/>
    <x v="0"/>
    <x v="0"/>
    <x v="0"/>
    <x v="0"/>
    <x v="0"/>
    <x v="0"/>
    <x v="0"/>
    <x v="0"/>
    <x v="0"/>
    <x v="0"/>
    <x v="0"/>
    <x v="0"/>
    <x v="0"/>
    <x v="0"/>
    <x v="0"/>
    <x v="0"/>
    <x v="0"/>
    <x v="0"/>
    <n v="0"/>
    <n v="0"/>
    <x v="0"/>
    <n v="0"/>
    <x v="0"/>
    <x v="0"/>
    <x v="0"/>
    <x v="0"/>
    <x v="0"/>
    <x v="0"/>
    <x v="0"/>
    <x v="0"/>
    <n v="66"/>
    <n v="86"/>
    <n v="75"/>
    <n v="77"/>
    <x v="0"/>
    <x v="0"/>
    <n v="66"/>
    <n v="86"/>
    <n v="75"/>
    <n v="77"/>
    <x v="0"/>
    <x v="0"/>
    <s v="92ade720-82f4-4f42-b306-382ea32a6b28"/>
    <s v="Missing"/>
    <s v="None"/>
    <x v="0"/>
  </r>
  <r>
    <n v="19"/>
    <x v="0"/>
    <s v="6839eea2-6ff4-4874-92fd-8cf1491fa371"/>
    <x v="0"/>
    <x v="0"/>
    <x v="3"/>
    <s v="Geerisa"/>
    <x v="0"/>
    <s v="Lughaya"/>
    <s v="SLAW07"/>
    <s v="Geerisa MCH"/>
    <x v="0"/>
    <s v="WVI"/>
    <x v="0"/>
    <s v="Akarim"/>
    <x v="0"/>
    <n v="4458964"/>
    <s v="Missing"/>
    <x v="0"/>
    <x v="0"/>
    <x v="0"/>
    <x v="0"/>
    <x v="0"/>
    <x v="0"/>
    <x v="0"/>
    <x v="0"/>
    <x v="0"/>
    <x v="0"/>
    <x v="0"/>
    <x v="0"/>
    <x v="0"/>
    <x v="0"/>
    <x v="0"/>
    <x v="0"/>
    <x v="0"/>
    <x v="0"/>
    <x v="0"/>
    <x v="0"/>
    <x v="0"/>
    <x v="0"/>
    <x v="0"/>
    <x v="0"/>
    <x v="0"/>
    <x v="0"/>
    <x v="0"/>
    <x v="0"/>
    <x v="0"/>
    <x v="0"/>
    <x v="0"/>
    <x v="0"/>
    <x v="0"/>
    <x v="0"/>
    <x v="0"/>
    <x v="0"/>
    <n v="0"/>
    <n v="0"/>
    <x v="0"/>
    <n v="0"/>
    <x v="0"/>
    <x v="0"/>
    <x v="0"/>
    <x v="0"/>
    <x v="0"/>
    <x v="0"/>
    <x v="0"/>
    <x v="0"/>
    <n v="29"/>
    <n v="37"/>
    <n v="32"/>
    <n v="34"/>
    <x v="0"/>
    <x v="0"/>
    <n v="29"/>
    <n v="37"/>
    <n v="32"/>
    <n v="34"/>
    <x v="0"/>
    <x v="0"/>
    <s v="240ae84b-f3c2-4a1b-883b-2673f60529c4"/>
    <s v="Missing"/>
    <s v="None"/>
    <x v="0"/>
  </r>
  <r>
    <n v="20"/>
    <x v="0"/>
    <s v="68ccd9d6-4764-4f74-bad1-41c079220081"/>
    <x v="0"/>
    <x v="0"/>
    <x v="1"/>
    <s v="Hawwdaag"/>
    <x v="0"/>
    <s v="Berbera"/>
    <s v="SLSH01"/>
    <s v="Berbera Central MCH"/>
    <x v="0"/>
    <s v="HPA"/>
    <x v="0"/>
    <s v="Ahmed"/>
    <x v="0"/>
    <n v="4447955"/>
    <s v="Missing"/>
    <x v="0"/>
    <x v="0"/>
    <x v="0"/>
    <x v="0"/>
    <x v="0"/>
    <x v="0"/>
    <x v="0"/>
    <x v="0"/>
    <x v="0"/>
    <x v="0"/>
    <x v="0"/>
    <x v="0"/>
    <x v="0"/>
    <x v="0"/>
    <x v="0"/>
    <x v="0"/>
    <x v="0"/>
    <x v="0"/>
    <x v="0"/>
    <x v="0"/>
    <x v="0"/>
    <x v="0"/>
    <x v="0"/>
    <x v="0"/>
    <x v="0"/>
    <x v="0"/>
    <x v="0"/>
    <x v="0"/>
    <x v="0"/>
    <x v="0"/>
    <x v="0"/>
    <x v="0"/>
    <x v="0"/>
    <x v="0"/>
    <x v="0"/>
    <x v="0"/>
    <n v="0"/>
    <n v="0"/>
    <x v="0"/>
    <n v="0"/>
    <x v="0"/>
    <x v="0"/>
    <x v="0"/>
    <x v="0"/>
    <x v="0"/>
    <x v="0"/>
    <x v="0"/>
    <x v="0"/>
    <n v="54"/>
    <n v="94"/>
    <n v="98"/>
    <n v="50"/>
    <x v="0"/>
    <x v="0"/>
    <n v="54"/>
    <n v="94"/>
    <n v="98"/>
    <n v="50"/>
    <x v="0"/>
    <x v="0"/>
    <s v="8dabf9a6-c47b-4a68-929b-348e6f463153"/>
    <s v="Missing"/>
    <s v="None"/>
    <x v="0"/>
  </r>
  <r>
    <n v="21"/>
    <x v="0"/>
    <s v="7b4a3a58-83cf-46d7-bcd3-116c0961a709"/>
    <x v="0"/>
    <x v="0"/>
    <x v="2"/>
    <s v="Togwajale"/>
    <x v="0"/>
    <s v="Gabiley"/>
    <s v="SLMA05"/>
    <s v="Tog-Wajale MCH"/>
    <x v="0"/>
    <s v="MOH"/>
    <x v="0"/>
    <s v="Mohamed"/>
    <x v="0"/>
    <n v="4153976"/>
    <s v="Missing"/>
    <x v="0"/>
    <x v="0"/>
    <x v="0"/>
    <x v="0"/>
    <x v="0"/>
    <x v="0"/>
    <x v="0"/>
    <x v="0"/>
    <x v="0"/>
    <x v="0"/>
    <x v="0"/>
    <x v="0"/>
    <x v="0"/>
    <x v="0"/>
    <x v="0"/>
    <x v="0"/>
    <x v="0"/>
    <x v="0"/>
    <x v="0"/>
    <x v="0"/>
    <x v="0"/>
    <x v="0"/>
    <x v="0"/>
    <x v="0"/>
    <x v="0"/>
    <x v="0"/>
    <x v="0"/>
    <x v="0"/>
    <x v="0"/>
    <x v="0"/>
    <x v="0"/>
    <x v="0"/>
    <x v="0"/>
    <x v="0"/>
    <x v="0"/>
    <x v="0"/>
    <n v="0"/>
    <n v="1"/>
    <x v="0"/>
    <n v="1"/>
    <x v="0"/>
    <x v="0"/>
    <x v="0"/>
    <x v="0"/>
    <x v="0"/>
    <x v="0"/>
    <x v="0"/>
    <x v="0"/>
    <n v="33"/>
    <n v="30"/>
    <n v="29"/>
    <n v="34"/>
    <x v="0"/>
    <x v="0"/>
    <n v="33"/>
    <n v="31"/>
    <n v="29"/>
    <n v="35"/>
    <x v="0"/>
    <x v="0"/>
    <s v="c856d267-2a26-4677-9f99-7e2e5136d8fa"/>
    <s v="Missing"/>
    <s v="None"/>
    <x v="0"/>
  </r>
  <r>
    <n v="22"/>
    <x v="0"/>
    <s v="875046fc-81b9-481b-9480-f2bdddf9d4c4"/>
    <x v="0"/>
    <x v="0"/>
    <x v="1"/>
    <s v="Shacabka"/>
    <x v="0"/>
    <s v="Berbera"/>
    <s v="SLSH03"/>
    <s v="SOS MCH"/>
    <x v="0"/>
    <s v="HPA"/>
    <x v="0"/>
    <s v="Amina"/>
    <x v="0"/>
    <n v="4191392"/>
    <s v="Missing"/>
    <x v="0"/>
    <x v="0"/>
    <x v="0"/>
    <x v="0"/>
    <x v="0"/>
    <x v="0"/>
    <x v="0"/>
    <x v="0"/>
    <x v="0"/>
    <x v="0"/>
    <x v="0"/>
    <x v="0"/>
    <x v="0"/>
    <x v="0"/>
    <x v="0"/>
    <x v="0"/>
    <x v="0"/>
    <x v="0"/>
    <x v="0"/>
    <x v="0"/>
    <x v="0"/>
    <x v="0"/>
    <x v="0"/>
    <x v="0"/>
    <x v="0"/>
    <x v="0"/>
    <x v="0"/>
    <x v="0"/>
    <x v="0"/>
    <x v="0"/>
    <x v="0"/>
    <x v="0"/>
    <x v="0"/>
    <x v="0"/>
    <x v="0"/>
    <x v="0"/>
    <n v="0"/>
    <n v="0"/>
    <x v="0"/>
    <n v="0"/>
    <x v="0"/>
    <x v="0"/>
    <x v="0"/>
    <x v="0"/>
    <x v="0"/>
    <x v="0"/>
    <x v="0"/>
    <x v="0"/>
    <n v="28"/>
    <n v="40"/>
    <n v="34"/>
    <n v="34"/>
    <x v="0"/>
    <x v="0"/>
    <n v="28"/>
    <n v="40"/>
    <n v="34"/>
    <n v="34"/>
    <x v="0"/>
    <x v="0"/>
    <s v="4081f806-5f3e-4222-abfb-b79d8416c103"/>
    <s v="Missing"/>
    <s v="None"/>
    <x v="0"/>
  </r>
  <r>
    <n v="23"/>
    <x v="0"/>
    <s v="886b95ec-8fb5-4b0a-b7cc-fb0e52793959"/>
    <x v="0"/>
    <x v="0"/>
    <x v="2"/>
    <s v="Gabiley"/>
    <x v="0"/>
    <s v="Gabiley"/>
    <s v="SLMA04"/>
    <s v="Gabiley MCH"/>
    <x v="0"/>
    <s v="WVI"/>
    <x v="0"/>
    <s v="Asha"/>
    <x v="0"/>
    <n v="446664"/>
    <s v="Missing"/>
    <x v="0"/>
    <x v="0"/>
    <x v="0"/>
    <x v="0"/>
    <x v="0"/>
    <x v="0"/>
    <x v="0"/>
    <x v="0"/>
    <x v="0"/>
    <x v="0"/>
    <x v="0"/>
    <x v="0"/>
    <x v="0"/>
    <x v="0"/>
    <x v="0"/>
    <x v="0"/>
    <x v="0"/>
    <x v="0"/>
    <x v="0"/>
    <x v="0"/>
    <x v="0"/>
    <x v="0"/>
    <x v="0"/>
    <x v="0"/>
    <x v="0"/>
    <x v="0"/>
    <x v="0"/>
    <x v="0"/>
    <x v="0"/>
    <x v="0"/>
    <x v="0"/>
    <x v="0"/>
    <x v="0"/>
    <x v="0"/>
    <x v="0"/>
    <x v="0"/>
    <n v="0"/>
    <n v="0"/>
    <x v="0"/>
    <n v="0"/>
    <x v="0"/>
    <x v="0"/>
    <x v="0"/>
    <x v="0"/>
    <x v="0"/>
    <x v="0"/>
    <x v="0"/>
    <x v="0"/>
    <n v="47"/>
    <n v="76"/>
    <n v="76"/>
    <n v="47"/>
    <x v="0"/>
    <x v="0"/>
    <n v="47"/>
    <n v="76"/>
    <n v="76"/>
    <n v="47"/>
    <x v="0"/>
    <x v="0"/>
    <s v="15d39c6b-4fcf-47e1-af9f-184222ab0476"/>
    <s v="Missing"/>
    <s v="None"/>
    <x v="0"/>
  </r>
  <r>
    <n v="24"/>
    <x v="0"/>
    <s v="986f2519-49da-48e7-822b-5be7190c53a2"/>
    <x v="0"/>
    <x v="0"/>
    <x v="0"/>
    <s v="Shacabka"/>
    <x v="0"/>
    <s v="Erigavo"/>
    <s v="SLSN04"/>
    <s v="Barwaqo MCH"/>
    <x v="0"/>
    <s v="MOH"/>
    <x v="0"/>
    <s v="Hodan"/>
    <x v="0"/>
    <n v="4201666"/>
    <s v="Missing"/>
    <x v="0"/>
    <x v="0"/>
    <x v="0"/>
    <x v="0"/>
    <x v="0"/>
    <x v="0"/>
    <x v="0"/>
    <x v="0"/>
    <x v="0"/>
    <x v="0"/>
    <x v="0"/>
    <x v="0"/>
    <x v="0"/>
    <x v="0"/>
    <x v="0"/>
    <x v="0"/>
    <x v="0"/>
    <x v="0"/>
    <x v="0"/>
    <x v="0"/>
    <x v="0"/>
    <x v="0"/>
    <x v="0"/>
    <x v="0"/>
    <x v="0"/>
    <x v="0"/>
    <x v="0"/>
    <x v="0"/>
    <x v="0"/>
    <x v="0"/>
    <x v="0"/>
    <x v="0"/>
    <x v="0"/>
    <x v="0"/>
    <x v="0"/>
    <x v="0"/>
    <n v="0"/>
    <n v="0"/>
    <x v="0"/>
    <n v="0"/>
    <x v="0"/>
    <x v="0"/>
    <x v="0"/>
    <x v="0"/>
    <x v="0"/>
    <x v="0"/>
    <x v="0"/>
    <x v="0"/>
    <n v="67"/>
    <n v="80"/>
    <n v="98"/>
    <n v="49"/>
    <x v="0"/>
    <x v="0"/>
    <n v="67"/>
    <n v="80"/>
    <n v="98"/>
    <n v="49"/>
    <x v="0"/>
    <x v="0"/>
    <s v="31201b58-bfdf-4615-a7c1-51e9b53aff2f"/>
    <s v="Missing"/>
    <s v="None"/>
    <x v="0"/>
  </r>
  <r>
    <n v="25"/>
    <x v="0"/>
    <s v="9e0e65ac-6061-441b-9312-ba3c72583566"/>
    <x v="0"/>
    <x v="0"/>
    <x v="3"/>
    <s v="Lawyado"/>
    <x v="0"/>
    <s v="Zeila"/>
    <s v="SLAW08"/>
    <s v="Iowyacado MCH"/>
    <x v="0"/>
    <s v="Marlin"/>
    <x v="0"/>
    <s v="Dahir"/>
    <x v="0"/>
    <n v="4590015"/>
    <s v="Missing"/>
    <x v="0"/>
    <x v="0"/>
    <x v="0"/>
    <x v="0"/>
    <x v="0"/>
    <x v="0"/>
    <x v="0"/>
    <x v="0"/>
    <x v="0"/>
    <x v="0"/>
    <x v="0"/>
    <x v="0"/>
    <x v="0"/>
    <x v="0"/>
    <x v="0"/>
    <x v="0"/>
    <x v="0"/>
    <x v="0"/>
    <x v="0"/>
    <x v="0"/>
    <x v="0"/>
    <x v="0"/>
    <x v="0"/>
    <x v="0"/>
    <x v="0"/>
    <x v="0"/>
    <x v="0"/>
    <x v="0"/>
    <x v="0"/>
    <x v="0"/>
    <x v="0"/>
    <x v="0"/>
    <x v="0"/>
    <x v="0"/>
    <x v="0"/>
    <x v="0"/>
    <n v="0"/>
    <n v="0"/>
    <x v="0"/>
    <n v="0"/>
    <x v="0"/>
    <x v="0"/>
    <x v="0"/>
    <x v="0"/>
    <x v="0"/>
    <x v="0"/>
    <x v="0"/>
    <x v="0"/>
    <n v="60"/>
    <n v="98"/>
    <n v="86"/>
    <n v="72"/>
    <x v="0"/>
    <x v="0"/>
    <n v="60"/>
    <n v="98"/>
    <n v="86"/>
    <n v="72"/>
    <x v="0"/>
    <x v="0"/>
    <s v="f7d05806-29c0-4ef0-a4e4-36d51e8ef5a3"/>
    <s v="Missing"/>
    <s v="None"/>
    <x v="0"/>
  </r>
  <r>
    <n v="26"/>
    <x v="0"/>
    <s v="9fa67ff9-2deb-4d03-a7cd-f090a15bc804"/>
    <x v="0"/>
    <x v="0"/>
    <x v="2"/>
    <s v="Ahmed Dhagah"/>
    <x v="0"/>
    <s v="Hargeisa"/>
    <s v="SLMA13"/>
    <s v="Iftin MCH"/>
    <x v="0"/>
    <s v="HPA"/>
    <x v="0"/>
    <s v="Bedal"/>
    <x v="0"/>
    <n v="446272"/>
    <s v="Missing"/>
    <x v="0"/>
    <x v="0"/>
    <x v="0"/>
    <x v="0"/>
    <x v="0"/>
    <x v="0"/>
    <x v="0"/>
    <x v="0"/>
    <x v="0"/>
    <x v="0"/>
    <x v="0"/>
    <x v="0"/>
    <x v="0"/>
    <x v="1"/>
    <x v="0"/>
    <x v="1"/>
    <x v="0"/>
    <x v="0"/>
    <x v="0"/>
    <x v="0"/>
    <x v="0"/>
    <x v="0"/>
    <x v="0"/>
    <x v="0"/>
    <x v="0"/>
    <x v="0"/>
    <x v="0"/>
    <x v="0"/>
    <x v="0"/>
    <x v="0"/>
    <x v="0"/>
    <x v="0"/>
    <x v="0"/>
    <x v="0"/>
    <x v="0"/>
    <x v="0"/>
    <n v="0"/>
    <n v="0"/>
    <x v="0"/>
    <n v="0"/>
    <x v="0"/>
    <x v="0"/>
    <x v="0"/>
    <x v="0"/>
    <x v="0"/>
    <x v="0"/>
    <x v="0"/>
    <x v="0"/>
    <n v="32"/>
    <n v="35"/>
    <n v="30"/>
    <n v="37"/>
    <x v="0"/>
    <x v="0"/>
    <n v="32"/>
    <n v="36"/>
    <n v="30"/>
    <n v="38"/>
    <x v="0"/>
    <x v="0"/>
    <s v="2e00fc2f-387d-4aca-b963-753da9d2946f"/>
    <s v="Missing"/>
    <s v="1 alert (1 measles case)"/>
    <x v="0"/>
  </r>
  <r>
    <n v="27"/>
    <x v="0"/>
    <s v="a1229d6a-28c0-4beb-a853-71e54274e2cc"/>
    <x v="0"/>
    <x v="0"/>
    <x v="2"/>
    <s v="Shacabka"/>
    <x v="0"/>
    <s v="Hargeisa"/>
    <s v="SLMA11"/>
    <s v="Hariesa Group Hospital"/>
    <x v="0"/>
    <s v="MOH"/>
    <x v="0"/>
    <s v="Rahma Akarim"/>
    <x v="0"/>
    <n v="4422688"/>
    <s v="ahir"/>
    <x v="0"/>
    <x v="0"/>
    <x v="0"/>
    <x v="0"/>
    <x v="0"/>
    <x v="0"/>
    <x v="0"/>
    <x v="0"/>
    <x v="0"/>
    <x v="0"/>
    <x v="0"/>
    <x v="0"/>
    <x v="0"/>
    <x v="0"/>
    <x v="0"/>
    <x v="0"/>
    <x v="0"/>
    <x v="0"/>
    <x v="0"/>
    <x v="0"/>
    <x v="0"/>
    <x v="0"/>
    <x v="0"/>
    <x v="0"/>
    <x v="0"/>
    <x v="0"/>
    <x v="0"/>
    <x v="0"/>
    <x v="0"/>
    <x v="0"/>
    <x v="0"/>
    <x v="0"/>
    <x v="0"/>
    <x v="0"/>
    <x v="0"/>
    <x v="0"/>
    <n v="0"/>
    <n v="0"/>
    <x v="0"/>
    <n v="0"/>
    <x v="0"/>
    <x v="0"/>
    <x v="0"/>
    <x v="0"/>
    <x v="0"/>
    <x v="0"/>
    <x v="0"/>
    <x v="0"/>
    <n v="41"/>
    <n v="45"/>
    <n v="8"/>
    <n v="78"/>
    <x v="0"/>
    <x v="0"/>
    <n v="41"/>
    <n v="45"/>
    <n v="8"/>
    <n v="78"/>
    <x v="0"/>
    <x v="0"/>
    <s v="10a0e01d-7e91-4c64-a351-501bbc77a118"/>
    <s v="Missing"/>
    <s v="None"/>
    <x v="0"/>
  </r>
  <r>
    <n v="28"/>
    <x v="0"/>
    <s v="acbe8d18-b748-4085-bda4-e51f70e3cdc8"/>
    <x v="0"/>
    <x v="0"/>
    <x v="0"/>
    <s v="October"/>
    <x v="0"/>
    <s v="Eilafwayn"/>
    <s v="SLSN03"/>
    <s v="Eilafwayn MCH"/>
    <x v="0"/>
    <s v="SRCS"/>
    <x v="0"/>
    <s v="Ebado"/>
    <x v="0"/>
    <n v="4005415"/>
    <s v="Missing"/>
    <x v="0"/>
    <x v="0"/>
    <x v="0"/>
    <x v="0"/>
    <x v="0"/>
    <x v="0"/>
    <x v="0"/>
    <x v="0"/>
    <x v="0"/>
    <x v="0"/>
    <x v="0"/>
    <x v="0"/>
    <x v="0"/>
    <x v="0"/>
    <x v="0"/>
    <x v="0"/>
    <x v="0"/>
    <x v="0"/>
    <x v="0"/>
    <x v="0"/>
    <x v="0"/>
    <x v="0"/>
    <x v="0"/>
    <x v="0"/>
    <x v="0"/>
    <x v="0"/>
    <x v="0"/>
    <x v="0"/>
    <x v="0"/>
    <x v="0"/>
    <x v="0"/>
    <x v="0"/>
    <x v="0"/>
    <x v="0"/>
    <x v="0"/>
    <x v="0"/>
    <n v="0"/>
    <n v="0"/>
    <x v="0"/>
    <n v="0"/>
    <x v="0"/>
    <x v="0"/>
    <x v="0"/>
    <x v="0"/>
    <x v="0"/>
    <x v="0"/>
    <x v="0"/>
    <x v="0"/>
    <n v="59"/>
    <n v="86"/>
    <n v="73"/>
    <n v="72"/>
    <x v="0"/>
    <x v="0"/>
    <n v="59"/>
    <n v="86"/>
    <n v="73"/>
    <n v="72"/>
    <x v="0"/>
    <x v="0"/>
    <s v="fb50a452-a65d-4637-ad80-d5c66266eeb8"/>
    <s v="Missing"/>
    <s v="None"/>
    <x v="0"/>
  </r>
  <r>
    <n v="29"/>
    <x v="0"/>
    <s v="b4189722-3d90-4dbb-868b-5a815773bb19"/>
    <x v="0"/>
    <x v="0"/>
    <x v="0"/>
    <s v="Kulmiye"/>
    <x v="0"/>
    <s v="Erigavo"/>
    <s v="SLSN06"/>
    <s v="Kulmiye MCH"/>
    <x v="0"/>
    <s v="SRCS"/>
    <x v="0"/>
    <s v="Asha"/>
    <x v="0"/>
    <n v="4183920"/>
    <s v="Missing"/>
    <x v="0"/>
    <x v="0"/>
    <x v="0"/>
    <x v="0"/>
    <x v="0"/>
    <x v="0"/>
    <x v="0"/>
    <x v="0"/>
    <x v="0"/>
    <x v="0"/>
    <x v="0"/>
    <x v="0"/>
    <x v="0"/>
    <x v="0"/>
    <x v="0"/>
    <x v="0"/>
    <x v="0"/>
    <x v="0"/>
    <x v="0"/>
    <x v="0"/>
    <x v="0"/>
    <x v="0"/>
    <x v="0"/>
    <x v="0"/>
    <x v="0"/>
    <x v="0"/>
    <x v="0"/>
    <x v="0"/>
    <x v="0"/>
    <x v="0"/>
    <x v="0"/>
    <x v="0"/>
    <x v="0"/>
    <x v="0"/>
    <x v="0"/>
    <x v="0"/>
    <n v="0"/>
    <n v="0"/>
    <x v="0"/>
    <n v="0"/>
    <x v="0"/>
    <x v="0"/>
    <x v="0"/>
    <x v="0"/>
    <x v="0"/>
    <x v="0"/>
    <x v="0"/>
    <x v="0"/>
    <n v="82"/>
    <n v="190"/>
    <n v="146"/>
    <n v="126"/>
    <x v="0"/>
    <x v="0"/>
    <n v="82"/>
    <n v="190"/>
    <n v="146"/>
    <n v="126"/>
    <x v="0"/>
    <x v="0"/>
    <s v="c93ebf13-64e2-4526-9409-8f65601f937b"/>
    <s v="Missing"/>
    <s v="None"/>
    <x v="0"/>
  </r>
  <r>
    <n v="30"/>
    <x v="0"/>
    <s v="ce74264e-13f7-4d99-bd72-a325d23889bc"/>
    <x v="0"/>
    <x v="0"/>
    <x v="1"/>
    <s v="Wadajir"/>
    <x v="0"/>
    <s v="Berbera"/>
    <s v="SLSH02"/>
    <s v="Jamalaye MCH"/>
    <x v="0"/>
    <s v="HPA"/>
    <x v="0"/>
    <s v="Abdikadir"/>
    <x v="0"/>
    <n v="4442325"/>
    <s v="Missing"/>
    <x v="0"/>
    <x v="0"/>
    <x v="0"/>
    <x v="0"/>
    <x v="0"/>
    <x v="0"/>
    <x v="0"/>
    <x v="0"/>
    <x v="0"/>
    <x v="0"/>
    <x v="0"/>
    <x v="0"/>
    <x v="0"/>
    <x v="0"/>
    <x v="0"/>
    <x v="0"/>
    <x v="0"/>
    <x v="0"/>
    <x v="0"/>
    <x v="0"/>
    <x v="0"/>
    <x v="0"/>
    <x v="0"/>
    <x v="0"/>
    <x v="0"/>
    <x v="0"/>
    <x v="0"/>
    <x v="0"/>
    <x v="0"/>
    <x v="0"/>
    <x v="0"/>
    <x v="0"/>
    <x v="0"/>
    <x v="0"/>
    <x v="0"/>
    <x v="0"/>
    <n v="0"/>
    <n v="0"/>
    <x v="0"/>
    <n v="0"/>
    <x v="0"/>
    <x v="0"/>
    <x v="0"/>
    <x v="0"/>
    <x v="0"/>
    <x v="0"/>
    <x v="0"/>
    <x v="0"/>
    <n v="25"/>
    <n v="51"/>
    <n v="42"/>
    <n v="34"/>
    <x v="0"/>
    <x v="0"/>
    <n v="25"/>
    <n v="51"/>
    <n v="42"/>
    <n v="34"/>
    <x v="0"/>
    <x v="0"/>
    <s v="9a3e2da9-57aa-4230-8488-6e7ea9e51db4"/>
    <s v="Missing"/>
    <s v="None"/>
    <x v="0"/>
  </r>
  <r>
    <n v="31"/>
    <x v="0"/>
    <s v="d1c1e6e9-1804-4bb9-8aec-b65dc4de28de"/>
    <x v="0"/>
    <x v="0"/>
    <x v="2"/>
    <s v="Ganlibah"/>
    <x v="0"/>
    <s v="Hargeisa"/>
    <s v="SLMA17"/>
    <s v="Sh. Nor MCH"/>
    <x v="0"/>
    <s v="HPA"/>
    <x v="0"/>
    <s v="Abdilahi"/>
    <x v="0"/>
    <n v="4411494"/>
    <s v="Missing"/>
    <x v="0"/>
    <x v="0"/>
    <x v="0"/>
    <x v="0"/>
    <x v="0"/>
    <x v="0"/>
    <x v="0"/>
    <x v="0"/>
    <x v="0"/>
    <x v="0"/>
    <x v="0"/>
    <x v="0"/>
    <x v="0"/>
    <x v="0"/>
    <x v="0"/>
    <x v="0"/>
    <x v="0"/>
    <x v="0"/>
    <x v="0"/>
    <x v="0"/>
    <x v="0"/>
    <x v="0"/>
    <x v="0"/>
    <x v="0"/>
    <x v="0"/>
    <x v="0"/>
    <x v="0"/>
    <x v="0"/>
    <x v="0"/>
    <x v="0"/>
    <x v="0"/>
    <x v="0"/>
    <x v="0"/>
    <x v="0"/>
    <x v="0"/>
    <x v="0"/>
    <n v="0"/>
    <n v="0"/>
    <x v="0"/>
    <n v="0"/>
    <x v="0"/>
    <x v="0"/>
    <x v="0"/>
    <x v="0"/>
    <x v="0"/>
    <x v="0"/>
    <x v="0"/>
    <x v="0"/>
    <n v="20"/>
    <n v="41"/>
    <n v="31"/>
    <n v="30"/>
    <x v="0"/>
    <x v="0"/>
    <n v="20"/>
    <n v="41"/>
    <n v="31"/>
    <n v="30"/>
    <x v="0"/>
    <x v="0"/>
    <s v="f7fdefbb-a7b8-4bb5-8f76-0e97e24b1318"/>
    <s v="Missing"/>
    <s v="None"/>
    <x v="0"/>
  </r>
  <r>
    <n v="32"/>
    <x v="0"/>
    <s v="eb5c1b06-2875-400a-bdac-4bf1ff6dff98"/>
    <x v="0"/>
    <x v="0"/>
    <x v="3"/>
    <s v="Boon"/>
    <x v="0"/>
    <s v="Berbera"/>
    <s v="SLAW02"/>
    <s v="Boon MCH"/>
    <x v="0"/>
    <s v="SRCS"/>
    <x v="0"/>
    <s v="Mohamoud"/>
    <x v="0"/>
    <n v="4508282"/>
    <s v="Missing"/>
    <x v="0"/>
    <x v="0"/>
    <x v="0"/>
    <x v="0"/>
    <x v="0"/>
    <x v="0"/>
    <x v="0"/>
    <x v="0"/>
    <x v="0"/>
    <x v="0"/>
    <x v="0"/>
    <x v="0"/>
    <x v="0"/>
    <x v="0"/>
    <x v="0"/>
    <x v="0"/>
    <x v="0"/>
    <x v="0"/>
    <x v="0"/>
    <x v="0"/>
    <x v="0"/>
    <x v="0"/>
    <x v="0"/>
    <x v="0"/>
    <x v="0"/>
    <x v="0"/>
    <x v="0"/>
    <x v="0"/>
    <x v="0"/>
    <x v="0"/>
    <x v="0"/>
    <x v="0"/>
    <x v="0"/>
    <x v="0"/>
    <x v="0"/>
    <x v="0"/>
    <n v="0"/>
    <n v="0"/>
    <x v="0"/>
    <n v="0"/>
    <x v="0"/>
    <x v="0"/>
    <x v="0"/>
    <x v="0"/>
    <x v="0"/>
    <x v="0"/>
    <x v="0"/>
    <x v="0"/>
    <n v="73"/>
    <n v="64"/>
    <n v="67"/>
    <n v="70"/>
    <x v="0"/>
    <x v="0"/>
    <n v="73"/>
    <n v="64"/>
    <n v="67"/>
    <n v="70"/>
    <x v="0"/>
    <x v="0"/>
    <s v="b96a9e13-6940-4d72-abaf-e22af00e9f32"/>
    <s v="Missing"/>
    <s v="None"/>
    <x v="0"/>
  </r>
  <r>
    <n v="33"/>
    <x v="0"/>
    <s v="ee0dd666-b44f-4602-880c-ae0eecb66965"/>
    <x v="0"/>
    <x v="0"/>
    <x v="2"/>
    <s v="M.Haybe"/>
    <x v="0"/>
    <s v="Hargeisa"/>
    <s v="SLMA14"/>
    <s v="M. Moge MCH"/>
    <x v="0"/>
    <s v="HPA"/>
    <x v="0"/>
    <s v="Hassan"/>
    <x v="0"/>
    <n v="4410317"/>
    <s v="Missing"/>
    <x v="0"/>
    <x v="0"/>
    <x v="0"/>
    <x v="0"/>
    <x v="0"/>
    <x v="0"/>
    <x v="0"/>
    <x v="0"/>
    <x v="0"/>
    <x v="0"/>
    <x v="0"/>
    <x v="0"/>
    <x v="0"/>
    <x v="0"/>
    <x v="0"/>
    <x v="0"/>
    <x v="0"/>
    <x v="0"/>
    <x v="0"/>
    <x v="0"/>
    <x v="0"/>
    <x v="0"/>
    <x v="0"/>
    <x v="0"/>
    <x v="0"/>
    <x v="0"/>
    <x v="0"/>
    <x v="0"/>
    <x v="0"/>
    <x v="0"/>
    <x v="0"/>
    <x v="0"/>
    <x v="0"/>
    <x v="0"/>
    <x v="0"/>
    <x v="0"/>
    <n v="0"/>
    <n v="0"/>
    <x v="0"/>
    <n v="0"/>
    <x v="0"/>
    <x v="0"/>
    <x v="0"/>
    <x v="0"/>
    <x v="0"/>
    <x v="0"/>
    <x v="0"/>
    <x v="0"/>
    <n v="9"/>
    <n v="43"/>
    <n v="27"/>
    <n v="25"/>
    <x v="0"/>
    <x v="0"/>
    <n v="9"/>
    <n v="43"/>
    <n v="27"/>
    <n v="25"/>
    <x v="0"/>
    <x v="0"/>
    <s v="18d434fe-c82d-4d26-b47c-5eb94f6543d8"/>
    <s v="Missing"/>
    <s v="None"/>
    <x v="0"/>
  </r>
  <r>
    <n v="34"/>
    <x v="0"/>
    <s v="efe54f29-8d14-4aaa-a04e-d632f6db3a96"/>
    <x v="0"/>
    <x v="0"/>
    <x v="2"/>
    <d v="2014-06-26T00:00:00"/>
    <x v="0"/>
    <s v="Hargeisa"/>
    <s v="SLMA12"/>
    <s v="Hawdle MCH"/>
    <x v="0"/>
    <s v="HPA"/>
    <x v="0"/>
    <s v="Rahma"/>
    <x v="0"/>
    <n v="4147543"/>
    <s v="Missing"/>
    <x v="0"/>
    <x v="0"/>
    <x v="0"/>
    <x v="0"/>
    <x v="0"/>
    <x v="0"/>
    <x v="0"/>
    <x v="0"/>
    <x v="0"/>
    <x v="0"/>
    <x v="0"/>
    <x v="0"/>
    <x v="0"/>
    <x v="0"/>
    <x v="0"/>
    <x v="0"/>
    <x v="0"/>
    <x v="0"/>
    <x v="0"/>
    <x v="0"/>
    <x v="0"/>
    <x v="0"/>
    <x v="0"/>
    <x v="0"/>
    <x v="0"/>
    <x v="0"/>
    <x v="0"/>
    <x v="0"/>
    <x v="0"/>
    <x v="0"/>
    <x v="0"/>
    <x v="0"/>
    <x v="0"/>
    <x v="0"/>
    <x v="0"/>
    <x v="0"/>
    <n v="2"/>
    <n v="2"/>
    <x v="1"/>
    <n v="3"/>
    <x v="0"/>
    <x v="0"/>
    <x v="0"/>
    <x v="0"/>
    <x v="0"/>
    <x v="0"/>
    <x v="0"/>
    <x v="0"/>
    <n v="3"/>
    <n v="3"/>
    <n v="5"/>
    <n v="1"/>
    <x v="0"/>
    <x v="0"/>
    <n v="5"/>
    <n v="5"/>
    <n v="6"/>
    <n v="4"/>
    <x v="0"/>
    <x v="0"/>
    <s v="6616aa2e-80e0-41e5-8cc9-96542f7d33bc"/>
    <s v="Missing"/>
    <s v="None"/>
    <x v="0"/>
  </r>
  <r>
    <n v="35"/>
    <x v="0"/>
    <s v="fb8a3077-5851-4e24-be79-0fa077b23d16"/>
    <x v="0"/>
    <x v="0"/>
    <x v="2"/>
    <s v="Adaadlay"/>
    <x v="0"/>
    <s v="Hargeisa"/>
    <s v="SLMA06"/>
    <s v="Adaadley MCH"/>
    <x v="0"/>
    <s v="SRCS"/>
    <x v="0"/>
    <s v="abdimailk"/>
    <x v="0"/>
    <n v="4015816"/>
    <s v="Missing"/>
    <x v="0"/>
    <x v="0"/>
    <x v="0"/>
    <x v="0"/>
    <x v="0"/>
    <x v="0"/>
    <x v="0"/>
    <x v="0"/>
    <x v="0"/>
    <x v="0"/>
    <x v="0"/>
    <x v="0"/>
    <x v="0"/>
    <x v="0"/>
    <x v="0"/>
    <x v="0"/>
    <x v="0"/>
    <x v="0"/>
    <x v="0"/>
    <x v="0"/>
    <x v="0"/>
    <x v="0"/>
    <x v="0"/>
    <x v="0"/>
    <x v="0"/>
    <x v="0"/>
    <x v="0"/>
    <x v="0"/>
    <x v="0"/>
    <x v="0"/>
    <x v="0"/>
    <x v="0"/>
    <x v="0"/>
    <x v="0"/>
    <x v="0"/>
    <x v="0"/>
    <n v="0"/>
    <n v="0"/>
    <x v="0"/>
    <n v="0"/>
    <x v="0"/>
    <x v="0"/>
    <x v="0"/>
    <x v="0"/>
    <x v="0"/>
    <x v="0"/>
    <x v="0"/>
    <x v="0"/>
    <n v="40"/>
    <n v="46"/>
    <n v="35"/>
    <n v="51"/>
    <x v="0"/>
    <x v="0"/>
    <n v="40"/>
    <n v="46"/>
    <n v="35"/>
    <n v="51"/>
    <x v="0"/>
    <x v="0"/>
    <s v="8b23924f-9315-4fcd-a509-6b78d706f6a7"/>
    <s v="Missing"/>
    <s v="None"/>
    <x v="0"/>
  </r>
  <r>
    <n v="36"/>
    <x v="0"/>
    <s v="a8d93117-c0ad-4e92-b405-0ffa4614328b"/>
    <x v="0"/>
    <x v="0"/>
    <x v="4"/>
    <s v="Hudun"/>
    <x v="0"/>
    <s v="Hudun"/>
    <s v="SLSO01"/>
    <s v="Hudun MCH"/>
    <x v="0"/>
    <s v="MOH"/>
    <x v="0"/>
    <s v="Amina"/>
    <x v="0"/>
    <n v="4903789"/>
    <s v="Missing"/>
    <x v="0"/>
    <x v="0"/>
    <x v="0"/>
    <x v="0"/>
    <x v="0"/>
    <x v="0"/>
    <x v="0"/>
    <x v="0"/>
    <x v="0"/>
    <x v="0"/>
    <x v="0"/>
    <x v="0"/>
    <x v="0"/>
    <x v="0"/>
    <x v="0"/>
    <x v="0"/>
    <x v="0"/>
    <x v="0"/>
    <x v="0"/>
    <x v="0"/>
    <x v="0"/>
    <x v="0"/>
    <x v="0"/>
    <x v="0"/>
    <x v="0"/>
    <x v="0"/>
    <x v="0"/>
    <x v="0"/>
    <x v="0"/>
    <x v="0"/>
    <x v="0"/>
    <x v="0"/>
    <x v="0"/>
    <x v="0"/>
    <x v="0"/>
    <x v="0"/>
    <n v="0"/>
    <n v="0"/>
    <x v="0"/>
    <n v="0"/>
    <x v="0"/>
    <x v="0"/>
    <x v="0"/>
    <x v="0"/>
    <x v="0"/>
    <x v="0"/>
    <x v="0"/>
    <x v="0"/>
    <n v="34"/>
    <n v="91"/>
    <n v="38"/>
    <n v="87"/>
    <x v="0"/>
    <x v="0"/>
    <n v="34"/>
    <n v="91"/>
    <n v="38"/>
    <n v="87"/>
    <x v="0"/>
    <x v="0"/>
    <s v="af26b709-367f-4f0d-9bf6-e873b706d0a9"/>
    <s v="Missing"/>
    <s v="None"/>
    <x v="0"/>
  </r>
  <r>
    <n v="37"/>
    <x v="0"/>
    <s v="00040c25-0206-48f6-9615-693de2ca32f2"/>
    <x v="0"/>
    <x v="0"/>
    <x v="4"/>
    <s v="Klabaydh"/>
    <x v="0"/>
    <s v="Kalabaydh"/>
    <s v="SLSO02"/>
    <s v="Kalabaydh MCH"/>
    <x v="0"/>
    <s v="MOH"/>
    <x v="0"/>
    <s v="Ibrahim"/>
    <x v="0"/>
    <n v="4496593"/>
    <s v="Missing"/>
    <x v="0"/>
    <x v="0"/>
    <x v="0"/>
    <x v="0"/>
    <x v="0"/>
    <x v="0"/>
    <x v="0"/>
    <x v="0"/>
    <x v="0"/>
    <x v="0"/>
    <x v="0"/>
    <x v="0"/>
    <x v="0"/>
    <x v="0"/>
    <x v="0"/>
    <x v="0"/>
    <x v="0"/>
    <x v="0"/>
    <x v="0"/>
    <x v="0"/>
    <x v="0"/>
    <x v="0"/>
    <x v="0"/>
    <x v="0"/>
    <x v="0"/>
    <x v="0"/>
    <x v="0"/>
    <x v="0"/>
    <x v="0"/>
    <x v="0"/>
    <x v="0"/>
    <x v="0"/>
    <x v="0"/>
    <x v="0"/>
    <x v="0"/>
    <x v="0"/>
    <n v="0"/>
    <n v="0"/>
    <x v="0"/>
    <n v="0"/>
    <x v="0"/>
    <x v="0"/>
    <x v="0"/>
    <x v="0"/>
    <x v="0"/>
    <x v="0"/>
    <x v="0"/>
    <x v="0"/>
    <n v="25"/>
    <n v="33"/>
    <n v="30"/>
    <n v="28"/>
    <x v="0"/>
    <x v="0"/>
    <n v="25"/>
    <n v="33"/>
    <n v="30"/>
    <n v="28"/>
    <x v="0"/>
    <x v="0"/>
    <s v="d45b1c4a-2467-4b37-8d56-c10c7935b6cc"/>
    <s v="Missing"/>
    <s v="None"/>
    <x v="0"/>
  </r>
  <r>
    <n v="38"/>
    <x v="0"/>
    <s v="d6bc7062-ba14-4a01-b91c-3314fdf5d2e3"/>
    <x v="0"/>
    <x v="0"/>
    <x v="4"/>
    <s v="Wadajir"/>
    <x v="0"/>
    <s v="Lasanod"/>
    <s v="SLSO03"/>
    <s v="Daami MCH"/>
    <x v="0"/>
    <s v="MOH"/>
    <x v="0"/>
    <s v="Farhan"/>
    <x v="0"/>
    <n v="4900422"/>
    <s v="Missing"/>
    <x v="0"/>
    <x v="0"/>
    <x v="0"/>
    <x v="0"/>
    <x v="0"/>
    <x v="0"/>
    <x v="0"/>
    <x v="0"/>
    <x v="0"/>
    <x v="0"/>
    <x v="0"/>
    <x v="0"/>
    <x v="1"/>
    <x v="0"/>
    <x v="1"/>
    <x v="0"/>
    <x v="0"/>
    <x v="0"/>
    <x v="0"/>
    <x v="0"/>
    <x v="0"/>
    <x v="0"/>
    <x v="0"/>
    <x v="0"/>
    <x v="0"/>
    <x v="0"/>
    <x v="0"/>
    <x v="0"/>
    <x v="0"/>
    <x v="0"/>
    <x v="0"/>
    <x v="0"/>
    <x v="0"/>
    <x v="0"/>
    <x v="0"/>
    <x v="0"/>
    <n v="0"/>
    <n v="0"/>
    <x v="0"/>
    <n v="0"/>
    <x v="0"/>
    <x v="0"/>
    <x v="0"/>
    <x v="0"/>
    <x v="0"/>
    <x v="0"/>
    <x v="0"/>
    <x v="0"/>
    <n v="28"/>
    <n v="94"/>
    <n v="45"/>
    <n v="77"/>
    <x v="0"/>
    <x v="0"/>
    <n v="29"/>
    <n v="94"/>
    <n v="46"/>
    <n v="77"/>
    <x v="0"/>
    <x v="0"/>
    <s v="d8eece3e-3670-4ae6-a211-724a8527980c"/>
    <s v="Missing"/>
    <s v="1 alert (1 measles case)"/>
    <x v="0"/>
  </r>
  <r>
    <n v="39"/>
    <x v="0"/>
    <s v="65039c08-65f0-4df6-9779-f1e54b3b579f"/>
    <x v="0"/>
    <x v="0"/>
    <x v="4"/>
    <s v="Farxaskule"/>
    <x v="0"/>
    <s v="Lasanod"/>
    <s v="SLSO04"/>
    <s v="Faexaskule MCH"/>
    <x v="0"/>
    <s v="MOH"/>
    <x v="0"/>
    <s v="Fosia"/>
    <x v="0"/>
    <n v="4914546"/>
    <s v="Missing"/>
    <x v="0"/>
    <x v="0"/>
    <x v="0"/>
    <x v="0"/>
    <x v="0"/>
    <x v="0"/>
    <x v="0"/>
    <x v="0"/>
    <x v="0"/>
    <x v="0"/>
    <x v="0"/>
    <x v="0"/>
    <x v="0"/>
    <x v="0"/>
    <x v="0"/>
    <x v="0"/>
    <x v="0"/>
    <x v="0"/>
    <x v="0"/>
    <x v="0"/>
    <x v="0"/>
    <x v="0"/>
    <x v="0"/>
    <x v="0"/>
    <x v="0"/>
    <x v="0"/>
    <x v="0"/>
    <x v="0"/>
    <x v="0"/>
    <x v="0"/>
    <x v="0"/>
    <x v="0"/>
    <x v="0"/>
    <x v="0"/>
    <x v="0"/>
    <x v="0"/>
    <n v="0"/>
    <n v="0"/>
    <x v="0"/>
    <n v="0"/>
    <x v="0"/>
    <x v="0"/>
    <x v="0"/>
    <x v="0"/>
    <x v="0"/>
    <x v="0"/>
    <x v="0"/>
    <x v="0"/>
    <n v="25"/>
    <n v="54"/>
    <n v="39"/>
    <n v="40"/>
    <x v="0"/>
    <x v="0"/>
    <n v="25"/>
    <n v="54"/>
    <n v="39"/>
    <n v="40"/>
    <x v="0"/>
    <x v="0"/>
    <s v="2a3b839f-2dce-4530-baa1-45d1bb8f3978"/>
    <s v="Missing"/>
    <s v="None"/>
    <x v="0"/>
  </r>
  <r>
    <n v="40"/>
    <x v="0"/>
    <s v="dc327fcf-a471-4e42-928f-ef0e8e9f0033"/>
    <x v="0"/>
    <x v="0"/>
    <x v="4"/>
    <s v="Heegan"/>
    <x v="0"/>
    <s v="Lasanod"/>
    <s v="SLSO05"/>
    <s v="Lasanod Hospital"/>
    <x v="0"/>
    <s v="MOH"/>
    <x v="0"/>
    <s v="Noor"/>
    <x v="0"/>
    <n v="4141847"/>
    <s v="Missing"/>
    <x v="0"/>
    <x v="0"/>
    <x v="0"/>
    <x v="0"/>
    <x v="0"/>
    <x v="0"/>
    <x v="0"/>
    <x v="0"/>
    <x v="0"/>
    <x v="0"/>
    <x v="0"/>
    <x v="0"/>
    <x v="0"/>
    <x v="0"/>
    <x v="0"/>
    <x v="0"/>
    <x v="0"/>
    <x v="0"/>
    <x v="0"/>
    <x v="0"/>
    <x v="0"/>
    <x v="0"/>
    <x v="0"/>
    <x v="0"/>
    <x v="0"/>
    <x v="0"/>
    <x v="0"/>
    <x v="0"/>
    <x v="0"/>
    <x v="0"/>
    <x v="0"/>
    <x v="0"/>
    <x v="0"/>
    <x v="0"/>
    <x v="0"/>
    <x v="0"/>
    <n v="0"/>
    <n v="0"/>
    <x v="0"/>
    <n v="0"/>
    <x v="0"/>
    <x v="0"/>
    <x v="0"/>
    <x v="0"/>
    <x v="0"/>
    <x v="0"/>
    <x v="0"/>
    <x v="0"/>
    <n v="57"/>
    <n v="45"/>
    <n v="22"/>
    <n v="80"/>
    <x v="0"/>
    <x v="0"/>
    <n v="57"/>
    <n v="45"/>
    <n v="22"/>
    <n v="80"/>
    <x v="0"/>
    <x v="0"/>
    <s v="5820ec7c-253d-4646-b56f-b5a269bd8c19"/>
    <s v="Missing"/>
    <s v="None"/>
    <x v="0"/>
  </r>
  <r>
    <n v="41"/>
    <x v="0"/>
    <s v="117ddabf-bf6e-4f52-b27f-6c4fedc34cd6"/>
    <x v="0"/>
    <x v="0"/>
    <x v="4"/>
    <s v="Heegan"/>
    <x v="0"/>
    <s v="Lasanod"/>
    <s v="SLSO06"/>
    <s v="Lasanod MCH"/>
    <x v="0"/>
    <s v="MOH"/>
    <x v="0"/>
    <s v="Salma"/>
    <x v="0"/>
    <n v="4913152"/>
    <s v="Missing"/>
    <x v="0"/>
    <x v="0"/>
    <x v="0"/>
    <x v="0"/>
    <x v="0"/>
    <x v="0"/>
    <x v="0"/>
    <x v="0"/>
    <x v="0"/>
    <x v="0"/>
    <x v="0"/>
    <x v="0"/>
    <x v="0"/>
    <x v="0"/>
    <x v="0"/>
    <x v="0"/>
    <x v="0"/>
    <x v="0"/>
    <x v="0"/>
    <x v="0"/>
    <x v="0"/>
    <x v="0"/>
    <x v="0"/>
    <x v="0"/>
    <x v="0"/>
    <x v="0"/>
    <x v="0"/>
    <x v="0"/>
    <x v="0"/>
    <x v="0"/>
    <x v="0"/>
    <x v="0"/>
    <x v="0"/>
    <x v="0"/>
    <x v="0"/>
    <x v="0"/>
    <n v="0"/>
    <n v="1"/>
    <x v="0"/>
    <n v="1"/>
    <x v="0"/>
    <x v="0"/>
    <x v="0"/>
    <x v="0"/>
    <x v="0"/>
    <x v="0"/>
    <x v="0"/>
    <x v="0"/>
    <n v="59"/>
    <n v="147"/>
    <n v="105"/>
    <n v="101"/>
    <x v="0"/>
    <x v="0"/>
    <n v="59"/>
    <n v="148"/>
    <n v="105"/>
    <n v="102"/>
    <x v="0"/>
    <x v="0"/>
    <s v="6176a987-5784-4dd6-a35c-7d26f307783e"/>
    <s v="Missing"/>
    <s v="None"/>
    <x v="0"/>
  </r>
  <r>
    <n v="42"/>
    <x v="0"/>
    <s v="be756f41-619a-4438-aa63-faf59f2b01b9"/>
    <x v="0"/>
    <x v="0"/>
    <x v="4"/>
    <s v="Yagoori"/>
    <x v="0"/>
    <s v="Lasanod"/>
    <s v="SLSO07"/>
    <s v="Yagoori MCH"/>
    <x v="0"/>
    <s v="SRCS"/>
    <x v="0"/>
    <s v="Abdinoor"/>
    <x v="0"/>
    <n v="4497264"/>
    <s v="Missing"/>
    <x v="0"/>
    <x v="0"/>
    <x v="0"/>
    <x v="0"/>
    <x v="0"/>
    <x v="0"/>
    <x v="0"/>
    <x v="0"/>
    <x v="0"/>
    <x v="0"/>
    <x v="0"/>
    <x v="0"/>
    <x v="0"/>
    <x v="0"/>
    <x v="0"/>
    <x v="0"/>
    <x v="0"/>
    <x v="0"/>
    <x v="0"/>
    <x v="0"/>
    <x v="0"/>
    <x v="0"/>
    <x v="0"/>
    <x v="0"/>
    <x v="0"/>
    <x v="0"/>
    <x v="0"/>
    <x v="0"/>
    <x v="0"/>
    <x v="0"/>
    <x v="0"/>
    <x v="0"/>
    <x v="0"/>
    <x v="0"/>
    <x v="0"/>
    <x v="0"/>
    <n v="0"/>
    <n v="0"/>
    <x v="0"/>
    <n v="0"/>
    <x v="0"/>
    <x v="0"/>
    <x v="0"/>
    <x v="0"/>
    <x v="0"/>
    <x v="0"/>
    <x v="0"/>
    <x v="0"/>
    <n v="25"/>
    <n v="35"/>
    <n v="15"/>
    <n v="45"/>
    <x v="0"/>
    <x v="0"/>
    <n v="25"/>
    <n v="35"/>
    <n v="15"/>
    <n v="45"/>
    <x v="0"/>
    <x v="0"/>
    <s v="9f3579f4-bfe4-4d9d-b7fa-04fe404fa238"/>
    <s v="Missing"/>
    <s v="None"/>
    <x v="0"/>
  </r>
  <r>
    <n v="43"/>
    <x v="0"/>
    <s v="cbaf625a-fb96-4a7e-aff6-2aadeafabfcf"/>
    <x v="0"/>
    <x v="0"/>
    <x v="4"/>
    <s v="Taleh"/>
    <x v="0"/>
    <s v="Lasanod"/>
    <s v="SLSO08"/>
    <s v="Taleh MCH"/>
    <x v="0"/>
    <s v="MOH"/>
    <x v="0"/>
    <s v="Amina"/>
    <x v="0"/>
    <n v="4497965"/>
    <s v="Missing"/>
    <x v="0"/>
    <x v="0"/>
    <x v="0"/>
    <x v="0"/>
    <x v="0"/>
    <x v="0"/>
    <x v="0"/>
    <x v="0"/>
    <x v="0"/>
    <x v="0"/>
    <x v="0"/>
    <x v="0"/>
    <x v="1"/>
    <x v="0"/>
    <x v="1"/>
    <x v="0"/>
    <x v="0"/>
    <x v="0"/>
    <x v="0"/>
    <x v="0"/>
    <x v="0"/>
    <x v="0"/>
    <x v="0"/>
    <x v="0"/>
    <x v="0"/>
    <x v="0"/>
    <x v="0"/>
    <x v="0"/>
    <x v="0"/>
    <x v="0"/>
    <x v="0"/>
    <x v="0"/>
    <x v="0"/>
    <x v="0"/>
    <x v="0"/>
    <x v="0"/>
    <n v="0"/>
    <n v="0"/>
    <x v="0"/>
    <n v="0"/>
    <x v="0"/>
    <x v="0"/>
    <x v="0"/>
    <x v="0"/>
    <x v="0"/>
    <x v="0"/>
    <x v="0"/>
    <x v="0"/>
    <n v="24"/>
    <n v="33"/>
    <n v="22"/>
    <n v="35"/>
    <x v="0"/>
    <x v="0"/>
    <n v="25"/>
    <n v="33"/>
    <n v="23"/>
    <n v="35"/>
    <x v="0"/>
    <x v="0"/>
    <s v="6e035d16-aa00-4d07-a096-042105c21cc8"/>
    <s v="Missing"/>
    <s v="1 alert(1 measles case)"/>
    <x v="0"/>
  </r>
  <r>
    <n v="44"/>
    <x v="0"/>
    <s v="fb8ef740-a669-4a39-b8fb-535b9ee29e4a"/>
    <x v="0"/>
    <x v="0"/>
    <x v="5"/>
    <s v="Ainabo"/>
    <x v="0"/>
    <s v="Ainabo"/>
    <s v="SLTO01"/>
    <s v="Ainabo MCH"/>
    <x v="0"/>
    <s v="SRCS"/>
    <x v="0"/>
    <s v="Hawo"/>
    <x v="0"/>
    <n v="4317124"/>
    <s v="Missing"/>
    <x v="0"/>
    <x v="0"/>
    <x v="0"/>
    <x v="0"/>
    <x v="0"/>
    <x v="0"/>
    <x v="0"/>
    <x v="0"/>
    <x v="0"/>
    <x v="0"/>
    <x v="0"/>
    <x v="0"/>
    <x v="0"/>
    <x v="0"/>
    <x v="0"/>
    <x v="0"/>
    <x v="0"/>
    <x v="0"/>
    <x v="0"/>
    <x v="0"/>
    <x v="0"/>
    <x v="0"/>
    <x v="0"/>
    <x v="0"/>
    <x v="0"/>
    <x v="0"/>
    <x v="0"/>
    <x v="0"/>
    <x v="0"/>
    <x v="0"/>
    <x v="0"/>
    <x v="0"/>
    <x v="0"/>
    <x v="0"/>
    <x v="0"/>
    <x v="0"/>
    <n v="0"/>
    <n v="0"/>
    <x v="0"/>
    <n v="0"/>
    <x v="0"/>
    <x v="0"/>
    <x v="0"/>
    <x v="0"/>
    <x v="0"/>
    <x v="0"/>
    <x v="0"/>
    <x v="0"/>
    <n v="74"/>
    <n v="63"/>
    <n v="49"/>
    <n v="88"/>
    <x v="0"/>
    <x v="0"/>
    <n v="74"/>
    <n v="63"/>
    <n v="49"/>
    <n v="88"/>
    <x v="0"/>
    <x v="0"/>
    <s v="19cdd87b-77da-4059-a698-86ba6471c222"/>
    <s v="Missing"/>
    <s v="None"/>
    <x v="0"/>
  </r>
  <r>
    <n v="45"/>
    <x v="0"/>
    <s v="953158d8-2164-4a88-b48d-7157682e44a4"/>
    <x v="0"/>
    <x v="0"/>
    <x v="5"/>
    <s v="Buhodle"/>
    <x v="0"/>
    <s v="Buhodle"/>
    <s v="SLTO02"/>
    <s v="Buhodle MCH"/>
    <x v="0"/>
    <s v="MOH"/>
    <x v="0"/>
    <s v="Fadumo"/>
    <x v="0"/>
    <n v="4491737"/>
    <s v="Missing"/>
    <x v="0"/>
    <x v="0"/>
    <x v="0"/>
    <x v="0"/>
    <x v="0"/>
    <x v="0"/>
    <x v="0"/>
    <x v="0"/>
    <x v="0"/>
    <x v="0"/>
    <x v="0"/>
    <x v="0"/>
    <x v="0"/>
    <x v="0"/>
    <x v="0"/>
    <x v="0"/>
    <x v="0"/>
    <x v="0"/>
    <x v="0"/>
    <x v="0"/>
    <x v="0"/>
    <x v="0"/>
    <x v="0"/>
    <x v="0"/>
    <x v="0"/>
    <x v="0"/>
    <x v="0"/>
    <x v="0"/>
    <x v="0"/>
    <x v="0"/>
    <x v="0"/>
    <x v="0"/>
    <x v="0"/>
    <x v="0"/>
    <x v="0"/>
    <x v="0"/>
    <n v="0"/>
    <n v="0"/>
    <x v="0"/>
    <n v="0"/>
    <x v="0"/>
    <x v="0"/>
    <x v="0"/>
    <x v="0"/>
    <x v="0"/>
    <x v="0"/>
    <x v="0"/>
    <x v="0"/>
    <n v="83"/>
    <n v="76"/>
    <n v="77"/>
    <n v="82"/>
    <x v="0"/>
    <x v="0"/>
    <n v="83"/>
    <n v="76"/>
    <n v="77"/>
    <n v="82"/>
    <x v="0"/>
    <x v="0"/>
    <s v="4e52ebd6-2555-45f1-b30a-a8f6e0a0c92b"/>
    <s v="Missing"/>
    <s v="None"/>
    <x v="0"/>
  </r>
  <r>
    <n v="46"/>
    <x v="0"/>
    <s v="8d1893aa-0d89-421b-9377-8990ba4f8c89"/>
    <x v="0"/>
    <x v="0"/>
    <x v="5"/>
    <s v="Sh.Bashir"/>
    <x v="0"/>
    <s v="Burao"/>
    <s v="SLTO03"/>
    <s v="Burao Central MCH"/>
    <x v="0"/>
    <s v="Coopi"/>
    <x v="0"/>
    <s v="Naciima"/>
    <x v="0"/>
    <n v="4455307"/>
    <s v="Missing"/>
    <x v="0"/>
    <x v="0"/>
    <x v="0"/>
    <x v="0"/>
    <x v="0"/>
    <x v="0"/>
    <x v="0"/>
    <x v="0"/>
    <x v="0"/>
    <x v="0"/>
    <x v="0"/>
    <x v="0"/>
    <x v="0"/>
    <x v="0"/>
    <x v="0"/>
    <x v="0"/>
    <x v="0"/>
    <x v="0"/>
    <x v="0"/>
    <x v="0"/>
    <x v="0"/>
    <x v="0"/>
    <x v="0"/>
    <x v="0"/>
    <x v="0"/>
    <x v="0"/>
    <x v="0"/>
    <x v="0"/>
    <x v="0"/>
    <x v="0"/>
    <x v="0"/>
    <x v="0"/>
    <x v="0"/>
    <x v="0"/>
    <x v="0"/>
    <x v="0"/>
    <n v="0"/>
    <n v="0"/>
    <x v="0"/>
    <n v="0"/>
    <x v="0"/>
    <x v="0"/>
    <x v="0"/>
    <x v="0"/>
    <x v="0"/>
    <x v="0"/>
    <x v="0"/>
    <x v="0"/>
    <n v="52"/>
    <n v="64"/>
    <n v="77"/>
    <n v="39"/>
    <x v="0"/>
    <x v="0"/>
    <n v="52"/>
    <n v="64"/>
    <n v="77"/>
    <n v="39"/>
    <x v="0"/>
    <x v="0"/>
    <s v="690d8ca5-c463-4914-90b5-d2ddfbb7718c"/>
    <s v="Missing"/>
    <s v="None"/>
    <x v="0"/>
  </r>
  <r>
    <n v="47"/>
    <x v="0"/>
    <s v="b89a0044-b92b-4674-a039-d83a4d9a0b29"/>
    <x v="0"/>
    <x v="0"/>
    <x v="5"/>
    <s v="Burao"/>
    <x v="0"/>
    <s v="Burao"/>
    <s v="SLTO04"/>
    <s v="Burao Hospital"/>
    <x v="0"/>
    <s v="Medair"/>
    <x v="0"/>
    <s v="Sahra"/>
    <x v="0"/>
    <n v="4432692"/>
    <s v="Missing"/>
    <x v="0"/>
    <x v="0"/>
    <x v="0"/>
    <x v="0"/>
    <x v="0"/>
    <x v="0"/>
    <x v="0"/>
    <x v="0"/>
    <x v="0"/>
    <x v="0"/>
    <x v="0"/>
    <x v="0"/>
    <x v="0"/>
    <x v="0"/>
    <x v="0"/>
    <x v="0"/>
    <x v="0"/>
    <x v="0"/>
    <x v="0"/>
    <x v="0"/>
    <x v="0"/>
    <x v="0"/>
    <x v="0"/>
    <x v="0"/>
    <x v="0"/>
    <x v="0"/>
    <x v="0"/>
    <x v="0"/>
    <x v="0"/>
    <x v="0"/>
    <x v="0"/>
    <x v="0"/>
    <x v="0"/>
    <x v="0"/>
    <x v="0"/>
    <x v="0"/>
    <n v="0"/>
    <n v="0"/>
    <x v="0"/>
    <n v="0"/>
    <x v="0"/>
    <x v="0"/>
    <x v="0"/>
    <x v="0"/>
    <x v="0"/>
    <x v="0"/>
    <x v="0"/>
    <x v="0"/>
    <n v="98"/>
    <n v="69"/>
    <n v="83"/>
    <n v="84"/>
    <x v="0"/>
    <x v="0"/>
    <n v="98"/>
    <n v="69"/>
    <n v="83"/>
    <n v="84"/>
    <x v="0"/>
    <x v="0"/>
    <s v="d7f8da88-c8a3-4dd7-8c7f-b1b02591c922"/>
    <s v="Missing"/>
    <s v="None"/>
    <x v="0"/>
  </r>
  <r>
    <n v="48"/>
    <x v="0"/>
    <s v="e3603463-266e-4154-9827-a96f31c91f78"/>
    <x v="0"/>
    <x v="0"/>
    <x v="5"/>
    <s v="M.Ali"/>
    <x v="0"/>
    <s v="Burao"/>
    <s v="SLTO05"/>
    <s v="Dr Alag"/>
    <x v="0"/>
    <s v="Medair"/>
    <x v="0"/>
    <s v="Fadumo"/>
    <x v="0"/>
    <n v="4493558"/>
    <s v="Missing"/>
    <x v="0"/>
    <x v="0"/>
    <x v="0"/>
    <x v="0"/>
    <x v="0"/>
    <x v="0"/>
    <x v="0"/>
    <x v="0"/>
    <x v="0"/>
    <x v="0"/>
    <x v="0"/>
    <x v="0"/>
    <x v="0"/>
    <x v="0"/>
    <x v="0"/>
    <x v="0"/>
    <x v="0"/>
    <x v="0"/>
    <x v="0"/>
    <x v="0"/>
    <x v="0"/>
    <x v="0"/>
    <x v="0"/>
    <x v="0"/>
    <x v="0"/>
    <x v="0"/>
    <x v="0"/>
    <x v="0"/>
    <x v="0"/>
    <x v="0"/>
    <x v="0"/>
    <x v="0"/>
    <x v="0"/>
    <x v="0"/>
    <x v="0"/>
    <x v="0"/>
    <n v="0"/>
    <n v="0"/>
    <x v="0"/>
    <n v="0"/>
    <x v="0"/>
    <x v="0"/>
    <x v="0"/>
    <x v="0"/>
    <x v="0"/>
    <x v="0"/>
    <x v="0"/>
    <x v="0"/>
    <n v="51"/>
    <n v="47"/>
    <n v="29"/>
    <n v="69"/>
    <x v="0"/>
    <x v="0"/>
    <n v="51"/>
    <n v="47"/>
    <n v="29"/>
    <n v="69"/>
    <x v="0"/>
    <x v="0"/>
    <s v="1e906ee0-58a4-4fac-a155-ae2059d09019"/>
    <s v="Missing"/>
    <s v="None"/>
    <x v="0"/>
  </r>
  <r>
    <n v="49"/>
    <x v="0"/>
    <s v="5b4721dd-8938-4a4e-b846-1aaf95155532"/>
    <x v="0"/>
    <x v="0"/>
    <x v="5"/>
    <s v="October"/>
    <x v="0"/>
    <s v="Burao"/>
    <s v="SLTO06"/>
    <s v="Dr Yusuf MCH"/>
    <x v="0"/>
    <s v="Coopi"/>
    <x v="0"/>
    <s v="Deria"/>
    <x v="0"/>
    <n v="4103136"/>
    <s v="Missing"/>
    <x v="0"/>
    <x v="0"/>
    <x v="0"/>
    <x v="0"/>
    <x v="0"/>
    <x v="0"/>
    <x v="0"/>
    <x v="0"/>
    <x v="0"/>
    <x v="0"/>
    <x v="0"/>
    <x v="0"/>
    <x v="0"/>
    <x v="0"/>
    <x v="0"/>
    <x v="0"/>
    <x v="0"/>
    <x v="0"/>
    <x v="0"/>
    <x v="0"/>
    <x v="0"/>
    <x v="0"/>
    <x v="0"/>
    <x v="0"/>
    <x v="0"/>
    <x v="0"/>
    <x v="0"/>
    <x v="0"/>
    <x v="0"/>
    <x v="0"/>
    <x v="0"/>
    <x v="0"/>
    <x v="0"/>
    <x v="0"/>
    <x v="0"/>
    <x v="0"/>
    <n v="0"/>
    <n v="0"/>
    <x v="0"/>
    <n v="0"/>
    <x v="0"/>
    <x v="0"/>
    <x v="0"/>
    <x v="0"/>
    <x v="0"/>
    <x v="0"/>
    <x v="0"/>
    <x v="0"/>
    <n v="45"/>
    <n v="33"/>
    <n v="59"/>
    <n v="19"/>
    <x v="0"/>
    <x v="0"/>
    <n v="45"/>
    <n v="33"/>
    <n v="59"/>
    <n v="19"/>
    <x v="0"/>
    <x v="0"/>
    <s v="88a7e87c-4325-4a7b-90bf-1a5c45e2d6d6"/>
    <s v="Missing"/>
    <s v="None"/>
    <x v="0"/>
  </r>
  <r>
    <n v="50"/>
    <x v="0"/>
    <s v="cf9b40eb-f199-4d2a-b4f2-56f460c8a715"/>
    <x v="0"/>
    <x v="0"/>
    <x v="5"/>
    <s v="Gaha"/>
    <x v="0"/>
    <s v="Burao"/>
    <s v="SLTO07"/>
    <s v="Farah Omar MCH"/>
    <x v="0"/>
    <s v="Medair"/>
    <x v="0"/>
    <s v="Farhan"/>
    <x v="0"/>
    <n v="4433817"/>
    <s v="Missing"/>
    <x v="0"/>
    <x v="0"/>
    <x v="0"/>
    <x v="0"/>
    <x v="0"/>
    <x v="0"/>
    <x v="0"/>
    <x v="0"/>
    <x v="0"/>
    <x v="0"/>
    <x v="0"/>
    <x v="0"/>
    <x v="0"/>
    <x v="0"/>
    <x v="0"/>
    <x v="0"/>
    <x v="0"/>
    <x v="0"/>
    <x v="0"/>
    <x v="0"/>
    <x v="0"/>
    <x v="0"/>
    <x v="0"/>
    <x v="0"/>
    <x v="0"/>
    <x v="0"/>
    <x v="0"/>
    <x v="0"/>
    <x v="0"/>
    <x v="0"/>
    <x v="0"/>
    <x v="0"/>
    <x v="0"/>
    <x v="0"/>
    <x v="0"/>
    <x v="0"/>
    <n v="0"/>
    <n v="0"/>
    <x v="0"/>
    <n v="0"/>
    <x v="0"/>
    <x v="0"/>
    <x v="0"/>
    <x v="0"/>
    <x v="0"/>
    <x v="0"/>
    <x v="0"/>
    <x v="0"/>
    <n v="51"/>
    <n v="61"/>
    <n v="39"/>
    <n v="73"/>
    <x v="0"/>
    <x v="0"/>
    <n v="51"/>
    <n v="61"/>
    <n v="39"/>
    <n v="73"/>
    <x v="0"/>
    <x v="0"/>
    <s v="ef95eae9-1798-4965-b1f8-648c58564d05"/>
    <s v="Missing"/>
    <s v="None"/>
    <x v="0"/>
  </r>
  <r>
    <n v="51"/>
    <x v="0"/>
    <s v="55607a55-13df-46ef-ac2c-7dd567728178"/>
    <x v="0"/>
    <x v="0"/>
    <x v="5"/>
    <s v="Qasabka"/>
    <x v="0"/>
    <s v="Burao"/>
    <s v="SLTO08"/>
    <s v="Kenya MCH"/>
    <x v="0"/>
    <s v="SRCS"/>
    <x v="0"/>
    <s v="Zainab"/>
    <x v="0"/>
    <n v="4433215"/>
    <s v="Missing"/>
    <x v="0"/>
    <x v="0"/>
    <x v="0"/>
    <x v="0"/>
    <x v="0"/>
    <x v="0"/>
    <x v="0"/>
    <x v="0"/>
    <x v="0"/>
    <x v="0"/>
    <x v="0"/>
    <x v="0"/>
    <x v="0"/>
    <x v="0"/>
    <x v="0"/>
    <x v="0"/>
    <x v="0"/>
    <x v="0"/>
    <x v="0"/>
    <x v="0"/>
    <x v="0"/>
    <x v="0"/>
    <x v="0"/>
    <x v="0"/>
    <x v="0"/>
    <x v="0"/>
    <x v="0"/>
    <x v="0"/>
    <x v="0"/>
    <x v="0"/>
    <x v="0"/>
    <x v="0"/>
    <x v="0"/>
    <x v="0"/>
    <x v="0"/>
    <x v="0"/>
    <n v="0"/>
    <n v="0"/>
    <x v="0"/>
    <n v="0"/>
    <x v="0"/>
    <x v="0"/>
    <x v="0"/>
    <x v="0"/>
    <x v="0"/>
    <x v="0"/>
    <x v="0"/>
    <x v="0"/>
    <n v="53"/>
    <n v="29"/>
    <n v="48"/>
    <n v="34"/>
    <x v="0"/>
    <x v="0"/>
    <n v="53"/>
    <n v="29"/>
    <n v="48"/>
    <n v="34"/>
    <x v="0"/>
    <x v="0"/>
    <s v="6bafe150-9393-43a3-9b58-d5556d066229"/>
    <s v="Missing"/>
    <s v="None"/>
    <x v="0"/>
  </r>
  <r>
    <n v="52"/>
    <x v="0"/>
    <s v="cec719ed-e069-4eea-b629-17ea0396a0b2"/>
    <x v="0"/>
    <x v="0"/>
    <x v="5"/>
    <s v="Koosaar"/>
    <x v="0"/>
    <s v="Burao"/>
    <s v="SLTO09"/>
    <s v="Koosaar MCH"/>
    <x v="0"/>
    <s v="Medair"/>
    <x v="0"/>
    <s v="Saleban"/>
    <x v="0"/>
    <n v="4332754"/>
    <s v="Missing"/>
    <x v="0"/>
    <x v="0"/>
    <x v="0"/>
    <x v="0"/>
    <x v="0"/>
    <x v="0"/>
    <x v="0"/>
    <x v="0"/>
    <x v="0"/>
    <x v="0"/>
    <x v="0"/>
    <x v="0"/>
    <x v="0"/>
    <x v="0"/>
    <x v="0"/>
    <x v="0"/>
    <x v="0"/>
    <x v="0"/>
    <x v="0"/>
    <x v="0"/>
    <x v="0"/>
    <x v="0"/>
    <x v="0"/>
    <x v="0"/>
    <x v="0"/>
    <x v="0"/>
    <x v="0"/>
    <x v="0"/>
    <x v="0"/>
    <x v="0"/>
    <x v="0"/>
    <x v="0"/>
    <x v="0"/>
    <x v="0"/>
    <x v="0"/>
    <x v="0"/>
    <n v="0"/>
    <n v="0"/>
    <x v="0"/>
    <n v="0"/>
    <x v="0"/>
    <x v="0"/>
    <x v="0"/>
    <x v="0"/>
    <x v="0"/>
    <x v="0"/>
    <x v="0"/>
    <x v="0"/>
    <n v="17"/>
    <n v="29"/>
    <n v="33"/>
    <n v="13"/>
    <x v="0"/>
    <x v="0"/>
    <n v="17"/>
    <n v="29"/>
    <n v="33"/>
    <n v="13"/>
    <x v="0"/>
    <x v="0"/>
    <s v="0ef8d359-387d-4aec-9d19-9fba3667c9e2"/>
    <s v="Missing"/>
    <s v="None"/>
    <x v="0"/>
  </r>
  <r>
    <n v="53"/>
    <x v="0"/>
    <s v="dc6cfb39-a1b1-42a8-aa68-95b59f204bf6"/>
    <x v="0"/>
    <x v="0"/>
    <x v="5"/>
    <s v="Odwayne"/>
    <x v="0"/>
    <s v="Odwayne"/>
    <s v="SLTO10"/>
    <s v="Odwayne MCH"/>
    <x v="0"/>
    <s v="SRCS"/>
    <x v="0"/>
    <s v="Hassan"/>
    <x v="0"/>
    <n v="4124667"/>
    <s v="Missing"/>
    <x v="0"/>
    <x v="0"/>
    <x v="0"/>
    <x v="0"/>
    <x v="0"/>
    <x v="0"/>
    <x v="0"/>
    <x v="0"/>
    <x v="0"/>
    <x v="0"/>
    <x v="0"/>
    <x v="0"/>
    <x v="0"/>
    <x v="0"/>
    <x v="0"/>
    <x v="0"/>
    <x v="0"/>
    <x v="0"/>
    <x v="0"/>
    <x v="0"/>
    <x v="0"/>
    <x v="0"/>
    <x v="0"/>
    <x v="0"/>
    <x v="0"/>
    <x v="0"/>
    <x v="0"/>
    <x v="0"/>
    <x v="0"/>
    <x v="0"/>
    <x v="0"/>
    <x v="0"/>
    <x v="0"/>
    <x v="0"/>
    <x v="0"/>
    <x v="0"/>
    <n v="0"/>
    <n v="0"/>
    <x v="0"/>
    <n v="0"/>
    <x v="0"/>
    <x v="0"/>
    <x v="0"/>
    <x v="0"/>
    <x v="0"/>
    <x v="0"/>
    <x v="0"/>
    <x v="0"/>
    <n v="59"/>
    <n v="78"/>
    <n v="61"/>
    <n v="76"/>
    <x v="0"/>
    <x v="0"/>
    <n v="59"/>
    <n v="78"/>
    <n v="61"/>
    <n v="76"/>
    <x v="0"/>
    <x v="0"/>
    <s v="808f8a7b-06ef-4d97-aba8-1bb560c5f659"/>
    <s v="Missing"/>
    <s v="None"/>
    <x v="0"/>
  </r>
  <r>
    <n v="54"/>
    <x v="0"/>
    <s v="689cd600-d864-47ec-b812-01c93f62ae57"/>
    <x v="0"/>
    <x v="0"/>
    <x v="6"/>
    <s v="Bacadweyn"/>
    <x v="0"/>
    <s v="Galkacyo"/>
    <s v="PLMU04"/>
    <s v="Bacadweyn MCH"/>
    <x v="1"/>
    <s v="SRCS"/>
    <x v="0"/>
    <s v="Qaali isse"/>
    <x v="2"/>
    <n v="90367950"/>
    <s v="N/A"/>
    <x v="0"/>
    <x v="0"/>
    <x v="0"/>
    <x v="0"/>
    <x v="0"/>
    <x v="0"/>
    <x v="0"/>
    <x v="0"/>
    <x v="0"/>
    <x v="0"/>
    <x v="0"/>
    <x v="0"/>
    <x v="0"/>
    <x v="0"/>
    <x v="0"/>
    <x v="0"/>
    <x v="0"/>
    <x v="0"/>
    <x v="0"/>
    <x v="0"/>
    <x v="0"/>
    <x v="0"/>
    <x v="0"/>
    <x v="0"/>
    <x v="0"/>
    <x v="0"/>
    <x v="0"/>
    <x v="0"/>
    <x v="0"/>
    <x v="0"/>
    <x v="0"/>
    <x v="0"/>
    <x v="0"/>
    <x v="0"/>
    <x v="0"/>
    <x v="0"/>
    <n v="0"/>
    <n v="0"/>
    <x v="0"/>
    <n v="0"/>
    <x v="0"/>
    <x v="0"/>
    <x v="0"/>
    <x v="0"/>
    <x v="0"/>
    <x v="0"/>
    <x v="0"/>
    <x v="0"/>
    <n v="85"/>
    <n v="157"/>
    <n v="76"/>
    <n v="166"/>
    <x v="0"/>
    <x v="0"/>
    <n v="85"/>
    <n v="157"/>
    <n v="76"/>
    <n v="166"/>
    <x v="0"/>
    <x v="0"/>
    <s v="8b789bd9-2082-4d6e-8512-66d509ff26af"/>
    <s v="Missing"/>
    <s v="None"/>
    <x v="1"/>
  </r>
  <r>
    <n v="55"/>
    <x v="0"/>
    <s v="2b8dd717-0f87-40cc-b777-2a7fff5a37a6"/>
    <x v="0"/>
    <x v="0"/>
    <x v="7"/>
    <s v="Baran"/>
    <x v="0"/>
    <s v="Baran"/>
    <s v="PLSA01"/>
    <s v="Baran MCH"/>
    <x v="1"/>
    <s v="MOH"/>
    <x v="0"/>
    <s v="Fardawsa osman"/>
    <x v="2"/>
    <n v="90365852"/>
    <s v="N/A"/>
    <x v="0"/>
    <x v="0"/>
    <x v="0"/>
    <x v="0"/>
    <x v="0"/>
    <x v="0"/>
    <x v="0"/>
    <x v="0"/>
    <x v="0"/>
    <x v="0"/>
    <x v="0"/>
    <x v="0"/>
    <x v="0"/>
    <x v="0"/>
    <x v="0"/>
    <x v="0"/>
    <x v="0"/>
    <x v="0"/>
    <x v="0"/>
    <x v="0"/>
    <x v="0"/>
    <x v="0"/>
    <x v="0"/>
    <x v="0"/>
    <x v="0"/>
    <x v="0"/>
    <x v="0"/>
    <x v="0"/>
    <x v="0"/>
    <x v="0"/>
    <x v="0"/>
    <x v="0"/>
    <x v="0"/>
    <x v="0"/>
    <x v="0"/>
    <x v="0"/>
    <n v="0"/>
    <n v="0"/>
    <x v="0"/>
    <n v="0"/>
    <x v="0"/>
    <x v="0"/>
    <x v="0"/>
    <x v="0"/>
    <x v="0"/>
    <x v="0"/>
    <x v="0"/>
    <x v="0"/>
    <n v="46"/>
    <n v="69"/>
    <n v="75"/>
    <n v="40"/>
    <x v="0"/>
    <x v="0"/>
    <n v="46"/>
    <n v="69"/>
    <n v="75"/>
    <n v="40"/>
    <x v="0"/>
    <x v="0"/>
    <s v="3ca8cc51-c1de-4810-879a-672f6c59d534"/>
    <s v="Missing"/>
    <s v="None"/>
    <x v="1"/>
  </r>
  <r>
    <n v="56"/>
    <x v="0"/>
    <s v="c8e083b9-d06f-4e7d-8012-977524d04cf4"/>
    <x v="0"/>
    <x v="0"/>
    <x v="7"/>
    <s v="Baran"/>
    <x v="0"/>
    <s v="Baran"/>
    <s v="PLSA02"/>
    <s v="Baran Regional Hospital"/>
    <x v="1"/>
    <s v="MOH"/>
    <x v="0"/>
    <s v="Ahmed jibril"/>
    <x v="2"/>
    <n v="90720774"/>
    <s v="N/A"/>
    <x v="0"/>
    <x v="0"/>
    <x v="0"/>
    <x v="0"/>
    <x v="0"/>
    <x v="0"/>
    <x v="0"/>
    <x v="0"/>
    <x v="0"/>
    <x v="0"/>
    <x v="0"/>
    <x v="0"/>
    <x v="0"/>
    <x v="0"/>
    <x v="0"/>
    <x v="0"/>
    <x v="0"/>
    <x v="0"/>
    <x v="0"/>
    <x v="0"/>
    <x v="0"/>
    <x v="0"/>
    <x v="0"/>
    <x v="0"/>
    <x v="0"/>
    <x v="0"/>
    <x v="0"/>
    <x v="0"/>
    <x v="0"/>
    <x v="0"/>
    <x v="0"/>
    <x v="0"/>
    <x v="0"/>
    <x v="0"/>
    <x v="0"/>
    <x v="0"/>
    <n v="1"/>
    <n v="0"/>
    <x v="0"/>
    <n v="1"/>
    <x v="0"/>
    <x v="0"/>
    <x v="0"/>
    <x v="0"/>
    <x v="0"/>
    <x v="0"/>
    <x v="0"/>
    <x v="0"/>
    <n v="8"/>
    <n v="31"/>
    <n v="17"/>
    <n v="22"/>
    <x v="0"/>
    <x v="0"/>
    <n v="9"/>
    <n v="31"/>
    <n v="17"/>
    <n v="23"/>
    <x v="0"/>
    <x v="0"/>
    <s v="fee44bcd-ad49-4819-8235-e39fbe882fe9"/>
    <s v="Missing"/>
    <s v="one alert for malaria reported"/>
    <x v="1"/>
  </r>
  <r>
    <n v="57"/>
    <x v="0"/>
    <s v="72a32fba-f6ae-470e-9f18-76b48eed9f5a"/>
    <x v="0"/>
    <x v="0"/>
    <x v="4"/>
    <s v="Bocame"/>
    <x v="0"/>
    <s v="Bocame"/>
    <s v="PLSL01"/>
    <s v="Bocame MCH"/>
    <x v="1"/>
    <s v="MOH/DAIL"/>
    <x v="0"/>
    <s v="Amran abdillahi"/>
    <x v="2"/>
    <n v="90769590"/>
    <s v="N/A"/>
    <x v="0"/>
    <x v="0"/>
    <x v="0"/>
    <x v="0"/>
    <x v="0"/>
    <x v="0"/>
    <x v="0"/>
    <x v="0"/>
    <x v="0"/>
    <x v="0"/>
    <x v="0"/>
    <x v="0"/>
    <x v="0"/>
    <x v="0"/>
    <x v="0"/>
    <x v="0"/>
    <x v="0"/>
    <x v="0"/>
    <x v="0"/>
    <x v="0"/>
    <x v="0"/>
    <x v="0"/>
    <x v="0"/>
    <x v="0"/>
    <x v="0"/>
    <x v="0"/>
    <x v="0"/>
    <x v="0"/>
    <x v="0"/>
    <x v="0"/>
    <x v="0"/>
    <x v="0"/>
    <x v="0"/>
    <x v="0"/>
    <x v="0"/>
    <x v="0"/>
    <n v="0"/>
    <n v="0"/>
    <x v="0"/>
    <n v="0"/>
    <x v="0"/>
    <x v="0"/>
    <x v="0"/>
    <x v="0"/>
    <x v="0"/>
    <x v="0"/>
    <x v="0"/>
    <x v="0"/>
    <n v="42"/>
    <n v="36"/>
    <n v="31"/>
    <n v="47"/>
    <x v="0"/>
    <x v="0"/>
    <n v="42"/>
    <n v="36"/>
    <n v="31"/>
    <n v="47"/>
    <x v="0"/>
    <x v="0"/>
    <s v="9eb7b02e-58ba-49fa-ae0c-39e927a270ad"/>
    <s v="Missing"/>
    <s v="None"/>
    <x v="1"/>
  </r>
  <r>
    <n v="58"/>
    <x v="0"/>
    <s v="edb2bf48-39fb-447e-a4b1-f43e64a2cac7"/>
    <x v="0"/>
    <x v="0"/>
    <x v="8"/>
    <s v="Bossaso"/>
    <x v="0"/>
    <s v="Bossaso"/>
    <s v="PLBA01"/>
    <s v="Bossaso MCH B/C"/>
    <x v="1"/>
    <s v="MOH"/>
    <x v="0"/>
    <s v="Faaduma"/>
    <x v="2"/>
    <n v="90615555"/>
    <s v="N/A"/>
    <x v="0"/>
    <x v="0"/>
    <x v="0"/>
    <x v="0"/>
    <x v="0"/>
    <x v="0"/>
    <x v="0"/>
    <x v="0"/>
    <x v="0"/>
    <x v="0"/>
    <x v="0"/>
    <x v="0"/>
    <x v="0"/>
    <x v="0"/>
    <x v="0"/>
    <x v="0"/>
    <x v="0"/>
    <x v="0"/>
    <x v="0"/>
    <x v="0"/>
    <x v="0"/>
    <x v="0"/>
    <x v="0"/>
    <x v="0"/>
    <x v="0"/>
    <x v="0"/>
    <x v="0"/>
    <x v="0"/>
    <x v="0"/>
    <x v="0"/>
    <x v="0"/>
    <x v="0"/>
    <x v="0"/>
    <x v="0"/>
    <x v="0"/>
    <x v="0"/>
    <n v="4"/>
    <n v="3"/>
    <x v="2"/>
    <n v="3"/>
    <x v="0"/>
    <x v="0"/>
    <x v="0"/>
    <x v="0"/>
    <x v="0"/>
    <x v="0"/>
    <x v="0"/>
    <x v="0"/>
    <n v="59"/>
    <n v="166"/>
    <n v="88"/>
    <n v="137"/>
    <x v="0"/>
    <x v="0"/>
    <n v="63"/>
    <n v="169"/>
    <n v="92"/>
    <n v="140"/>
    <x v="0"/>
    <x v="0"/>
    <s v="29a4d4fd-de41-4a2a-82f5-bb2235b3eff0"/>
    <s v="Missing"/>
    <s v="Malaria outbreak going on in Bossaso"/>
    <x v="1"/>
  </r>
  <r>
    <n v="59"/>
    <x v="0"/>
    <s v="05ba9111-9a4d-4b6e-a8ab-4cf0a77d7b4a"/>
    <x v="0"/>
    <x v="0"/>
    <x v="9"/>
    <s v="Buhodle"/>
    <x v="0"/>
    <s v="Buhodle"/>
    <s v="PLCA01"/>
    <s v="Budhodle District Hospital"/>
    <x v="1"/>
    <s v="MOH"/>
    <x v="0"/>
    <s v="Mohamed Abdi"/>
    <x v="2"/>
    <n v="24492351"/>
    <s v="N/A"/>
    <x v="0"/>
    <x v="0"/>
    <x v="0"/>
    <x v="0"/>
    <x v="0"/>
    <x v="0"/>
    <x v="0"/>
    <x v="0"/>
    <x v="0"/>
    <x v="0"/>
    <x v="0"/>
    <x v="0"/>
    <x v="0"/>
    <x v="0"/>
    <x v="0"/>
    <x v="0"/>
    <x v="0"/>
    <x v="0"/>
    <x v="0"/>
    <x v="0"/>
    <x v="0"/>
    <x v="0"/>
    <x v="0"/>
    <x v="0"/>
    <x v="0"/>
    <x v="0"/>
    <x v="0"/>
    <x v="0"/>
    <x v="0"/>
    <x v="0"/>
    <x v="0"/>
    <x v="0"/>
    <x v="0"/>
    <x v="0"/>
    <x v="0"/>
    <x v="0"/>
    <n v="0"/>
    <n v="0"/>
    <x v="0"/>
    <n v="0"/>
    <x v="0"/>
    <x v="0"/>
    <x v="0"/>
    <x v="0"/>
    <x v="0"/>
    <x v="0"/>
    <x v="0"/>
    <x v="0"/>
    <n v="65"/>
    <n v="64"/>
    <n v="53"/>
    <n v="76"/>
    <x v="0"/>
    <x v="0"/>
    <n v="65"/>
    <n v="64"/>
    <n v="53"/>
    <n v="76"/>
    <x v="0"/>
    <x v="0"/>
    <s v="21f7ff4e-6b3d-4a04-8334-ffa01997a905"/>
    <s v="Missing"/>
    <s v="None"/>
    <x v="1"/>
  </r>
  <r>
    <n v="60"/>
    <x v="0"/>
    <s v="e65a341e-f635-4a1a-a27d-1243a5f67f9b"/>
    <x v="0"/>
    <x v="0"/>
    <x v="10"/>
    <s v="Daawad, Eyl"/>
    <x v="0"/>
    <s v="Eyl"/>
    <s v="PLNG04"/>
    <s v="Daawad MCH"/>
    <x v="1"/>
    <s v="SRCS"/>
    <x v="0"/>
    <s v="Bahja abdiqadir"/>
    <x v="2"/>
    <n v="90773923"/>
    <s v="N/A"/>
    <x v="0"/>
    <x v="0"/>
    <x v="0"/>
    <x v="0"/>
    <x v="0"/>
    <x v="0"/>
    <x v="0"/>
    <x v="0"/>
    <x v="0"/>
    <x v="0"/>
    <x v="0"/>
    <x v="0"/>
    <x v="0"/>
    <x v="0"/>
    <x v="0"/>
    <x v="0"/>
    <x v="0"/>
    <x v="0"/>
    <x v="0"/>
    <x v="0"/>
    <x v="0"/>
    <x v="0"/>
    <x v="0"/>
    <x v="0"/>
    <x v="0"/>
    <x v="0"/>
    <x v="0"/>
    <x v="0"/>
    <x v="0"/>
    <x v="0"/>
    <x v="0"/>
    <x v="0"/>
    <x v="0"/>
    <x v="0"/>
    <x v="0"/>
    <x v="0"/>
    <n v="0"/>
    <n v="0"/>
    <x v="0"/>
    <n v="0"/>
    <x v="0"/>
    <x v="0"/>
    <x v="0"/>
    <x v="0"/>
    <x v="0"/>
    <x v="0"/>
    <x v="0"/>
    <x v="0"/>
    <n v="43"/>
    <n v="61"/>
    <n v="34"/>
    <n v="70"/>
    <x v="0"/>
    <x v="0"/>
    <n v="43"/>
    <n v="61"/>
    <n v="34"/>
    <n v="70"/>
    <x v="0"/>
    <x v="0"/>
    <s v="4b586713-bcee-46aa-bb3c-831e034f7dcd"/>
    <s v="Missing"/>
    <s v="None"/>
    <x v="1"/>
  </r>
  <r>
    <n v="61"/>
    <x v="0"/>
    <s v="33fd053e-1eee-4dda-9bab-7c890e31f5b8"/>
    <x v="0"/>
    <x v="0"/>
    <x v="7"/>
    <s v="Dhahar"/>
    <x v="0"/>
    <s v="Dhahar"/>
    <s v="PLSA04"/>
    <s v="Dhahar MCH"/>
    <x v="1"/>
    <s v="MOH"/>
    <x v="0"/>
    <s v="Said farah"/>
    <x v="2"/>
    <n v="90701113"/>
    <s v="N/A"/>
    <x v="0"/>
    <x v="0"/>
    <x v="0"/>
    <x v="0"/>
    <x v="0"/>
    <x v="0"/>
    <x v="0"/>
    <x v="0"/>
    <x v="0"/>
    <x v="0"/>
    <x v="0"/>
    <x v="0"/>
    <x v="0"/>
    <x v="0"/>
    <x v="0"/>
    <x v="0"/>
    <x v="0"/>
    <x v="0"/>
    <x v="0"/>
    <x v="0"/>
    <x v="0"/>
    <x v="0"/>
    <x v="0"/>
    <x v="0"/>
    <x v="0"/>
    <x v="0"/>
    <x v="0"/>
    <x v="0"/>
    <x v="0"/>
    <x v="0"/>
    <x v="0"/>
    <x v="0"/>
    <x v="0"/>
    <x v="0"/>
    <x v="0"/>
    <x v="0"/>
    <n v="0"/>
    <n v="0"/>
    <x v="0"/>
    <n v="0"/>
    <x v="0"/>
    <x v="0"/>
    <x v="0"/>
    <x v="0"/>
    <x v="0"/>
    <x v="0"/>
    <x v="0"/>
    <x v="0"/>
    <n v="19"/>
    <n v="24"/>
    <n v="22"/>
    <n v="21"/>
    <x v="0"/>
    <x v="0"/>
    <n v="19"/>
    <n v="24"/>
    <n v="22"/>
    <n v="21"/>
    <x v="0"/>
    <x v="0"/>
    <s v="5f79367e-0f1e-4961-80e4-b4e4019aecf2"/>
    <s v="Missing"/>
    <s v="None"/>
    <x v="1"/>
  </r>
  <r>
    <n v="62"/>
    <x v="0"/>
    <s v="f2a04fa5-b4b9-40a2-b64e-9b33b38949b3"/>
    <x v="0"/>
    <x v="0"/>
    <x v="10"/>
    <s v="Godabjiraan"/>
    <x v="0"/>
    <s v="Eyl"/>
    <s v="PLNG05"/>
    <s v="Godabjiran MCH"/>
    <x v="1"/>
    <s v="SRCS"/>
    <x v="0"/>
    <s v="Sahra hassan"/>
    <x v="2"/>
    <n v="90709694"/>
    <s v="N/A"/>
    <x v="0"/>
    <x v="0"/>
    <x v="0"/>
    <x v="0"/>
    <x v="0"/>
    <x v="0"/>
    <x v="0"/>
    <x v="0"/>
    <x v="0"/>
    <x v="0"/>
    <x v="0"/>
    <x v="0"/>
    <x v="0"/>
    <x v="0"/>
    <x v="0"/>
    <x v="0"/>
    <x v="0"/>
    <x v="0"/>
    <x v="0"/>
    <x v="0"/>
    <x v="0"/>
    <x v="0"/>
    <x v="0"/>
    <x v="0"/>
    <x v="0"/>
    <x v="0"/>
    <x v="0"/>
    <x v="0"/>
    <x v="0"/>
    <x v="0"/>
    <x v="0"/>
    <x v="0"/>
    <x v="0"/>
    <x v="0"/>
    <x v="0"/>
    <x v="0"/>
    <n v="0"/>
    <n v="0"/>
    <x v="0"/>
    <n v="0"/>
    <x v="0"/>
    <x v="0"/>
    <x v="0"/>
    <x v="0"/>
    <x v="0"/>
    <x v="0"/>
    <x v="0"/>
    <x v="0"/>
    <n v="35"/>
    <n v="53"/>
    <n v="31"/>
    <n v="57"/>
    <x v="0"/>
    <x v="0"/>
    <n v="35"/>
    <n v="53"/>
    <n v="31"/>
    <n v="57"/>
    <x v="0"/>
    <x v="0"/>
    <s v="fdcad94c-684b-486f-b2fa-996fa34b9968"/>
    <s v="Missing"/>
    <s v="None"/>
    <x v="1"/>
  </r>
  <r>
    <n v="63"/>
    <x v="0"/>
    <s v="7c38e5ee-405d-4541-b912-63f588fae208"/>
    <x v="0"/>
    <x v="0"/>
    <x v="7"/>
    <s v="Hadaftimo"/>
    <x v="0"/>
    <s v="Baran"/>
    <s v="PLSA03"/>
    <s v="Hadaftimo MCH"/>
    <x v="1"/>
    <s v="MOH"/>
    <x v="0"/>
    <s v="Sayneb mohamed"/>
    <x v="2"/>
    <n v="90659572"/>
    <s v="N/A"/>
    <x v="0"/>
    <x v="0"/>
    <x v="0"/>
    <x v="0"/>
    <x v="0"/>
    <x v="0"/>
    <x v="0"/>
    <x v="0"/>
    <x v="0"/>
    <x v="0"/>
    <x v="0"/>
    <x v="0"/>
    <x v="0"/>
    <x v="0"/>
    <x v="0"/>
    <x v="0"/>
    <x v="0"/>
    <x v="0"/>
    <x v="0"/>
    <x v="0"/>
    <x v="0"/>
    <x v="0"/>
    <x v="0"/>
    <x v="0"/>
    <x v="0"/>
    <x v="0"/>
    <x v="0"/>
    <x v="0"/>
    <x v="0"/>
    <x v="0"/>
    <x v="0"/>
    <x v="0"/>
    <x v="0"/>
    <x v="0"/>
    <x v="0"/>
    <x v="0"/>
    <n v="0"/>
    <n v="0"/>
    <x v="0"/>
    <n v="0"/>
    <x v="0"/>
    <x v="0"/>
    <x v="0"/>
    <x v="0"/>
    <x v="0"/>
    <x v="0"/>
    <x v="0"/>
    <x v="0"/>
    <n v="49"/>
    <n v="60"/>
    <n v="47"/>
    <n v="62"/>
    <x v="0"/>
    <x v="0"/>
    <n v="49"/>
    <n v="60"/>
    <n v="47"/>
    <n v="62"/>
    <x v="0"/>
    <x v="0"/>
    <s v="ee1ac425-64e1-41c3-a5a2-56f044b153ae"/>
    <s v="Missing"/>
    <s v="None"/>
    <x v="1"/>
  </r>
  <r>
    <n v="64"/>
    <x v="0"/>
    <s v="7bc49e5b-a22d-47d4-bd5a-9c75e52c9e57"/>
    <x v="0"/>
    <x v="0"/>
    <x v="4"/>
    <s v="Hudun"/>
    <x v="0"/>
    <s v="Hudun"/>
    <s v="PLSL02"/>
    <s v="Hudun MCH"/>
    <x v="1"/>
    <s v="MOH/DAIL"/>
    <x v="0"/>
    <s v="Amina awmuse"/>
    <x v="2"/>
    <n v="90615202"/>
    <s v="N/A"/>
    <x v="0"/>
    <x v="0"/>
    <x v="0"/>
    <x v="0"/>
    <x v="0"/>
    <x v="0"/>
    <x v="0"/>
    <x v="0"/>
    <x v="0"/>
    <x v="0"/>
    <x v="0"/>
    <x v="0"/>
    <x v="0"/>
    <x v="0"/>
    <x v="0"/>
    <x v="0"/>
    <x v="0"/>
    <x v="0"/>
    <x v="0"/>
    <x v="0"/>
    <x v="0"/>
    <x v="0"/>
    <x v="0"/>
    <x v="0"/>
    <x v="0"/>
    <x v="0"/>
    <x v="0"/>
    <x v="0"/>
    <x v="0"/>
    <x v="0"/>
    <x v="0"/>
    <x v="0"/>
    <x v="0"/>
    <x v="0"/>
    <x v="0"/>
    <x v="0"/>
    <n v="0"/>
    <n v="0"/>
    <x v="0"/>
    <n v="0"/>
    <x v="0"/>
    <x v="0"/>
    <x v="0"/>
    <x v="0"/>
    <x v="0"/>
    <x v="0"/>
    <x v="0"/>
    <x v="0"/>
    <n v="36"/>
    <n v="33"/>
    <n v="30"/>
    <n v="39"/>
    <x v="0"/>
    <x v="0"/>
    <n v="36"/>
    <n v="33"/>
    <n v="30"/>
    <n v="39"/>
    <x v="0"/>
    <x v="0"/>
    <s v="34dadf05-6b66-4312-8972-b687328ac68c"/>
    <s v="Missing"/>
    <s v="None"/>
    <x v="1"/>
  </r>
  <r>
    <n v="65"/>
    <x v="0"/>
    <s v="4f8d72d3-0daa-428a-ac6f-ec984b5043df"/>
    <x v="0"/>
    <x v="0"/>
    <x v="8"/>
    <s v="Iskushuban"/>
    <x v="0"/>
    <s v="Iskushuban"/>
    <s v="PLBA05"/>
    <s v="Iskushuban MCH"/>
    <x v="1"/>
    <s v="SRCS"/>
    <x v="0"/>
    <s v="Mohamed khalif"/>
    <x v="2"/>
    <n v="907768336"/>
    <s v="N/A"/>
    <x v="0"/>
    <x v="0"/>
    <x v="0"/>
    <x v="0"/>
    <x v="0"/>
    <x v="0"/>
    <x v="0"/>
    <x v="0"/>
    <x v="0"/>
    <x v="0"/>
    <x v="0"/>
    <x v="0"/>
    <x v="0"/>
    <x v="0"/>
    <x v="0"/>
    <x v="0"/>
    <x v="0"/>
    <x v="0"/>
    <x v="0"/>
    <x v="0"/>
    <x v="0"/>
    <x v="0"/>
    <x v="0"/>
    <x v="0"/>
    <x v="0"/>
    <x v="0"/>
    <x v="0"/>
    <x v="0"/>
    <x v="0"/>
    <x v="0"/>
    <x v="0"/>
    <x v="0"/>
    <x v="0"/>
    <x v="0"/>
    <x v="0"/>
    <x v="0"/>
    <n v="0"/>
    <n v="0"/>
    <x v="0"/>
    <n v="0"/>
    <x v="0"/>
    <x v="0"/>
    <x v="0"/>
    <x v="0"/>
    <x v="0"/>
    <x v="0"/>
    <x v="0"/>
    <x v="0"/>
    <n v="51"/>
    <n v="89"/>
    <n v="29"/>
    <n v="111"/>
    <x v="0"/>
    <x v="0"/>
    <n v="51"/>
    <n v="89"/>
    <n v="29"/>
    <n v="111"/>
    <x v="0"/>
    <x v="0"/>
    <s v="848c8e58-ef3c-4753-be7f-ab9ba9b98bf2"/>
    <s v="Missing"/>
    <s v="None"/>
    <x v="1"/>
  </r>
  <r>
    <n v="66"/>
    <x v="0"/>
    <s v="0411c340-40b0-4058-bc8f-069283a9334d"/>
    <x v="0"/>
    <x v="0"/>
    <x v="6"/>
    <s v="Jariiban"/>
    <x v="0"/>
    <s v="Jariiban"/>
    <s v="PLMU10"/>
    <s v="Jariiban MCH"/>
    <x v="1"/>
    <s v="SRCS"/>
    <x v="0"/>
    <s v="Sareedo ahmed"/>
    <x v="2"/>
    <n v="90752316"/>
    <s v="N/A"/>
    <x v="0"/>
    <x v="0"/>
    <x v="0"/>
    <x v="0"/>
    <x v="0"/>
    <x v="0"/>
    <x v="0"/>
    <x v="0"/>
    <x v="0"/>
    <x v="0"/>
    <x v="0"/>
    <x v="0"/>
    <x v="0"/>
    <x v="0"/>
    <x v="0"/>
    <x v="0"/>
    <x v="0"/>
    <x v="0"/>
    <x v="0"/>
    <x v="0"/>
    <x v="0"/>
    <x v="0"/>
    <x v="0"/>
    <x v="0"/>
    <x v="0"/>
    <x v="0"/>
    <x v="0"/>
    <x v="0"/>
    <x v="0"/>
    <x v="0"/>
    <x v="0"/>
    <x v="0"/>
    <x v="0"/>
    <x v="0"/>
    <x v="0"/>
    <x v="0"/>
    <n v="0"/>
    <n v="0"/>
    <x v="0"/>
    <n v="0"/>
    <x v="0"/>
    <x v="0"/>
    <x v="0"/>
    <x v="0"/>
    <x v="0"/>
    <x v="0"/>
    <x v="0"/>
    <x v="0"/>
    <n v="66"/>
    <n v="182"/>
    <n v="59"/>
    <n v="189"/>
    <x v="0"/>
    <x v="0"/>
    <n v="66"/>
    <n v="182"/>
    <n v="59"/>
    <n v="189"/>
    <x v="0"/>
    <x v="0"/>
    <s v="8b4f4774-f947-4318-9b2e-a29662f01ac8"/>
    <s v="Missing"/>
    <s v="None"/>
    <x v="1"/>
  </r>
  <r>
    <n v="67"/>
    <x v="0"/>
    <s v="c3799cdf-b890-427d-80fc-a25f992cac71"/>
    <x v="0"/>
    <x v="0"/>
    <x v="4"/>
    <s v="Lasacanod"/>
    <x v="0"/>
    <s v="Lasacanod"/>
    <s v="PLSL03"/>
    <s v="Lasacanod MCH1"/>
    <x v="1"/>
    <s v="MOH"/>
    <x v="0"/>
    <s v="Ahmed jama"/>
    <x v="2"/>
    <n v="90548839"/>
    <s v="N/A"/>
    <x v="0"/>
    <x v="0"/>
    <x v="0"/>
    <x v="0"/>
    <x v="0"/>
    <x v="0"/>
    <x v="0"/>
    <x v="0"/>
    <x v="0"/>
    <x v="0"/>
    <x v="0"/>
    <x v="0"/>
    <x v="0"/>
    <x v="0"/>
    <x v="0"/>
    <x v="0"/>
    <x v="0"/>
    <x v="0"/>
    <x v="0"/>
    <x v="0"/>
    <x v="0"/>
    <x v="0"/>
    <x v="0"/>
    <x v="0"/>
    <x v="0"/>
    <x v="0"/>
    <x v="0"/>
    <x v="0"/>
    <x v="0"/>
    <x v="0"/>
    <x v="0"/>
    <x v="0"/>
    <x v="0"/>
    <x v="0"/>
    <x v="0"/>
    <x v="0"/>
    <n v="0"/>
    <n v="0"/>
    <x v="0"/>
    <n v="0"/>
    <x v="0"/>
    <x v="0"/>
    <x v="0"/>
    <x v="0"/>
    <x v="0"/>
    <x v="0"/>
    <x v="0"/>
    <x v="0"/>
    <n v="34"/>
    <n v="42"/>
    <n v="30"/>
    <n v="46"/>
    <x v="0"/>
    <x v="0"/>
    <n v="34"/>
    <n v="42"/>
    <n v="30"/>
    <n v="46"/>
    <x v="0"/>
    <x v="0"/>
    <s v="f953b747-7569-40fe-9260-59dd551298a5"/>
    <s v="Missing"/>
    <s v="None"/>
    <x v="1"/>
  </r>
  <r>
    <n v="68"/>
    <x v="0"/>
    <s v="a2b503a7-b12a-43a0-b163-00b8444a7fca"/>
    <x v="0"/>
    <x v="0"/>
    <x v="4"/>
    <s v="Lasacanod"/>
    <x v="0"/>
    <s v="Lasacanod"/>
    <s v="PLSL04"/>
    <s v="Lasacanod MCH2"/>
    <x v="1"/>
    <s v="MOH"/>
    <x v="0"/>
    <s v="Abdille farah"/>
    <x v="2"/>
    <n v="90324216"/>
    <s v="N/A"/>
    <x v="0"/>
    <x v="0"/>
    <x v="0"/>
    <x v="0"/>
    <x v="0"/>
    <x v="0"/>
    <x v="0"/>
    <x v="0"/>
    <x v="0"/>
    <x v="0"/>
    <x v="0"/>
    <x v="0"/>
    <x v="0"/>
    <x v="0"/>
    <x v="0"/>
    <x v="0"/>
    <x v="0"/>
    <x v="0"/>
    <x v="0"/>
    <x v="0"/>
    <x v="0"/>
    <x v="0"/>
    <x v="0"/>
    <x v="0"/>
    <x v="0"/>
    <x v="0"/>
    <x v="0"/>
    <x v="0"/>
    <x v="0"/>
    <x v="0"/>
    <x v="0"/>
    <x v="0"/>
    <x v="0"/>
    <x v="0"/>
    <x v="0"/>
    <x v="0"/>
    <n v="0"/>
    <n v="0"/>
    <x v="0"/>
    <n v="0"/>
    <x v="0"/>
    <x v="0"/>
    <x v="0"/>
    <x v="0"/>
    <x v="0"/>
    <x v="0"/>
    <x v="0"/>
    <x v="0"/>
    <n v="47"/>
    <n v="32"/>
    <n v="39"/>
    <n v="40"/>
    <x v="0"/>
    <x v="0"/>
    <n v="47"/>
    <n v="32"/>
    <n v="39"/>
    <n v="40"/>
    <x v="0"/>
    <x v="0"/>
    <s v="6d564437-9777-4c9c-832e-cb5272ff2d5d"/>
    <s v="Missing"/>
    <s v="None"/>
    <x v="1"/>
  </r>
  <r>
    <n v="69"/>
    <x v="0"/>
    <s v="07c110fb-1088-4c1b-8016-95c380a290b1"/>
    <x v="0"/>
    <x v="0"/>
    <x v="4"/>
    <s v="Lasacanod"/>
    <x v="0"/>
    <s v="Lasacanod"/>
    <s v="PLSL05"/>
    <s v="Lasacanod Regional Hospital"/>
    <x v="1"/>
    <s v="MOH/NPA"/>
    <x v="0"/>
    <s v="Jama ali"/>
    <x v="2"/>
    <n v="24498049"/>
    <s v="N/A"/>
    <x v="0"/>
    <x v="0"/>
    <x v="0"/>
    <x v="0"/>
    <x v="0"/>
    <x v="0"/>
    <x v="0"/>
    <x v="0"/>
    <x v="0"/>
    <x v="0"/>
    <x v="0"/>
    <x v="0"/>
    <x v="0"/>
    <x v="0"/>
    <x v="0"/>
    <x v="0"/>
    <x v="0"/>
    <x v="0"/>
    <x v="0"/>
    <x v="0"/>
    <x v="0"/>
    <x v="0"/>
    <x v="0"/>
    <x v="0"/>
    <x v="0"/>
    <x v="0"/>
    <x v="0"/>
    <x v="0"/>
    <x v="0"/>
    <x v="0"/>
    <x v="0"/>
    <x v="0"/>
    <x v="0"/>
    <x v="0"/>
    <x v="0"/>
    <x v="0"/>
    <n v="0"/>
    <n v="0"/>
    <x v="0"/>
    <n v="0"/>
    <x v="0"/>
    <x v="0"/>
    <x v="0"/>
    <x v="0"/>
    <x v="0"/>
    <x v="0"/>
    <x v="0"/>
    <x v="0"/>
    <n v="64"/>
    <n v="58"/>
    <n v="52"/>
    <n v="70"/>
    <x v="0"/>
    <x v="0"/>
    <n v="64"/>
    <n v="58"/>
    <n v="52"/>
    <n v="70"/>
    <x v="0"/>
    <x v="0"/>
    <s v="ca66d02a-f28c-4f5e-8282-466264896d59"/>
    <s v="Missing"/>
    <s v="None"/>
    <x v="1"/>
  </r>
  <r>
    <n v="70"/>
    <x v="0"/>
    <s v="251a2eba-289e-4c17-ae9c-d51132e52316"/>
    <x v="0"/>
    <x v="0"/>
    <x v="10"/>
    <s v="Qarxis"/>
    <x v="0"/>
    <s v="Eyl"/>
    <s v="PLNG06"/>
    <s v="Qarxis MCH"/>
    <x v="1"/>
    <s v="SRCS"/>
    <x v="0"/>
    <s v="Mohamed abdi"/>
    <x v="2"/>
    <n v="90730519"/>
    <s v="N/A"/>
    <x v="0"/>
    <x v="0"/>
    <x v="0"/>
    <x v="0"/>
    <x v="0"/>
    <x v="0"/>
    <x v="0"/>
    <x v="0"/>
    <x v="0"/>
    <x v="0"/>
    <x v="0"/>
    <x v="0"/>
    <x v="0"/>
    <x v="0"/>
    <x v="0"/>
    <x v="0"/>
    <x v="0"/>
    <x v="0"/>
    <x v="0"/>
    <x v="0"/>
    <x v="0"/>
    <x v="0"/>
    <x v="0"/>
    <x v="0"/>
    <x v="0"/>
    <x v="0"/>
    <x v="0"/>
    <x v="0"/>
    <x v="0"/>
    <x v="0"/>
    <x v="0"/>
    <x v="0"/>
    <x v="0"/>
    <x v="0"/>
    <x v="0"/>
    <x v="0"/>
    <n v="0"/>
    <n v="0"/>
    <x v="0"/>
    <n v="0"/>
    <x v="0"/>
    <x v="0"/>
    <x v="0"/>
    <x v="0"/>
    <x v="0"/>
    <x v="0"/>
    <x v="0"/>
    <x v="0"/>
    <n v="14"/>
    <n v="41"/>
    <n v="25"/>
    <n v="30"/>
    <x v="0"/>
    <x v="0"/>
    <n v="14"/>
    <n v="41"/>
    <n v="25"/>
    <n v="30"/>
    <x v="0"/>
    <x v="0"/>
    <s v="1a7eb4a4-df86-40d1-b100-161e6f378729"/>
    <s v="Missing"/>
    <s v="None"/>
    <x v="1"/>
  </r>
  <r>
    <n v="71"/>
    <x v="0"/>
    <s v="eaef969f-0f44-457e-b987-764feac8394e"/>
    <x v="0"/>
    <x v="0"/>
    <x v="4"/>
    <s v="Taleex"/>
    <x v="0"/>
    <s v="Taleex"/>
    <s v="PLSL06"/>
    <s v="Taleex MCH"/>
    <x v="1"/>
    <s v="MOH/DAIL"/>
    <x v="0"/>
    <s v="Amina ahmed"/>
    <x v="2"/>
    <n v="90626516"/>
    <s v="N/A"/>
    <x v="0"/>
    <x v="0"/>
    <x v="0"/>
    <x v="0"/>
    <x v="0"/>
    <x v="0"/>
    <x v="0"/>
    <x v="0"/>
    <x v="0"/>
    <x v="0"/>
    <x v="0"/>
    <x v="0"/>
    <x v="0"/>
    <x v="0"/>
    <x v="0"/>
    <x v="0"/>
    <x v="0"/>
    <x v="0"/>
    <x v="0"/>
    <x v="0"/>
    <x v="0"/>
    <x v="0"/>
    <x v="0"/>
    <x v="0"/>
    <x v="0"/>
    <x v="0"/>
    <x v="0"/>
    <x v="0"/>
    <x v="0"/>
    <x v="0"/>
    <x v="0"/>
    <x v="0"/>
    <x v="0"/>
    <x v="0"/>
    <x v="0"/>
    <x v="0"/>
    <n v="0"/>
    <n v="0"/>
    <x v="0"/>
    <n v="0"/>
    <x v="0"/>
    <x v="0"/>
    <x v="0"/>
    <x v="0"/>
    <x v="0"/>
    <x v="0"/>
    <x v="0"/>
    <x v="0"/>
    <n v="41"/>
    <n v="57"/>
    <n v="43"/>
    <n v="55"/>
    <x v="0"/>
    <x v="0"/>
    <n v="41"/>
    <n v="57"/>
    <n v="43"/>
    <n v="55"/>
    <x v="0"/>
    <x v="0"/>
    <s v="7b166515-f255-46df-99eb-7750e1c1ec47"/>
    <s v="Missing"/>
    <s v="None"/>
    <x v="1"/>
  </r>
  <r>
    <n v="72"/>
    <x v="0"/>
    <s v="67a87cab-b0c4-449c-a7ca-86a76e1e9497"/>
    <x v="0"/>
    <x v="0"/>
    <x v="7"/>
    <s v="Xingalol"/>
    <x v="0"/>
    <s v="Xingalol"/>
    <s v="PLSA05"/>
    <s v="Xingalol MCH"/>
    <x v="1"/>
    <s v="MOH"/>
    <x v="0"/>
    <s v="Ahmed ashware"/>
    <x v="2"/>
    <n v="90776804"/>
    <s v="N/A"/>
    <x v="0"/>
    <x v="0"/>
    <x v="0"/>
    <x v="0"/>
    <x v="0"/>
    <x v="0"/>
    <x v="0"/>
    <x v="0"/>
    <x v="0"/>
    <x v="0"/>
    <x v="0"/>
    <x v="0"/>
    <x v="0"/>
    <x v="0"/>
    <x v="0"/>
    <x v="0"/>
    <x v="0"/>
    <x v="0"/>
    <x v="0"/>
    <x v="0"/>
    <x v="0"/>
    <x v="0"/>
    <x v="0"/>
    <x v="0"/>
    <x v="0"/>
    <x v="0"/>
    <x v="0"/>
    <x v="0"/>
    <x v="0"/>
    <x v="0"/>
    <x v="0"/>
    <x v="0"/>
    <x v="0"/>
    <x v="0"/>
    <x v="0"/>
    <x v="0"/>
    <n v="0"/>
    <n v="0"/>
    <x v="0"/>
    <n v="0"/>
    <x v="0"/>
    <x v="0"/>
    <x v="0"/>
    <x v="0"/>
    <x v="0"/>
    <x v="0"/>
    <x v="0"/>
    <x v="0"/>
    <n v="105"/>
    <n v="142"/>
    <n v="146"/>
    <n v="101"/>
    <x v="0"/>
    <x v="0"/>
    <n v="105"/>
    <n v="142"/>
    <n v="146"/>
    <n v="101"/>
    <x v="0"/>
    <x v="0"/>
    <s v="72d83158-a4e6-4dc9-aa18-bb7abdcd523b"/>
    <s v="Missing"/>
    <s v="None"/>
    <x v="1"/>
  </r>
  <r>
    <n v="73"/>
    <x v="0"/>
    <s v="f4351173-5a4b-40a2-9a87-a75b41bfb557"/>
    <x v="0"/>
    <x v="0"/>
    <x v="11"/>
    <s v="Dhuudo"/>
    <x v="0"/>
    <s v="Banderbayla"/>
    <s v="PLKA02"/>
    <s v="Dhuudo MCH"/>
    <x v="1"/>
    <s v="SAVE THE CHILDREN"/>
    <x v="0"/>
    <s v="Bahjo abdillahi"/>
    <x v="2"/>
    <n v="90426670"/>
    <s v="N/A"/>
    <x v="0"/>
    <x v="0"/>
    <x v="0"/>
    <x v="0"/>
    <x v="0"/>
    <x v="0"/>
    <x v="0"/>
    <x v="0"/>
    <x v="0"/>
    <x v="0"/>
    <x v="0"/>
    <x v="0"/>
    <x v="0"/>
    <x v="0"/>
    <x v="0"/>
    <x v="0"/>
    <x v="0"/>
    <x v="0"/>
    <x v="0"/>
    <x v="0"/>
    <x v="0"/>
    <x v="0"/>
    <x v="0"/>
    <x v="0"/>
    <x v="0"/>
    <x v="0"/>
    <x v="0"/>
    <x v="0"/>
    <x v="0"/>
    <x v="0"/>
    <x v="0"/>
    <x v="0"/>
    <x v="0"/>
    <x v="0"/>
    <x v="0"/>
    <x v="0"/>
    <n v="0"/>
    <n v="0"/>
    <x v="0"/>
    <n v="0"/>
    <x v="0"/>
    <x v="0"/>
    <x v="0"/>
    <x v="0"/>
    <x v="0"/>
    <x v="0"/>
    <x v="0"/>
    <x v="0"/>
    <n v="25"/>
    <n v="48"/>
    <n v="24"/>
    <n v="49"/>
    <x v="0"/>
    <x v="0"/>
    <n v="25"/>
    <n v="48"/>
    <n v="24"/>
    <n v="49"/>
    <x v="0"/>
    <x v="0"/>
    <s v="3d492d98-fb88-47d2-85d6-876c5e02d1a7"/>
    <s v="Missing"/>
    <s v="None"/>
    <x v="1"/>
  </r>
  <r>
    <n v="74"/>
    <x v="0"/>
    <s v="0c7cafb7-7a6d-4469-8198-e26131829723"/>
    <x v="0"/>
    <x v="0"/>
    <x v="12"/>
    <s v="Berdale district"/>
    <x v="0"/>
    <s v="Badale"/>
    <s v="SZBY01"/>
    <s v="Bardale MCH"/>
    <x v="1"/>
    <s v="SRCS"/>
    <x v="0"/>
    <s v="Ali Isack Ibrahim"/>
    <x v="3"/>
    <n v="615911159"/>
    <s v="NA"/>
    <x v="0"/>
    <x v="0"/>
    <x v="0"/>
    <x v="0"/>
    <x v="0"/>
    <x v="0"/>
    <x v="0"/>
    <x v="0"/>
    <x v="0"/>
    <x v="0"/>
    <x v="0"/>
    <x v="0"/>
    <x v="0"/>
    <x v="0"/>
    <x v="0"/>
    <x v="0"/>
    <x v="0"/>
    <x v="0"/>
    <x v="0"/>
    <x v="0"/>
    <x v="0"/>
    <x v="0"/>
    <x v="0"/>
    <x v="0"/>
    <x v="0"/>
    <x v="0"/>
    <x v="0"/>
    <x v="0"/>
    <x v="0"/>
    <x v="0"/>
    <x v="0"/>
    <x v="0"/>
    <x v="0"/>
    <x v="0"/>
    <x v="0"/>
    <x v="0"/>
    <n v="4"/>
    <n v="10"/>
    <x v="3"/>
    <n v="9"/>
    <x v="0"/>
    <x v="0"/>
    <x v="0"/>
    <x v="0"/>
    <x v="0"/>
    <x v="0"/>
    <x v="0"/>
    <x v="0"/>
    <n v="108"/>
    <n v="172"/>
    <n v="132"/>
    <n v="148"/>
    <x v="0"/>
    <x v="0"/>
    <n v="112"/>
    <n v="182"/>
    <n v="137"/>
    <n v="157"/>
    <x v="0"/>
    <x v="0"/>
    <s v="4b14cfe2-8a58-409d-8390-8dbd505919f8"/>
    <s v="Missing"/>
    <s v="None"/>
    <x v="2"/>
  </r>
  <r>
    <n v="75"/>
    <x v="0"/>
    <s v="112e8db0-3844-4743-af90-45f43abae0fa"/>
    <x v="0"/>
    <x v="0"/>
    <x v="13"/>
    <s v="Allanley"/>
    <x v="0"/>
    <s v="Kismayo"/>
    <s v="SZLJ12"/>
    <s v="Muslim Aid Calanley MCH"/>
    <x v="1"/>
    <s v="MUSLIM AID"/>
    <x v="0"/>
    <s v="Ali Adan Mayow"/>
    <x v="3"/>
    <n v="615893151"/>
    <s v="NA"/>
    <x v="0"/>
    <x v="0"/>
    <x v="0"/>
    <x v="0"/>
    <x v="0"/>
    <x v="0"/>
    <x v="0"/>
    <x v="0"/>
    <x v="0"/>
    <x v="0"/>
    <x v="0"/>
    <x v="0"/>
    <x v="0"/>
    <x v="0"/>
    <x v="0"/>
    <x v="0"/>
    <x v="0"/>
    <x v="0"/>
    <x v="0"/>
    <x v="0"/>
    <x v="0"/>
    <x v="0"/>
    <x v="0"/>
    <x v="0"/>
    <x v="0"/>
    <x v="0"/>
    <x v="0"/>
    <x v="0"/>
    <x v="0"/>
    <x v="0"/>
    <x v="0"/>
    <x v="0"/>
    <x v="0"/>
    <x v="0"/>
    <x v="0"/>
    <x v="0"/>
    <n v="0"/>
    <n v="1"/>
    <x v="1"/>
    <n v="0"/>
    <x v="0"/>
    <x v="0"/>
    <x v="0"/>
    <x v="0"/>
    <x v="0"/>
    <x v="0"/>
    <x v="0"/>
    <x v="0"/>
    <n v="52"/>
    <n v="60"/>
    <n v="73"/>
    <n v="39"/>
    <x v="0"/>
    <x v="0"/>
    <n v="52"/>
    <n v="61"/>
    <n v="74"/>
    <n v="39"/>
    <x v="0"/>
    <x v="0"/>
    <s v="0f8929f7-cda9-407a-8c92-c57cc3b0c3f2"/>
    <s v="Missing"/>
    <s v="None"/>
    <x v="2"/>
  </r>
  <r>
    <n v="76"/>
    <x v="0"/>
    <s v="2f59c14a-4381-4673-b398-11c1225b29c3"/>
    <x v="0"/>
    <x v="0"/>
    <x v="14"/>
    <s v="Burhakaba"/>
    <x v="0"/>
    <s v="Bur hakaba"/>
    <s v="SZBY06"/>
    <s v="Burhakaba MCH"/>
    <x v="1"/>
    <s v="UNICEF"/>
    <x v="0"/>
    <s v="Hussein Abdi Adan"/>
    <x v="3"/>
    <n v="615541526"/>
    <s v="ujeke@yahoo.com"/>
    <x v="0"/>
    <x v="0"/>
    <x v="0"/>
    <x v="0"/>
    <x v="0"/>
    <x v="0"/>
    <x v="0"/>
    <x v="0"/>
    <x v="0"/>
    <x v="0"/>
    <x v="0"/>
    <x v="0"/>
    <x v="0"/>
    <x v="0"/>
    <x v="0"/>
    <x v="0"/>
    <x v="0"/>
    <x v="0"/>
    <x v="0"/>
    <x v="0"/>
    <x v="0"/>
    <x v="0"/>
    <x v="0"/>
    <x v="0"/>
    <x v="0"/>
    <x v="0"/>
    <x v="0"/>
    <x v="0"/>
    <x v="0"/>
    <x v="0"/>
    <x v="0"/>
    <x v="0"/>
    <x v="0"/>
    <x v="0"/>
    <x v="0"/>
    <x v="0"/>
    <n v="6"/>
    <n v="0"/>
    <x v="4"/>
    <n v="4"/>
    <x v="0"/>
    <x v="0"/>
    <x v="0"/>
    <x v="0"/>
    <x v="0"/>
    <x v="0"/>
    <x v="0"/>
    <x v="0"/>
    <n v="82"/>
    <n v="32"/>
    <n v="54"/>
    <n v="60"/>
    <x v="0"/>
    <x v="0"/>
    <n v="88"/>
    <n v="32"/>
    <n v="56"/>
    <n v="64"/>
    <x v="0"/>
    <x v="0"/>
    <s v="350b3b1b-9baf-41f9-ad61-75c6c9515fac"/>
    <s v="Missing"/>
    <s v="None"/>
    <x v="2"/>
  </r>
  <r>
    <n v="77"/>
    <x v="0"/>
    <s v="32c31447-e122-47b8-b7ea-bdd0c41fff6f"/>
    <x v="0"/>
    <x v="0"/>
    <x v="13"/>
    <s v="Iskufilan"/>
    <x v="0"/>
    <s v="Kismayo"/>
    <s v="SZLJ13"/>
    <s v="Muslim Aid Fanole MCH"/>
    <x v="1"/>
    <s v="MUSLIM AID"/>
    <x v="0"/>
    <s v="Halimo Adan Warsame"/>
    <x v="3"/>
    <n v="615856082"/>
    <s v="NA"/>
    <x v="0"/>
    <x v="0"/>
    <x v="0"/>
    <x v="0"/>
    <x v="0"/>
    <x v="0"/>
    <x v="0"/>
    <x v="0"/>
    <x v="0"/>
    <x v="0"/>
    <x v="0"/>
    <x v="0"/>
    <x v="0"/>
    <x v="1"/>
    <x v="1"/>
    <x v="0"/>
    <x v="0"/>
    <x v="0"/>
    <x v="0"/>
    <x v="0"/>
    <x v="0"/>
    <x v="0"/>
    <x v="0"/>
    <x v="0"/>
    <x v="0"/>
    <x v="0"/>
    <x v="0"/>
    <x v="0"/>
    <x v="0"/>
    <x v="0"/>
    <x v="0"/>
    <x v="0"/>
    <x v="0"/>
    <x v="0"/>
    <x v="0"/>
    <x v="0"/>
    <n v="4"/>
    <n v="9"/>
    <x v="3"/>
    <n v="8"/>
    <x v="0"/>
    <x v="0"/>
    <x v="0"/>
    <x v="0"/>
    <x v="0"/>
    <x v="0"/>
    <x v="0"/>
    <x v="0"/>
    <n v="55"/>
    <n v="146"/>
    <n v="60"/>
    <n v="141"/>
    <x v="0"/>
    <x v="0"/>
    <n v="59"/>
    <n v="156"/>
    <n v="66"/>
    <n v="149"/>
    <x v="0"/>
    <x v="0"/>
    <s v="918864b0-02fc-4e20-a47b-367022c5afd7"/>
    <s v="Missing"/>
    <s v="1 alert of measles"/>
    <x v="2"/>
  </r>
  <r>
    <n v="78"/>
    <x v="0"/>
    <s v="3d4511c9-abb6-4e9e-93ca-9ed605ebcf05"/>
    <x v="0"/>
    <x v="0"/>
    <x v="15"/>
    <s v="Tieglow"/>
    <x v="0"/>
    <s v="Tayeeglow"/>
    <s v="SZBK02"/>
    <s v="Tiyeglow MCH PHCare"/>
    <x v="1"/>
    <s v="SAMA"/>
    <x v="0"/>
    <s v="Muktar Mohamed Hassan"/>
    <x v="3"/>
    <n v="615996698"/>
    <s v="salamamedicala@gmail.com"/>
    <x v="0"/>
    <x v="0"/>
    <x v="0"/>
    <x v="0"/>
    <x v="0"/>
    <x v="0"/>
    <x v="0"/>
    <x v="0"/>
    <x v="0"/>
    <x v="0"/>
    <x v="0"/>
    <x v="0"/>
    <x v="0"/>
    <x v="0"/>
    <x v="0"/>
    <x v="0"/>
    <x v="0"/>
    <x v="0"/>
    <x v="0"/>
    <x v="0"/>
    <x v="0"/>
    <x v="0"/>
    <x v="0"/>
    <x v="0"/>
    <x v="0"/>
    <x v="0"/>
    <x v="0"/>
    <x v="0"/>
    <x v="0"/>
    <x v="0"/>
    <x v="0"/>
    <x v="0"/>
    <x v="0"/>
    <x v="0"/>
    <x v="0"/>
    <x v="0"/>
    <n v="1"/>
    <n v="0"/>
    <x v="0"/>
    <n v="1"/>
    <x v="0"/>
    <x v="0"/>
    <x v="0"/>
    <x v="0"/>
    <x v="0"/>
    <x v="0"/>
    <x v="0"/>
    <x v="0"/>
    <n v="119"/>
    <n v="126"/>
    <n v="89"/>
    <n v="156"/>
    <x v="0"/>
    <x v="0"/>
    <n v="120"/>
    <n v="126"/>
    <n v="89"/>
    <n v="157"/>
    <x v="0"/>
    <x v="0"/>
    <s v="f89a0335-16bd-4afd-a2c3-bc2fdec516b4"/>
    <s v="Missing"/>
    <s v="None"/>
    <x v="2"/>
  </r>
  <r>
    <n v="79"/>
    <x v="0"/>
    <s v="401309f0-4583-4a55-8ea0-de0c630eae6e"/>
    <x v="0"/>
    <x v="0"/>
    <x v="13"/>
    <s v="Dhobley"/>
    <x v="0"/>
    <s v="Afmadow"/>
    <s v="SZLJ02"/>
    <s v="Dobley MCH Afrec"/>
    <x v="1"/>
    <s v="AFREC"/>
    <x v="0"/>
    <s v="Sahro Abdi Hassan"/>
    <x v="3"/>
    <n v="615529789"/>
    <s v="NA"/>
    <x v="0"/>
    <x v="0"/>
    <x v="0"/>
    <x v="0"/>
    <x v="0"/>
    <x v="0"/>
    <x v="0"/>
    <x v="0"/>
    <x v="0"/>
    <x v="0"/>
    <x v="0"/>
    <x v="0"/>
    <x v="0"/>
    <x v="0"/>
    <x v="0"/>
    <x v="0"/>
    <x v="0"/>
    <x v="0"/>
    <x v="0"/>
    <x v="0"/>
    <x v="0"/>
    <x v="0"/>
    <x v="0"/>
    <x v="0"/>
    <x v="0"/>
    <x v="0"/>
    <x v="0"/>
    <x v="0"/>
    <x v="0"/>
    <x v="0"/>
    <x v="0"/>
    <x v="1"/>
    <x v="1"/>
    <x v="1"/>
    <x v="0"/>
    <x v="0"/>
    <n v="3"/>
    <n v="1"/>
    <x v="1"/>
    <n v="3"/>
    <x v="0"/>
    <x v="0"/>
    <x v="0"/>
    <x v="0"/>
    <x v="0"/>
    <x v="0"/>
    <x v="0"/>
    <x v="0"/>
    <n v="79"/>
    <n v="94"/>
    <n v="67"/>
    <n v="106"/>
    <x v="0"/>
    <x v="0"/>
    <n v="82"/>
    <n v="97"/>
    <n v="69"/>
    <n v="110"/>
    <x v="0"/>
    <x v="0"/>
    <s v="08276eaa-6f70-457f-b756-9e10dd7c88e7"/>
    <s v="Missing"/>
    <s v="None"/>
    <x v="2"/>
  </r>
  <r>
    <n v="80"/>
    <x v="0"/>
    <s v="648a96e0-d58b-472d-8f8d-d146ceb87cc5"/>
    <x v="0"/>
    <x v="0"/>
    <x v="15"/>
    <s v="Hudur"/>
    <x v="0"/>
    <s v="Huddur"/>
    <s v="SZBK01"/>
    <s v="Huddur MCH"/>
    <x v="1"/>
    <s v="Salama Medical Agency"/>
    <x v="0"/>
    <s v="Muktar Mohamed Hassan"/>
    <x v="3"/>
    <n v="615996698"/>
    <s v="salamamedicala@gmail.com"/>
    <x v="0"/>
    <x v="0"/>
    <x v="0"/>
    <x v="0"/>
    <x v="0"/>
    <x v="0"/>
    <x v="0"/>
    <x v="0"/>
    <x v="0"/>
    <x v="0"/>
    <x v="0"/>
    <x v="0"/>
    <x v="0"/>
    <x v="0"/>
    <x v="0"/>
    <x v="0"/>
    <x v="0"/>
    <x v="0"/>
    <x v="0"/>
    <x v="0"/>
    <x v="0"/>
    <x v="0"/>
    <x v="0"/>
    <x v="0"/>
    <x v="0"/>
    <x v="0"/>
    <x v="0"/>
    <x v="0"/>
    <x v="0"/>
    <x v="0"/>
    <x v="0"/>
    <x v="0"/>
    <x v="0"/>
    <x v="0"/>
    <x v="0"/>
    <x v="0"/>
    <n v="0"/>
    <n v="0"/>
    <x v="0"/>
    <n v="0"/>
    <x v="0"/>
    <x v="0"/>
    <x v="0"/>
    <x v="0"/>
    <x v="0"/>
    <x v="0"/>
    <x v="0"/>
    <x v="0"/>
    <n v="92"/>
    <n v="112"/>
    <n v="68"/>
    <n v="136"/>
    <x v="0"/>
    <x v="0"/>
    <n v="92"/>
    <n v="112"/>
    <n v="68"/>
    <n v="136"/>
    <x v="0"/>
    <x v="0"/>
    <s v="591e0e6e-d66b-4332-b3a1-08b33282af75"/>
    <s v="Missing"/>
    <s v="None"/>
    <x v="2"/>
  </r>
  <r>
    <n v="81"/>
    <x v="0"/>
    <s v="69c7dce8-28a1-4175-bfc5-269cf0d8824a"/>
    <x v="0"/>
    <x v="0"/>
    <x v="13"/>
    <s v="Faanoole"/>
    <x v="0"/>
    <s v="Kismayo"/>
    <s v="SZLJ11"/>
    <s v="Kismayo General Hospital"/>
    <x v="1"/>
    <s v="DIALAFRICA"/>
    <x v="0"/>
    <s v="Mohamed Abdullahi Shaiye"/>
    <x v="3"/>
    <n v="615519902"/>
    <s v="shaiye22@yahoo.com"/>
    <x v="0"/>
    <x v="0"/>
    <x v="0"/>
    <x v="0"/>
    <x v="0"/>
    <x v="0"/>
    <x v="0"/>
    <x v="0"/>
    <x v="0"/>
    <x v="0"/>
    <x v="0"/>
    <x v="0"/>
    <x v="1"/>
    <x v="2"/>
    <x v="2"/>
    <x v="0"/>
    <x v="0"/>
    <x v="0"/>
    <x v="0"/>
    <x v="0"/>
    <x v="0"/>
    <x v="0"/>
    <x v="0"/>
    <x v="0"/>
    <x v="0"/>
    <x v="0"/>
    <x v="0"/>
    <x v="0"/>
    <x v="0"/>
    <x v="0"/>
    <x v="0"/>
    <x v="0"/>
    <x v="0"/>
    <x v="0"/>
    <x v="0"/>
    <x v="0"/>
    <n v="5"/>
    <n v="5"/>
    <x v="3"/>
    <n v="5"/>
    <x v="0"/>
    <x v="0"/>
    <x v="0"/>
    <x v="0"/>
    <x v="0"/>
    <x v="0"/>
    <x v="0"/>
    <x v="0"/>
    <n v="194"/>
    <n v="342"/>
    <n v="282"/>
    <n v="254"/>
    <x v="0"/>
    <x v="0"/>
    <n v="200"/>
    <n v="349"/>
    <n v="290"/>
    <n v="259"/>
    <x v="0"/>
    <x v="0"/>
    <s v="bf8908df-e312-416a-9685-4938711f621e"/>
    <s v="Missing"/>
    <s v="None"/>
    <x v="2"/>
  </r>
  <r>
    <n v="82"/>
    <x v="0"/>
    <s v="6cc01220-23de-409d-870e-87dd320299e9"/>
    <x v="0"/>
    <x v="0"/>
    <x v="12"/>
    <s v="Qasah dheere"/>
    <x v="0"/>
    <s v="Qasax dhere"/>
    <s v="SZBY08"/>
    <s v="Qansax Dheere MCH"/>
    <x v="1"/>
    <s v="SRCS"/>
    <x v="0"/>
    <s v="Abdirahman Mohamed Hussein"/>
    <x v="3"/>
    <n v="615842064"/>
    <s v="NA"/>
    <x v="0"/>
    <x v="0"/>
    <x v="0"/>
    <x v="0"/>
    <x v="0"/>
    <x v="0"/>
    <x v="0"/>
    <x v="0"/>
    <x v="0"/>
    <x v="0"/>
    <x v="0"/>
    <x v="0"/>
    <x v="0"/>
    <x v="0"/>
    <x v="0"/>
    <x v="0"/>
    <x v="0"/>
    <x v="0"/>
    <x v="0"/>
    <x v="0"/>
    <x v="0"/>
    <x v="0"/>
    <x v="0"/>
    <x v="0"/>
    <x v="0"/>
    <x v="0"/>
    <x v="0"/>
    <x v="0"/>
    <x v="0"/>
    <x v="0"/>
    <x v="0"/>
    <x v="0"/>
    <x v="0"/>
    <x v="0"/>
    <x v="0"/>
    <x v="0"/>
    <n v="0"/>
    <n v="0"/>
    <x v="0"/>
    <n v="0"/>
    <x v="0"/>
    <x v="0"/>
    <x v="0"/>
    <x v="0"/>
    <x v="0"/>
    <x v="0"/>
    <x v="0"/>
    <x v="0"/>
    <n v="89"/>
    <n v="103"/>
    <n v="76"/>
    <n v="116"/>
    <x v="0"/>
    <x v="0"/>
    <n v="89"/>
    <n v="103"/>
    <n v="76"/>
    <n v="116"/>
    <x v="0"/>
    <x v="0"/>
    <s v="b63c739f-f650-44a2-892b-3148bd9c4ccc"/>
    <s v="Missing"/>
    <s v="None"/>
    <x v="2"/>
  </r>
  <r>
    <n v="83"/>
    <x v="0"/>
    <s v="7bd104c8-cbdb-42de-9acb-ac48ed7090cd"/>
    <x v="0"/>
    <x v="0"/>
    <x v="13"/>
    <s v="Jamame"/>
    <x v="0"/>
    <s v="Jamaame"/>
    <s v="SZLJ06"/>
    <s v="Jamame Muslim Aid"/>
    <x v="1"/>
    <s v="MUSLIM AID"/>
    <x v="0"/>
    <s v="Abdi Omar Abdi"/>
    <x v="3"/>
    <n v="615126802"/>
    <s v="NA"/>
    <x v="0"/>
    <x v="0"/>
    <x v="0"/>
    <x v="0"/>
    <x v="0"/>
    <x v="0"/>
    <x v="0"/>
    <x v="0"/>
    <x v="0"/>
    <x v="0"/>
    <x v="0"/>
    <x v="0"/>
    <x v="0"/>
    <x v="0"/>
    <x v="0"/>
    <x v="0"/>
    <x v="0"/>
    <x v="0"/>
    <x v="0"/>
    <x v="0"/>
    <x v="0"/>
    <x v="0"/>
    <x v="0"/>
    <x v="0"/>
    <x v="0"/>
    <x v="0"/>
    <x v="0"/>
    <x v="0"/>
    <x v="0"/>
    <x v="0"/>
    <x v="0"/>
    <x v="0"/>
    <x v="0"/>
    <x v="0"/>
    <x v="0"/>
    <x v="0"/>
    <n v="14"/>
    <n v="17"/>
    <x v="5"/>
    <n v="0"/>
    <x v="0"/>
    <x v="0"/>
    <x v="0"/>
    <x v="0"/>
    <x v="0"/>
    <x v="0"/>
    <x v="0"/>
    <x v="0"/>
    <n v="138"/>
    <n v="151"/>
    <n v="289"/>
    <n v="0"/>
    <x v="0"/>
    <x v="0"/>
    <n v="152"/>
    <n v="168"/>
    <n v="320"/>
    <n v="0"/>
    <x v="0"/>
    <x v="0"/>
    <s v="18a2f4d3-fd38-48e7-bf6c-a35b25c03e9f"/>
    <s v="Missing"/>
    <s v="None"/>
    <x v="2"/>
  </r>
  <r>
    <n v="84"/>
    <x v="0"/>
    <s v="87ef413c-4b67-4bd0-acc6-db2a7b53f01e"/>
    <x v="0"/>
    <x v="0"/>
    <x v="13"/>
    <s v="Waamo"/>
    <x v="0"/>
    <s v="Kismayo"/>
    <s v="SZLJ08"/>
    <s v="Afrec Kismayo MCH"/>
    <x v="1"/>
    <s v="AREC"/>
    <x v="0"/>
    <s v="Salah Hussein"/>
    <x v="3"/>
    <n v="615517516"/>
    <s v="NA"/>
    <x v="0"/>
    <x v="0"/>
    <x v="0"/>
    <x v="0"/>
    <x v="0"/>
    <x v="0"/>
    <x v="0"/>
    <x v="0"/>
    <x v="0"/>
    <x v="0"/>
    <x v="0"/>
    <x v="0"/>
    <x v="1"/>
    <x v="0"/>
    <x v="1"/>
    <x v="0"/>
    <x v="0"/>
    <x v="0"/>
    <x v="0"/>
    <x v="0"/>
    <x v="0"/>
    <x v="0"/>
    <x v="0"/>
    <x v="0"/>
    <x v="0"/>
    <x v="0"/>
    <x v="0"/>
    <x v="0"/>
    <x v="0"/>
    <x v="0"/>
    <x v="0"/>
    <x v="0"/>
    <x v="0"/>
    <x v="0"/>
    <x v="0"/>
    <x v="0"/>
    <n v="5"/>
    <n v="28"/>
    <x v="6"/>
    <n v="25"/>
    <x v="0"/>
    <x v="0"/>
    <x v="0"/>
    <x v="0"/>
    <x v="0"/>
    <x v="0"/>
    <x v="0"/>
    <x v="0"/>
    <n v="29"/>
    <n v="116"/>
    <n v="45"/>
    <n v="100"/>
    <x v="0"/>
    <x v="0"/>
    <n v="35"/>
    <n v="144"/>
    <n v="54"/>
    <n v="125"/>
    <x v="0"/>
    <x v="0"/>
    <s v="567b6079-0d6e-472e-b01d-64656408a535"/>
    <s v="Missing"/>
    <s v="1 alert of measles"/>
    <x v="2"/>
  </r>
  <r>
    <n v="85"/>
    <x v="0"/>
    <s v="913630d0-b6f2-4f8c-839e-e4c12c10a435"/>
    <x v="0"/>
    <x v="0"/>
    <x v="16"/>
    <s v="Salagle"/>
    <x v="0"/>
    <s v="Sakow"/>
    <s v="SZMJ04"/>
    <s v="Salagle MCH JCC"/>
    <x v="1"/>
    <s v="JCC"/>
    <x v="0"/>
    <s v="Hassan Ali Borle"/>
    <x v="3"/>
    <n v="615100527"/>
    <s v="NA"/>
    <x v="0"/>
    <x v="0"/>
    <x v="0"/>
    <x v="0"/>
    <x v="0"/>
    <x v="0"/>
    <x v="0"/>
    <x v="0"/>
    <x v="0"/>
    <x v="0"/>
    <x v="0"/>
    <x v="0"/>
    <x v="0"/>
    <x v="0"/>
    <x v="0"/>
    <x v="0"/>
    <x v="0"/>
    <x v="0"/>
    <x v="0"/>
    <x v="0"/>
    <x v="0"/>
    <x v="0"/>
    <x v="0"/>
    <x v="0"/>
    <x v="0"/>
    <x v="0"/>
    <x v="0"/>
    <x v="0"/>
    <x v="0"/>
    <x v="0"/>
    <x v="0"/>
    <x v="0"/>
    <x v="0"/>
    <x v="0"/>
    <x v="0"/>
    <x v="0"/>
    <n v="0"/>
    <n v="0"/>
    <x v="0"/>
    <n v="0"/>
    <x v="0"/>
    <x v="0"/>
    <x v="0"/>
    <x v="0"/>
    <x v="0"/>
    <x v="0"/>
    <x v="0"/>
    <x v="0"/>
    <n v="69"/>
    <n v="118"/>
    <n v="55"/>
    <n v="132"/>
    <x v="0"/>
    <x v="0"/>
    <n v="69"/>
    <n v="118"/>
    <n v="55"/>
    <n v="132"/>
    <x v="0"/>
    <x v="0"/>
    <s v="29ef6b9f-9e31-4f98-b418-46ead67d1410"/>
    <s v="Missing"/>
    <s v="None"/>
    <x v="2"/>
  </r>
  <r>
    <n v="86"/>
    <x v="0"/>
    <s v="960274cb-c02f-42b2-8d7b-0466f14dfe8e"/>
    <x v="0"/>
    <x v="0"/>
    <x v="13"/>
    <s v="Farjanno"/>
    <x v="0"/>
    <s v="Kismayo"/>
    <s v="SZLJ10"/>
    <s v="Farjano MCH"/>
    <x v="1"/>
    <s v="SRCS`"/>
    <x v="0"/>
    <s v="Shugri Abdi Gedi"/>
    <x v="3"/>
    <n v="615239587"/>
    <s v="NA"/>
    <x v="0"/>
    <x v="0"/>
    <x v="0"/>
    <x v="0"/>
    <x v="0"/>
    <x v="0"/>
    <x v="0"/>
    <x v="0"/>
    <x v="0"/>
    <x v="0"/>
    <x v="0"/>
    <x v="0"/>
    <x v="0"/>
    <x v="1"/>
    <x v="1"/>
    <x v="0"/>
    <x v="0"/>
    <x v="0"/>
    <x v="0"/>
    <x v="0"/>
    <x v="0"/>
    <x v="0"/>
    <x v="0"/>
    <x v="0"/>
    <x v="0"/>
    <x v="0"/>
    <x v="0"/>
    <x v="0"/>
    <x v="0"/>
    <x v="0"/>
    <x v="0"/>
    <x v="0"/>
    <x v="0"/>
    <x v="0"/>
    <x v="0"/>
    <x v="0"/>
    <n v="3"/>
    <n v="1"/>
    <x v="4"/>
    <n v="2"/>
    <x v="0"/>
    <x v="0"/>
    <x v="0"/>
    <x v="0"/>
    <x v="0"/>
    <x v="0"/>
    <x v="0"/>
    <x v="0"/>
    <n v="174"/>
    <n v="230"/>
    <n v="254"/>
    <n v="150"/>
    <x v="0"/>
    <x v="0"/>
    <n v="177"/>
    <n v="232"/>
    <n v="257"/>
    <n v="152"/>
    <x v="0"/>
    <x v="0"/>
    <s v="c8be4df6-afea-4214-9802-89c047b3b938"/>
    <s v="Missing"/>
    <s v="1 alert of measles"/>
    <x v="2"/>
  </r>
  <r>
    <n v="87"/>
    <x v="0"/>
    <s v="96f1bf7e-8769-4960-9f9b-a24cafc8c734"/>
    <x v="0"/>
    <x v="0"/>
    <x v="13"/>
    <s v="Hagar"/>
    <x v="0"/>
    <s v="Hagar"/>
    <s v="SZLJ05"/>
    <s v="Hagar MCH SORDES"/>
    <x v="1"/>
    <s v="SORDES"/>
    <x v="0"/>
    <s v="Abdikheyre Sheik Adan"/>
    <x v="3"/>
    <n v="615924256"/>
    <s v="NA"/>
    <x v="0"/>
    <x v="0"/>
    <x v="0"/>
    <x v="0"/>
    <x v="0"/>
    <x v="0"/>
    <x v="0"/>
    <x v="0"/>
    <x v="0"/>
    <x v="0"/>
    <x v="0"/>
    <x v="0"/>
    <x v="0"/>
    <x v="0"/>
    <x v="0"/>
    <x v="0"/>
    <x v="0"/>
    <x v="0"/>
    <x v="0"/>
    <x v="0"/>
    <x v="0"/>
    <x v="0"/>
    <x v="0"/>
    <x v="0"/>
    <x v="0"/>
    <x v="0"/>
    <x v="0"/>
    <x v="0"/>
    <x v="0"/>
    <x v="0"/>
    <x v="0"/>
    <x v="0"/>
    <x v="0"/>
    <x v="0"/>
    <x v="0"/>
    <x v="0"/>
    <n v="3"/>
    <n v="5"/>
    <x v="6"/>
    <n v="0"/>
    <x v="0"/>
    <x v="0"/>
    <x v="0"/>
    <x v="0"/>
    <x v="0"/>
    <x v="0"/>
    <x v="0"/>
    <x v="0"/>
    <n v="102"/>
    <n v="69"/>
    <n v="43"/>
    <n v="128"/>
    <x v="0"/>
    <x v="0"/>
    <n v="105"/>
    <n v="74"/>
    <n v="51"/>
    <n v="128"/>
    <x v="0"/>
    <x v="0"/>
    <s v="1840052f-cdcc-476c-9a5b-11bd2dbb2b44"/>
    <s v="Missing"/>
    <s v="None"/>
    <x v="2"/>
  </r>
  <r>
    <n v="88"/>
    <x v="0"/>
    <s v="a1265029-69c8-4d1d-a4e1-4f9c1e34b1f3"/>
    <x v="0"/>
    <x v="0"/>
    <x v="12"/>
    <s v="Ufurow"/>
    <x v="0"/>
    <s v="Qasax dhere"/>
    <s v="SZBY07"/>
    <s v="BMO Ufurow MCH"/>
    <x v="1"/>
    <s v="UNICEF"/>
    <x v="0"/>
    <s v="Mohamed Ibrahim Haider"/>
    <x v="3"/>
    <n v="615559153"/>
    <s v="badbaado01@yahoo.com"/>
    <x v="0"/>
    <x v="0"/>
    <x v="0"/>
    <x v="0"/>
    <x v="0"/>
    <x v="0"/>
    <x v="0"/>
    <x v="0"/>
    <x v="0"/>
    <x v="0"/>
    <x v="0"/>
    <x v="0"/>
    <x v="0"/>
    <x v="0"/>
    <x v="0"/>
    <x v="0"/>
    <x v="0"/>
    <x v="0"/>
    <x v="0"/>
    <x v="0"/>
    <x v="0"/>
    <x v="0"/>
    <x v="0"/>
    <x v="0"/>
    <x v="0"/>
    <x v="0"/>
    <x v="0"/>
    <x v="0"/>
    <x v="0"/>
    <x v="0"/>
    <x v="0"/>
    <x v="0"/>
    <x v="0"/>
    <x v="0"/>
    <x v="0"/>
    <x v="0"/>
    <n v="4"/>
    <n v="1"/>
    <x v="0"/>
    <n v="5"/>
    <x v="0"/>
    <x v="0"/>
    <x v="0"/>
    <x v="0"/>
    <x v="0"/>
    <x v="0"/>
    <x v="0"/>
    <x v="0"/>
    <n v="88"/>
    <n v="153"/>
    <n v="79"/>
    <n v="162"/>
    <x v="0"/>
    <x v="0"/>
    <n v="92"/>
    <n v="154"/>
    <n v="79"/>
    <n v="167"/>
    <x v="0"/>
    <x v="0"/>
    <s v="54b36c1d-e88d-4ce5-b0f3-630881577a66"/>
    <s v="Missing"/>
    <s v="None"/>
    <x v="2"/>
  </r>
  <r>
    <n v="89"/>
    <x v="0"/>
    <s v="c07c6357-70cd-411e-b0d4-d5df5428cc46"/>
    <x v="0"/>
    <x v="0"/>
    <x v="12"/>
    <s v="Labatunjarow"/>
    <x v="0"/>
    <s v="Baidoa"/>
    <s v="SZBY04"/>
    <s v="Labatunjerow SAMA MCH"/>
    <x v="1"/>
    <s v="Salama Medical Agency"/>
    <x v="0"/>
    <s v="Muktar Mohamed Hassan"/>
    <x v="3"/>
    <n v="615996698"/>
    <s v="salamamedicala@gmail.com"/>
    <x v="0"/>
    <x v="0"/>
    <x v="0"/>
    <x v="0"/>
    <x v="0"/>
    <x v="0"/>
    <x v="0"/>
    <x v="0"/>
    <x v="0"/>
    <x v="0"/>
    <x v="0"/>
    <x v="0"/>
    <x v="0"/>
    <x v="0"/>
    <x v="0"/>
    <x v="0"/>
    <x v="0"/>
    <x v="0"/>
    <x v="0"/>
    <x v="0"/>
    <x v="0"/>
    <x v="0"/>
    <x v="0"/>
    <x v="0"/>
    <x v="0"/>
    <x v="0"/>
    <x v="0"/>
    <x v="0"/>
    <x v="0"/>
    <x v="0"/>
    <x v="0"/>
    <x v="0"/>
    <x v="0"/>
    <x v="0"/>
    <x v="0"/>
    <x v="0"/>
    <n v="2"/>
    <n v="1"/>
    <x v="0"/>
    <n v="3"/>
    <x v="0"/>
    <x v="0"/>
    <x v="0"/>
    <x v="0"/>
    <x v="0"/>
    <x v="0"/>
    <x v="0"/>
    <x v="0"/>
    <n v="96"/>
    <n v="108"/>
    <n v="78"/>
    <n v="126"/>
    <x v="0"/>
    <x v="0"/>
    <n v="98"/>
    <n v="109"/>
    <n v="78"/>
    <n v="129"/>
    <x v="0"/>
    <x v="0"/>
    <s v="b601408b-a520-4fdb-88ac-a218e68df3ee"/>
    <s v="Missing"/>
    <s v="None"/>
    <x v="2"/>
  </r>
  <r>
    <n v="90"/>
    <x v="0"/>
    <s v="ced50fb2-b2d1-4cee-a7c3-4e3398583f9b"/>
    <x v="0"/>
    <x v="0"/>
    <x v="13"/>
    <s v="Muganbo"/>
    <x v="0"/>
    <s v="Jamaame"/>
    <s v="SZLJ07"/>
    <s v="Mugambo SRCS MCH"/>
    <x v="1"/>
    <s v="SRCS"/>
    <x v="0"/>
    <s v="Issa Munya Muganbo"/>
    <x v="3"/>
    <n v="615785885"/>
    <s v="NA"/>
    <x v="0"/>
    <x v="0"/>
    <x v="0"/>
    <x v="0"/>
    <x v="0"/>
    <x v="0"/>
    <x v="0"/>
    <x v="0"/>
    <x v="0"/>
    <x v="0"/>
    <x v="0"/>
    <x v="0"/>
    <x v="0"/>
    <x v="0"/>
    <x v="0"/>
    <x v="0"/>
    <x v="0"/>
    <x v="0"/>
    <x v="0"/>
    <x v="0"/>
    <x v="0"/>
    <x v="0"/>
    <x v="0"/>
    <x v="0"/>
    <x v="0"/>
    <x v="0"/>
    <x v="0"/>
    <x v="0"/>
    <x v="0"/>
    <x v="0"/>
    <x v="0"/>
    <x v="1"/>
    <x v="2"/>
    <x v="0"/>
    <x v="0"/>
    <x v="0"/>
    <n v="8"/>
    <n v="19"/>
    <x v="7"/>
    <n v="6"/>
    <x v="0"/>
    <x v="0"/>
    <x v="0"/>
    <x v="0"/>
    <x v="0"/>
    <x v="0"/>
    <x v="0"/>
    <x v="0"/>
    <n v="48"/>
    <n v="32"/>
    <n v="21"/>
    <n v="59"/>
    <x v="0"/>
    <x v="0"/>
    <n v="56"/>
    <n v="53"/>
    <n v="44"/>
    <n v="65"/>
    <x v="0"/>
    <x v="0"/>
    <s v="ec649cb7-6259-462d-ad2a-a36653ffa46c"/>
    <s v="Missing"/>
    <s v="None"/>
    <x v="2"/>
  </r>
  <r>
    <n v="91"/>
    <x v="0"/>
    <s v="ecbd1a66-4dd8-4cc0-abf5-f629f505d17f"/>
    <x v="0"/>
    <x v="0"/>
    <x v="12"/>
    <s v="Berdale Village"/>
    <x v="0"/>
    <s v="Baidoa"/>
    <s v="SZBY05"/>
    <s v="MCH/OPD SOS"/>
    <x v="1"/>
    <s v="SOS Somalia"/>
    <x v="0"/>
    <s v="Dr ALi Yare"/>
    <x v="3"/>
    <n v="615593990"/>
    <s v="NA"/>
    <x v="0"/>
    <x v="0"/>
    <x v="0"/>
    <x v="0"/>
    <x v="0"/>
    <x v="0"/>
    <x v="0"/>
    <x v="0"/>
    <x v="0"/>
    <x v="0"/>
    <x v="0"/>
    <x v="0"/>
    <x v="1"/>
    <x v="0"/>
    <x v="1"/>
    <x v="0"/>
    <x v="0"/>
    <x v="0"/>
    <x v="0"/>
    <x v="0"/>
    <x v="0"/>
    <x v="0"/>
    <x v="0"/>
    <x v="0"/>
    <x v="0"/>
    <x v="0"/>
    <x v="0"/>
    <x v="0"/>
    <x v="0"/>
    <x v="0"/>
    <x v="0"/>
    <x v="0"/>
    <x v="0"/>
    <x v="0"/>
    <x v="0"/>
    <x v="0"/>
    <n v="3"/>
    <n v="1"/>
    <x v="2"/>
    <n v="0"/>
    <x v="0"/>
    <x v="0"/>
    <x v="0"/>
    <x v="0"/>
    <x v="0"/>
    <x v="0"/>
    <x v="0"/>
    <x v="0"/>
    <n v="417"/>
    <n v="442"/>
    <n v="460"/>
    <n v="399"/>
    <x v="0"/>
    <x v="0"/>
    <n v="421"/>
    <n v="443"/>
    <n v="465"/>
    <n v="399"/>
    <x v="0"/>
    <x v="0"/>
    <s v="612ea10d-6091-4fdf-bc5e-077164bf8867"/>
    <s v="Missing"/>
    <s v="1 alert of measles"/>
    <x v="2"/>
  </r>
  <r>
    <n v="92"/>
    <x v="0"/>
    <s v="eeb43023-4726-4d07-8d28-b43357c3d8e7"/>
    <x v="0"/>
    <x v="0"/>
    <x v="13"/>
    <s v="Afmadow"/>
    <x v="0"/>
    <s v="Afmadow"/>
    <s v="SZLJ01"/>
    <s v="Afrec MCH Afmadow"/>
    <x v="1"/>
    <s v="Community"/>
    <x v="0"/>
    <s v="Ahmed SheikMohamed"/>
    <x v="3"/>
    <n v="615925256"/>
    <s v="NA"/>
    <x v="0"/>
    <x v="0"/>
    <x v="0"/>
    <x v="0"/>
    <x v="0"/>
    <x v="0"/>
    <x v="0"/>
    <x v="0"/>
    <x v="0"/>
    <x v="0"/>
    <x v="0"/>
    <x v="0"/>
    <x v="0"/>
    <x v="0"/>
    <x v="0"/>
    <x v="0"/>
    <x v="0"/>
    <x v="0"/>
    <x v="0"/>
    <x v="0"/>
    <x v="0"/>
    <x v="0"/>
    <x v="0"/>
    <x v="0"/>
    <x v="0"/>
    <x v="0"/>
    <x v="0"/>
    <x v="0"/>
    <x v="0"/>
    <x v="0"/>
    <x v="0"/>
    <x v="0"/>
    <x v="0"/>
    <x v="0"/>
    <x v="0"/>
    <x v="0"/>
    <n v="10"/>
    <n v="5"/>
    <x v="8"/>
    <n v="9"/>
    <x v="0"/>
    <x v="0"/>
    <x v="0"/>
    <x v="0"/>
    <x v="0"/>
    <x v="0"/>
    <x v="0"/>
    <x v="0"/>
    <n v="110"/>
    <n v="134"/>
    <n v="84"/>
    <n v="160"/>
    <x v="0"/>
    <x v="0"/>
    <n v="120"/>
    <n v="139"/>
    <n v="90"/>
    <n v="169"/>
    <x v="0"/>
    <x v="0"/>
    <s v="8133c9db-3bb4-4d7f-b5b2-03a9377d7d38"/>
    <s v="Missing"/>
    <s v="None"/>
    <x v="2"/>
  </r>
  <r>
    <n v="93"/>
    <x v="0"/>
    <s v="efd2b090-9b73-4fe1-8e20-176d0f04c9ed"/>
    <x v="0"/>
    <x v="0"/>
    <x v="12"/>
    <s v="Hawl-wadag village"/>
    <x v="0"/>
    <s v="Baidoa"/>
    <s v="SZBY02"/>
    <s v="Baidoa Hospital"/>
    <x v="1"/>
    <s v="Coopi"/>
    <x v="0"/>
    <s v="Abdi Hassan Abdi"/>
    <x v="4"/>
    <n v="615871236"/>
    <s v="sagaar67@gmail.com"/>
    <x v="0"/>
    <x v="0"/>
    <x v="0"/>
    <x v="0"/>
    <x v="0"/>
    <x v="0"/>
    <x v="0"/>
    <x v="0"/>
    <x v="0"/>
    <x v="0"/>
    <x v="0"/>
    <x v="0"/>
    <x v="1"/>
    <x v="0"/>
    <x v="0"/>
    <x v="1"/>
    <x v="0"/>
    <x v="0"/>
    <x v="0"/>
    <x v="0"/>
    <x v="0"/>
    <x v="0"/>
    <x v="0"/>
    <x v="0"/>
    <x v="0"/>
    <x v="0"/>
    <x v="0"/>
    <x v="0"/>
    <x v="0"/>
    <x v="0"/>
    <x v="0"/>
    <x v="0"/>
    <x v="0"/>
    <x v="0"/>
    <x v="0"/>
    <x v="0"/>
    <n v="10"/>
    <n v="6"/>
    <x v="9"/>
    <n v="7"/>
    <x v="0"/>
    <x v="0"/>
    <x v="0"/>
    <x v="0"/>
    <x v="0"/>
    <x v="0"/>
    <x v="0"/>
    <x v="0"/>
    <n v="155"/>
    <n v="194"/>
    <n v="114"/>
    <n v="235"/>
    <x v="0"/>
    <x v="0"/>
    <n v="166"/>
    <n v="200"/>
    <n v="124"/>
    <n v="242"/>
    <x v="0"/>
    <x v="0"/>
    <s v="b1613698-b664-416e-87ab-54556be37001"/>
    <s v="Missing"/>
    <s v="1 alert of measles"/>
    <x v="2"/>
  </r>
  <r>
    <n v="94"/>
    <x v="0"/>
    <s v="f204317a-6466-4e43-ad88-12b52e18f45f"/>
    <x v="0"/>
    <x v="0"/>
    <x v="15"/>
    <s v="Horseed"/>
    <x v="0"/>
    <s v="Waajid"/>
    <s v="SZBK03"/>
    <s v="WVI MCH Waajid"/>
    <x v="1"/>
    <s v="Community"/>
    <x v="0"/>
    <s v="Abdirahman ALi ABdulahi"/>
    <x v="3"/>
    <n v="615502286"/>
    <s v="abdirahman443@gmail.com"/>
    <x v="0"/>
    <x v="0"/>
    <x v="0"/>
    <x v="0"/>
    <x v="0"/>
    <x v="0"/>
    <x v="0"/>
    <x v="0"/>
    <x v="0"/>
    <x v="0"/>
    <x v="0"/>
    <x v="0"/>
    <x v="0"/>
    <x v="0"/>
    <x v="0"/>
    <x v="0"/>
    <x v="0"/>
    <x v="0"/>
    <x v="0"/>
    <x v="0"/>
    <x v="0"/>
    <x v="0"/>
    <x v="0"/>
    <x v="0"/>
    <x v="0"/>
    <x v="0"/>
    <x v="0"/>
    <x v="0"/>
    <x v="0"/>
    <x v="0"/>
    <x v="1"/>
    <x v="2"/>
    <x v="3"/>
    <x v="0"/>
    <x v="0"/>
    <x v="0"/>
    <n v="2"/>
    <n v="5"/>
    <x v="4"/>
    <n v="5"/>
    <x v="0"/>
    <x v="0"/>
    <x v="0"/>
    <x v="0"/>
    <x v="0"/>
    <x v="0"/>
    <x v="0"/>
    <x v="0"/>
    <n v="158"/>
    <n v="170"/>
    <n v="149"/>
    <n v="179"/>
    <x v="0"/>
    <x v="0"/>
    <n v="162"/>
    <n v="176"/>
    <n v="154"/>
    <n v="184"/>
    <x v="0"/>
    <x v="0"/>
    <s v="584b941b-6971-45cc-bd80-6ba8474f20e1"/>
    <s v="Missing"/>
    <s v="None"/>
    <x v="2"/>
  </r>
  <r>
    <n v="95"/>
    <x v="0"/>
    <s v="f220b474-9e92-4a01-84e2-558b3d08e805"/>
    <x v="0"/>
    <x v="0"/>
    <x v="16"/>
    <s v="Bu'ale"/>
    <x v="0"/>
    <s v="Bu'ale"/>
    <s v="SZMJ01"/>
    <s v="JCC Buale MCH"/>
    <x v="1"/>
    <s v="JCC"/>
    <x v="0"/>
    <s v="Abdullahi Shidiye"/>
    <x v="3"/>
    <n v="615853208"/>
    <s v="shidiye4@yahoo.com"/>
    <x v="0"/>
    <x v="0"/>
    <x v="0"/>
    <x v="0"/>
    <x v="0"/>
    <x v="0"/>
    <x v="0"/>
    <x v="0"/>
    <x v="0"/>
    <x v="0"/>
    <x v="0"/>
    <x v="0"/>
    <x v="0"/>
    <x v="0"/>
    <x v="0"/>
    <x v="0"/>
    <x v="0"/>
    <x v="0"/>
    <x v="0"/>
    <x v="0"/>
    <x v="0"/>
    <x v="0"/>
    <x v="0"/>
    <x v="0"/>
    <x v="0"/>
    <x v="0"/>
    <x v="0"/>
    <x v="0"/>
    <x v="0"/>
    <x v="0"/>
    <x v="0"/>
    <x v="0"/>
    <x v="0"/>
    <x v="0"/>
    <x v="0"/>
    <x v="0"/>
    <n v="0"/>
    <n v="0"/>
    <x v="0"/>
    <n v="0"/>
    <x v="0"/>
    <x v="0"/>
    <x v="0"/>
    <x v="0"/>
    <x v="0"/>
    <x v="0"/>
    <x v="0"/>
    <x v="0"/>
    <n v="83"/>
    <n v="96"/>
    <n v="72"/>
    <n v="107"/>
    <x v="0"/>
    <x v="0"/>
    <n v="83"/>
    <n v="96"/>
    <n v="72"/>
    <n v="107"/>
    <x v="0"/>
    <x v="0"/>
    <s v="8e0c0b0f-4168-446d-9078-118959c89d6c"/>
    <s v="Missing"/>
    <s v="None"/>
    <x v="2"/>
  </r>
  <r>
    <n v="96"/>
    <x v="0"/>
    <s v="f876e49a-8548-4efc-9ade-e59a4eb48df7"/>
    <x v="0"/>
    <x v="0"/>
    <x v="16"/>
    <s v="Jilib East"/>
    <x v="0"/>
    <s v="Jilib"/>
    <s v="SZMJ05"/>
    <s v="Zamzam MCH Zamzam"/>
    <x v="1"/>
    <s v="Zam Zam"/>
    <x v="0"/>
    <s v="Duran Abdulle Waedere"/>
    <x v="3"/>
    <n v="615590527"/>
    <s v="NA"/>
    <x v="0"/>
    <x v="0"/>
    <x v="0"/>
    <x v="0"/>
    <x v="0"/>
    <x v="0"/>
    <x v="0"/>
    <x v="0"/>
    <x v="0"/>
    <x v="0"/>
    <x v="0"/>
    <x v="0"/>
    <x v="0"/>
    <x v="0"/>
    <x v="0"/>
    <x v="0"/>
    <x v="0"/>
    <x v="0"/>
    <x v="0"/>
    <x v="0"/>
    <x v="0"/>
    <x v="0"/>
    <x v="0"/>
    <x v="0"/>
    <x v="0"/>
    <x v="0"/>
    <x v="0"/>
    <x v="0"/>
    <x v="0"/>
    <x v="0"/>
    <x v="0"/>
    <x v="0"/>
    <x v="0"/>
    <x v="0"/>
    <x v="0"/>
    <x v="0"/>
    <n v="14"/>
    <n v="6"/>
    <x v="10"/>
    <n v="7"/>
    <x v="0"/>
    <x v="0"/>
    <x v="0"/>
    <x v="0"/>
    <x v="0"/>
    <x v="0"/>
    <x v="0"/>
    <x v="0"/>
    <n v="90"/>
    <n v="160"/>
    <n v="150"/>
    <n v="100"/>
    <x v="0"/>
    <x v="0"/>
    <n v="104"/>
    <n v="166"/>
    <n v="163"/>
    <n v="107"/>
    <x v="0"/>
    <x v="0"/>
    <s v="b5d9c0bb-8ccd-4fa2-9b40-4f795554d134"/>
    <s v="Missing"/>
    <s v="None"/>
    <x v="2"/>
  </r>
  <r>
    <n v="97"/>
    <x v="0"/>
    <s v="3b594100-6fbd-4f95-83e8-2fa5e81237b6"/>
    <x v="0"/>
    <x v="0"/>
    <x v="17"/>
    <s v="Bulokaskey"/>
    <x v="0"/>
    <s v="Baardheere"/>
    <s v="SZGE01"/>
    <s v="HIRDA MCH"/>
    <x v="1"/>
    <s v="HIRDA"/>
    <x v="0"/>
    <s v="Hinda Mohamed Farah"/>
    <x v="3"/>
    <n v="615885132"/>
    <s v="NA"/>
    <x v="0"/>
    <x v="0"/>
    <x v="0"/>
    <x v="0"/>
    <x v="0"/>
    <x v="0"/>
    <x v="0"/>
    <x v="1"/>
    <x v="1"/>
    <x v="1"/>
    <x v="0"/>
    <x v="0"/>
    <x v="0"/>
    <x v="0"/>
    <x v="0"/>
    <x v="0"/>
    <x v="0"/>
    <x v="0"/>
    <x v="0"/>
    <x v="0"/>
    <x v="0"/>
    <x v="0"/>
    <x v="0"/>
    <x v="0"/>
    <x v="0"/>
    <x v="0"/>
    <x v="0"/>
    <x v="0"/>
    <x v="0"/>
    <x v="0"/>
    <x v="0"/>
    <x v="0"/>
    <x v="0"/>
    <x v="0"/>
    <x v="0"/>
    <x v="0"/>
    <n v="0"/>
    <n v="0"/>
    <x v="0"/>
    <n v="0"/>
    <x v="0"/>
    <x v="0"/>
    <x v="0"/>
    <x v="0"/>
    <x v="0"/>
    <x v="0"/>
    <x v="0"/>
    <x v="0"/>
    <n v="15"/>
    <n v="60"/>
    <n v="35"/>
    <n v="40"/>
    <x v="0"/>
    <x v="0"/>
    <n v="15"/>
    <n v="63"/>
    <n v="36"/>
    <n v="42"/>
    <x v="0"/>
    <x v="0"/>
    <s v="bf7989ed-6807-46cd-8e47-8b1ce818c693"/>
    <s v="Missing"/>
    <s v="None"/>
    <x v="2"/>
  </r>
  <r>
    <n v="98"/>
    <x v="0"/>
    <s v="4fd47ee9-728e-452a-88c0-16ef90a5f52f"/>
    <x v="0"/>
    <x v="0"/>
    <x v="17"/>
    <s v="Section 3"/>
    <x v="0"/>
    <s v="Belet Xaawo"/>
    <s v="SZGE02"/>
    <s v="Belet Hawa MCH"/>
    <x v="1"/>
    <s v="TROCAIRE"/>
    <x v="0"/>
    <s v="Ardo Adan Ashkir"/>
    <x v="3"/>
    <n v="615548736"/>
    <s v="NA"/>
    <x v="0"/>
    <x v="0"/>
    <x v="0"/>
    <x v="0"/>
    <x v="0"/>
    <x v="0"/>
    <x v="0"/>
    <x v="0"/>
    <x v="0"/>
    <x v="0"/>
    <x v="0"/>
    <x v="0"/>
    <x v="0"/>
    <x v="0"/>
    <x v="0"/>
    <x v="0"/>
    <x v="0"/>
    <x v="0"/>
    <x v="0"/>
    <x v="0"/>
    <x v="0"/>
    <x v="0"/>
    <x v="0"/>
    <x v="0"/>
    <x v="0"/>
    <x v="0"/>
    <x v="0"/>
    <x v="0"/>
    <x v="0"/>
    <x v="0"/>
    <x v="0"/>
    <x v="0"/>
    <x v="0"/>
    <x v="0"/>
    <x v="0"/>
    <x v="0"/>
    <n v="0"/>
    <n v="2"/>
    <x v="1"/>
    <n v="1"/>
    <x v="0"/>
    <x v="0"/>
    <x v="0"/>
    <x v="0"/>
    <x v="0"/>
    <x v="0"/>
    <x v="0"/>
    <x v="0"/>
    <n v="31"/>
    <n v="47"/>
    <n v="39"/>
    <n v="39"/>
    <x v="0"/>
    <x v="0"/>
    <n v="31"/>
    <n v="47"/>
    <n v="39"/>
    <n v="39"/>
    <x v="0"/>
    <x v="0"/>
    <s v="9aef9933-fd9b-4e51-8278-fddd77c77e15"/>
    <s v="Missing"/>
    <s v="None"/>
    <x v="2"/>
  </r>
  <r>
    <n v="99"/>
    <x v="0"/>
    <s v="052cdc89-1585-4e4e-935f-d736e0058779"/>
    <x v="0"/>
    <x v="0"/>
    <x v="17"/>
    <s v="Section 5"/>
    <x v="0"/>
    <s v="Belet Xaawo"/>
    <s v="SZGE03"/>
    <s v="Belet Hawa District Hospital"/>
    <x v="1"/>
    <s v="TROCAIRE"/>
    <x v="0"/>
    <s v="Abdi Abdullahi"/>
    <x v="3"/>
    <n v="615016202"/>
    <s v="NA"/>
    <x v="0"/>
    <x v="0"/>
    <x v="0"/>
    <x v="0"/>
    <x v="0"/>
    <x v="0"/>
    <x v="1"/>
    <x v="0"/>
    <x v="0"/>
    <x v="1"/>
    <x v="0"/>
    <x v="0"/>
    <x v="0"/>
    <x v="0"/>
    <x v="0"/>
    <x v="0"/>
    <x v="0"/>
    <x v="0"/>
    <x v="0"/>
    <x v="0"/>
    <x v="0"/>
    <x v="0"/>
    <x v="0"/>
    <x v="0"/>
    <x v="0"/>
    <x v="0"/>
    <x v="0"/>
    <x v="0"/>
    <x v="0"/>
    <x v="0"/>
    <x v="0"/>
    <x v="0"/>
    <x v="0"/>
    <x v="0"/>
    <x v="0"/>
    <x v="0"/>
    <n v="0"/>
    <n v="0"/>
    <x v="0"/>
    <n v="0"/>
    <x v="0"/>
    <x v="0"/>
    <x v="0"/>
    <x v="0"/>
    <x v="0"/>
    <x v="0"/>
    <x v="0"/>
    <x v="0"/>
    <n v="57"/>
    <n v="73"/>
    <n v="4"/>
    <n v="126"/>
    <x v="0"/>
    <x v="0"/>
    <n v="59"/>
    <n v="73"/>
    <n v="4"/>
    <n v="128"/>
    <x v="0"/>
    <x v="0"/>
    <s v="601cf927-fc05-4dd5-8738-ff8ac3a8f70a"/>
    <s v="Missing"/>
    <s v="None"/>
    <x v="2"/>
  </r>
  <r>
    <n v="100"/>
    <x v="0"/>
    <s v="4a4c804f-9bf8-4f08-bc42-534523779d6a"/>
    <x v="0"/>
    <x v="0"/>
    <x v="17"/>
    <s v="A/waahid"/>
    <x v="0"/>
    <s v="Doolow"/>
    <s v="SZGE04"/>
    <s v="Dolow MCH"/>
    <x v="1"/>
    <s v="TROCAIRE"/>
    <x v="0"/>
    <s v="Abdi ALi Mohamed"/>
    <x v="3"/>
    <n v="615120705"/>
    <s v="NA"/>
    <x v="0"/>
    <x v="0"/>
    <x v="0"/>
    <x v="0"/>
    <x v="0"/>
    <x v="0"/>
    <x v="0"/>
    <x v="0"/>
    <x v="0"/>
    <x v="0"/>
    <x v="0"/>
    <x v="0"/>
    <x v="0"/>
    <x v="0"/>
    <x v="0"/>
    <x v="0"/>
    <x v="0"/>
    <x v="0"/>
    <x v="0"/>
    <x v="0"/>
    <x v="0"/>
    <x v="0"/>
    <x v="0"/>
    <x v="0"/>
    <x v="0"/>
    <x v="0"/>
    <x v="0"/>
    <x v="0"/>
    <x v="0"/>
    <x v="0"/>
    <x v="0"/>
    <x v="0"/>
    <x v="0"/>
    <x v="0"/>
    <x v="0"/>
    <x v="0"/>
    <n v="0"/>
    <n v="0"/>
    <x v="0"/>
    <n v="0"/>
    <x v="0"/>
    <x v="0"/>
    <x v="0"/>
    <x v="0"/>
    <x v="0"/>
    <x v="0"/>
    <x v="0"/>
    <x v="0"/>
    <n v="98"/>
    <n v="116"/>
    <n v="39"/>
    <n v="175"/>
    <x v="0"/>
    <x v="0"/>
    <n v="98"/>
    <n v="116"/>
    <n v="39"/>
    <n v="175"/>
    <x v="0"/>
    <x v="0"/>
    <s v="466400e5-216e-4b2d-8278-a7ff1494c53b"/>
    <s v="Missing"/>
    <s v="None"/>
    <x v="2"/>
  </r>
  <r>
    <n v="101"/>
    <x v="0"/>
    <s v="9ff779a9-d3b3-426d-9ba0-c9d5e7ac90ad"/>
    <x v="0"/>
    <x v="0"/>
    <x v="17"/>
    <s v="Gedweyne"/>
    <x v="0"/>
    <s v="Doolow"/>
    <s v="SZGE05"/>
    <s v="Ged weyne MCH"/>
    <x v="1"/>
    <s v="TROCAIRE"/>
    <x v="0"/>
    <s v="Hassan Abdullahi Dahir"/>
    <x v="3"/>
    <n v="615219320"/>
    <s v="NA"/>
    <x v="0"/>
    <x v="0"/>
    <x v="0"/>
    <x v="0"/>
    <x v="0"/>
    <x v="0"/>
    <x v="0"/>
    <x v="0"/>
    <x v="0"/>
    <x v="0"/>
    <x v="0"/>
    <x v="0"/>
    <x v="0"/>
    <x v="0"/>
    <x v="0"/>
    <x v="0"/>
    <x v="0"/>
    <x v="0"/>
    <x v="0"/>
    <x v="0"/>
    <x v="0"/>
    <x v="0"/>
    <x v="0"/>
    <x v="0"/>
    <x v="0"/>
    <x v="0"/>
    <x v="0"/>
    <x v="0"/>
    <x v="0"/>
    <x v="0"/>
    <x v="0"/>
    <x v="0"/>
    <x v="0"/>
    <x v="0"/>
    <x v="0"/>
    <x v="0"/>
    <n v="0"/>
    <n v="0"/>
    <x v="0"/>
    <n v="0"/>
    <x v="0"/>
    <x v="0"/>
    <x v="0"/>
    <x v="0"/>
    <x v="0"/>
    <x v="0"/>
    <x v="0"/>
    <x v="0"/>
    <n v="50"/>
    <n v="84"/>
    <n v="36"/>
    <n v="98"/>
    <x v="0"/>
    <x v="0"/>
    <n v="50"/>
    <n v="84"/>
    <n v="36"/>
    <n v="98"/>
    <x v="0"/>
    <x v="0"/>
    <s v="0a63958a-3683-43e8-924a-e31d36ce7a47"/>
    <s v="Missing"/>
    <s v="N0ne"/>
    <x v="2"/>
  </r>
  <r>
    <n v="102"/>
    <x v="0"/>
    <s v="91f0ba38-d267-4ece-a804-99c876a8426d"/>
    <x v="0"/>
    <x v="0"/>
    <x v="17"/>
    <s v="Dharkenley"/>
    <x v="0"/>
    <s v="El wak"/>
    <s v="SZGE06"/>
    <s v="Elwak District Hospital"/>
    <x v="1"/>
    <s v="COSV"/>
    <x v="0"/>
    <s v="Mohamed Hilow Hassan"/>
    <x v="5"/>
    <n v="729528361"/>
    <s v="NA"/>
    <x v="0"/>
    <x v="0"/>
    <x v="0"/>
    <x v="0"/>
    <x v="0"/>
    <x v="0"/>
    <x v="0"/>
    <x v="0"/>
    <x v="0"/>
    <x v="0"/>
    <x v="0"/>
    <x v="0"/>
    <x v="0"/>
    <x v="0"/>
    <x v="0"/>
    <x v="0"/>
    <x v="0"/>
    <x v="0"/>
    <x v="0"/>
    <x v="0"/>
    <x v="0"/>
    <x v="0"/>
    <x v="0"/>
    <x v="0"/>
    <x v="0"/>
    <x v="0"/>
    <x v="0"/>
    <x v="0"/>
    <x v="0"/>
    <x v="0"/>
    <x v="0"/>
    <x v="0"/>
    <x v="0"/>
    <x v="0"/>
    <x v="0"/>
    <x v="0"/>
    <n v="0"/>
    <n v="0"/>
    <x v="0"/>
    <n v="0"/>
    <x v="0"/>
    <x v="0"/>
    <x v="0"/>
    <x v="0"/>
    <x v="0"/>
    <x v="0"/>
    <x v="0"/>
    <x v="0"/>
    <n v="39"/>
    <n v="43"/>
    <n v="31"/>
    <n v="51"/>
    <x v="0"/>
    <x v="0"/>
    <n v="39"/>
    <n v="43"/>
    <n v="31"/>
    <n v="51"/>
    <x v="0"/>
    <x v="0"/>
    <s v="f32c1929-62cf-447e-9eb4-6e10e958dbc2"/>
    <s v="Missing"/>
    <s v="None"/>
    <x v="2"/>
  </r>
  <r>
    <n v="103"/>
    <x v="0"/>
    <s v="2ad45e93-a2c9-462e-b07c-c613b1bc68e6"/>
    <x v="0"/>
    <x v="0"/>
    <x v="17"/>
    <s v="Dharkenley"/>
    <x v="0"/>
    <s v="El wak"/>
    <s v="SZGE07"/>
    <s v="Elwak SRCS MCH"/>
    <x v="1"/>
    <s v="SRCS"/>
    <x v="0"/>
    <s v="Adan Abdi Adan"/>
    <x v="3"/>
    <n v="722199597"/>
    <s v="NA"/>
    <x v="0"/>
    <x v="0"/>
    <x v="0"/>
    <x v="0"/>
    <x v="0"/>
    <x v="0"/>
    <x v="0"/>
    <x v="2"/>
    <x v="1"/>
    <x v="0"/>
    <x v="0"/>
    <x v="0"/>
    <x v="0"/>
    <x v="0"/>
    <x v="0"/>
    <x v="0"/>
    <x v="0"/>
    <x v="0"/>
    <x v="0"/>
    <x v="0"/>
    <x v="0"/>
    <x v="0"/>
    <x v="0"/>
    <x v="0"/>
    <x v="0"/>
    <x v="0"/>
    <x v="0"/>
    <x v="0"/>
    <x v="0"/>
    <x v="0"/>
    <x v="0"/>
    <x v="0"/>
    <x v="0"/>
    <x v="0"/>
    <x v="0"/>
    <x v="0"/>
    <n v="0"/>
    <n v="0"/>
    <x v="0"/>
    <n v="0"/>
    <x v="0"/>
    <x v="0"/>
    <x v="0"/>
    <x v="0"/>
    <x v="0"/>
    <x v="0"/>
    <x v="0"/>
    <x v="0"/>
    <n v="40"/>
    <n v="64"/>
    <n v="35"/>
    <n v="69"/>
    <x v="0"/>
    <x v="0"/>
    <n v="40"/>
    <n v="64"/>
    <n v="35"/>
    <n v="69"/>
    <x v="0"/>
    <x v="0"/>
    <s v="fa784b11-7917-4416-9964-264b624b93e3"/>
    <s v="Missing"/>
    <s v="None"/>
    <x v="2"/>
  </r>
  <r>
    <n v="104"/>
    <x v="0"/>
    <s v="5bf59d8c-1a77-4043-9264-f33959495692"/>
    <x v="0"/>
    <x v="0"/>
    <x v="17"/>
    <s v="Buurdhuubo"/>
    <x v="0"/>
    <s v="Garbahaarey"/>
    <s v="SZGE08"/>
    <s v="Burdhubo MCH"/>
    <x v="1"/>
    <s v="TROCAIRE"/>
    <x v="0"/>
    <s v="Hussein ALi Abdi"/>
    <x v="3"/>
    <n v="615814262"/>
    <s v="NA"/>
    <x v="0"/>
    <x v="0"/>
    <x v="0"/>
    <x v="0"/>
    <x v="0"/>
    <x v="0"/>
    <x v="0"/>
    <x v="0"/>
    <x v="0"/>
    <x v="0"/>
    <x v="0"/>
    <x v="0"/>
    <x v="0"/>
    <x v="0"/>
    <x v="0"/>
    <x v="0"/>
    <x v="0"/>
    <x v="0"/>
    <x v="0"/>
    <x v="0"/>
    <x v="0"/>
    <x v="0"/>
    <x v="0"/>
    <x v="0"/>
    <x v="0"/>
    <x v="0"/>
    <x v="0"/>
    <x v="0"/>
    <x v="0"/>
    <x v="0"/>
    <x v="0"/>
    <x v="0"/>
    <x v="0"/>
    <x v="0"/>
    <x v="0"/>
    <x v="0"/>
    <n v="0"/>
    <n v="0"/>
    <x v="0"/>
    <n v="0"/>
    <x v="0"/>
    <x v="0"/>
    <x v="0"/>
    <x v="0"/>
    <x v="0"/>
    <x v="0"/>
    <x v="0"/>
    <x v="0"/>
    <n v="35"/>
    <n v="75"/>
    <n v="43"/>
    <n v="67"/>
    <x v="0"/>
    <x v="0"/>
    <n v="35"/>
    <n v="75"/>
    <n v="43"/>
    <n v="67"/>
    <x v="0"/>
    <x v="0"/>
    <s v="c4f5c5f0-d695-4198-b02d-f03abdcdfcb3"/>
    <s v="Missing"/>
    <s v="None"/>
    <x v="2"/>
  </r>
  <r>
    <n v="105"/>
    <x v="0"/>
    <s v="d7a2f3ba-db90-4223-8a12-af155ae4f07e"/>
    <x v="0"/>
    <x v="0"/>
    <x v="17"/>
    <s v="Shabel"/>
    <x v="0"/>
    <s v="Garbahaarey"/>
    <s v="SZGE10"/>
    <s v="Garbaharey MCH"/>
    <x v="1"/>
    <s v="TROCAIRE"/>
    <x v="0"/>
    <s v="Ali Sheik Abdullahi"/>
    <x v="3"/>
    <n v="61586096"/>
    <s v="NA"/>
    <x v="0"/>
    <x v="0"/>
    <x v="0"/>
    <x v="0"/>
    <x v="0"/>
    <x v="0"/>
    <x v="2"/>
    <x v="3"/>
    <x v="2"/>
    <x v="0"/>
    <x v="0"/>
    <x v="0"/>
    <x v="0"/>
    <x v="0"/>
    <x v="0"/>
    <x v="0"/>
    <x v="0"/>
    <x v="0"/>
    <x v="0"/>
    <x v="0"/>
    <x v="0"/>
    <x v="0"/>
    <x v="0"/>
    <x v="0"/>
    <x v="0"/>
    <x v="0"/>
    <x v="0"/>
    <x v="0"/>
    <x v="0"/>
    <x v="0"/>
    <x v="0"/>
    <x v="0"/>
    <x v="0"/>
    <x v="0"/>
    <x v="0"/>
    <x v="0"/>
    <n v="0"/>
    <n v="0"/>
    <x v="0"/>
    <n v="0"/>
    <x v="0"/>
    <x v="0"/>
    <x v="0"/>
    <x v="0"/>
    <x v="0"/>
    <x v="0"/>
    <x v="0"/>
    <x v="0"/>
    <n v="30"/>
    <n v="52"/>
    <n v="46"/>
    <n v="36"/>
    <x v="0"/>
    <x v="0"/>
    <n v="31"/>
    <n v="54"/>
    <n v="49"/>
    <n v="36"/>
    <x v="0"/>
    <x v="0"/>
    <s v="57b0c0b3-5dd1-4205-91b5-9f929b97369f"/>
    <s v="Missing"/>
    <s v="None"/>
    <x v="2"/>
  </r>
  <r>
    <n v="106"/>
    <x v="0"/>
    <s v="e7ccd6f7-46f8-475e-a4ba-ed91b3fa0899"/>
    <x v="0"/>
    <x v="0"/>
    <x v="17"/>
    <s v="Elboon"/>
    <x v="0"/>
    <s v="Luuq"/>
    <s v="SZGE11"/>
    <s v="El-Bon MCH"/>
    <x v="1"/>
    <s v="TROCAIRE"/>
    <x v="0"/>
    <s v="Hassan Abdi Mohamed"/>
    <x v="3"/>
    <n v="615344582"/>
    <s v="NA"/>
    <x v="0"/>
    <x v="0"/>
    <x v="0"/>
    <x v="0"/>
    <x v="0"/>
    <x v="0"/>
    <x v="0"/>
    <x v="2"/>
    <x v="0"/>
    <x v="2"/>
    <x v="0"/>
    <x v="0"/>
    <x v="0"/>
    <x v="0"/>
    <x v="0"/>
    <x v="0"/>
    <x v="0"/>
    <x v="0"/>
    <x v="0"/>
    <x v="0"/>
    <x v="0"/>
    <x v="0"/>
    <x v="0"/>
    <x v="0"/>
    <x v="0"/>
    <x v="0"/>
    <x v="0"/>
    <x v="0"/>
    <x v="0"/>
    <x v="0"/>
    <x v="0"/>
    <x v="0"/>
    <x v="0"/>
    <x v="0"/>
    <x v="0"/>
    <x v="0"/>
    <n v="0"/>
    <n v="0"/>
    <x v="0"/>
    <n v="0"/>
    <x v="0"/>
    <x v="0"/>
    <x v="0"/>
    <x v="0"/>
    <x v="0"/>
    <x v="0"/>
    <x v="0"/>
    <x v="0"/>
    <n v="39"/>
    <n v="52"/>
    <n v="41"/>
    <n v="50"/>
    <x v="0"/>
    <x v="0"/>
    <n v="39"/>
    <n v="53"/>
    <n v="41"/>
    <n v="51"/>
    <x v="0"/>
    <x v="0"/>
    <s v="54dfb5fc-115b-4489-abe5-a5b7c7641fdb"/>
    <s v="Missing"/>
    <s v="None"/>
    <x v="2"/>
  </r>
  <r>
    <n v="107"/>
    <x v="0"/>
    <s v="05c3ff9b-52e8-41ab-ac74-4b1686f57289"/>
    <x v="0"/>
    <x v="0"/>
    <x v="17"/>
    <s v="Hawl-wadaag"/>
    <x v="0"/>
    <s v="Luuq"/>
    <s v="SZGE12"/>
    <s v="Luuq Hospital"/>
    <x v="1"/>
    <s v="TROCAIRE"/>
    <x v="0"/>
    <s v="Sadiyo Mohamed Dirie"/>
    <x v="3"/>
    <n v="615120396"/>
    <s v="NA"/>
    <x v="0"/>
    <x v="0"/>
    <x v="0"/>
    <x v="0"/>
    <x v="0"/>
    <x v="0"/>
    <x v="0"/>
    <x v="0"/>
    <x v="0"/>
    <x v="0"/>
    <x v="0"/>
    <x v="0"/>
    <x v="0"/>
    <x v="0"/>
    <x v="0"/>
    <x v="0"/>
    <x v="0"/>
    <x v="0"/>
    <x v="0"/>
    <x v="0"/>
    <x v="0"/>
    <x v="0"/>
    <x v="0"/>
    <x v="0"/>
    <x v="0"/>
    <x v="0"/>
    <x v="0"/>
    <x v="0"/>
    <x v="0"/>
    <x v="0"/>
    <x v="0"/>
    <x v="0"/>
    <x v="0"/>
    <x v="0"/>
    <x v="0"/>
    <x v="0"/>
    <n v="0"/>
    <n v="2"/>
    <x v="4"/>
    <n v="0"/>
    <x v="0"/>
    <x v="0"/>
    <x v="0"/>
    <x v="0"/>
    <x v="0"/>
    <x v="0"/>
    <x v="0"/>
    <x v="0"/>
    <n v="49"/>
    <n v="165"/>
    <n v="135"/>
    <n v="79"/>
    <x v="0"/>
    <x v="0"/>
    <n v="49"/>
    <n v="167"/>
    <n v="137"/>
    <n v="79"/>
    <x v="0"/>
    <x v="0"/>
    <s v="14725e6c-fa20-429d-aed2-94c18773a6d9"/>
    <s v="Missing"/>
    <s v="None"/>
    <x v="2"/>
  </r>
  <r>
    <n v="108"/>
    <x v="0"/>
    <s v="06e4ac00-6981-4ef5-91c2-853a010912f8"/>
    <x v="0"/>
    <x v="0"/>
    <x v="18"/>
    <s v="Elasha"/>
    <x v="0"/>
    <s v="Afgoi"/>
    <s v="SZLS01"/>
    <s v="Faqi Hospital"/>
    <x v="1"/>
    <s v="Private"/>
    <x v="0"/>
    <s v="Abdikarim Hassan Muse"/>
    <x v="6"/>
    <n v="615086360"/>
    <s v="N/A"/>
    <x v="0"/>
    <x v="0"/>
    <x v="0"/>
    <x v="0"/>
    <x v="0"/>
    <x v="0"/>
    <x v="0"/>
    <x v="0"/>
    <x v="0"/>
    <x v="0"/>
    <x v="0"/>
    <x v="0"/>
    <x v="0"/>
    <x v="0"/>
    <x v="0"/>
    <x v="0"/>
    <x v="0"/>
    <x v="0"/>
    <x v="0"/>
    <x v="0"/>
    <x v="0"/>
    <x v="0"/>
    <x v="0"/>
    <x v="0"/>
    <x v="0"/>
    <x v="0"/>
    <x v="0"/>
    <x v="0"/>
    <x v="0"/>
    <x v="0"/>
    <x v="0"/>
    <x v="0"/>
    <x v="0"/>
    <x v="0"/>
    <x v="0"/>
    <x v="0"/>
    <n v="3"/>
    <n v="2"/>
    <x v="0"/>
    <n v="5"/>
    <x v="0"/>
    <x v="0"/>
    <x v="0"/>
    <x v="0"/>
    <x v="0"/>
    <x v="0"/>
    <x v="0"/>
    <x v="0"/>
    <n v="284"/>
    <n v="115"/>
    <n v="0"/>
    <n v="399"/>
    <x v="0"/>
    <x v="0"/>
    <n v="287"/>
    <n v="117"/>
    <n v="0"/>
    <n v="404"/>
    <x v="0"/>
    <x v="0"/>
    <s v="e28489c0-52b9-4fe9-ac01-a564ecf39f15"/>
    <s v="Missing"/>
    <s v="None"/>
    <x v="3"/>
  </r>
  <r>
    <n v="109"/>
    <x v="0"/>
    <s v="10769b7a-c2bd-4b7e-a7c0-49eca2c6cc2b"/>
    <x v="0"/>
    <x v="0"/>
    <x v="19"/>
    <s v="Celdher"/>
    <x v="0"/>
    <s v="El Dere"/>
    <s v="SZGA05"/>
    <s v="El-dere Hospital"/>
    <x v="0"/>
    <s v="CISP"/>
    <x v="0"/>
    <s v="Axmed Sidiq Cali"/>
    <x v="6"/>
    <n v="252615967522"/>
    <s v="N/A"/>
    <x v="0"/>
    <x v="0"/>
    <x v="0"/>
    <x v="0"/>
    <x v="0"/>
    <x v="0"/>
    <x v="0"/>
    <x v="0"/>
    <x v="0"/>
    <x v="0"/>
    <x v="0"/>
    <x v="0"/>
    <x v="0"/>
    <x v="0"/>
    <x v="0"/>
    <x v="0"/>
    <x v="0"/>
    <x v="0"/>
    <x v="0"/>
    <x v="0"/>
    <x v="0"/>
    <x v="0"/>
    <x v="0"/>
    <x v="0"/>
    <x v="0"/>
    <x v="0"/>
    <x v="0"/>
    <x v="0"/>
    <x v="0"/>
    <x v="0"/>
    <x v="0"/>
    <x v="0"/>
    <x v="0"/>
    <x v="0"/>
    <x v="0"/>
    <x v="0"/>
    <n v="4"/>
    <n v="2"/>
    <x v="4"/>
    <n v="4"/>
    <x v="0"/>
    <x v="0"/>
    <x v="0"/>
    <x v="0"/>
    <x v="0"/>
    <x v="0"/>
    <x v="0"/>
    <x v="0"/>
    <n v="143"/>
    <n v="150"/>
    <n v="122"/>
    <n v="171"/>
    <x v="0"/>
    <x v="0"/>
    <n v="147"/>
    <n v="152"/>
    <n v="124"/>
    <n v="175"/>
    <x v="0"/>
    <x v="0"/>
    <s v="ace72d14-6f0a-41ea-a070-b331d0b159da"/>
    <s v="Missing"/>
    <s v="None"/>
    <x v="3"/>
  </r>
  <r>
    <n v="110"/>
    <x v="0"/>
    <s v="12512695-3f44-419b-9ed5-01d4689491ae"/>
    <x v="0"/>
    <x v="0"/>
    <x v="20"/>
    <s v="Hanit wadaag"/>
    <x v="0"/>
    <s v="Waberi"/>
    <s v="SZBN26"/>
    <s v="Waberi MCH"/>
    <x v="1"/>
    <s v="BPHCC"/>
    <x v="0"/>
    <s v="Maxx'ed Abiikar Ax'ed"/>
    <x v="6"/>
    <n v="5890009"/>
    <s v="N/A"/>
    <x v="0"/>
    <x v="0"/>
    <x v="0"/>
    <x v="0"/>
    <x v="0"/>
    <x v="0"/>
    <x v="0"/>
    <x v="0"/>
    <x v="0"/>
    <x v="0"/>
    <x v="0"/>
    <x v="0"/>
    <x v="0"/>
    <x v="0"/>
    <x v="0"/>
    <x v="0"/>
    <x v="0"/>
    <x v="0"/>
    <x v="0"/>
    <x v="0"/>
    <x v="0"/>
    <x v="0"/>
    <x v="0"/>
    <x v="0"/>
    <x v="0"/>
    <x v="0"/>
    <x v="0"/>
    <x v="0"/>
    <x v="0"/>
    <x v="0"/>
    <x v="0"/>
    <x v="0"/>
    <x v="0"/>
    <x v="0"/>
    <x v="0"/>
    <x v="0"/>
    <n v="0"/>
    <n v="0"/>
    <x v="0"/>
    <n v="0"/>
    <x v="0"/>
    <x v="0"/>
    <x v="0"/>
    <x v="0"/>
    <x v="0"/>
    <x v="0"/>
    <x v="0"/>
    <x v="0"/>
    <n v="198"/>
    <n v="452"/>
    <n v="263"/>
    <n v="387"/>
    <x v="0"/>
    <x v="0"/>
    <n v="198"/>
    <n v="452"/>
    <n v="263"/>
    <n v="387"/>
    <x v="0"/>
    <x v="0"/>
    <s v="f82cf899-691b-4aa8-94b9-b8d4ff392896"/>
    <s v="Missing"/>
    <s v="None"/>
    <x v="3"/>
  </r>
  <r>
    <n v="111"/>
    <x v="0"/>
    <s v="1277d62d-5002-4376-8c55-19c58fe87aac"/>
    <x v="0"/>
    <x v="0"/>
    <x v="18"/>
    <s v="Wanlwein town/ halane"/>
    <x v="0"/>
    <s v="Wanla Weyn"/>
    <s v="SZLS30"/>
    <s v="Wanla Weyn Community Hospital"/>
    <x v="1"/>
    <s v="Private"/>
    <x v="0"/>
    <s v="Ibrahim Bule Osman"/>
    <x v="6"/>
    <n v="618986290"/>
    <s v="N/A"/>
    <x v="0"/>
    <x v="0"/>
    <x v="0"/>
    <x v="0"/>
    <x v="0"/>
    <x v="0"/>
    <x v="0"/>
    <x v="0"/>
    <x v="0"/>
    <x v="0"/>
    <x v="0"/>
    <x v="0"/>
    <x v="0"/>
    <x v="0"/>
    <x v="0"/>
    <x v="0"/>
    <x v="0"/>
    <x v="0"/>
    <x v="0"/>
    <x v="0"/>
    <x v="0"/>
    <x v="0"/>
    <x v="0"/>
    <x v="0"/>
    <x v="0"/>
    <x v="0"/>
    <x v="0"/>
    <x v="0"/>
    <x v="0"/>
    <x v="0"/>
    <x v="0"/>
    <x v="0"/>
    <x v="0"/>
    <x v="0"/>
    <x v="0"/>
    <x v="0"/>
    <n v="1"/>
    <n v="2"/>
    <x v="4"/>
    <n v="1"/>
    <x v="0"/>
    <x v="0"/>
    <x v="0"/>
    <x v="0"/>
    <x v="0"/>
    <x v="0"/>
    <x v="0"/>
    <x v="0"/>
    <n v="17"/>
    <n v="16"/>
    <n v="15"/>
    <n v="18"/>
    <x v="0"/>
    <x v="0"/>
    <n v="18"/>
    <n v="18"/>
    <n v="17"/>
    <n v="19"/>
    <x v="0"/>
    <x v="0"/>
    <s v="ef6ea312-5805-4c81-a989-7bd1c71a8d4e"/>
    <s v="Missing"/>
    <s v="None"/>
    <x v="3"/>
  </r>
  <r>
    <n v="112"/>
    <x v="0"/>
    <s v="1333c59d-392e-4865-99bb-3bf3a42c2d3a"/>
    <x v="0"/>
    <x v="0"/>
    <x v="20"/>
    <s v="SOS"/>
    <x v="0"/>
    <s v="Huruwaa"/>
    <s v="SZBN14"/>
    <s v="SOS Hospital"/>
    <x v="1"/>
    <s v="SOS"/>
    <x v="0"/>
    <s v="Mohamed Dubad Moh'ed"/>
    <x v="6"/>
    <n v="615131931"/>
    <s v="dubadyare222@hotmail.com"/>
    <x v="0"/>
    <x v="0"/>
    <x v="0"/>
    <x v="0"/>
    <x v="0"/>
    <x v="0"/>
    <x v="0"/>
    <x v="0"/>
    <x v="0"/>
    <x v="0"/>
    <x v="0"/>
    <x v="0"/>
    <x v="2"/>
    <x v="3"/>
    <x v="3"/>
    <x v="0"/>
    <x v="0"/>
    <x v="0"/>
    <x v="0"/>
    <x v="0"/>
    <x v="0"/>
    <x v="0"/>
    <x v="0"/>
    <x v="0"/>
    <x v="0"/>
    <x v="0"/>
    <x v="0"/>
    <x v="0"/>
    <x v="0"/>
    <x v="0"/>
    <x v="2"/>
    <x v="2"/>
    <x v="2"/>
    <x v="0"/>
    <x v="0"/>
    <x v="0"/>
    <n v="1"/>
    <n v="2"/>
    <x v="1"/>
    <n v="2"/>
    <x v="0"/>
    <x v="0"/>
    <x v="0"/>
    <x v="0"/>
    <x v="0"/>
    <x v="0"/>
    <x v="0"/>
    <x v="0"/>
    <n v="602"/>
    <n v="1078"/>
    <n v="799"/>
    <n v="881"/>
    <x v="0"/>
    <x v="0"/>
    <n v="623"/>
    <n v="1092"/>
    <n v="832"/>
    <n v="883"/>
    <x v="0"/>
    <x v="0"/>
    <s v="968f1e4a-78a0-4c3b-89e2-aa797d124bb4"/>
    <s v="One alert of suspected Measles"/>
    <s v="One alerts"/>
    <x v="3"/>
  </r>
  <r>
    <n v="113"/>
    <x v="0"/>
    <s v="1669d864-01a6-459a-b281-f50be135f002"/>
    <x v="0"/>
    <x v="0"/>
    <x v="18"/>
    <s v="Shalambod"/>
    <x v="0"/>
    <s v="Marka"/>
    <s v="SZLS23"/>
    <s v="Shalambood MCH"/>
    <x v="1"/>
    <s v="COSV"/>
    <x v="0"/>
    <s v="Hawa Adan Mo'allim"/>
    <x v="6"/>
    <n v="615521326"/>
    <s v="N/A"/>
    <x v="0"/>
    <x v="0"/>
    <x v="0"/>
    <x v="0"/>
    <x v="0"/>
    <x v="0"/>
    <x v="0"/>
    <x v="0"/>
    <x v="0"/>
    <x v="0"/>
    <x v="0"/>
    <x v="0"/>
    <x v="1"/>
    <x v="1"/>
    <x v="4"/>
    <x v="0"/>
    <x v="0"/>
    <x v="0"/>
    <x v="0"/>
    <x v="0"/>
    <x v="0"/>
    <x v="0"/>
    <x v="0"/>
    <x v="0"/>
    <x v="0"/>
    <x v="0"/>
    <x v="0"/>
    <x v="0"/>
    <x v="0"/>
    <x v="0"/>
    <x v="0"/>
    <x v="0"/>
    <x v="0"/>
    <x v="0"/>
    <x v="0"/>
    <x v="0"/>
    <n v="1"/>
    <n v="0"/>
    <x v="0"/>
    <n v="1"/>
    <x v="0"/>
    <x v="0"/>
    <x v="0"/>
    <x v="0"/>
    <x v="0"/>
    <x v="0"/>
    <x v="0"/>
    <x v="0"/>
    <n v="53"/>
    <n v="117"/>
    <n v="52"/>
    <n v="118"/>
    <x v="0"/>
    <x v="0"/>
    <n v="55"/>
    <n v="118"/>
    <n v="54"/>
    <n v="119"/>
    <x v="0"/>
    <x v="0"/>
    <s v="74bf84d0-2074-4b11-8d9f-e0ee056b5040"/>
    <s v="One alert case of suspected Measles, for your reference."/>
    <s v="One alert"/>
    <x v="3"/>
  </r>
  <r>
    <n v="114"/>
    <x v="0"/>
    <s v="1b658366-f873-4e08-954f-5e4689a2b717"/>
    <x v="0"/>
    <x v="0"/>
    <x v="19"/>
    <s v="Galinsor"/>
    <x v="0"/>
    <s v="Gelinsor"/>
    <s v="SZGA07"/>
    <s v="Galinsor MCH"/>
    <x v="0"/>
    <s v="SRCS"/>
    <x v="0"/>
    <s v="Caasha Salad Jamac"/>
    <x v="6"/>
    <n v="252615921550"/>
    <s v="N/A"/>
    <x v="0"/>
    <x v="0"/>
    <x v="0"/>
    <x v="0"/>
    <x v="0"/>
    <x v="0"/>
    <x v="0"/>
    <x v="0"/>
    <x v="0"/>
    <x v="0"/>
    <x v="0"/>
    <x v="0"/>
    <x v="3"/>
    <x v="4"/>
    <x v="5"/>
    <x v="0"/>
    <x v="0"/>
    <x v="0"/>
    <x v="0"/>
    <x v="0"/>
    <x v="0"/>
    <x v="0"/>
    <x v="0"/>
    <x v="0"/>
    <x v="0"/>
    <x v="0"/>
    <x v="0"/>
    <x v="0"/>
    <x v="0"/>
    <x v="0"/>
    <x v="0"/>
    <x v="0"/>
    <x v="0"/>
    <x v="0"/>
    <x v="0"/>
    <x v="0"/>
    <n v="0"/>
    <n v="1"/>
    <x v="1"/>
    <n v="0"/>
    <x v="0"/>
    <x v="0"/>
    <x v="0"/>
    <x v="0"/>
    <x v="0"/>
    <x v="0"/>
    <x v="0"/>
    <x v="0"/>
    <n v="45"/>
    <n v="34"/>
    <n v="40"/>
    <n v="39"/>
    <x v="0"/>
    <x v="0"/>
    <n v="47"/>
    <n v="38"/>
    <n v="46"/>
    <n v="39"/>
    <x v="0"/>
    <x v="0"/>
    <s v="2c3ade28-6287-454d-a9c0-e5f9d17545c1"/>
    <s v="One alert of supected Measles"/>
    <s v="One alert"/>
    <x v="3"/>
  </r>
  <r>
    <n v="115"/>
    <x v="0"/>
    <s v="1c6b1b9c-5fb3-426d-ab58-33fd5d720092"/>
    <x v="0"/>
    <x v="0"/>
    <x v="20"/>
    <s v="Ceeldheere"/>
    <x v="0"/>
    <s v="Dharkinley"/>
    <s v="SZBN04"/>
    <s v="Hanano 2 MCH"/>
    <x v="1"/>
    <s v="Ayuub N.Go"/>
    <x v="0"/>
    <s v="Haboon Abdulle Ali"/>
    <x v="6"/>
    <n v="615191556"/>
    <s v="N/A"/>
    <x v="0"/>
    <x v="0"/>
    <x v="0"/>
    <x v="0"/>
    <x v="0"/>
    <x v="0"/>
    <x v="0"/>
    <x v="0"/>
    <x v="0"/>
    <x v="0"/>
    <x v="0"/>
    <x v="0"/>
    <x v="0"/>
    <x v="0"/>
    <x v="0"/>
    <x v="0"/>
    <x v="0"/>
    <x v="0"/>
    <x v="0"/>
    <x v="0"/>
    <x v="0"/>
    <x v="0"/>
    <x v="0"/>
    <x v="0"/>
    <x v="0"/>
    <x v="0"/>
    <x v="0"/>
    <x v="0"/>
    <x v="0"/>
    <x v="0"/>
    <x v="0"/>
    <x v="0"/>
    <x v="0"/>
    <x v="0"/>
    <x v="0"/>
    <x v="0"/>
    <n v="0"/>
    <n v="0"/>
    <x v="0"/>
    <n v="0"/>
    <x v="0"/>
    <x v="0"/>
    <x v="0"/>
    <x v="0"/>
    <x v="0"/>
    <x v="0"/>
    <x v="0"/>
    <x v="0"/>
    <n v="39"/>
    <n v="63"/>
    <n v="61"/>
    <n v="41"/>
    <x v="0"/>
    <x v="0"/>
    <n v="39"/>
    <n v="63"/>
    <n v="61"/>
    <n v="41"/>
    <x v="0"/>
    <x v="0"/>
    <s v="d93e37d7-43a2-418b-a7bb-673ac97ef505"/>
    <s v="Missing"/>
    <s v="None"/>
    <x v="3"/>
  </r>
  <r>
    <n v="116"/>
    <x v="0"/>
    <s v="1d98a782-53bb-469d-a0a5-b103d5e70e6e"/>
    <x v="0"/>
    <x v="0"/>
    <x v="18"/>
    <s v="Bulo marer"/>
    <x v="0"/>
    <s v="Kurtunwarey"/>
    <s v="SZLS14"/>
    <s v="B/Marerta MCH"/>
    <x v="1"/>
    <s v="COSV"/>
    <x v="0"/>
    <s v="Binti Hassan Ahmed"/>
    <x v="6"/>
    <n v="615747515"/>
    <s v="N/A"/>
    <x v="0"/>
    <x v="0"/>
    <x v="0"/>
    <x v="0"/>
    <x v="0"/>
    <x v="0"/>
    <x v="0"/>
    <x v="0"/>
    <x v="0"/>
    <x v="0"/>
    <x v="0"/>
    <x v="0"/>
    <x v="1"/>
    <x v="0"/>
    <x v="1"/>
    <x v="0"/>
    <x v="0"/>
    <x v="0"/>
    <x v="0"/>
    <x v="0"/>
    <x v="0"/>
    <x v="0"/>
    <x v="0"/>
    <x v="0"/>
    <x v="0"/>
    <x v="0"/>
    <x v="0"/>
    <x v="0"/>
    <x v="0"/>
    <x v="0"/>
    <x v="0"/>
    <x v="0"/>
    <x v="0"/>
    <x v="0"/>
    <x v="0"/>
    <x v="0"/>
    <n v="2"/>
    <n v="6"/>
    <x v="11"/>
    <n v="5"/>
    <x v="0"/>
    <x v="0"/>
    <x v="0"/>
    <x v="0"/>
    <x v="0"/>
    <x v="0"/>
    <x v="0"/>
    <x v="0"/>
    <n v="81"/>
    <n v="122"/>
    <n v="79"/>
    <n v="124"/>
    <x v="0"/>
    <x v="0"/>
    <n v="84"/>
    <n v="128"/>
    <n v="83"/>
    <n v="129"/>
    <x v="0"/>
    <x v="0"/>
    <s v="5834f0d4-2ee8-418c-b509-6ea8ccb12d5d"/>
    <s v="This Health facility reported in this week one Alert case of suspected measles, for your reference"/>
    <s v="One alert"/>
    <x v="3"/>
  </r>
  <r>
    <n v="117"/>
    <x v="0"/>
    <s v="21171465-ed12-4f07-9c11-e6f998509e9f"/>
    <x v="0"/>
    <x v="0"/>
    <x v="18"/>
    <s v="Lafole"/>
    <x v="0"/>
    <s v="Afgoi"/>
    <s v="SZLS06"/>
    <s v="Lafoole Daryeel HIJRA"/>
    <x v="1"/>
    <s v="COSV"/>
    <x v="0"/>
    <s v="Maryan Mohamed Ali"/>
    <x v="6"/>
    <n v="615506541"/>
    <s v="N/A"/>
    <x v="0"/>
    <x v="0"/>
    <x v="0"/>
    <x v="0"/>
    <x v="0"/>
    <x v="0"/>
    <x v="0"/>
    <x v="0"/>
    <x v="0"/>
    <x v="0"/>
    <x v="0"/>
    <x v="0"/>
    <x v="0"/>
    <x v="0"/>
    <x v="0"/>
    <x v="0"/>
    <x v="0"/>
    <x v="0"/>
    <x v="0"/>
    <x v="0"/>
    <x v="0"/>
    <x v="0"/>
    <x v="0"/>
    <x v="0"/>
    <x v="0"/>
    <x v="0"/>
    <x v="0"/>
    <x v="0"/>
    <x v="0"/>
    <x v="0"/>
    <x v="0"/>
    <x v="0"/>
    <x v="0"/>
    <x v="0"/>
    <x v="0"/>
    <x v="0"/>
    <n v="0"/>
    <n v="0"/>
    <x v="0"/>
    <n v="0"/>
    <x v="0"/>
    <x v="0"/>
    <x v="0"/>
    <x v="0"/>
    <x v="0"/>
    <x v="0"/>
    <x v="0"/>
    <x v="0"/>
    <n v="110"/>
    <n v="165"/>
    <n v="78"/>
    <n v="187"/>
    <x v="0"/>
    <x v="0"/>
    <n v="110"/>
    <n v="165"/>
    <n v="78"/>
    <n v="187"/>
    <x v="0"/>
    <x v="0"/>
    <s v="adc4c8ae-b0ea-4a0b-a22c-57241fb2d155"/>
    <s v="This form are errors in all other consultation and total"/>
    <s v="None"/>
    <x v="3"/>
  </r>
  <r>
    <n v="118"/>
    <x v="0"/>
    <s v="229cc285-bd71-4186-80d3-c32d02feff50"/>
    <x v="0"/>
    <x v="0"/>
    <x v="18"/>
    <s v="Xafada Horseed"/>
    <x v="0"/>
    <s v="Marka"/>
    <s v="SZLS24"/>
    <s v="Swisso Kalmo Peter Hospital"/>
    <x v="1"/>
    <s v="Swisso_kalmo"/>
    <x v="0"/>
    <s v="Maxmed Abukar Axmed"/>
    <x v="6"/>
    <n v="615205920"/>
    <s v="majow16@hotmail.com"/>
    <x v="0"/>
    <x v="0"/>
    <x v="0"/>
    <x v="0"/>
    <x v="0"/>
    <x v="0"/>
    <x v="0"/>
    <x v="0"/>
    <x v="0"/>
    <x v="0"/>
    <x v="0"/>
    <x v="0"/>
    <x v="0"/>
    <x v="0"/>
    <x v="0"/>
    <x v="0"/>
    <x v="0"/>
    <x v="0"/>
    <x v="0"/>
    <x v="0"/>
    <x v="0"/>
    <x v="0"/>
    <x v="0"/>
    <x v="0"/>
    <x v="0"/>
    <x v="0"/>
    <x v="0"/>
    <x v="0"/>
    <x v="0"/>
    <x v="0"/>
    <x v="0"/>
    <x v="0"/>
    <x v="0"/>
    <x v="0"/>
    <x v="0"/>
    <x v="0"/>
    <n v="0"/>
    <n v="0"/>
    <x v="0"/>
    <n v="0"/>
    <x v="0"/>
    <x v="0"/>
    <x v="0"/>
    <x v="0"/>
    <x v="0"/>
    <x v="0"/>
    <x v="0"/>
    <x v="0"/>
    <n v="100"/>
    <n v="208"/>
    <n v="139"/>
    <n v="169"/>
    <x v="0"/>
    <x v="0"/>
    <n v="100"/>
    <n v="208"/>
    <n v="139"/>
    <n v="169"/>
    <x v="0"/>
    <x v="0"/>
    <s v="6085fd3c-59d4-435e-a7a0-7101030fa199"/>
    <s v="Missing"/>
    <s v="None"/>
    <x v="3"/>
  </r>
  <r>
    <n v="119"/>
    <x v="0"/>
    <s v="24b1b127-4065-455e-8ae1-0949914fe11e"/>
    <x v="0"/>
    <x v="0"/>
    <x v="18"/>
    <s v="Wanlwein town/ howlwadag"/>
    <x v="0"/>
    <s v="Wanla Weyn"/>
    <s v="SZLS29"/>
    <s v="Wanla Weyn MCH"/>
    <x v="1"/>
    <s v="Muslim AID"/>
    <x v="0"/>
    <s v="Jamilo Abukar Omar"/>
    <x v="6"/>
    <n v="615102237"/>
    <s v="N/A"/>
    <x v="0"/>
    <x v="0"/>
    <x v="0"/>
    <x v="0"/>
    <x v="0"/>
    <x v="0"/>
    <x v="0"/>
    <x v="0"/>
    <x v="0"/>
    <x v="0"/>
    <x v="0"/>
    <x v="0"/>
    <x v="0"/>
    <x v="0"/>
    <x v="0"/>
    <x v="0"/>
    <x v="0"/>
    <x v="0"/>
    <x v="0"/>
    <x v="0"/>
    <x v="0"/>
    <x v="0"/>
    <x v="0"/>
    <x v="0"/>
    <x v="0"/>
    <x v="0"/>
    <x v="0"/>
    <x v="0"/>
    <x v="0"/>
    <x v="0"/>
    <x v="0"/>
    <x v="0"/>
    <x v="0"/>
    <x v="0"/>
    <x v="0"/>
    <x v="0"/>
    <n v="7"/>
    <n v="7"/>
    <x v="2"/>
    <n v="10"/>
    <x v="0"/>
    <x v="0"/>
    <x v="0"/>
    <x v="0"/>
    <x v="0"/>
    <x v="0"/>
    <x v="0"/>
    <x v="0"/>
    <n v="73"/>
    <n v="155"/>
    <n v="123"/>
    <n v="105"/>
    <x v="0"/>
    <x v="0"/>
    <n v="80"/>
    <n v="162"/>
    <n v="127"/>
    <n v="115"/>
    <x v="0"/>
    <x v="0"/>
    <s v="db469ccf-edbb-4199-b2ab-885fbffeac92"/>
    <s v="Missing"/>
    <s v="None"/>
    <x v="3"/>
  </r>
  <r>
    <n v="120"/>
    <x v="0"/>
    <s v="27ffd661-f345-49c6-b7e2-7ba17228debc"/>
    <x v="0"/>
    <x v="0"/>
    <x v="18"/>
    <s v="Hawa tako"/>
    <x v="0"/>
    <s v="Afgoi"/>
    <s v="SZLS08"/>
    <s v="VMS Hospital"/>
    <x v="1"/>
    <s v="Community"/>
    <x v="0"/>
    <s v="Mumina Sheikh Sid"/>
    <x v="6"/>
    <n v="615823879"/>
    <s v="N/A"/>
    <x v="0"/>
    <x v="0"/>
    <x v="0"/>
    <x v="0"/>
    <x v="0"/>
    <x v="0"/>
    <x v="0"/>
    <x v="0"/>
    <x v="0"/>
    <x v="0"/>
    <x v="0"/>
    <x v="0"/>
    <x v="0"/>
    <x v="0"/>
    <x v="0"/>
    <x v="0"/>
    <x v="0"/>
    <x v="0"/>
    <x v="0"/>
    <x v="0"/>
    <x v="0"/>
    <x v="0"/>
    <x v="0"/>
    <x v="0"/>
    <x v="0"/>
    <x v="0"/>
    <x v="0"/>
    <x v="0"/>
    <x v="0"/>
    <x v="0"/>
    <x v="0"/>
    <x v="0"/>
    <x v="0"/>
    <x v="0"/>
    <x v="0"/>
    <x v="0"/>
    <n v="0"/>
    <n v="0"/>
    <x v="0"/>
    <n v="0"/>
    <x v="0"/>
    <x v="0"/>
    <x v="0"/>
    <x v="0"/>
    <x v="0"/>
    <x v="0"/>
    <x v="0"/>
    <x v="0"/>
    <n v="8"/>
    <n v="110"/>
    <n v="3"/>
    <n v="115"/>
    <x v="0"/>
    <x v="0"/>
    <n v="8"/>
    <n v="110"/>
    <n v="3"/>
    <n v="115"/>
    <x v="0"/>
    <x v="0"/>
    <s v="5ad7fea1-d0e3-425e-bebf-9a2ba3ed8a21"/>
    <s v="Missing"/>
    <s v="None"/>
    <x v="3"/>
  </r>
  <r>
    <n v="121"/>
    <x v="0"/>
    <s v="295c42d0-3c53-4acc-9b82-fbe0956071b9"/>
    <x v="0"/>
    <x v="0"/>
    <x v="19"/>
    <s v="Abudwak"/>
    <x v="0"/>
    <s v="Abudwak"/>
    <s v="SZGA01"/>
    <s v="Abudwak MCH"/>
    <x v="0"/>
    <s v="SRCS"/>
    <x v="0"/>
    <s v="Hussen Farey"/>
    <x v="6"/>
    <n v="252615507791"/>
    <s v="N/A"/>
    <x v="0"/>
    <x v="0"/>
    <x v="0"/>
    <x v="0"/>
    <x v="0"/>
    <x v="0"/>
    <x v="0"/>
    <x v="0"/>
    <x v="0"/>
    <x v="0"/>
    <x v="0"/>
    <x v="0"/>
    <x v="0"/>
    <x v="0"/>
    <x v="0"/>
    <x v="0"/>
    <x v="0"/>
    <x v="0"/>
    <x v="0"/>
    <x v="0"/>
    <x v="0"/>
    <x v="0"/>
    <x v="0"/>
    <x v="0"/>
    <x v="0"/>
    <x v="0"/>
    <x v="0"/>
    <x v="0"/>
    <x v="0"/>
    <x v="0"/>
    <x v="0"/>
    <x v="0"/>
    <x v="0"/>
    <x v="0"/>
    <x v="0"/>
    <x v="0"/>
    <n v="0"/>
    <n v="0"/>
    <x v="0"/>
    <n v="0"/>
    <x v="0"/>
    <x v="0"/>
    <x v="0"/>
    <x v="0"/>
    <x v="0"/>
    <x v="0"/>
    <x v="0"/>
    <x v="0"/>
    <n v="64"/>
    <n v="140"/>
    <n v="87"/>
    <n v="111"/>
    <x v="0"/>
    <x v="0"/>
    <n v="64"/>
    <n v="140"/>
    <n v="87"/>
    <n v="111"/>
    <x v="0"/>
    <x v="0"/>
    <s v="5fed1d13-e74a-4e2e-9867-eb4f040fa384"/>
    <s v="There are mistake all other and total consultation"/>
    <s v="Missing"/>
    <x v="3"/>
  </r>
  <r>
    <n v="122"/>
    <x v="0"/>
    <s v="32775906-d57f-4cb8-8e4a-be47c67ccee4"/>
    <x v="0"/>
    <x v="0"/>
    <x v="18"/>
    <s v="Awdhegle"/>
    <x v="0"/>
    <s v="Awdhegle"/>
    <s v="SZLS09"/>
    <s v="Awdhegle MCH"/>
    <x v="1"/>
    <s v="COSV"/>
    <x v="0"/>
    <s v="Faduma Abdi Sidow"/>
    <x v="6"/>
    <n v="615863153"/>
    <s v="N/A"/>
    <x v="0"/>
    <x v="0"/>
    <x v="0"/>
    <x v="0"/>
    <x v="0"/>
    <x v="0"/>
    <x v="0"/>
    <x v="0"/>
    <x v="0"/>
    <x v="0"/>
    <x v="0"/>
    <x v="0"/>
    <x v="0"/>
    <x v="0"/>
    <x v="0"/>
    <x v="0"/>
    <x v="0"/>
    <x v="0"/>
    <x v="0"/>
    <x v="0"/>
    <x v="0"/>
    <x v="0"/>
    <x v="0"/>
    <x v="0"/>
    <x v="0"/>
    <x v="0"/>
    <x v="0"/>
    <x v="0"/>
    <x v="0"/>
    <x v="0"/>
    <x v="0"/>
    <x v="0"/>
    <x v="0"/>
    <x v="0"/>
    <x v="0"/>
    <x v="0"/>
    <n v="0"/>
    <n v="0"/>
    <x v="0"/>
    <n v="0"/>
    <x v="0"/>
    <x v="0"/>
    <x v="0"/>
    <x v="0"/>
    <x v="0"/>
    <x v="0"/>
    <x v="0"/>
    <x v="0"/>
    <n v="59"/>
    <n v="83"/>
    <n v="69"/>
    <n v="73"/>
    <x v="0"/>
    <x v="0"/>
    <n v="59"/>
    <n v="83"/>
    <n v="69"/>
    <n v="73"/>
    <x v="0"/>
    <x v="0"/>
    <s v="f82f9ab8-fbe7-4361-b17d-3ac3ac881538"/>
    <s v="Missing"/>
    <s v="None"/>
    <x v="3"/>
  </r>
  <r>
    <n v="123"/>
    <x v="0"/>
    <s v="327dc243-458c-4c0f-9537-3c7fdbf972aa"/>
    <x v="0"/>
    <x v="0"/>
    <x v="20"/>
    <s v="Bondhere"/>
    <x v="0"/>
    <s v="Boondhere"/>
    <s v="SZBN02"/>
    <s v="Bondhere SOYDA"/>
    <x v="1"/>
    <s v="SOYDA"/>
    <x v="0"/>
    <s v="Ubah Ahmed Haji"/>
    <x v="6"/>
    <n v="615592132"/>
    <s v="somyoungdoctors@gmail.com"/>
    <x v="0"/>
    <x v="0"/>
    <x v="0"/>
    <x v="0"/>
    <x v="0"/>
    <x v="0"/>
    <x v="0"/>
    <x v="0"/>
    <x v="0"/>
    <x v="0"/>
    <x v="0"/>
    <x v="0"/>
    <x v="0"/>
    <x v="0"/>
    <x v="0"/>
    <x v="0"/>
    <x v="0"/>
    <x v="0"/>
    <x v="0"/>
    <x v="0"/>
    <x v="0"/>
    <x v="0"/>
    <x v="0"/>
    <x v="0"/>
    <x v="0"/>
    <x v="0"/>
    <x v="0"/>
    <x v="0"/>
    <x v="0"/>
    <x v="0"/>
    <x v="0"/>
    <x v="0"/>
    <x v="0"/>
    <x v="0"/>
    <x v="0"/>
    <x v="0"/>
    <n v="0"/>
    <n v="0"/>
    <x v="0"/>
    <n v="0"/>
    <x v="0"/>
    <x v="0"/>
    <x v="0"/>
    <x v="0"/>
    <x v="0"/>
    <x v="0"/>
    <x v="0"/>
    <x v="0"/>
    <n v="192"/>
    <n v="160"/>
    <n v="174"/>
    <n v="178"/>
    <x v="0"/>
    <x v="0"/>
    <n v="192"/>
    <n v="160"/>
    <n v="174"/>
    <n v="178"/>
    <x v="0"/>
    <x v="0"/>
    <s v="8e895391-e65a-4622-b374-af45ced41a38"/>
    <s v="Missing"/>
    <s v="None"/>
    <x v="3"/>
  </r>
  <r>
    <n v="124"/>
    <x v="0"/>
    <s v="32ce7399-7ae0-4bf0-8138-6ca3918336b3"/>
    <x v="0"/>
    <x v="0"/>
    <x v="20"/>
    <s v="Banaadir"/>
    <x v="0"/>
    <s v="Wadajir"/>
    <s v="SZBN18"/>
    <s v="Banadir Hospital"/>
    <x v="1"/>
    <s v="M.O.H"/>
    <x v="0"/>
    <s v="Bashiir Cali Daahir"/>
    <x v="6"/>
    <n v="615899389"/>
    <s v="calibashiir@gmail.com"/>
    <x v="1"/>
    <x v="1"/>
    <x v="1"/>
    <x v="1"/>
    <x v="0"/>
    <x v="0"/>
    <x v="0"/>
    <x v="0"/>
    <x v="0"/>
    <x v="0"/>
    <x v="0"/>
    <x v="0"/>
    <x v="4"/>
    <x v="5"/>
    <x v="6"/>
    <x v="0"/>
    <x v="1"/>
    <x v="0"/>
    <x v="0"/>
    <x v="0"/>
    <x v="0"/>
    <x v="0"/>
    <x v="0"/>
    <x v="0"/>
    <x v="0"/>
    <x v="0"/>
    <x v="0"/>
    <x v="0"/>
    <x v="0"/>
    <x v="0"/>
    <x v="3"/>
    <x v="0"/>
    <x v="3"/>
    <x v="0"/>
    <x v="0"/>
    <x v="0"/>
    <n v="15"/>
    <n v="8"/>
    <x v="12"/>
    <n v="6"/>
    <x v="1"/>
    <x v="0"/>
    <x v="1"/>
    <x v="1"/>
    <x v="1"/>
    <x v="0"/>
    <x v="0"/>
    <x v="0"/>
    <n v="369"/>
    <n v="288"/>
    <n v="196"/>
    <n v="461"/>
    <x v="1"/>
    <x v="1"/>
    <n v="451"/>
    <n v="340"/>
    <n v="310"/>
    <n v="481"/>
    <x v="1"/>
    <x v="1"/>
    <s v="52792a5f-1f3c-45a3-a83b-4d06a642227e"/>
    <s v="Three alerts of suspected Cholera, suspecred Measles and Neonatal Tetanus, for your reference.."/>
    <s v="Three alerts"/>
    <x v="3"/>
  </r>
  <r>
    <n v="125"/>
    <x v="0"/>
    <s v="3400c883-30c3-4684-8064-b90d1d23df49"/>
    <x v="0"/>
    <x v="0"/>
    <x v="20"/>
    <s v="Bulo Xuubey"/>
    <x v="0"/>
    <s v="Wadajir"/>
    <s v="SZBN22"/>
    <s v="SORRDO MCH"/>
    <x v="1"/>
    <s v="SORRDO"/>
    <x v="0"/>
    <s v="Khadro Suleymaan Jaamac"/>
    <x v="6"/>
    <n v="61510071"/>
    <s v="N/A"/>
    <x v="0"/>
    <x v="0"/>
    <x v="0"/>
    <x v="0"/>
    <x v="0"/>
    <x v="0"/>
    <x v="0"/>
    <x v="0"/>
    <x v="0"/>
    <x v="0"/>
    <x v="0"/>
    <x v="0"/>
    <x v="0"/>
    <x v="1"/>
    <x v="1"/>
    <x v="0"/>
    <x v="0"/>
    <x v="0"/>
    <x v="0"/>
    <x v="0"/>
    <x v="0"/>
    <x v="0"/>
    <x v="0"/>
    <x v="0"/>
    <x v="0"/>
    <x v="0"/>
    <x v="0"/>
    <x v="0"/>
    <x v="0"/>
    <x v="0"/>
    <x v="0"/>
    <x v="0"/>
    <x v="0"/>
    <x v="0"/>
    <x v="0"/>
    <x v="0"/>
    <n v="0"/>
    <n v="0"/>
    <x v="0"/>
    <n v="0"/>
    <x v="0"/>
    <x v="0"/>
    <x v="0"/>
    <x v="0"/>
    <x v="0"/>
    <x v="0"/>
    <x v="0"/>
    <x v="0"/>
    <n v="45"/>
    <n v="105"/>
    <n v="34"/>
    <n v="116"/>
    <x v="0"/>
    <x v="0"/>
    <n v="45"/>
    <n v="106"/>
    <n v="35"/>
    <n v="116"/>
    <x v="0"/>
    <x v="0"/>
    <s v="65637ff6-4921-4c31-8e41-9684bc972613"/>
    <s v="One alert case of suspected Measles"/>
    <s v="One alert"/>
    <x v="3"/>
  </r>
  <r>
    <n v="126"/>
    <x v="0"/>
    <s v="404436b3-e5ad-4125-a434-bd38d8a21f75"/>
    <x v="0"/>
    <x v="0"/>
    <x v="19"/>
    <s v="Celbur"/>
    <x v="0"/>
    <s v="El Bur"/>
    <s v="SZGA04"/>
    <s v="El-bur MCH"/>
    <x v="0"/>
    <s v="Merlin"/>
    <x v="0"/>
    <s v="Cabdullahi Barre Kulmiye"/>
    <x v="6"/>
    <n v="252699992400"/>
    <s v="N/A"/>
    <x v="0"/>
    <x v="0"/>
    <x v="0"/>
    <x v="0"/>
    <x v="0"/>
    <x v="0"/>
    <x v="0"/>
    <x v="0"/>
    <x v="0"/>
    <x v="0"/>
    <x v="0"/>
    <x v="0"/>
    <x v="0"/>
    <x v="0"/>
    <x v="0"/>
    <x v="0"/>
    <x v="0"/>
    <x v="0"/>
    <x v="0"/>
    <x v="0"/>
    <x v="0"/>
    <x v="0"/>
    <x v="0"/>
    <x v="0"/>
    <x v="0"/>
    <x v="0"/>
    <x v="0"/>
    <x v="0"/>
    <x v="0"/>
    <x v="0"/>
    <x v="0"/>
    <x v="0"/>
    <x v="0"/>
    <x v="0"/>
    <x v="0"/>
    <x v="0"/>
    <n v="3"/>
    <n v="1"/>
    <x v="4"/>
    <n v="2"/>
    <x v="0"/>
    <x v="0"/>
    <x v="0"/>
    <x v="0"/>
    <x v="0"/>
    <x v="0"/>
    <x v="0"/>
    <x v="0"/>
    <n v="45"/>
    <n v="96"/>
    <n v="45"/>
    <n v="96"/>
    <x v="0"/>
    <x v="0"/>
    <n v="48"/>
    <n v="97"/>
    <n v="47"/>
    <n v="98"/>
    <x v="0"/>
    <x v="0"/>
    <s v="0a4dddd9-793b-44b1-8837-f5de0cfe2b9b"/>
    <s v="Missing"/>
    <s v="None"/>
    <x v="3"/>
  </r>
  <r>
    <n v="127"/>
    <x v="0"/>
    <s v="43d3b616-fbc9-4d95-9b6e-c1db7d556882"/>
    <x v="0"/>
    <x v="0"/>
    <x v="20"/>
    <s v="KM-4 oktober"/>
    <x v="0"/>
    <s v="Hodan"/>
    <s v="SZBN12"/>
    <s v="Hanano MCH"/>
    <x v="1"/>
    <s v="Hanano"/>
    <x v="0"/>
    <s v="Maryan Max'ud Jabiin"/>
    <x v="6"/>
    <n v="615855384"/>
    <s v="N/A"/>
    <x v="0"/>
    <x v="0"/>
    <x v="0"/>
    <x v="0"/>
    <x v="0"/>
    <x v="0"/>
    <x v="0"/>
    <x v="0"/>
    <x v="0"/>
    <x v="0"/>
    <x v="0"/>
    <x v="0"/>
    <x v="0"/>
    <x v="0"/>
    <x v="0"/>
    <x v="0"/>
    <x v="0"/>
    <x v="0"/>
    <x v="0"/>
    <x v="0"/>
    <x v="0"/>
    <x v="0"/>
    <x v="0"/>
    <x v="0"/>
    <x v="0"/>
    <x v="0"/>
    <x v="0"/>
    <x v="0"/>
    <x v="0"/>
    <x v="0"/>
    <x v="0"/>
    <x v="0"/>
    <x v="0"/>
    <x v="0"/>
    <x v="0"/>
    <x v="0"/>
    <n v="0"/>
    <n v="0"/>
    <x v="0"/>
    <n v="0"/>
    <x v="0"/>
    <x v="0"/>
    <x v="0"/>
    <x v="0"/>
    <x v="0"/>
    <x v="0"/>
    <x v="0"/>
    <x v="0"/>
    <n v="78"/>
    <n v="193"/>
    <n v="92"/>
    <n v="179"/>
    <x v="0"/>
    <x v="0"/>
    <n v="78"/>
    <n v="193"/>
    <n v="92"/>
    <n v="179"/>
    <x v="0"/>
    <x v="0"/>
    <s v="3b0399fc-e542-4e77-9180-8bb3616256a1"/>
    <s v="Missing"/>
    <s v="None"/>
    <x v="3"/>
  </r>
  <r>
    <n v="128"/>
    <x v="0"/>
    <s v="4d9a2778-eeb1-4749-99a6-bff724cc13fd"/>
    <x v="0"/>
    <x v="0"/>
    <x v="18"/>
    <s v="Brava town/ dayah"/>
    <x v="0"/>
    <s v="Baraawe"/>
    <s v="SZLS13"/>
    <s v="Barawa Hospital"/>
    <x v="1"/>
    <s v="COSV"/>
    <x v="0"/>
    <s v="Nurani Moahamed"/>
    <x v="7"/>
    <n v="615566870"/>
    <s v="N/A"/>
    <x v="0"/>
    <x v="0"/>
    <x v="0"/>
    <x v="0"/>
    <x v="0"/>
    <x v="0"/>
    <x v="0"/>
    <x v="0"/>
    <x v="0"/>
    <x v="0"/>
    <x v="0"/>
    <x v="0"/>
    <x v="0"/>
    <x v="0"/>
    <x v="0"/>
    <x v="0"/>
    <x v="0"/>
    <x v="0"/>
    <x v="0"/>
    <x v="0"/>
    <x v="0"/>
    <x v="0"/>
    <x v="0"/>
    <x v="0"/>
    <x v="0"/>
    <x v="0"/>
    <x v="0"/>
    <x v="0"/>
    <x v="0"/>
    <x v="0"/>
    <x v="0"/>
    <x v="0"/>
    <x v="0"/>
    <x v="0"/>
    <x v="0"/>
    <x v="0"/>
    <n v="1"/>
    <n v="2"/>
    <x v="1"/>
    <n v="2"/>
    <x v="0"/>
    <x v="0"/>
    <x v="0"/>
    <x v="0"/>
    <x v="0"/>
    <x v="0"/>
    <x v="0"/>
    <x v="0"/>
    <n v="114"/>
    <n v="126"/>
    <n v="131"/>
    <n v="109"/>
    <x v="0"/>
    <x v="0"/>
    <n v="115"/>
    <n v="128"/>
    <n v="132"/>
    <n v="111"/>
    <x v="0"/>
    <x v="0"/>
    <s v="1def9700-4639-46ee-b8fa-2be885896b2a"/>
    <s v="Missing"/>
    <s v="None"/>
    <x v="3"/>
  </r>
  <r>
    <n v="129"/>
    <x v="0"/>
    <s v="4eac313c-d2a1-4da1-bf75-a5b8181fd395"/>
    <x v="0"/>
    <x v="0"/>
    <x v="20"/>
    <s v="Gaariso"/>
    <x v="0"/>
    <s v="Abdiaziz"/>
    <s v="SZBN01"/>
    <s v="Abdiaziz MCH"/>
    <x v="1"/>
    <s v="Meerlin"/>
    <x v="0"/>
    <s v="Aamino Abdi Warsame"/>
    <x v="6"/>
    <n v="5306618"/>
    <s v="maama-aamino@hotmail.com"/>
    <x v="0"/>
    <x v="0"/>
    <x v="0"/>
    <x v="0"/>
    <x v="0"/>
    <x v="0"/>
    <x v="0"/>
    <x v="0"/>
    <x v="0"/>
    <x v="0"/>
    <x v="0"/>
    <x v="0"/>
    <x v="0"/>
    <x v="0"/>
    <x v="0"/>
    <x v="0"/>
    <x v="0"/>
    <x v="0"/>
    <x v="0"/>
    <x v="0"/>
    <x v="0"/>
    <x v="0"/>
    <x v="0"/>
    <x v="0"/>
    <x v="0"/>
    <x v="0"/>
    <x v="0"/>
    <x v="0"/>
    <x v="0"/>
    <x v="0"/>
    <x v="0"/>
    <x v="0"/>
    <x v="0"/>
    <x v="0"/>
    <x v="0"/>
    <x v="0"/>
    <n v="0"/>
    <n v="0"/>
    <x v="0"/>
    <n v="0"/>
    <x v="0"/>
    <x v="0"/>
    <x v="0"/>
    <x v="0"/>
    <x v="0"/>
    <x v="0"/>
    <x v="0"/>
    <x v="0"/>
    <n v="82"/>
    <n v="157"/>
    <n v="45"/>
    <n v="194"/>
    <x v="0"/>
    <x v="0"/>
    <n v="82"/>
    <n v="157"/>
    <n v="45"/>
    <n v="194"/>
    <x v="0"/>
    <x v="0"/>
    <s v="f6ade78b-4134-456a-b937-daaaf81899ad"/>
    <s v="Missing"/>
    <s v="None"/>
    <x v="3"/>
  </r>
  <r>
    <n v="130"/>
    <x v="0"/>
    <s v="50c87ae2-2a1a-48d0-b076-4b7e8cce8f7b"/>
    <x v="0"/>
    <x v="0"/>
    <x v="20"/>
    <s v="Saqawadiin"/>
    <x v="0"/>
    <s v="Howl-wadaag"/>
    <s v="SZBN13"/>
    <s v="Zamsam MCH"/>
    <x v="1"/>
    <s v="Zam-Zam"/>
    <x v="0"/>
    <s v="Yasmiin Muxudiin Max'ud"/>
    <x v="6"/>
    <n v="615593846"/>
    <s v="yasmiin114@hotmail.com"/>
    <x v="0"/>
    <x v="0"/>
    <x v="0"/>
    <x v="0"/>
    <x v="0"/>
    <x v="0"/>
    <x v="0"/>
    <x v="0"/>
    <x v="0"/>
    <x v="0"/>
    <x v="0"/>
    <x v="0"/>
    <x v="0"/>
    <x v="1"/>
    <x v="1"/>
    <x v="0"/>
    <x v="0"/>
    <x v="0"/>
    <x v="0"/>
    <x v="0"/>
    <x v="0"/>
    <x v="0"/>
    <x v="0"/>
    <x v="0"/>
    <x v="0"/>
    <x v="0"/>
    <x v="0"/>
    <x v="0"/>
    <x v="0"/>
    <x v="0"/>
    <x v="0"/>
    <x v="0"/>
    <x v="0"/>
    <x v="0"/>
    <x v="0"/>
    <x v="0"/>
    <n v="0"/>
    <n v="0"/>
    <x v="0"/>
    <n v="0"/>
    <x v="0"/>
    <x v="0"/>
    <x v="0"/>
    <x v="0"/>
    <x v="0"/>
    <x v="0"/>
    <x v="0"/>
    <x v="0"/>
    <n v="231"/>
    <n v="386"/>
    <n v="269"/>
    <n v="348"/>
    <x v="0"/>
    <x v="0"/>
    <n v="231"/>
    <n v="387"/>
    <n v="270"/>
    <n v="348"/>
    <x v="0"/>
    <x v="0"/>
    <s v="2c50e5fa-54e5-4a28-9b28-ea70d572126d"/>
    <s v="One alert of suspected Measles"/>
    <s v="One alert"/>
    <x v="3"/>
  </r>
  <r>
    <n v="131"/>
    <x v="0"/>
    <s v="5698a8af-f5d3-45b0-b356-67a843cb85eb"/>
    <x v="0"/>
    <x v="0"/>
    <x v="19"/>
    <s v="Adado"/>
    <x v="0"/>
    <s v="Adado"/>
    <s v="SZGA02"/>
    <s v="Adado MCH"/>
    <x v="0"/>
    <s v="SRCS"/>
    <x v="0"/>
    <s v="Dahir Osman Weheliye"/>
    <x v="6"/>
    <n v="252615548657"/>
    <s v="N/A"/>
    <x v="0"/>
    <x v="0"/>
    <x v="0"/>
    <x v="0"/>
    <x v="0"/>
    <x v="0"/>
    <x v="0"/>
    <x v="0"/>
    <x v="0"/>
    <x v="0"/>
    <x v="0"/>
    <x v="0"/>
    <x v="0"/>
    <x v="0"/>
    <x v="0"/>
    <x v="0"/>
    <x v="0"/>
    <x v="0"/>
    <x v="0"/>
    <x v="0"/>
    <x v="0"/>
    <x v="0"/>
    <x v="0"/>
    <x v="0"/>
    <x v="0"/>
    <x v="0"/>
    <x v="0"/>
    <x v="0"/>
    <x v="0"/>
    <x v="0"/>
    <x v="0"/>
    <x v="0"/>
    <x v="0"/>
    <x v="0"/>
    <x v="0"/>
    <x v="0"/>
    <n v="0"/>
    <n v="0"/>
    <x v="0"/>
    <n v="0"/>
    <x v="0"/>
    <x v="0"/>
    <x v="0"/>
    <x v="0"/>
    <x v="0"/>
    <x v="0"/>
    <x v="0"/>
    <x v="0"/>
    <n v="128"/>
    <n v="143"/>
    <n v="99"/>
    <n v="172"/>
    <x v="0"/>
    <x v="0"/>
    <n v="128"/>
    <n v="143"/>
    <n v="99"/>
    <n v="172"/>
    <x v="0"/>
    <x v="0"/>
    <s v="98bf4277-3df6-4b15-88b0-8b006a770707"/>
    <s v="Missing"/>
    <s v="None"/>
    <x v="3"/>
  </r>
  <r>
    <n v="132"/>
    <x v="0"/>
    <s v="576ad38c-fcc6-4f87-9513-2890a80e60d4"/>
    <x v="0"/>
    <x v="0"/>
    <x v="19"/>
    <s v="Celdher"/>
    <x v="0"/>
    <s v="El Dere"/>
    <s v="SZGA06"/>
    <s v="El-dere MCH"/>
    <x v="0"/>
    <s v="CISP"/>
    <x v="0"/>
    <s v="Amino Barqadle Yalaxow"/>
    <x v="6"/>
    <n v="252615580897"/>
    <s v="N/A"/>
    <x v="0"/>
    <x v="0"/>
    <x v="0"/>
    <x v="0"/>
    <x v="0"/>
    <x v="0"/>
    <x v="0"/>
    <x v="0"/>
    <x v="0"/>
    <x v="0"/>
    <x v="0"/>
    <x v="0"/>
    <x v="0"/>
    <x v="0"/>
    <x v="0"/>
    <x v="0"/>
    <x v="0"/>
    <x v="0"/>
    <x v="0"/>
    <x v="0"/>
    <x v="0"/>
    <x v="0"/>
    <x v="0"/>
    <x v="0"/>
    <x v="0"/>
    <x v="0"/>
    <x v="0"/>
    <x v="0"/>
    <x v="0"/>
    <x v="0"/>
    <x v="0"/>
    <x v="0"/>
    <x v="0"/>
    <x v="0"/>
    <x v="0"/>
    <x v="0"/>
    <n v="0"/>
    <n v="0"/>
    <x v="0"/>
    <n v="0"/>
    <x v="0"/>
    <x v="0"/>
    <x v="0"/>
    <x v="0"/>
    <x v="0"/>
    <x v="0"/>
    <x v="0"/>
    <x v="0"/>
    <n v="47"/>
    <n v="130"/>
    <n v="66"/>
    <n v="111"/>
    <x v="0"/>
    <x v="0"/>
    <n v="47"/>
    <n v="130"/>
    <n v="66"/>
    <n v="111"/>
    <x v="0"/>
    <x v="0"/>
    <s v="a7d35022-01cb-412e-acc6-be0397f2bd7b"/>
    <s v="Missing"/>
    <s v="None"/>
    <x v="3"/>
  </r>
  <r>
    <n v="133"/>
    <x v="0"/>
    <s v="5c558af5-a4bb-4dbc-ba65-341fb8b686d7"/>
    <x v="0"/>
    <x v="0"/>
    <x v="21"/>
    <s v="Sheikh abdi"/>
    <x v="0"/>
    <s v="Warsheikh"/>
    <s v="SZMS08"/>
    <s v="Warsheikh MCH"/>
    <x v="1"/>
    <s v="Shardo"/>
    <x v="0"/>
    <s v="Abdirahman Mohamud Ali"/>
    <x v="6"/>
    <n v="252615854682"/>
    <s v="healthandnutrition@shardo.org"/>
    <x v="0"/>
    <x v="0"/>
    <x v="0"/>
    <x v="0"/>
    <x v="0"/>
    <x v="0"/>
    <x v="0"/>
    <x v="0"/>
    <x v="0"/>
    <x v="0"/>
    <x v="0"/>
    <x v="0"/>
    <x v="0"/>
    <x v="0"/>
    <x v="0"/>
    <x v="0"/>
    <x v="0"/>
    <x v="0"/>
    <x v="0"/>
    <x v="0"/>
    <x v="0"/>
    <x v="0"/>
    <x v="0"/>
    <x v="0"/>
    <x v="0"/>
    <x v="0"/>
    <x v="0"/>
    <x v="0"/>
    <x v="0"/>
    <x v="0"/>
    <x v="0"/>
    <x v="0"/>
    <x v="0"/>
    <x v="0"/>
    <x v="0"/>
    <x v="0"/>
    <n v="0"/>
    <n v="1"/>
    <x v="0"/>
    <n v="1"/>
    <x v="0"/>
    <x v="0"/>
    <x v="0"/>
    <x v="0"/>
    <x v="0"/>
    <x v="0"/>
    <x v="0"/>
    <x v="0"/>
    <n v="46"/>
    <n v="51"/>
    <n v="39"/>
    <n v="58"/>
    <x v="0"/>
    <x v="0"/>
    <n v="46"/>
    <n v="52"/>
    <n v="39"/>
    <n v="59"/>
    <x v="0"/>
    <x v="0"/>
    <s v="e5639e38-0bc9-4303-9702-6f20dde6d22c"/>
    <s v="Missing"/>
    <s v="None"/>
    <x v="3"/>
  </r>
  <r>
    <n v="134"/>
    <x v="0"/>
    <s v="623d2c20-4f06-48a7-b2a5-3533c0b12aaa"/>
    <x v="0"/>
    <x v="0"/>
    <x v="20"/>
    <s v="Juungle"/>
    <x v="0"/>
    <s v="Yaqshid"/>
    <s v="SZBN30"/>
    <s v="Yaqshid MCH/MOH"/>
    <x v="1"/>
    <s v="CISP"/>
    <x v="0"/>
    <s v="Safiyo Xusen Suudi"/>
    <x v="6"/>
    <n v="615861777"/>
    <s v="N/A"/>
    <x v="0"/>
    <x v="0"/>
    <x v="0"/>
    <x v="0"/>
    <x v="0"/>
    <x v="0"/>
    <x v="0"/>
    <x v="0"/>
    <x v="0"/>
    <x v="0"/>
    <x v="0"/>
    <x v="0"/>
    <x v="0"/>
    <x v="2"/>
    <x v="4"/>
    <x v="0"/>
    <x v="0"/>
    <x v="0"/>
    <x v="0"/>
    <x v="0"/>
    <x v="0"/>
    <x v="0"/>
    <x v="0"/>
    <x v="0"/>
    <x v="0"/>
    <x v="0"/>
    <x v="0"/>
    <x v="0"/>
    <x v="0"/>
    <x v="0"/>
    <x v="0"/>
    <x v="0"/>
    <x v="0"/>
    <x v="0"/>
    <x v="0"/>
    <x v="0"/>
    <n v="0"/>
    <n v="0"/>
    <x v="0"/>
    <n v="0"/>
    <x v="0"/>
    <x v="0"/>
    <x v="0"/>
    <x v="0"/>
    <x v="0"/>
    <x v="0"/>
    <x v="0"/>
    <x v="0"/>
    <n v="100"/>
    <n v="291"/>
    <n v="141"/>
    <n v="250"/>
    <x v="0"/>
    <x v="0"/>
    <n v="100"/>
    <n v="293"/>
    <n v="143"/>
    <n v="250"/>
    <x v="0"/>
    <x v="0"/>
    <s v="306d3077-c3af-4053-8ee6-b45b216658b0"/>
    <s v="One alert case of suspected Measles"/>
    <s v="One alert"/>
    <x v="3"/>
  </r>
  <r>
    <n v="135"/>
    <x v="0"/>
    <s v="639fcaa7-68f6-4ce1-bd9b-d4c34d8e40ca"/>
    <x v="0"/>
    <x v="0"/>
    <x v="18"/>
    <s v="Brava town/ dayah"/>
    <x v="0"/>
    <s v="Baraawe"/>
    <s v="SZLS12"/>
    <s v="Barava MCH"/>
    <x v="1"/>
    <s v="COSV"/>
    <x v="0"/>
    <s v="Kinsi Farah"/>
    <x v="6"/>
    <n v="615537708"/>
    <s v="N/A"/>
    <x v="0"/>
    <x v="0"/>
    <x v="0"/>
    <x v="0"/>
    <x v="0"/>
    <x v="0"/>
    <x v="0"/>
    <x v="0"/>
    <x v="0"/>
    <x v="0"/>
    <x v="0"/>
    <x v="0"/>
    <x v="0"/>
    <x v="0"/>
    <x v="0"/>
    <x v="0"/>
    <x v="0"/>
    <x v="0"/>
    <x v="0"/>
    <x v="0"/>
    <x v="0"/>
    <x v="0"/>
    <x v="0"/>
    <x v="0"/>
    <x v="0"/>
    <x v="0"/>
    <x v="0"/>
    <x v="0"/>
    <x v="0"/>
    <x v="0"/>
    <x v="0"/>
    <x v="0"/>
    <x v="0"/>
    <x v="0"/>
    <x v="0"/>
    <x v="0"/>
    <n v="0"/>
    <n v="0"/>
    <x v="0"/>
    <n v="0"/>
    <x v="0"/>
    <x v="0"/>
    <x v="0"/>
    <x v="0"/>
    <x v="0"/>
    <x v="0"/>
    <x v="0"/>
    <x v="0"/>
    <n v="49"/>
    <n v="92"/>
    <n v="72"/>
    <n v="69"/>
    <x v="0"/>
    <x v="0"/>
    <n v="49"/>
    <n v="92"/>
    <n v="72"/>
    <n v="69"/>
    <x v="0"/>
    <x v="0"/>
    <s v="300da596-8334-4b87-9421-6a3e2ba11a6c"/>
    <s v="Missing"/>
    <s v="None"/>
    <x v="3"/>
  </r>
  <r>
    <n v="136"/>
    <x v="0"/>
    <s v="6ad6e51b-f026-4949-8c6c-9b949b1f04f7"/>
    <x v="0"/>
    <x v="0"/>
    <x v="20"/>
    <s v="Idamay"/>
    <x v="0"/>
    <s v="Hamar Jab Jab"/>
    <s v="SZBN09"/>
    <s v="Hamar Jab Jab"/>
    <x v="1"/>
    <s v="Merlin"/>
    <x v="0"/>
    <s v="Mohamed Hassan Ahmed"/>
    <x v="6"/>
    <n v="6151812935"/>
    <s v="shukaamiye88@hotmail.com"/>
    <x v="0"/>
    <x v="0"/>
    <x v="0"/>
    <x v="0"/>
    <x v="0"/>
    <x v="0"/>
    <x v="0"/>
    <x v="0"/>
    <x v="0"/>
    <x v="0"/>
    <x v="0"/>
    <x v="0"/>
    <x v="0"/>
    <x v="0"/>
    <x v="0"/>
    <x v="0"/>
    <x v="0"/>
    <x v="0"/>
    <x v="0"/>
    <x v="0"/>
    <x v="0"/>
    <x v="0"/>
    <x v="0"/>
    <x v="0"/>
    <x v="0"/>
    <x v="0"/>
    <x v="0"/>
    <x v="0"/>
    <x v="0"/>
    <x v="0"/>
    <x v="0"/>
    <x v="0"/>
    <x v="0"/>
    <x v="0"/>
    <x v="0"/>
    <x v="0"/>
    <n v="0"/>
    <n v="0"/>
    <x v="0"/>
    <n v="0"/>
    <x v="0"/>
    <x v="0"/>
    <x v="0"/>
    <x v="0"/>
    <x v="0"/>
    <x v="0"/>
    <x v="0"/>
    <x v="0"/>
    <n v="73"/>
    <n v="151"/>
    <n v="124"/>
    <n v="100"/>
    <x v="0"/>
    <x v="0"/>
    <n v="73"/>
    <n v="151"/>
    <n v="124"/>
    <n v="100"/>
    <x v="0"/>
    <x v="0"/>
    <s v="4a4c0e3f-48c6-41a6-b238-34c7fc3f655e"/>
    <s v="Missing"/>
    <s v="None"/>
    <x v="3"/>
  </r>
  <r>
    <n v="137"/>
    <x v="0"/>
    <s v="7728ea08-1b09-4502-b890-cc2fc31c5ce0"/>
    <x v="0"/>
    <x v="0"/>
    <x v="18"/>
    <s v="Kurtunwarey"/>
    <x v="0"/>
    <s v="Kurtunwarey"/>
    <s v="SZLS16"/>
    <s v="Kurtunwarey 2 MCH"/>
    <x v="1"/>
    <s v="COSV"/>
    <x v="0"/>
    <s v="Ahmed Hussein"/>
    <x v="6"/>
    <n v="615904443"/>
    <s v="N/A"/>
    <x v="0"/>
    <x v="0"/>
    <x v="0"/>
    <x v="0"/>
    <x v="0"/>
    <x v="0"/>
    <x v="0"/>
    <x v="0"/>
    <x v="0"/>
    <x v="0"/>
    <x v="0"/>
    <x v="0"/>
    <x v="0"/>
    <x v="0"/>
    <x v="0"/>
    <x v="0"/>
    <x v="0"/>
    <x v="0"/>
    <x v="0"/>
    <x v="0"/>
    <x v="0"/>
    <x v="0"/>
    <x v="0"/>
    <x v="0"/>
    <x v="0"/>
    <x v="0"/>
    <x v="0"/>
    <x v="0"/>
    <x v="0"/>
    <x v="0"/>
    <x v="0"/>
    <x v="0"/>
    <x v="0"/>
    <x v="0"/>
    <x v="0"/>
    <x v="0"/>
    <n v="8"/>
    <n v="0"/>
    <x v="0"/>
    <n v="8"/>
    <x v="0"/>
    <x v="0"/>
    <x v="0"/>
    <x v="0"/>
    <x v="0"/>
    <x v="0"/>
    <x v="0"/>
    <x v="0"/>
    <n v="34"/>
    <n v="51"/>
    <n v="27"/>
    <n v="58"/>
    <x v="0"/>
    <x v="0"/>
    <n v="42"/>
    <n v="51"/>
    <n v="27"/>
    <n v="66"/>
    <x v="0"/>
    <x v="0"/>
    <s v="233439e0-44e3-4a9e-b248-d87da3be829f"/>
    <s v="Missing"/>
    <s v="None"/>
    <x v="3"/>
  </r>
  <r>
    <n v="138"/>
    <x v="0"/>
    <s v="785fd335-2cab-4d74-8c68-c62ad843c2fd"/>
    <x v="0"/>
    <x v="0"/>
    <x v="22"/>
    <s v="Howlwadag"/>
    <x v="0"/>
    <s v="Belet Weyne"/>
    <s v="SZHA02"/>
    <s v="Howlwadag MCH WARDI"/>
    <x v="0"/>
    <s v="Unicef"/>
    <x v="0"/>
    <s v="Ibraahin Xassan Adow"/>
    <x v="6"/>
    <n v="615502142"/>
    <s v="jeesow01@hotmail.com"/>
    <x v="0"/>
    <x v="0"/>
    <x v="0"/>
    <x v="0"/>
    <x v="0"/>
    <x v="0"/>
    <x v="0"/>
    <x v="0"/>
    <x v="0"/>
    <x v="0"/>
    <x v="0"/>
    <x v="0"/>
    <x v="0"/>
    <x v="0"/>
    <x v="0"/>
    <x v="0"/>
    <x v="0"/>
    <x v="0"/>
    <x v="0"/>
    <x v="0"/>
    <x v="0"/>
    <x v="0"/>
    <x v="0"/>
    <x v="0"/>
    <x v="0"/>
    <x v="0"/>
    <x v="0"/>
    <x v="0"/>
    <x v="0"/>
    <x v="0"/>
    <x v="0"/>
    <x v="0"/>
    <x v="0"/>
    <x v="0"/>
    <x v="0"/>
    <x v="0"/>
    <n v="1"/>
    <n v="2"/>
    <x v="1"/>
    <n v="2"/>
    <x v="0"/>
    <x v="0"/>
    <x v="0"/>
    <x v="0"/>
    <x v="0"/>
    <x v="0"/>
    <x v="0"/>
    <x v="0"/>
    <n v="72"/>
    <n v="95"/>
    <n v="86"/>
    <n v="81"/>
    <x v="0"/>
    <x v="0"/>
    <n v="73"/>
    <n v="97"/>
    <n v="87"/>
    <n v="83"/>
    <x v="0"/>
    <x v="0"/>
    <s v="c19fa56c-d6c3-4624-803a-4a4afc45526d"/>
    <s v="Missing"/>
    <s v="None"/>
    <x v="3"/>
  </r>
  <r>
    <n v="139"/>
    <x v="0"/>
    <s v="7ac76c39-91f8-48e2-b563-67a3e3b96cab"/>
    <x v="0"/>
    <x v="0"/>
    <x v="18"/>
    <s v="Bulo marer"/>
    <x v="0"/>
    <s v="Kurtunwarey"/>
    <s v="SZLS15"/>
    <s v="Hayat 2 Hospital"/>
    <x v="1"/>
    <s v="Privet"/>
    <x v="0"/>
    <s v="Abdullahi Ali Fiqi"/>
    <x v="6"/>
    <n v="615309291"/>
    <s v="N/A"/>
    <x v="0"/>
    <x v="0"/>
    <x v="0"/>
    <x v="0"/>
    <x v="0"/>
    <x v="0"/>
    <x v="0"/>
    <x v="0"/>
    <x v="0"/>
    <x v="0"/>
    <x v="0"/>
    <x v="0"/>
    <x v="0"/>
    <x v="0"/>
    <x v="0"/>
    <x v="0"/>
    <x v="0"/>
    <x v="0"/>
    <x v="0"/>
    <x v="0"/>
    <x v="0"/>
    <x v="0"/>
    <x v="0"/>
    <x v="0"/>
    <x v="0"/>
    <x v="0"/>
    <x v="0"/>
    <x v="0"/>
    <x v="0"/>
    <x v="0"/>
    <x v="0"/>
    <x v="0"/>
    <x v="0"/>
    <x v="0"/>
    <x v="0"/>
    <x v="0"/>
    <n v="6"/>
    <n v="7"/>
    <x v="2"/>
    <n v="9"/>
    <x v="0"/>
    <x v="0"/>
    <x v="0"/>
    <x v="0"/>
    <x v="0"/>
    <x v="0"/>
    <x v="0"/>
    <x v="0"/>
    <n v="45"/>
    <n v="32"/>
    <n v="16"/>
    <n v="61"/>
    <x v="0"/>
    <x v="0"/>
    <n v="51"/>
    <n v="39"/>
    <n v="20"/>
    <n v="70"/>
    <x v="0"/>
    <x v="0"/>
    <s v="bc3cdd00-b810-4f79-b09e-6ff458d95431"/>
    <s v="Missing"/>
    <s v="None"/>
    <x v="3"/>
  </r>
  <r>
    <n v="140"/>
    <x v="0"/>
    <s v="7b035b2d-9c81-4eca-8f8f-5da9d5b7c4ca"/>
    <x v="0"/>
    <x v="0"/>
    <x v="20"/>
    <s v="Wadajir"/>
    <x v="0"/>
    <s v="Wadajir"/>
    <s v="SZBN28"/>
    <s v="MCH/OPD SOYDA"/>
    <x v="1"/>
    <s v="SOYDA"/>
    <x v="0"/>
    <s v="Ubah Ahmed Haji"/>
    <x v="6"/>
    <n v="615592132"/>
    <s v="somyoungdoctors@gmail.com"/>
    <x v="0"/>
    <x v="0"/>
    <x v="0"/>
    <x v="0"/>
    <x v="0"/>
    <x v="0"/>
    <x v="0"/>
    <x v="0"/>
    <x v="0"/>
    <x v="0"/>
    <x v="0"/>
    <x v="0"/>
    <x v="0"/>
    <x v="0"/>
    <x v="0"/>
    <x v="0"/>
    <x v="0"/>
    <x v="0"/>
    <x v="0"/>
    <x v="0"/>
    <x v="0"/>
    <x v="0"/>
    <x v="0"/>
    <x v="0"/>
    <x v="0"/>
    <x v="0"/>
    <x v="0"/>
    <x v="0"/>
    <x v="0"/>
    <x v="0"/>
    <x v="0"/>
    <x v="0"/>
    <x v="0"/>
    <x v="0"/>
    <x v="0"/>
    <x v="0"/>
    <n v="0"/>
    <n v="0"/>
    <x v="0"/>
    <n v="0"/>
    <x v="0"/>
    <x v="0"/>
    <x v="0"/>
    <x v="0"/>
    <x v="0"/>
    <x v="0"/>
    <x v="0"/>
    <x v="0"/>
    <n v="181"/>
    <n v="172"/>
    <n v="153"/>
    <n v="200"/>
    <x v="0"/>
    <x v="0"/>
    <n v="181"/>
    <n v="172"/>
    <n v="153"/>
    <n v="200"/>
    <x v="0"/>
    <x v="0"/>
    <s v="45e04376-ad63-423c-bc2b-dc0bf54fd99e"/>
    <s v="Missing"/>
    <s v="None"/>
    <x v="3"/>
  </r>
  <r>
    <n v="141"/>
    <x v="0"/>
    <s v="7e5b14c4-aaf2-48f1-8078-9191c829935e"/>
    <x v="0"/>
    <x v="0"/>
    <x v="20"/>
    <s v="Naxteexo"/>
    <x v="0"/>
    <s v="Madina"/>
    <s v="SZBN21"/>
    <s v="Madina Hospital"/>
    <x v="1"/>
    <s v="ICRC"/>
    <x v="0"/>
    <s v="Khadro Moh'ed Bashiir"/>
    <x v="6"/>
    <n v="615584674"/>
    <s v="N/A"/>
    <x v="0"/>
    <x v="0"/>
    <x v="0"/>
    <x v="0"/>
    <x v="0"/>
    <x v="0"/>
    <x v="0"/>
    <x v="0"/>
    <x v="0"/>
    <x v="0"/>
    <x v="0"/>
    <x v="0"/>
    <x v="0"/>
    <x v="0"/>
    <x v="0"/>
    <x v="0"/>
    <x v="0"/>
    <x v="0"/>
    <x v="0"/>
    <x v="0"/>
    <x v="0"/>
    <x v="0"/>
    <x v="0"/>
    <x v="0"/>
    <x v="0"/>
    <x v="0"/>
    <x v="0"/>
    <x v="0"/>
    <x v="0"/>
    <x v="0"/>
    <x v="0"/>
    <x v="0"/>
    <x v="0"/>
    <x v="0"/>
    <x v="0"/>
    <x v="0"/>
    <n v="14"/>
    <n v="17"/>
    <x v="0"/>
    <n v="31"/>
    <x v="0"/>
    <x v="0"/>
    <x v="0"/>
    <x v="0"/>
    <x v="0"/>
    <x v="0"/>
    <x v="0"/>
    <x v="0"/>
    <n v="83"/>
    <n v="119"/>
    <n v="0"/>
    <n v="202"/>
    <x v="0"/>
    <x v="0"/>
    <n v="97"/>
    <n v="136"/>
    <n v="0"/>
    <n v="233"/>
    <x v="0"/>
    <x v="0"/>
    <s v="352c2445-6693-47f7-8085-1cb6a485efbe"/>
    <s v="Missing"/>
    <s v="None"/>
    <x v="3"/>
  </r>
  <r>
    <n v="142"/>
    <x v="0"/>
    <s v="87b17f4f-8e20-4ee6-8a01-92d7d67aed8f"/>
    <x v="0"/>
    <x v="0"/>
    <x v="22"/>
    <s v="Bunda weyn MCH"/>
    <x v="0"/>
    <s v="Belet Weyne"/>
    <s v="SZHA01"/>
    <s v="Bundo weyn MCH"/>
    <x v="0"/>
    <s v="ICRC"/>
    <x v="0"/>
    <s v="Galad Osman"/>
    <x v="6"/>
    <n v="615588284"/>
    <s v="N/A"/>
    <x v="0"/>
    <x v="0"/>
    <x v="0"/>
    <x v="0"/>
    <x v="0"/>
    <x v="0"/>
    <x v="0"/>
    <x v="0"/>
    <x v="0"/>
    <x v="0"/>
    <x v="0"/>
    <x v="0"/>
    <x v="0"/>
    <x v="0"/>
    <x v="0"/>
    <x v="0"/>
    <x v="0"/>
    <x v="0"/>
    <x v="0"/>
    <x v="0"/>
    <x v="0"/>
    <x v="0"/>
    <x v="0"/>
    <x v="0"/>
    <x v="0"/>
    <x v="0"/>
    <x v="0"/>
    <x v="0"/>
    <x v="0"/>
    <x v="0"/>
    <x v="0"/>
    <x v="2"/>
    <x v="1"/>
    <x v="0"/>
    <x v="0"/>
    <x v="0"/>
    <n v="0"/>
    <n v="0"/>
    <x v="0"/>
    <n v="0"/>
    <x v="0"/>
    <x v="0"/>
    <x v="0"/>
    <x v="0"/>
    <x v="0"/>
    <x v="0"/>
    <x v="0"/>
    <x v="0"/>
    <n v="53"/>
    <n v="78"/>
    <n v="57"/>
    <n v="74"/>
    <x v="0"/>
    <x v="0"/>
    <n v="53"/>
    <n v="79"/>
    <n v="58"/>
    <n v="74"/>
    <x v="0"/>
    <x v="0"/>
    <s v="92ec0b83-5381-4ca9-ad7f-699f7a20b6eb"/>
    <s v="Missing"/>
    <s v="None"/>
    <x v="3"/>
  </r>
  <r>
    <n v="143"/>
    <x v="0"/>
    <s v="8aee505f-0049-4723-b966-14629c3ecf64"/>
    <x v="0"/>
    <x v="0"/>
    <x v="18"/>
    <s v="Sablale"/>
    <x v="0"/>
    <s v="Sablale"/>
    <s v="SZLS28"/>
    <s v="Sablale MCH"/>
    <x v="1"/>
    <s v="COSV"/>
    <x v="0"/>
    <s v="Issak Mohamed Buney"/>
    <x v="6"/>
    <n v="615579275"/>
    <s v="N/A"/>
    <x v="0"/>
    <x v="0"/>
    <x v="0"/>
    <x v="0"/>
    <x v="0"/>
    <x v="0"/>
    <x v="0"/>
    <x v="0"/>
    <x v="0"/>
    <x v="0"/>
    <x v="0"/>
    <x v="0"/>
    <x v="0"/>
    <x v="0"/>
    <x v="0"/>
    <x v="0"/>
    <x v="0"/>
    <x v="0"/>
    <x v="0"/>
    <x v="0"/>
    <x v="0"/>
    <x v="0"/>
    <x v="0"/>
    <x v="0"/>
    <x v="0"/>
    <x v="0"/>
    <x v="0"/>
    <x v="0"/>
    <x v="0"/>
    <x v="0"/>
    <x v="0"/>
    <x v="0"/>
    <x v="0"/>
    <x v="0"/>
    <x v="0"/>
    <x v="0"/>
    <n v="1"/>
    <n v="0"/>
    <x v="0"/>
    <n v="1"/>
    <x v="0"/>
    <x v="0"/>
    <x v="0"/>
    <x v="0"/>
    <x v="0"/>
    <x v="0"/>
    <x v="0"/>
    <x v="0"/>
    <n v="41"/>
    <n v="75"/>
    <n v="44"/>
    <n v="72"/>
    <x v="0"/>
    <x v="0"/>
    <n v="42"/>
    <n v="75"/>
    <n v="44"/>
    <n v="73"/>
    <x v="0"/>
    <x v="0"/>
    <s v="bd257c23-5f8a-44e7-9069-1c7e1b8c18ac"/>
    <s v="Missing"/>
    <s v="None"/>
    <x v="3"/>
  </r>
  <r>
    <n v="144"/>
    <x v="0"/>
    <s v="9057c954-b206-4da0-8fdc-a2a71c03f884"/>
    <x v="0"/>
    <x v="0"/>
    <x v="20"/>
    <s v="Taleex"/>
    <x v="0"/>
    <s v="Hodan"/>
    <s v="SZBN11"/>
    <s v="ACF MCH/OPD"/>
    <x v="1"/>
    <s v="A.C.F"/>
    <x v="0"/>
    <s v="Zeynab Malain nuur"/>
    <x v="6"/>
    <n v="615534566"/>
    <s v="zeynabm5@hotmail.com"/>
    <x v="0"/>
    <x v="0"/>
    <x v="0"/>
    <x v="0"/>
    <x v="0"/>
    <x v="0"/>
    <x v="0"/>
    <x v="0"/>
    <x v="0"/>
    <x v="0"/>
    <x v="0"/>
    <x v="0"/>
    <x v="0"/>
    <x v="0"/>
    <x v="0"/>
    <x v="0"/>
    <x v="0"/>
    <x v="0"/>
    <x v="0"/>
    <x v="0"/>
    <x v="0"/>
    <x v="0"/>
    <x v="0"/>
    <x v="0"/>
    <x v="0"/>
    <x v="0"/>
    <x v="0"/>
    <x v="0"/>
    <x v="0"/>
    <x v="0"/>
    <x v="0"/>
    <x v="0"/>
    <x v="0"/>
    <x v="0"/>
    <x v="0"/>
    <x v="0"/>
    <n v="0"/>
    <n v="0"/>
    <x v="0"/>
    <n v="0"/>
    <x v="0"/>
    <x v="0"/>
    <x v="0"/>
    <x v="0"/>
    <x v="0"/>
    <x v="0"/>
    <x v="0"/>
    <x v="0"/>
    <n v="85"/>
    <n v="82"/>
    <n v="167"/>
    <n v="0"/>
    <x v="0"/>
    <x v="0"/>
    <n v="85"/>
    <n v="82"/>
    <n v="167"/>
    <n v="0"/>
    <x v="0"/>
    <x v="0"/>
    <s v="9f76bbb2-28b8-40a8-a1a8-a35c4a9289da"/>
    <s v="Missing"/>
    <s v="None"/>
    <x v="3"/>
  </r>
  <r>
    <n v="145"/>
    <x v="0"/>
    <s v="97e51304-b1d8-4636-a8c6-1f5297414a51"/>
    <x v="0"/>
    <x v="0"/>
    <x v="20"/>
    <s v="Gubta"/>
    <x v="0"/>
    <s v="Dayniile"/>
    <s v="SZBN03"/>
    <s v="Dayniile MCH"/>
    <x v="1"/>
    <s v="BPHCC"/>
    <x v="0"/>
    <s v="Fartuun Tuuryare Xasan"/>
    <x v="6"/>
    <n v="615172481"/>
    <s v="tuuryare013@hotmail.com"/>
    <x v="0"/>
    <x v="0"/>
    <x v="0"/>
    <x v="0"/>
    <x v="0"/>
    <x v="0"/>
    <x v="0"/>
    <x v="0"/>
    <x v="0"/>
    <x v="0"/>
    <x v="0"/>
    <x v="0"/>
    <x v="0"/>
    <x v="2"/>
    <x v="4"/>
    <x v="0"/>
    <x v="0"/>
    <x v="0"/>
    <x v="0"/>
    <x v="0"/>
    <x v="0"/>
    <x v="0"/>
    <x v="0"/>
    <x v="0"/>
    <x v="0"/>
    <x v="0"/>
    <x v="0"/>
    <x v="0"/>
    <x v="0"/>
    <x v="0"/>
    <x v="0"/>
    <x v="0"/>
    <x v="0"/>
    <x v="0"/>
    <x v="0"/>
    <x v="0"/>
    <n v="0"/>
    <n v="0"/>
    <x v="0"/>
    <n v="0"/>
    <x v="0"/>
    <x v="0"/>
    <x v="0"/>
    <x v="0"/>
    <x v="0"/>
    <x v="0"/>
    <x v="0"/>
    <x v="0"/>
    <n v="218"/>
    <n v="482"/>
    <n v="310"/>
    <n v="390"/>
    <x v="0"/>
    <x v="0"/>
    <n v="218"/>
    <n v="484"/>
    <n v="312"/>
    <n v="390"/>
    <x v="0"/>
    <x v="0"/>
    <s v="8fac7427-913a-4acb-aa6b-39cc897a3fd5"/>
    <s v="One alert case of suspected Measles"/>
    <s v="One alert"/>
    <x v="3"/>
  </r>
  <r>
    <n v="146"/>
    <x v="0"/>
    <s v="9c0af8d1-513d-4c77-976f-f3329b040f7f"/>
    <x v="0"/>
    <x v="0"/>
    <x v="20"/>
    <s v="J.daa'uud"/>
    <x v="0"/>
    <s v="Wadajir"/>
    <s v="SZBN20"/>
    <s v="Madina 2 MCH"/>
    <x v="1"/>
    <s v="Muslim AID"/>
    <x v="0"/>
    <s v="Huseen Omar Suleyman"/>
    <x v="6"/>
    <n v="615151998"/>
    <s v="N/A"/>
    <x v="0"/>
    <x v="0"/>
    <x v="0"/>
    <x v="0"/>
    <x v="0"/>
    <x v="0"/>
    <x v="0"/>
    <x v="0"/>
    <x v="0"/>
    <x v="0"/>
    <x v="0"/>
    <x v="0"/>
    <x v="0"/>
    <x v="0"/>
    <x v="0"/>
    <x v="0"/>
    <x v="0"/>
    <x v="0"/>
    <x v="0"/>
    <x v="0"/>
    <x v="0"/>
    <x v="0"/>
    <x v="0"/>
    <x v="0"/>
    <x v="0"/>
    <x v="0"/>
    <x v="0"/>
    <x v="0"/>
    <x v="0"/>
    <x v="0"/>
    <x v="0"/>
    <x v="0"/>
    <x v="0"/>
    <x v="0"/>
    <x v="0"/>
    <x v="0"/>
    <n v="0"/>
    <n v="0"/>
    <x v="0"/>
    <n v="0"/>
    <x v="0"/>
    <x v="0"/>
    <x v="0"/>
    <x v="0"/>
    <x v="0"/>
    <x v="0"/>
    <x v="0"/>
    <x v="0"/>
    <n v="102"/>
    <n v="141"/>
    <n v="147"/>
    <n v="96"/>
    <x v="0"/>
    <x v="0"/>
    <n v="102"/>
    <n v="141"/>
    <n v="147"/>
    <n v="96"/>
    <x v="0"/>
    <x v="0"/>
    <s v="20809f0a-038f-459c-a7b8-86cecb18f41e"/>
    <s v="Missing"/>
    <s v="None"/>
    <x v="3"/>
  </r>
  <r>
    <n v="147"/>
    <x v="0"/>
    <s v="ab656f61-b44c-46e6-a508-409f5ca0d615"/>
    <x v="0"/>
    <x v="0"/>
    <x v="18"/>
    <s v="Golweyn"/>
    <x v="0"/>
    <s v="Marka"/>
    <s v="SZLS18"/>
    <s v="Golweyn MCH"/>
    <x v="1"/>
    <s v="COSV"/>
    <x v="0"/>
    <s v="Ali Faqi Haji"/>
    <x v="6"/>
    <n v="615531891"/>
    <s v="N/A"/>
    <x v="0"/>
    <x v="0"/>
    <x v="0"/>
    <x v="0"/>
    <x v="0"/>
    <x v="0"/>
    <x v="0"/>
    <x v="0"/>
    <x v="0"/>
    <x v="0"/>
    <x v="0"/>
    <x v="0"/>
    <x v="0"/>
    <x v="0"/>
    <x v="0"/>
    <x v="0"/>
    <x v="0"/>
    <x v="0"/>
    <x v="0"/>
    <x v="0"/>
    <x v="0"/>
    <x v="0"/>
    <x v="0"/>
    <x v="0"/>
    <x v="0"/>
    <x v="0"/>
    <x v="0"/>
    <x v="0"/>
    <x v="0"/>
    <x v="0"/>
    <x v="0"/>
    <x v="0"/>
    <x v="0"/>
    <x v="0"/>
    <x v="0"/>
    <x v="0"/>
    <n v="17"/>
    <n v="14"/>
    <x v="9"/>
    <n v="22"/>
    <x v="0"/>
    <x v="0"/>
    <x v="0"/>
    <x v="0"/>
    <x v="0"/>
    <x v="0"/>
    <x v="0"/>
    <x v="0"/>
    <n v="104"/>
    <n v="145"/>
    <n v="100"/>
    <n v="149"/>
    <x v="0"/>
    <x v="0"/>
    <n v="121"/>
    <n v="159"/>
    <n v="109"/>
    <n v="171"/>
    <x v="0"/>
    <x v="0"/>
    <s v="0761ebfd-b0a1-469f-b771-01e88f06b95b"/>
    <s v="Missing"/>
    <s v="None"/>
    <x v="3"/>
  </r>
  <r>
    <n v="148"/>
    <x v="0"/>
    <s v="ba9d62ac-8e84-465c-9b68-12b230555d99"/>
    <x v="0"/>
    <x v="0"/>
    <x v="20"/>
    <s v="C/dhere"/>
    <x v="0"/>
    <s v="Shibis"/>
    <s v="SZBN23"/>
    <s v="Dawa MCH"/>
    <x v="1"/>
    <s v="Al Dawa"/>
    <x v="0"/>
    <s v="Farxiyo Ahmed Hassan"/>
    <x v="6"/>
    <n v="615245244"/>
    <s v="N/A"/>
    <x v="0"/>
    <x v="0"/>
    <x v="0"/>
    <x v="0"/>
    <x v="0"/>
    <x v="0"/>
    <x v="0"/>
    <x v="0"/>
    <x v="0"/>
    <x v="0"/>
    <x v="0"/>
    <x v="0"/>
    <x v="0"/>
    <x v="0"/>
    <x v="0"/>
    <x v="0"/>
    <x v="0"/>
    <x v="0"/>
    <x v="0"/>
    <x v="0"/>
    <x v="0"/>
    <x v="0"/>
    <x v="0"/>
    <x v="0"/>
    <x v="0"/>
    <x v="0"/>
    <x v="0"/>
    <x v="0"/>
    <x v="0"/>
    <x v="0"/>
    <x v="0"/>
    <x v="0"/>
    <x v="0"/>
    <x v="0"/>
    <x v="0"/>
    <x v="0"/>
    <n v="0"/>
    <n v="3"/>
    <x v="4"/>
    <n v="1"/>
    <x v="0"/>
    <x v="0"/>
    <x v="0"/>
    <x v="0"/>
    <x v="0"/>
    <x v="0"/>
    <x v="0"/>
    <x v="0"/>
    <n v="147"/>
    <n v="177"/>
    <n v="209"/>
    <n v="115"/>
    <x v="0"/>
    <x v="0"/>
    <n v="147"/>
    <n v="180"/>
    <n v="211"/>
    <n v="116"/>
    <x v="0"/>
    <x v="0"/>
    <s v="ee4183ae-08bb-4411-83e0-95e780689951"/>
    <s v="Missing"/>
    <s v="None"/>
    <x v="3"/>
  </r>
  <r>
    <n v="149"/>
    <x v="0"/>
    <s v="bab6e501-b342-4a50-9ff5-5cb87e995cd8"/>
    <x v="0"/>
    <x v="0"/>
    <x v="18"/>
    <s v="Sigale"/>
    <x v="0"/>
    <s v="Afgoi"/>
    <s v="SZLS03"/>
    <s v="Gargar Community MCH"/>
    <x v="1"/>
    <s v="Community"/>
    <x v="0"/>
    <s v="Ali Muse Ikow"/>
    <x v="6"/>
    <n v="615850907"/>
    <s v="N/A"/>
    <x v="0"/>
    <x v="0"/>
    <x v="0"/>
    <x v="0"/>
    <x v="0"/>
    <x v="0"/>
    <x v="0"/>
    <x v="0"/>
    <x v="0"/>
    <x v="0"/>
    <x v="0"/>
    <x v="0"/>
    <x v="0"/>
    <x v="0"/>
    <x v="0"/>
    <x v="0"/>
    <x v="0"/>
    <x v="0"/>
    <x v="0"/>
    <x v="0"/>
    <x v="0"/>
    <x v="0"/>
    <x v="0"/>
    <x v="0"/>
    <x v="0"/>
    <x v="0"/>
    <x v="0"/>
    <x v="0"/>
    <x v="0"/>
    <x v="0"/>
    <x v="0"/>
    <x v="0"/>
    <x v="0"/>
    <x v="0"/>
    <x v="0"/>
    <x v="0"/>
    <n v="7"/>
    <n v="10"/>
    <x v="8"/>
    <n v="11"/>
    <x v="0"/>
    <x v="0"/>
    <x v="0"/>
    <x v="0"/>
    <x v="0"/>
    <x v="0"/>
    <x v="0"/>
    <x v="0"/>
    <n v="111"/>
    <n v="354"/>
    <n v="161"/>
    <n v="304"/>
    <x v="0"/>
    <x v="0"/>
    <n v="118"/>
    <n v="364"/>
    <n v="167"/>
    <n v="315"/>
    <x v="0"/>
    <x v="0"/>
    <s v="05b76d74-82f2-46ca-9fbb-86ae597e3470"/>
    <s v="Missing"/>
    <s v="None"/>
    <x v="3"/>
  </r>
  <r>
    <n v="150"/>
    <x v="0"/>
    <s v="c170b351-fc72-4328-8ecc-356111ca0fdf"/>
    <x v="0"/>
    <x v="0"/>
    <x v="18"/>
    <s v="Darasalam"/>
    <x v="0"/>
    <s v="Awdhegle"/>
    <s v="SZLS11"/>
    <s v="Darasalam"/>
    <x v="1"/>
    <s v="Community"/>
    <x v="0"/>
    <s v="Abas Haji Abukar"/>
    <x v="6"/>
    <n v="615293466"/>
    <s v="N/A"/>
    <x v="0"/>
    <x v="0"/>
    <x v="0"/>
    <x v="0"/>
    <x v="0"/>
    <x v="0"/>
    <x v="0"/>
    <x v="0"/>
    <x v="0"/>
    <x v="0"/>
    <x v="0"/>
    <x v="0"/>
    <x v="0"/>
    <x v="0"/>
    <x v="0"/>
    <x v="0"/>
    <x v="0"/>
    <x v="0"/>
    <x v="0"/>
    <x v="0"/>
    <x v="0"/>
    <x v="0"/>
    <x v="0"/>
    <x v="0"/>
    <x v="0"/>
    <x v="0"/>
    <x v="0"/>
    <x v="0"/>
    <x v="0"/>
    <x v="0"/>
    <x v="0"/>
    <x v="0"/>
    <x v="0"/>
    <x v="0"/>
    <x v="0"/>
    <x v="0"/>
    <n v="0"/>
    <n v="0"/>
    <x v="0"/>
    <n v="0"/>
    <x v="0"/>
    <x v="0"/>
    <x v="0"/>
    <x v="0"/>
    <x v="0"/>
    <x v="0"/>
    <x v="0"/>
    <x v="0"/>
    <n v="54"/>
    <n v="61"/>
    <n v="81"/>
    <n v="34"/>
    <x v="0"/>
    <x v="0"/>
    <n v="54"/>
    <n v="61"/>
    <n v="81"/>
    <n v="34"/>
    <x v="0"/>
    <x v="0"/>
    <s v="8ca2b557-7721-4b8a-98b3-5ad30ffbd446"/>
    <s v="Missing"/>
    <s v="None"/>
    <x v="3"/>
  </r>
  <r>
    <n v="151"/>
    <x v="0"/>
    <s v="c29a7431-0d48-48c7-8f46-9e903fcdabe6"/>
    <x v="0"/>
    <x v="0"/>
    <x v="18"/>
    <s v="Janale"/>
    <x v="0"/>
    <s v="Marka"/>
    <s v="SZLS19"/>
    <s v="Janale MCH"/>
    <x v="1"/>
    <s v="COSV"/>
    <x v="0"/>
    <s v="Lul Ahmed Siyad"/>
    <x v="6"/>
    <n v="615577676"/>
    <s v="N/A"/>
    <x v="0"/>
    <x v="0"/>
    <x v="0"/>
    <x v="0"/>
    <x v="0"/>
    <x v="0"/>
    <x v="0"/>
    <x v="0"/>
    <x v="0"/>
    <x v="0"/>
    <x v="0"/>
    <x v="0"/>
    <x v="0"/>
    <x v="0"/>
    <x v="0"/>
    <x v="0"/>
    <x v="0"/>
    <x v="0"/>
    <x v="0"/>
    <x v="0"/>
    <x v="0"/>
    <x v="0"/>
    <x v="0"/>
    <x v="0"/>
    <x v="0"/>
    <x v="0"/>
    <x v="0"/>
    <x v="0"/>
    <x v="0"/>
    <x v="0"/>
    <x v="0"/>
    <x v="0"/>
    <x v="0"/>
    <x v="0"/>
    <x v="0"/>
    <x v="0"/>
    <n v="2"/>
    <n v="0"/>
    <x v="0"/>
    <n v="2"/>
    <x v="0"/>
    <x v="0"/>
    <x v="0"/>
    <x v="0"/>
    <x v="0"/>
    <x v="0"/>
    <x v="0"/>
    <x v="0"/>
    <n v="20"/>
    <n v="52"/>
    <n v="15"/>
    <n v="57"/>
    <x v="0"/>
    <x v="0"/>
    <n v="22"/>
    <n v="52"/>
    <n v="15"/>
    <n v="59"/>
    <x v="0"/>
    <x v="0"/>
    <s v="4ec2244a-4f9b-4f1b-bd28-477cfddcbc0e"/>
    <s v="Missing"/>
    <s v="None"/>
    <x v="3"/>
  </r>
  <r>
    <n v="152"/>
    <x v="0"/>
    <s v="c30e26fe-3065-4808-99fe-9a38dd7412c6"/>
    <x v="0"/>
    <x v="0"/>
    <x v="18"/>
    <s v="Barire"/>
    <x v="0"/>
    <s v="Awdhegle"/>
    <s v="SZLS10"/>
    <s v="Bariire MCH"/>
    <x v="1"/>
    <s v="COSV"/>
    <x v="0"/>
    <s v="Aweys Mayow Malaq"/>
    <x v="6"/>
    <n v="615871376"/>
    <s v="N/A"/>
    <x v="0"/>
    <x v="0"/>
    <x v="0"/>
    <x v="0"/>
    <x v="0"/>
    <x v="0"/>
    <x v="0"/>
    <x v="0"/>
    <x v="0"/>
    <x v="0"/>
    <x v="0"/>
    <x v="0"/>
    <x v="0"/>
    <x v="0"/>
    <x v="0"/>
    <x v="0"/>
    <x v="0"/>
    <x v="0"/>
    <x v="0"/>
    <x v="0"/>
    <x v="0"/>
    <x v="0"/>
    <x v="0"/>
    <x v="0"/>
    <x v="0"/>
    <x v="0"/>
    <x v="0"/>
    <x v="0"/>
    <x v="0"/>
    <x v="0"/>
    <x v="0"/>
    <x v="0"/>
    <x v="0"/>
    <x v="0"/>
    <x v="0"/>
    <x v="0"/>
    <n v="3"/>
    <n v="0"/>
    <x v="0"/>
    <n v="3"/>
    <x v="0"/>
    <x v="0"/>
    <x v="0"/>
    <x v="0"/>
    <x v="0"/>
    <x v="0"/>
    <x v="0"/>
    <x v="0"/>
    <n v="87"/>
    <n v="95"/>
    <n v="80"/>
    <n v="102"/>
    <x v="0"/>
    <x v="0"/>
    <n v="90"/>
    <n v="95"/>
    <n v="80"/>
    <n v="105"/>
    <x v="0"/>
    <x v="0"/>
    <s v="6a6c8840-020c-45b3-813b-1e6987f1a526"/>
    <s v="Missing"/>
    <s v="None"/>
    <x v="3"/>
  </r>
  <r>
    <n v="153"/>
    <x v="0"/>
    <s v="c459d329-f9ab-4712-a285-656dd467b13e"/>
    <x v="0"/>
    <x v="0"/>
    <x v="18"/>
    <s v="Qoryoley town/ halane"/>
    <x v="0"/>
    <s v="Qoryooley"/>
    <s v="SZLS27"/>
    <s v="Qoryoley MCH"/>
    <x v="1"/>
    <s v="COSV"/>
    <x v="0"/>
    <s v="Abdulfatah Muse Abdulle"/>
    <x v="6"/>
    <n v="615348348"/>
    <s v="N/A"/>
    <x v="0"/>
    <x v="0"/>
    <x v="0"/>
    <x v="0"/>
    <x v="0"/>
    <x v="0"/>
    <x v="0"/>
    <x v="0"/>
    <x v="0"/>
    <x v="0"/>
    <x v="0"/>
    <x v="0"/>
    <x v="0"/>
    <x v="0"/>
    <x v="0"/>
    <x v="0"/>
    <x v="0"/>
    <x v="0"/>
    <x v="0"/>
    <x v="0"/>
    <x v="0"/>
    <x v="0"/>
    <x v="0"/>
    <x v="0"/>
    <x v="0"/>
    <x v="0"/>
    <x v="0"/>
    <x v="0"/>
    <x v="0"/>
    <x v="0"/>
    <x v="0"/>
    <x v="0"/>
    <x v="0"/>
    <x v="0"/>
    <x v="0"/>
    <x v="0"/>
    <n v="0"/>
    <n v="0"/>
    <x v="0"/>
    <n v="0"/>
    <x v="0"/>
    <x v="0"/>
    <x v="0"/>
    <x v="0"/>
    <x v="0"/>
    <x v="0"/>
    <x v="0"/>
    <x v="0"/>
    <n v="57"/>
    <n v="94"/>
    <n v="51"/>
    <n v="100"/>
    <x v="0"/>
    <x v="0"/>
    <n v="57"/>
    <n v="94"/>
    <n v="51"/>
    <n v="100"/>
    <x v="0"/>
    <x v="0"/>
    <s v="e7f29d53-c07d-4348-af6e-e0082ac97f11"/>
    <s v="Missing"/>
    <s v="None"/>
    <x v="3"/>
  </r>
  <r>
    <n v="154"/>
    <x v="0"/>
    <s v="c724b6b0-5458-4243-be76-bbf0ace5d2d7"/>
    <x v="0"/>
    <x v="0"/>
    <x v="21"/>
    <s v="Jowhar"/>
    <x v="0"/>
    <s v="Jowhar"/>
    <s v="SZMS05"/>
    <s v="Jowhar InterSOS Hospital"/>
    <x v="1"/>
    <s v="Intersos humanitarian AID organzation"/>
    <x v="0"/>
    <s v="Ali Hajji Mohamed"/>
    <x v="6"/>
    <n v="615593606"/>
    <s v="alihajji1972@hotmail.com"/>
    <x v="0"/>
    <x v="0"/>
    <x v="0"/>
    <x v="0"/>
    <x v="0"/>
    <x v="0"/>
    <x v="0"/>
    <x v="0"/>
    <x v="0"/>
    <x v="0"/>
    <x v="0"/>
    <x v="0"/>
    <x v="0"/>
    <x v="0"/>
    <x v="0"/>
    <x v="0"/>
    <x v="0"/>
    <x v="0"/>
    <x v="0"/>
    <x v="0"/>
    <x v="0"/>
    <x v="0"/>
    <x v="0"/>
    <x v="0"/>
    <x v="0"/>
    <x v="0"/>
    <x v="0"/>
    <x v="0"/>
    <x v="0"/>
    <x v="0"/>
    <x v="0"/>
    <x v="0"/>
    <x v="0"/>
    <x v="0"/>
    <x v="0"/>
    <x v="0"/>
    <n v="1"/>
    <n v="2"/>
    <x v="1"/>
    <n v="2"/>
    <x v="0"/>
    <x v="0"/>
    <x v="0"/>
    <x v="0"/>
    <x v="0"/>
    <x v="0"/>
    <x v="0"/>
    <x v="0"/>
    <n v="185"/>
    <n v="296"/>
    <n v="171"/>
    <n v="310"/>
    <x v="0"/>
    <x v="0"/>
    <n v="186"/>
    <n v="298"/>
    <n v="172"/>
    <n v="312"/>
    <x v="0"/>
    <x v="0"/>
    <s v="862828ed-45e0-4aed-b288-5f4dd122c0b8"/>
    <s v="Missing"/>
    <s v="None"/>
    <x v="3"/>
  </r>
  <r>
    <n v="155"/>
    <x v="0"/>
    <s v="ca0df8f1-6044-4531-9b91-d0e7321300df"/>
    <x v="0"/>
    <x v="0"/>
    <x v="20"/>
    <s v="Wajeer"/>
    <x v="0"/>
    <s v="Kaaraan"/>
    <s v="SZBN16"/>
    <s v="Keysaney Hospital"/>
    <x v="1"/>
    <s v="SRCS"/>
    <x v="0"/>
    <s v="Hjji Muuse Hassan"/>
    <x v="6"/>
    <n v="615168099"/>
    <s v="keysaneyhospital@gmail.com"/>
    <x v="0"/>
    <x v="0"/>
    <x v="0"/>
    <x v="0"/>
    <x v="0"/>
    <x v="0"/>
    <x v="0"/>
    <x v="0"/>
    <x v="0"/>
    <x v="0"/>
    <x v="0"/>
    <x v="0"/>
    <x v="0"/>
    <x v="0"/>
    <x v="0"/>
    <x v="0"/>
    <x v="0"/>
    <x v="0"/>
    <x v="0"/>
    <x v="0"/>
    <x v="0"/>
    <x v="0"/>
    <x v="0"/>
    <x v="0"/>
    <x v="0"/>
    <x v="0"/>
    <x v="0"/>
    <x v="0"/>
    <x v="0"/>
    <x v="0"/>
    <x v="0"/>
    <x v="0"/>
    <x v="0"/>
    <x v="0"/>
    <x v="0"/>
    <x v="0"/>
    <n v="0"/>
    <n v="0"/>
    <x v="0"/>
    <n v="0"/>
    <x v="0"/>
    <x v="0"/>
    <x v="2"/>
    <x v="2"/>
    <x v="0"/>
    <x v="1"/>
    <x v="0"/>
    <x v="0"/>
    <n v="142"/>
    <n v="107"/>
    <n v="23"/>
    <n v="226"/>
    <x v="2"/>
    <x v="2"/>
    <n v="144"/>
    <n v="109"/>
    <n v="23"/>
    <n v="230"/>
    <x v="2"/>
    <x v="2"/>
    <s v="4c580941-bf30-4d33-b2c6-dba3bf15c054"/>
    <s v="Missing"/>
    <s v="None"/>
    <x v="3"/>
  </r>
  <r>
    <n v="156"/>
    <x v="0"/>
    <s v="d34a55d9-487b-4140-b984-05114f196168"/>
    <x v="0"/>
    <x v="0"/>
    <x v="21"/>
    <s v="Balad town"/>
    <x v="0"/>
    <s v="Bal'ad"/>
    <s v="SZMS01"/>
    <s v="Bal'ad MCH"/>
    <x v="1"/>
    <s v="SRCS"/>
    <x v="0"/>
    <s v="Shukri Hassan Abdi"/>
    <x v="6"/>
    <n v="252615993319"/>
    <s v="N/A"/>
    <x v="0"/>
    <x v="0"/>
    <x v="0"/>
    <x v="0"/>
    <x v="0"/>
    <x v="0"/>
    <x v="0"/>
    <x v="0"/>
    <x v="0"/>
    <x v="0"/>
    <x v="0"/>
    <x v="0"/>
    <x v="0"/>
    <x v="0"/>
    <x v="0"/>
    <x v="0"/>
    <x v="0"/>
    <x v="0"/>
    <x v="0"/>
    <x v="0"/>
    <x v="0"/>
    <x v="0"/>
    <x v="0"/>
    <x v="0"/>
    <x v="0"/>
    <x v="0"/>
    <x v="0"/>
    <x v="0"/>
    <x v="0"/>
    <x v="0"/>
    <x v="0"/>
    <x v="0"/>
    <x v="0"/>
    <x v="0"/>
    <x v="0"/>
    <x v="0"/>
    <n v="1"/>
    <n v="0"/>
    <x v="0"/>
    <n v="1"/>
    <x v="0"/>
    <x v="0"/>
    <x v="0"/>
    <x v="0"/>
    <x v="0"/>
    <x v="0"/>
    <x v="0"/>
    <x v="0"/>
    <n v="249"/>
    <n v="112"/>
    <n v="96"/>
    <n v="265"/>
    <x v="0"/>
    <x v="0"/>
    <n v="250"/>
    <n v="112"/>
    <n v="96"/>
    <n v="266"/>
    <x v="0"/>
    <x v="0"/>
    <s v="d35aa117-5475-45bb-b22a-a8269d3a8a99"/>
    <s v="Missing"/>
    <s v="None"/>
    <x v="3"/>
  </r>
  <r>
    <n v="157"/>
    <x v="0"/>
    <s v="e33efd52-f2d9-40cc-9a27-c3a64ef392f6"/>
    <x v="0"/>
    <x v="0"/>
    <x v="20"/>
    <s v="Badbaado IDPS"/>
    <x v="0"/>
    <s v="Dharkinley"/>
    <s v="SZBN05"/>
    <s v="HIJRA Badbaado MCH/OPD"/>
    <x v="1"/>
    <s v="HIJRA"/>
    <x v="0"/>
    <s v="Ayaan Ali Wehliye"/>
    <x v="6"/>
    <n v="619977711"/>
    <s v="N/A"/>
    <x v="0"/>
    <x v="0"/>
    <x v="0"/>
    <x v="0"/>
    <x v="0"/>
    <x v="0"/>
    <x v="0"/>
    <x v="0"/>
    <x v="0"/>
    <x v="0"/>
    <x v="0"/>
    <x v="0"/>
    <x v="0"/>
    <x v="1"/>
    <x v="1"/>
    <x v="0"/>
    <x v="0"/>
    <x v="0"/>
    <x v="0"/>
    <x v="0"/>
    <x v="0"/>
    <x v="0"/>
    <x v="0"/>
    <x v="0"/>
    <x v="0"/>
    <x v="0"/>
    <x v="0"/>
    <x v="0"/>
    <x v="0"/>
    <x v="0"/>
    <x v="0"/>
    <x v="0"/>
    <x v="0"/>
    <x v="0"/>
    <x v="0"/>
    <x v="0"/>
    <n v="1"/>
    <n v="7"/>
    <x v="1"/>
    <n v="7"/>
    <x v="0"/>
    <x v="0"/>
    <x v="0"/>
    <x v="0"/>
    <x v="0"/>
    <x v="0"/>
    <x v="0"/>
    <x v="0"/>
    <n v="132"/>
    <n v="313"/>
    <n v="218"/>
    <n v="227"/>
    <x v="0"/>
    <x v="0"/>
    <n v="133"/>
    <n v="321"/>
    <n v="220"/>
    <n v="234"/>
    <x v="0"/>
    <x v="0"/>
    <s v="3e15b0ae-f2f6-49cd-b56e-54355501b4dc"/>
    <s v="One alert case of suspected Measles"/>
    <s v="One alert"/>
    <x v="3"/>
  </r>
  <r>
    <n v="158"/>
    <x v="0"/>
    <s v="e3cad17d-36a0-486c-87f9-cf3b3b015ab1"/>
    <x v="0"/>
    <x v="0"/>
    <x v="18"/>
    <s v="Qoryoley town/ halane"/>
    <x v="0"/>
    <s v="Qoryooley"/>
    <s v="SZLS26"/>
    <s v="Qoryoley Hospital"/>
    <x v="1"/>
    <s v="COSV"/>
    <x v="0"/>
    <s v="Omar Hassan Omar"/>
    <x v="6"/>
    <n v="615518329"/>
    <s v="N/A"/>
    <x v="0"/>
    <x v="0"/>
    <x v="0"/>
    <x v="0"/>
    <x v="0"/>
    <x v="0"/>
    <x v="0"/>
    <x v="0"/>
    <x v="0"/>
    <x v="0"/>
    <x v="0"/>
    <x v="0"/>
    <x v="0"/>
    <x v="0"/>
    <x v="0"/>
    <x v="0"/>
    <x v="0"/>
    <x v="0"/>
    <x v="0"/>
    <x v="0"/>
    <x v="0"/>
    <x v="0"/>
    <x v="0"/>
    <x v="0"/>
    <x v="0"/>
    <x v="0"/>
    <x v="0"/>
    <x v="0"/>
    <x v="0"/>
    <x v="0"/>
    <x v="0"/>
    <x v="0"/>
    <x v="0"/>
    <x v="0"/>
    <x v="0"/>
    <x v="0"/>
    <n v="3"/>
    <n v="2"/>
    <x v="0"/>
    <n v="5"/>
    <x v="0"/>
    <x v="0"/>
    <x v="0"/>
    <x v="0"/>
    <x v="0"/>
    <x v="0"/>
    <x v="0"/>
    <x v="0"/>
    <n v="31"/>
    <n v="48"/>
    <n v="23"/>
    <n v="56"/>
    <x v="0"/>
    <x v="0"/>
    <n v="34"/>
    <n v="50"/>
    <n v="23"/>
    <n v="61"/>
    <x v="0"/>
    <x v="0"/>
    <s v="0bd6177c-d97a-4e5e-bada-47d74ecb1d87"/>
    <s v="Missing"/>
    <s v="None"/>
    <x v="3"/>
  </r>
  <r>
    <n v="159"/>
    <x v="0"/>
    <s v="ea56d012-e482-4950-8e89-0787b0836dc5"/>
    <x v="0"/>
    <x v="0"/>
    <x v="20"/>
    <s v="KM 5 zoope"/>
    <x v="0"/>
    <s v="Wadajir"/>
    <s v="SZBN17"/>
    <s v="Adan ade Hospital"/>
    <x v="1"/>
    <s v="Private"/>
    <x v="0"/>
    <s v="A/rahman Mohamed Ibrahim"/>
    <x v="6"/>
    <n v="615157433"/>
    <s v="adenabdullemc@yahoo.com"/>
    <x v="0"/>
    <x v="0"/>
    <x v="0"/>
    <x v="0"/>
    <x v="0"/>
    <x v="0"/>
    <x v="0"/>
    <x v="0"/>
    <x v="0"/>
    <x v="0"/>
    <x v="0"/>
    <x v="0"/>
    <x v="0"/>
    <x v="0"/>
    <x v="0"/>
    <x v="0"/>
    <x v="0"/>
    <x v="0"/>
    <x v="0"/>
    <x v="0"/>
    <x v="0"/>
    <x v="0"/>
    <x v="0"/>
    <x v="0"/>
    <x v="0"/>
    <x v="0"/>
    <x v="0"/>
    <x v="0"/>
    <x v="0"/>
    <x v="0"/>
    <x v="0"/>
    <x v="0"/>
    <x v="0"/>
    <x v="0"/>
    <x v="0"/>
    <x v="0"/>
    <n v="35"/>
    <n v="37"/>
    <x v="0"/>
    <n v="72"/>
    <x v="0"/>
    <x v="0"/>
    <x v="0"/>
    <x v="0"/>
    <x v="0"/>
    <x v="0"/>
    <x v="0"/>
    <x v="0"/>
    <n v="146"/>
    <n v="129"/>
    <n v="0"/>
    <n v="275"/>
    <x v="0"/>
    <x v="0"/>
    <n v="181"/>
    <n v="166"/>
    <n v="0"/>
    <n v="347"/>
    <x v="0"/>
    <x v="0"/>
    <s v="c3221651-d6bf-4899-aa43-f862e6d751b8"/>
    <s v="Missing"/>
    <s v="None"/>
    <x v="3"/>
  </r>
  <r>
    <n v="160"/>
    <x v="0"/>
    <s v="ee29f55f-cd3f-4b7f-86ea-3163f1c5f16d"/>
    <x v="0"/>
    <x v="0"/>
    <x v="18"/>
    <s v="Marka town/ howlwadag"/>
    <x v="0"/>
    <s v="Marka"/>
    <s v="SZLS22"/>
    <s v="New way MCH"/>
    <x v="1"/>
    <s v="New-Wey"/>
    <x v="0"/>
    <s v="Xaawa Cumar Maxamed"/>
    <x v="6"/>
    <n v="615514678"/>
    <s v="N/A"/>
    <x v="0"/>
    <x v="0"/>
    <x v="0"/>
    <x v="0"/>
    <x v="0"/>
    <x v="0"/>
    <x v="0"/>
    <x v="0"/>
    <x v="0"/>
    <x v="0"/>
    <x v="0"/>
    <x v="0"/>
    <x v="0"/>
    <x v="0"/>
    <x v="0"/>
    <x v="0"/>
    <x v="0"/>
    <x v="0"/>
    <x v="0"/>
    <x v="0"/>
    <x v="0"/>
    <x v="0"/>
    <x v="0"/>
    <x v="0"/>
    <x v="0"/>
    <x v="0"/>
    <x v="0"/>
    <x v="0"/>
    <x v="0"/>
    <x v="0"/>
    <x v="0"/>
    <x v="0"/>
    <x v="0"/>
    <x v="0"/>
    <x v="0"/>
    <x v="0"/>
    <n v="1"/>
    <n v="3"/>
    <x v="4"/>
    <n v="2"/>
    <x v="0"/>
    <x v="0"/>
    <x v="0"/>
    <x v="0"/>
    <x v="0"/>
    <x v="0"/>
    <x v="0"/>
    <x v="0"/>
    <n v="39"/>
    <n v="58"/>
    <n v="38"/>
    <n v="59"/>
    <x v="0"/>
    <x v="0"/>
    <n v="40"/>
    <n v="61"/>
    <n v="40"/>
    <n v="61"/>
    <x v="0"/>
    <x v="0"/>
    <s v="30bb985d-03e8-4070-8818-ce20ec142453"/>
    <s v="Missing"/>
    <s v="None"/>
    <x v="3"/>
  </r>
  <r>
    <n v="161"/>
    <x v="0"/>
    <s v="f6c92828-98dd-4906-b1a2-7479136dea3c"/>
    <x v="0"/>
    <x v="0"/>
    <x v="20"/>
    <s v="Gobanimo"/>
    <x v="0"/>
    <s v="Hamar Weyne"/>
    <s v="SZBN10"/>
    <s v="Hamar Weyne"/>
    <x v="1"/>
    <s v="BPHCC"/>
    <x v="0"/>
    <s v="Leylo C/kariin Ahmed"/>
    <x v="6"/>
    <n v="695137444"/>
    <s v="incomdes@yahoo.com"/>
    <x v="0"/>
    <x v="0"/>
    <x v="0"/>
    <x v="0"/>
    <x v="0"/>
    <x v="0"/>
    <x v="0"/>
    <x v="0"/>
    <x v="0"/>
    <x v="0"/>
    <x v="0"/>
    <x v="0"/>
    <x v="1"/>
    <x v="1"/>
    <x v="4"/>
    <x v="0"/>
    <x v="0"/>
    <x v="0"/>
    <x v="0"/>
    <x v="0"/>
    <x v="0"/>
    <x v="0"/>
    <x v="0"/>
    <x v="0"/>
    <x v="0"/>
    <x v="0"/>
    <x v="0"/>
    <x v="0"/>
    <x v="0"/>
    <x v="0"/>
    <x v="0"/>
    <x v="0"/>
    <x v="0"/>
    <x v="0"/>
    <x v="0"/>
    <x v="0"/>
    <n v="0"/>
    <n v="0"/>
    <x v="0"/>
    <n v="0"/>
    <x v="0"/>
    <x v="0"/>
    <x v="0"/>
    <x v="0"/>
    <x v="0"/>
    <x v="0"/>
    <x v="0"/>
    <x v="0"/>
    <n v="58"/>
    <n v="129"/>
    <n v="57"/>
    <n v="130"/>
    <x v="0"/>
    <x v="0"/>
    <n v="59"/>
    <n v="130"/>
    <n v="59"/>
    <n v="130"/>
    <x v="0"/>
    <x v="0"/>
    <s v="d99185bb-fb7c-4259-9974-023ba935ab5e"/>
    <s v="One alert of suspected Measles"/>
    <s v="One alert"/>
    <x v="3"/>
  </r>
  <r>
    <n v="162"/>
    <x v="0"/>
    <s v="f9490024-a79f-4f2e-9450-417b2c083e1d"/>
    <x v="0"/>
    <x v="0"/>
    <x v="19"/>
    <s v="Dhusamareb"/>
    <x v="0"/>
    <s v="Dhuusamarreeb"/>
    <s v="SZGA03"/>
    <s v="Dusamareb MCH"/>
    <x v="0"/>
    <s v="SRCS"/>
    <x v="0"/>
    <s v="Nadifo Xashi Cabdi"/>
    <x v="6"/>
    <n v="252615127092"/>
    <s v="N/A"/>
    <x v="0"/>
    <x v="0"/>
    <x v="0"/>
    <x v="0"/>
    <x v="0"/>
    <x v="0"/>
    <x v="0"/>
    <x v="0"/>
    <x v="0"/>
    <x v="0"/>
    <x v="0"/>
    <x v="0"/>
    <x v="0"/>
    <x v="0"/>
    <x v="0"/>
    <x v="0"/>
    <x v="0"/>
    <x v="0"/>
    <x v="0"/>
    <x v="0"/>
    <x v="0"/>
    <x v="0"/>
    <x v="0"/>
    <x v="0"/>
    <x v="0"/>
    <x v="0"/>
    <x v="0"/>
    <x v="0"/>
    <x v="0"/>
    <x v="0"/>
    <x v="0"/>
    <x v="0"/>
    <x v="0"/>
    <x v="0"/>
    <x v="0"/>
    <x v="0"/>
    <n v="0"/>
    <n v="0"/>
    <x v="0"/>
    <n v="0"/>
    <x v="0"/>
    <x v="0"/>
    <x v="0"/>
    <x v="0"/>
    <x v="0"/>
    <x v="0"/>
    <x v="0"/>
    <x v="0"/>
    <n v="100"/>
    <n v="110"/>
    <n v="98"/>
    <n v="112"/>
    <x v="0"/>
    <x v="0"/>
    <n v="100"/>
    <n v="110"/>
    <n v="98"/>
    <n v="112"/>
    <x v="0"/>
    <x v="0"/>
    <s v="6a7e7596-4e2d-4469-a3d1-2912751a0480"/>
    <s v="Missing"/>
    <s v="None"/>
    <x v="3"/>
  </r>
  <r>
    <n v="163"/>
    <x v="0"/>
    <s v="fa64c50d-dd9a-491e-902c-93c4bcfa489b"/>
    <x v="0"/>
    <x v="0"/>
    <x v="20"/>
    <s v="Jinaraal Daa'uud"/>
    <x v="0"/>
    <s v="Wardhiigley"/>
    <s v="SZBN29"/>
    <s v="MoH Wardhiigley MCH"/>
    <x v="1"/>
    <s v="A R C"/>
    <x v="0"/>
    <s v="Cabdiyo Mohamed Mohamud"/>
    <x v="6"/>
    <n v="615190048"/>
    <s v="N/A"/>
    <x v="0"/>
    <x v="0"/>
    <x v="0"/>
    <x v="0"/>
    <x v="0"/>
    <x v="0"/>
    <x v="0"/>
    <x v="0"/>
    <x v="0"/>
    <x v="0"/>
    <x v="0"/>
    <x v="0"/>
    <x v="0"/>
    <x v="0"/>
    <x v="0"/>
    <x v="0"/>
    <x v="0"/>
    <x v="0"/>
    <x v="0"/>
    <x v="0"/>
    <x v="0"/>
    <x v="0"/>
    <x v="0"/>
    <x v="0"/>
    <x v="0"/>
    <x v="0"/>
    <x v="0"/>
    <x v="0"/>
    <x v="0"/>
    <x v="0"/>
    <x v="0"/>
    <x v="0"/>
    <x v="0"/>
    <x v="0"/>
    <x v="0"/>
    <x v="0"/>
    <n v="2"/>
    <n v="2"/>
    <x v="2"/>
    <n v="0"/>
    <x v="0"/>
    <x v="0"/>
    <x v="0"/>
    <x v="0"/>
    <x v="0"/>
    <x v="0"/>
    <x v="0"/>
    <x v="0"/>
    <n v="120"/>
    <n v="253"/>
    <n v="152"/>
    <n v="221"/>
    <x v="0"/>
    <x v="0"/>
    <n v="122"/>
    <n v="255"/>
    <n v="156"/>
    <n v="221"/>
    <x v="0"/>
    <x v="0"/>
    <s v="376aee5e-741b-48d9-b868-4548eb23875f"/>
    <s v="Missing"/>
    <s v="None"/>
    <x v="3"/>
  </r>
  <r>
    <n v="1"/>
    <x v="0"/>
    <s v="b0f78c65-a800-4726-b598-f4c9ac4c9de1"/>
    <x v="0"/>
    <x v="1"/>
    <x v="18"/>
    <s v="Lafole"/>
    <x v="2"/>
    <s v="Afgoi"/>
    <s v="CZLS06"/>
    <s v="Lafoole Daryeel HIJRA"/>
    <x v="2"/>
    <s v="COSV"/>
    <x v="1"/>
    <s v="Maryan Mohamed Ali"/>
    <x v="6"/>
    <n v="615506541"/>
    <s v="N/A"/>
    <x v="0"/>
    <x v="0"/>
    <x v="0"/>
    <x v="0"/>
    <x v="0"/>
    <x v="0"/>
    <x v="0"/>
    <x v="0"/>
    <x v="0"/>
    <x v="0"/>
    <x v="0"/>
    <x v="0"/>
    <x v="0"/>
    <x v="0"/>
    <x v="0"/>
    <x v="0"/>
    <x v="0"/>
    <x v="0"/>
    <x v="0"/>
    <x v="0"/>
    <x v="0"/>
    <x v="0"/>
    <x v="0"/>
    <x v="0"/>
    <x v="0"/>
    <x v="0"/>
    <x v="0"/>
    <x v="0"/>
    <x v="0"/>
    <x v="0"/>
    <x v="0"/>
    <x v="0"/>
    <x v="0"/>
    <x v="0"/>
    <x v="0"/>
    <x v="0"/>
    <n v="0"/>
    <n v="0"/>
    <x v="0"/>
    <n v="0"/>
    <x v="0"/>
    <x v="0"/>
    <x v="0"/>
    <x v="0"/>
    <x v="0"/>
    <x v="0"/>
    <x v="0"/>
    <x v="0"/>
    <n v="105"/>
    <n v="182"/>
    <n v="99"/>
    <n v="188"/>
    <x v="0"/>
    <x v="0"/>
    <n v="105"/>
    <n v="182"/>
    <n v="99"/>
    <n v="188"/>
    <x v="0"/>
    <x v="0"/>
    <s v="d7716018-c829-48b4-b90c-c615e425026a"/>
    <s v="Missing"/>
    <s v="None"/>
    <x v="3"/>
  </r>
  <r>
    <n v="2"/>
    <x v="0"/>
    <s v="f1ec6cbd-9065-46a5-9d69-12c205d04a6a"/>
    <x v="0"/>
    <x v="1"/>
    <x v="18"/>
    <s v="Barire"/>
    <x v="2"/>
    <s v="Awdhegle"/>
    <s v="CZLS10"/>
    <s v="Bariire MCH"/>
    <x v="2"/>
    <s v="COSV"/>
    <x v="1"/>
    <s v="Aweys Mayow Malaq"/>
    <x v="6"/>
    <n v="615871376"/>
    <s v="N/A"/>
    <x v="0"/>
    <x v="0"/>
    <x v="0"/>
    <x v="0"/>
    <x v="0"/>
    <x v="0"/>
    <x v="0"/>
    <x v="0"/>
    <x v="0"/>
    <x v="0"/>
    <x v="0"/>
    <x v="0"/>
    <x v="0"/>
    <x v="0"/>
    <x v="0"/>
    <x v="0"/>
    <x v="0"/>
    <x v="0"/>
    <x v="0"/>
    <x v="0"/>
    <x v="0"/>
    <x v="0"/>
    <x v="0"/>
    <x v="0"/>
    <x v="0"/>
    <x v="0"/>
    <x v="0"/>
    <x v="0"/>
    <x v="0"/>
    <x v="0"/>
    <x v="0"/>
    <x v="0"/>
    <x v="0"/>
    <x v="0"/>
    <x v="0"/>
    <x v="0"/>
    <n v="7"/>
    <n v="2"/>
    <x v="13"/>
    <n v="2"/>
    <x v="0"/>
    <x v="0"/>
    <x v="0"/>
    <x v="0"/>
    <x v="0"/>
    <x v="0"/>
    <x v="0"/>
    <x v="0"/>
    <n v="102"/>
    <n v="126"/>
    <n v="108"/>
    <n v="120"/>
    <x v="0"/>
    <x v="0"/>
    <n v="109"/>
    <n v="128"/>
    <n v="115"/>
    <n v="122"/>
    <x v="0"/>
    <x v="0"/>
    <s v="50ea13ce-2ee1-4e28-aed7-bb5877395e90"/>
    <s v="Missing"/>
    <s v="None"/>
    <x v="3"/>
  </r>
  <r>
    <n v="3"/>
    <x v="0"/>
    <s v="f90972d3-df7b-4f03-953a-90cfbce8e00e"/>
    <x v="0"/>
    <x v="1"/>
    <x v="18"/>
    <s v="Marka town/ howlwadag"/>
    <x v="2"/>
    <s v="Marka"/>
    <s v="CZLS22"/>
    <s v="New way MCH"/>
    <x v="2"/>
    <s v="COSV"/>
    <x v="1"/>
    <s v="Xaawa Cumar Maxamed"/>
    <x v="6"/>
    <n v="615514678"/>
    <s v="N/A"/>
    <x v="0"/>
    <x v="0"/>
    <x v="0"/>
    <x v="0"/>
    <x v="0"/>
    <x v="0"/>
    <x v="0"/>
    <x v="0"/>
    <x v="0"/>
    <x v="0"/>
    <x v="0"/>
    <x v="0"/>
    <x v="5"/>
    <x v="1"/>
    <x v="4"/>
    <x v="2"/>
    <x v="0"/>
    <x v="0"/>
    <x v="0"/>
    <x v="0"/>
    <x v="0"/>
    <x v="0"/>
    <x v="0"/>
    <x v="0"/>
    <x v="0"/>
    <x v="0"/>
    <x v="0"/>
    <x v="0"/>
    <x v="0"/>
    <x v="0"/>
    <x v="0"/>
    <x v="0"/>
    <x v="0"/>
    <x v="0"/>
    <x v="0"/>
    <x v="0"/>
    <n v="1"/>
    <n v="3"/>
    <x v="0"/>
    <n v="4"/>
    <x v="0"/>
    <x v="0"/>
    <x v="0"/>
    <x v="0"/>
    <x v="0"/>
    <x v="0"/>
    <x v="0"/>
    <x v="0"/>
    <n v="51"/>
    <n v="64"/>
    <n v="38"/>
    <n v="77"/>
    <x v="0"/>
    <x v="0"/>
    <n v="55"/>
    <n v="68"/>
    <n v="40"/>
    <n v="83"/>
    <x v="0"/>
    <x v="0"/>
    <s v="0432a2b3-962d-4579-8dd0-6c2c63a8a685"/>
    <s v="Missing"/>
    <s v="One alert"/>
    <x v="3"/>
  </r>
  <r>
    <n v="4"/>
    <x v="0"/>
    <s v="2a055e63-8347-4c3f-92c3-67709733af9b"/>
    <x v="0"/>
    <x v="1"/>
    <x v="19"/>
    <s v="Galinsor"/>
    <x v="2"/>
    <s v="Gelinsor"/>
    <s v="CZGA07"/>
    <s v="Galinsor MCH"/>
    <x v="3"/>
    <s v="SRCS"/>
    <x v="1"/>
    <s v="Caasha Salad Jamac"/>
    <x v="6"/>
    <n v="2526155921550"/>
    <s v="N/A"/>
    <x v="0"/>
    <x v="0"/>
    <x v="0"/>
    <x v="0"/>
    <x v="0"/>
    <x v="0"/>
    <x v="0"/>
    <x v="0"/>
    <x v="0"/>
    <x v="0"/>
    <x v="0"/>
    <x v="0"/>
    <x v="0"/>
    <x v="0"/>
    <x v="0"/>
    <x v="0"/>
    <x v="0"/>
    <x v="0"/>
    <x v="0"/>
    <x v="0"/>
    <x v="0"/>
    <x v="0"/>
    <x v="0"/>
    <x v="0"/>
    <x v="0"/>
    <x v="0"/>
    <x v="0"/>
    <x v="0"/>
    <x v="0"/>
    <x v="0"/>
    <x v="0"/>
    <x v="0"/>
    <x v="0"/>
    <x v="0"/>
    <x v="0"/>
    <x v="0"/>
    <n v="0"/>
    <n v="0"/>
    <x v="0"/>
    <n v="0"/>
    <x v="0"/>
    <x v="0"/>
    <x v="0"/>
    <x v="0"/>
    <x v="0"/>
    <x v="0"/>
    <x v="0"/>
    <x v="0"/>
    <n v="74"/>
    <n v="68"/>
    <n v="53"/>
    <n v="89"/>
    <x v="0"/>
    <x v="0"/>
    <n v="74"/>
    <n v="68"/>
    <n v="53"/>
    <n v="89"/>
    <x v="0"/>
    <x v="0"/>
    <s v="8248fc75-ae95-4ccf-8af3-53ecf82f1885"/>
    <s v="Missing"/>
    <s v="None"/>
    <x v="3"/>
  </r>
  <r>
    <n v="5"/>
    <x v="0"/>
    <s v="438053ae-3016-430b-8946-fe04e28e758e"/>
    <x v="0"/>
    <x v="1"/>
    <x v="19"/>
    <s v="Abudwak"/>
    <x v="2"/>
    <s v="Abudwak"/>
    <s v="CZGA01"/>
    <s v="Abudwak MCH"/>
    <x v="3"/>
    <s v="SRCS"/>
    <x v="1"/>
    <s v="Hussen Farey"/>
    <x v="6"/>
    <n v="252615507791"/>
    <s v="N/A"/>
    <x v="0"/>
    <x v="0"/>
    <x v="0"/>
    <x v="0"/>
    <x v="0"/>
    <x v="0"/>
    <x v="0"/>
    <x v="0"/>
    <x v="0"/>
    <x v="0"/>
    <x v="0"/>
    <x v="0"/>
    <x v="0"/>
    <x v="0"/>
    <x v="0"/>
    <x v="0"/>
    <x v="0"/>
    <x v="0"/>
    <x v="0"/>
    <x v="0"/>
    <x v="0"/>
    <x v="0"/>
    <x v="0"/>
    <x v="0"/>
    <x v="0"/>
    <x v="0"/>
    <x v="0"/>
    <x v="0"/>
    <x v="0"/>
    <x v="0"/>
    <x v="0"/>
    <x v="0"/>
    <x v="0"/>
    <x v="0"/>
    <x v="0"/>
    <x v="0"/>
    <n v="3"/>
    <n v="0"/>
    <x v="4"/>
    <n v="1"/>
    <x v="0"/>
    <x v="0"/>
    <x v="0"/>
    <x v="0"/>
    <x v="0"/>
    <x v="0"/>
    <x v="0"/>
    <x v="0"/>
    <n v="121"/>
    <n v="139"/>
    <n v="75"/>
    <n v="185"/>
    <x v="0"/>
    <x v="0"/>
    <n v="124"/>
    <n v="139"/>
    <n v="77"/>
    <n v="186"/>
    <x v="0"/>
    <x v="0"/>
    <s v="d9d0e681-7364-45cf-90b8-fbb9e4f4b795"/>
    <s v="Missing"/>
    <s v="None"/>
    <x v="3"/>
  </r>
  <r>
    <n v="6"/>
    <x v="0"/>
    <s v="ca98c4d6-f9e4-48aa-b60e-a23d3bbed341"/>
    <x v="0"/>
    <x v="1"/>
    <x v="19"/>
    <s v="Adado"/>
    <x v="2"/>
    <s v="Adado"/>
    <s v="CZGA02"/>
    <s v="Adado MCH"/>
    <x v="3"/>
    <s v="SRCS"/>
    <x v="1"/>
    <s v="Dahir Osman Wheliye"/>
    <x v="6"/>
    <n v="252615548657"/>
    <s v="N/A"/>
    <x v="0"/>
    <x v="0"/>
    <x v="0"/>
    <x v="0"/>
    <x v="0"/>
    <x v="0"/>
    <x v="0"/>
    <x v="0"/>
    <x v="0"/>
    <x v="0"/>
    <x v="0"/>
    <x v="0"/>
    <x v="0"/>
    <x v="0"/>
    <x v="0"/>
    <x v="0"/>
    <x v="0"/>
    <x v="0"/>
    <x v="0"/>
    <x v="0"/>
    <x v="0"/>
    <x v="0"/>
    <x v="0"/>
    <x v="0"/>
    <x v="0"/>
    <x v="0"/>
    <x v="0"/>
    <x v="0"/>
    <x v="0"/>
    <x v="0"/>
    <x v="0"/>
    <x v="0"/>
    <x v="0"/>
    <x v="0"/>
    <x v="0"/>
    <x v="0"/>
    <n v="0"/>
    <n v="0"/>
    <x v="0"/>
    <n v="0"/>
    <x v="0"/>
    <x v="0"/>
    <x v="0"/>
    <x v="0"/>
    <x v="0"/>
    <x v="0"/>
    <x v="0"/>
    <x v="0"/>
    <n v="132"/>
    <n v="149"/>
    <n v="111"/>
    <n v="170"/>
    <x v="0"/>
    <x v="0"/>
    <n v="132"/>
    <n v="149"/>
    <n v="111"/>
    <n v="170"/>
    <x v="0"/>
    <x v="0"/>
    <s v="f00ced00-af05-49a3-be4a-57d93ec3e28e"/>
    <s v="Missing"/>
    <s v="None"/>
    <x v="3"/>
  </r>
  <r>
    <n v="7"/>
    <x v="0"/>
    <s v="f57a9e05-2044-4dc4-88a5-f883d01fd8bc"/>
    <x v="0"/>
    <x v="1"/>
    <x v="19"/>
    <s v="Celdher"/>
    <x v="2"/>
    <s v="El Dere"/>
    <s v="CZGA05"/>
    <s v="El-dere Hospital"/>
    <x v="3"/>
    <s v="CISP"/>
    <x v="1"/>
    <s v="Axmed Sidiq Cali"/>
    <x v="6"/>
    <n v="252615967522"/>
    <s v="N/A"/>
    <x v="0"/>
    <x v="0"/>
    <x v="0"/>
    <x v="0"/>
    <x v="0"/>
    <x v="0"/>
    <x v="0"/>
    <x v="0"/>
    <x v="0"/>
    <x v="0"/>
    <x v="0"/>
    <x v="0"/>
    <x v="0"/>
    <x v="0"/>
    <x v="0"/>
    <x v="0"/>
    <x v="0"/>
    <x v="0"/>
    <x v="0"/>
    <x v="0"/>
    <x v="0"/>
    <x v="0"/>
    <x v="0"/>
    <x v="0"/>
    <x v="0"/>
    <x v="0"/>
    <x v="0"/>
    <x v="0"/>
    <x v="0"/>
    <x v="0"/>
    <x v="0"/>
    <x v="0"/>
    <x v="0"/>
    <x v="0"/>
    <x v="0"/>
    <x v="0"/>
    <n v="1"/>
    <n v="1"/>
    <x v="1"/>
    <n v="1"/>
    <x v="0"/>
    <x v="0"/>
    <x v="0"/>
    <x v="0"/>
    <x v="0"/>
    <x v="0"/>
    <x v="0"/>
    <x v="0"/>
    <n v="140"/>
    <n v="134"/>
    <n v="108"/>
    <n v="166"/>
    <x v="0"/>
    <x v="0"/>
    <n v="141"/>
    <n v="135"/>
    <n v="109"/>
    <n v="167"/>
    <x v="0"/>
    <x v="0"/>
    <s v="9d19c929-c119-47df-9a51-485adbdd015a"/>
    <s v="Missing"/>
    <s v="None"/>
    <x v="3"/>
  </r>
  <r>
    <n v="8"/>
    <x v="0"/>
    <s v="3ef9540f-7764-4acb-be23-36a5ec7aef08"/>
    <x v="0"/>
    <x v="1"/>
    <x v="19"/>
    <s v="Dhusamareb"/>
    <x v="2"/>
    <s v="Dhuusamarreeb"/>
    <s v="CZGA03"/>
    <s v="Dusamareb MCH"/>
    <x v="3"/>
    <s v="SRCS"/>
    <x v="1"/>
    <s v="Nadifo Xashi Cabdi"/>
    <x v="6"/>
    <n v="252615127092"/>
    <s v="N/A"/>
    <x v="0"/>
    <x v="0"/>
    <x v="0"/>
    <x v="0"/>
    <x v="0"/>
    <x v="0"/>
    <x v="0"/>
    <x v="0"/>
    <x v="0"/>
    <x v="0"/>
    <x v="0"/>
    <x v="0"/>
    <x v="0"/>
    <x v="0"/>
    <x v="0"/>
    <x v="0"/>
    <x v="0"/>
    <x v="0"/>
    <x v="0"/>
    <x v="0"/>
    <x v="0"/>
    <x v="0"/>
    <x v="0"/>
    <x v="0"/>
    <x v="0"/>
    <x v="0"/>
    <x v="0"/>
    <x v="0"/>
    <x v="0"/>
    <x v="0"/>
    <x v="0"/>
    <x v="0"/>
    <x v="0"/>
    <x v="0"/>
    <x v="0"/>
    <x v="0"/>
    <n v="0"/>
    <n v="0"/>
    <x v="0"/>
    <n v="0"/>
    <x v="0"/>
    <x v="0"/>
    <x v="0"/>
    <x v="0"/>
    <x v="0"/>
    <x v="0"/>
    <x v="0"/>
    <x v="0"/>
    <n v="110"/>
    <n v="121"/>
    <n v="99"/>
    <n v="132"/>
    <x v="0"/>
    <x v="0"/>
    <n v="110"/>
    <n v="121"/>
    <n v="99"/>
    <n v="132"/>
    <x v="0"/>
    <x v="0"/>
    <s v="aec5d788-e385-4a47-acb2-404bd32fd53d"/>
    <s v="Missing"/>
    <s v="None"/>
    <x v="3"/>
  </r>
  <r>
    <n v="9"/>
    <x v="0"/>
    <s v="42e3fcfc-b2d6-4896-809b-08c3031ebe6a"/>
    <x v="0"/>
    <x v="1"/>
    <x v="19"/>
    <s v="Celdher"/>
    <x v="2"/>
    <s v="El Dere"/>
    <s v="CZGA06"/>
    <s v="El-dere MCH"/>
    <x v="3"/>
    <s v="CISP"/>
    <x v="1"/>
    <s v="Amino Barqadle Yalaxow"/>
    <x v="6"/>
    <n v="252615580897"/>
    <s v="N/A"/>
    <x v="0"/>
    <x v="0"/>
    <x v="0"/>
    <x v="0"/>
    <x v="0"/>
    <x v="0"/>
    <x v="0"/>
    <x v="0"/>
    <x v="0"/>
    <x v="0"/>
    <x v="0"/>
    <x v="0"/>
    <x v="0"/>
    <x v="0"/>
    <x v="0"/>
    <x v="0"/>
    <x v="0"/>
    <x v="0"/>
    <x v="0"/>
    <x v="0"/>
    <x v="0"/>
    <x v="0"/>
    <x v="0"/>
    <x v="0"/>
    <x v="0"/>
    <x v="0"/>
    <x v="0"/>
    <x v="0"/>
    <x v="0"/>
    <x v="0"/>
    <x v="0"/>
    <x v="0"/>
    <x v="0"/>
    <x v="0"/>
    <x v="0"/>
    <x v="0"/>
    <n v="0"/>
    <n v="0"/>
    <x v="0"/>
    <n v="0"/>
    <x v="0"/>
    <x v="0"/>
    <x v="0"/>
    <x v="0"/>
    <x v="0"/>
    <x v="0"/>
    <x v="0"/>
    <x v="0"/>
    <n v="40"/>
    <n v="123"/>
    <n v="59"/>
    <n v="104"/>
    <x v="0"/>
    <x v="0"/>
    <n v="40"/>
    <n v="123"/>
    <n v="59"/>
    <n v="104"/>
    <x v="0"/>
    <x v="0"/>
    <s v="7304f424-6509-4493-b939-39d47eec1ed2"/>
    <s v="Missing"/>
    <s v="None"/>
    <x v="3"/>
  </r>
  <r>
    <n v="10"/>
    <x v="0"/>
    <s v="419b5495-bfac-4ce5-ab79-fb3fe229d87f"/>
    <x v="0"/>
    <x v="1"/>
    <x v="19"/>
    <s v="Adado"/>
    <x v="2"/>
    <s v="Adado"/>
    <s v="CZGA08"/>
    <s v="Adado Hospital"/>
    <x v="3"/>
    <s v="Merlin"/>
    <x v="1"/>
    <s v="Abdi Hassan Ali"/>
    <x v="6"/>
    <n v="252615545580"/>
    <s v="N/A"/>
    <x v="0"/>
    <x v="0"/>
    <x v="0"/>
    <x v="0"/>
    <x v="0"/>
    <x v="0"/>
    <x v="0"/>
    <x v="0"/>
    <x v="0"/>
    <x v="0"/>
    <x v="0"/>
    <x v="0"/>
    <x v="0"/>
    <x v="0"/>
    <x v="0"/>
    <x v="0"/>
    <x v="0"/>
    <x v="0"/>
    <x v="0"/>
    <x v="0"/>
    <x v="0"/>
    <x v="0"/>
    <x v="0"/>
    <x v="0"/>
    <x v="0"/>
    <x v="0"/>
    <x v="0"/>
    <x v="0"/>
    <x v="0"/>
    <x v="0"/>
    <x v="0"/>
    <x v="0"/>
    <x v="0"/>
    <x v="0"/>
    <x v="0"/>
    <x v="0"/>
    <n v="3"/>
    <n v="4"/>
    <x v="11"/>
    <n v="4"/>
    <x v="0"/>
    <x v="0"/>
    <x v="0"/>
    <x v="0"/>
    <x v="0"/>
    <x v="0"/>
    <x v="0"/>
    <x v="0"/>
    <n v="89"/>
    <n v="133"/>
    <n v="94"/>
    <n v="128"/>
    <x v="0"/>
    <x v="0"/>
    <n v="92"/>
    <n v="137"/>
    <n v="97"/>
    <n v="132"/>
    <x v="0"/>
    <x v="0"/>
    <s v="9dd627bb-11b1-474a-b80a-915bce4beee3"/>
    <s v="Missing"/>
    <s v="None"/>
    <x v="3"/>
  </r>
  <r>
    <n v="11"/>
    <x v="0"/>
    <s v="637a7445-b653-412c-bdf9-c49bf3669bb2"/>
    <x v="0"/>
    <x v="1"/>
    <x v="22"/>
    <s v="Bunda Weyn MCH"/>
    <x v="2"/>
    <s v="Belet Weyne"/>
    <s v="CZHA01"/>
    <s v="Bundo weyn MCH"/>
    <x v="3"/>
    <s v="ICRC"/>
    <x v="1"/>
    <s v="Galad Osmaan"/>
    <x v="6"/>
    <n v="615588284"/>
    <s v="N/A"/>
    <x v="0"/>
    <x v="0"/>
    <x v="0"/>
    <x v="0"/>
    <x v="0"/>
    <x v="0"/>
    <x v="0"/>
    <x v="0"/>
    <x v="0"/>
    <x v="0"/>
    <x v="0"/>
    <x v="0"/>
    <x v="1"/>
    <x v="0"/>
    <x v="1"/>
    <x v="0"/>
    <x v="0"/>
    <x v="0"/>
    <x v="0"/>
    <x v="0"/>
    <x v="0"/>
    <x v="0"/>
    <x v="0"/>
    <x v="0"/>
    <x v="0"/>
    <x v="0"/>
    <x v="0"/>
    <x v="0"/>
    <x v="0"/>
    <x v="0"/>
    <x v="2"/>
    <x v="2"/>
    <x v="2"/>
    <x v="0"/>
    <x v="0"/>
    <x v="0"/>
    <n v="0"/>
    <n v="0"/>
    <x v="0"/>
    <n v="0"/>
    <x v="0"/>
    <x v="0"/>
    <x v="0"/>
    <x v="0"/>
    <x v="0"/>
    <x v="0"/>
    <x v="0"/>
    <x v="0"/>
    <n v="166"/>
    <n v="232"/>
    <n v="168"/>
    <n v="230"/>
    <x v="0"/>
    <x v="0"/>
    <n v="168"/>
    <n v="233"/>
    <n v="171"/>
    <n v="230"/>
    <x v="0"/>
    <x v="0"/>
    <s v="15843c86-b3e9-47ba-b56e-9dcb023067ca"/>
    <s v="Missing"/>
    <s v="One alert"/>
    <x v="3"/>
  </r>
  <r>
    <n v="12"/>
    <x v="0"/>
    <s v="33b2d44c-a14e-427b-8f87-e3be3dbdd2ab"/>
    <x v="0"/>
    <x v="1"/>
    <x v="22"/>
    <s v="Howl wadaag"/>
    <x v="2"/>
    <s v="Belet Weyne"/>
    <s v="CZHA02"/>
    <s v="Howlwadag MCH WARDI"/>
    <x v="3"/>
    <s v="Unicef"/>
    <x v="1"/>
    <s v="Ibraahin Xassan Adow"/>
    <x v="6"/>
    <n v="615502142"/>
    <s v="N/A"/>
    <x v="0"/>
    <x v="0"/>
    <x v="0"/>
    <x v="0"/>
    <x v="0"/>
    <x v="0"/>
    <x v="0"/>
    <x v="0"/>
    <x v="0"/>
    <x v="0"/>
    <x v="0"/>
    <x v="0"/>
    <x v="0"/>
    <x v="0"/>
    <x v="0"/>
    <x v="0"/>
    <x v="0"/>
    <x v="0"/>
    <x v="0"/>
    <x v="0"/>
    <x v="0"/>
    <x v="0"/>
    <x v="0"/>
    <x v="0"/>
    <x v="0"/>
    <x v="0"/>
    <x v="0"/>
    <x v="0"/>
    <x v="0"/>
    <x v="0"/>
    <x v="0"/>
    <x v="0"/>
    <x v="0"/>
    <x v="0"/>
    <x v="0"/>
    <x v="0"/>
    <n v="3"/>
    <n v="4"/>
    <x v="4"/>
    <n v="5"/>
    <x v="0"/>
    <x v="0"/>
    <x v="0"/>
    <x v="0"/>
    <x v="0"/>
    <x v="0"/>
    <x v="0"/>
    <x v="0"/>
    <n v="65"/>
    <n v="62"/>
    <n v="68"/>
    <n v="59"/>
    <x v="0"/>
    <x v="0"/>
    <n v="68"/>
    <n v="66"/>
    <n v="70"/>
    <n v="64"/>
    <x v="0"/>
    <x v="0"/>
    <s v="a41d4333-5f63-49d4-954f-75912ed7fade"/>
    <s v="Missing"/>
    <s v="None"/>
    <x v="3"/>
  </r>
  <r>
    <n v="13"/>
    <x v="0"/>
    <s v="f69c0fdd-a9e9-4e69-bbb2-6499ae18a932"/>
    <x v="0"/>
    <x v="1"/>
    <x v="22"/>
    <s v="Howlwadaag section"/>
    <x v="2"/>
    <s v="Belet Weyne"/>
    <s v="CZHA07"/>
    <s v="Doyaale MCH"/>
    <x v="3"/>
    <s v="Unicef"/>
    <x v="1"/>
    <s v="Sowda Sh Farax"/>
    <x v="6"/>
    <n v="615710248"/>
    <s v="doyale1@yahoo.com"/>
    <x v="0"/>
    <x v="0"/>
    <x v="0"/>
    <x v="0"/>
    <x v="0"/>
    <x v="0"/>
    <x v="0"/>
    <x v="0"/>
    <x v="0"/>
    <x v="0"/>
    <x v="0"/>
    <x v="0"/>
    <x v="0"/>
    <x v="0"/>
    <x v="0"/>
    <x v="0"/>
    <x v="0"/>
    <x v="0"/>
    <x v="0"/>
    <x v="0"/>
    <x v="0"/>
    <x v="0"/>
    <x v="0"/>
    <x v="0"/>
    <x v="0"/>
    <x v="0"/>
    <x v="0"/>
    <x v="0"/>
    <x v="0"/>
    <x v="0"/>
    <x v="0"/>
    <x v="0"/>
    <x v="0"/>
    <x v="0"/>
    <x v="0"/>
    <x v="0"/>
    <n v="0"/>
    <n v="0"/>
    <x v="0"/>
    <n v="0"/>
    <x v="0"/>
    <x v="0"/>
    <x v="0"/>
    <x v="0"/>
    <x v="0"/>
    <x v="0"/>
    <x v="0"/>
    <x v="0"/>
    <n v="27"/>
    <n v="19"/>
    <n v="39"/>
    <n v="7"/>
    <x v="0"/>
    <x v="0"/>
    <n v="27"/>
    <n v="19"/>
    <n v="39"/>
    <n v="7"/>
    <x v="0"/>
    <x v="0"/>
    <s v="8b7e9304-f301-4ba5-a478-9c30ff00e2f0"/>
    <s v="Missing"/>
    <s v="None"/>
    <x v="3"/>
  </r>
  <r>
    <n v="14"/>
    <x v="0"/>
    <s v="77caf2e0-26ac-4e0f-89a5-10abb2088fbb"/>
    <x v="0"/>
    <x v="1"/>
    <x v="22"/>
    <s v="Bulo Burde"/>
    <x v="2"/>
    <s v="Bulo Burto"/>
    <s v="CZHA06"/>
    <s v="Al-Naciim Hospital"/>
    <x v="3"/>
    <s v="Business People"/>
    <x v="1"/>
    <s v="Farax Cabdi"/>
    <x v="6"/>
    <n v="615550772"/>
    <s v="alaciimbb@gmail.com"/>
    <x v="2"/>
    <x v="0"/>
    <x v="2"/>
    <x v="0"/>
    <x v="0"/>
    <x v="0"/>
    <x v="0"/>
    <x v="0"/>
    <x v="0"/>
    <x v="0"/>
    <x v="0"/>
    <x v="0"/>
    <x v="0"/>
    <x v="0"/>
    <x v="0"/>
    <x v="0"/>
    <x v="0"/>
    <x v="0"/>
    <x v="0"/>
    <x v="0"/>
    <x v="0"/>
    <x v="0"/>
    <x v="0"/>
    <x v="0"/>
    <x v="0"/>
    <x v="0"/>
    <x v="0"/>
    <x v="0"/>
    <x v="0"/>
    <x v="0"/>
    <x v="0"/>
    <x v="0"/>
    <x v="0"/>
    <x v="0"/>
    <x v="0"/>
    <x v="0"/>
    <n v="7"/>
    <n v="11"/>
    <x v="2"/>
    <n v="14"/>
    <x v="0"/>
    <x v="0"/>
    <x v="0"/>
    <x v="0"/>
    <x v="0"/>
    <x v="0"/>
    <x v="0"/>
    <x v="0"/>
    <n v="16"/>
    <n v="20"/>
    <n v="12"/>
    <n v="24"/>
    <x v="0"/>
    <x v="0"/>
    <n v="24"/>
    <n v="31"/>
    <n v="17"/>
    <n v="38"/>
    <x v="0"/>
    <x v="0"/>
    <s v="4df23f2f-156f-4b18-a96c-0b9aea9578ff"/>
    <s v="Missing"/>
    <s v="One alert"/>
    <x v="3"/>
  </r>
  <r>
    <n v="15"/>
    <x v="0"/>
    <s v="59fcfe1d-b84e-4ef7-90c4-d869e3820f0b"/>
    <x v="0"/>
    <x v="1"/>
    <x v="19"/>
    <s v="Celbur"/>
    <x v="3"/>
    <s v="El Bur"/>
    <s v="CZGA04"/>
    <s v="El-bur MCH"/>
    <x v="3"/>
    <s v="Merlin"/>
    <x v="1"/>
    <s v="Cabdullahi Barre Kulmiye"/>
    <x v="6"/>
    <n v="252699992400"/>
    <s v="N/A"/>
    <x v="0"/>
    <x v="0"/>
    <x v="0"/>
    <x v="0"/>
    <x v="0"/>
    <x v="0"/>
    <x v="0"/>
    <x v="0"/>
    <x v="0"/>
    <x v="0"/>
    <x v="0"/>
    <x v="0"/>
    <x v="0"/>
    <x v="0"/>
    <x v="0"/>
    <x v="0"/>
    <x v="0"/>
    <x v="0"/>
    <x v="0"/>
    <x v="0"/>
    <x v="0"/>
    <x v="0"/>
    <x v="0"/>
    <x v="0"/>
    <x v="0"/>
    <x v="0"/>
    <x v="0"/>
    <x v="0"/>
    <x v="0"/>
    <x v="0"/>
    <x v="0"/>
    <x v="0"/>
    <x v="0"/>
    <x v="0"/>
    <x v="0"/>
    <x v="0"/>
    <n v="2"/>
    <n v="1"/>
    <x v="1"/>
    <n v="2"/>
    <x v="0"/>
    <x v="0"/>
    <x v="0"/>
    <x v="0"/>
    <x v="0"/>
    <x v="0"/>
    <x v="0"/>
    <x v="0"/>
    <n v="96"/>
    <n v="106"/>
    <n v="95"/>
    <n v="107"/>
    <x v="0"/>
    <x v="0"/>
    <n v="98"/>
    <n v="107"/>
    <n v="96"/>
    <n v="109"/>
    <x v="0"/>
    <x v="0"/>
    <s v="f54027ab-2626-4fe7-9a81-383073b19bf1"/>
    <s v="Missing"/>
    <s v="None"/>
    <x v="3"/>
  </r>
  <r>
    <n v="16"/>
    <x v="0"/>
    <s v="d3bc4f78-cc2c-4fa8-8f6f-a1df504053b3"/>
    <x v="0"/>
    <x v="1"/>
    <x v="21"/>
    <s v="Balad town"/>
    <x v="2"/>
    <s v="Bal'ad"/>
    <s v="CZMS01"/>
    <s v="Bal'ad MCH"/>
    <x v="2"/>
    <s v="SRCS"/>
    <x v="1"/>
    <s v="Shuri Hassan Abdi"/>
    <x v="6"/>
    <n v="252615993319"/>
    <s v="N/A"/>
    <x v="0"/>
    <x v="0"/>
    <x v="0"/>
    <x v="0"/>
    <x v="0"/>
    <x v="0"/>
    <x v="0"/>
    <x v="0"/>
    <x v="0"/>
    <x v="0"/>
    <x v="0"/>
    <x v="0"/>
    <x v="0"/>
    <x v="0"/>
    <x v="0"/>
    <x v="0"/>
    <x v="0"/>
    <x v="0"/>
    <x v="0"/>
    <x v="0"/>
    <x v="0"/>
    <x v="0"/>
    <x v="0"/>
    <x v="0"/>
    <x v="0"/>
    <x v="0"/>
    <x v="0"/>
    <x v="0"/>
    <x v="0"/>
    <x v="0"/>
    <x v="0"/>
    <x v="0"/>
    <x v="0"/>
    <x v="0"/>
    <x v="0"/>
    <x v="0"/>
    <n v="1"/>
    <n v="0"/>
    <x v="0"/>
    <n v="1"/>
    <x v="0"/>
    <x v="0"/>
    <x v="0"/>
    <x v="0"/>
    <x v="0"/>
    <x v="0"/>
    <x v="0"/>
    <x v="0"/>
    <n v="101"/>
    <n v="244"/>
    <n v="92"/>
    <n v="253"/>
    <x v="0"/>
    <x v="0"/>
    <n v="102"/>
    <n v="244"/>
    <n v="92"/>
    <n v="254"/>
    <x v="0"/>
    <x v="0"/>
    <s v="a029b9ce-d4b4-44c2-b4d2-d0c0926ad580"/>
    <s v="Missing"/>
    <s v="None"/>
    <x v="3"/>
  </r>
  <r>
    <n v="17"/>
    <x v="0"/>
    <s v="4ce917a2-1d5b-4dd5-86de-5003a9cbf9bc"/>
    <x v="0"/>
    <x v="1"/>
    <x v="21"/>
    <s v="Sheikh Abdi"/>
    <x v="2"/>
    <s v="Warsheikh"/>
    <s v="CZMS08"/>
    <s v="Warsheikh MCH"/>
    <x v="2"/>
    <s v="Shardo"/>
    <x v="1"/>
    <s v="Ali Abdirahman"/>
    <x v="6"/>
    <n v="615854682"/>
    <s v="healthandnutrition@shardo.org"/>
    <x v="0"/>
    <x v="0"/>
    <x v="0"/>
    <x v="0"/>
    <x v="0"/>
    <x v="0"/>
    <x v="0"/>
    <x v="0"/>
    <x v="0"/>
    <x v="0"/>
    <x v="0"/>
    <x v="0"/>
    <x v="0"/>
    <x v="0"/>
    <x v="0"/>
    <x v="0"/>
    <x v="0"/>
    <x v="0"/>
    <x v="0"/>
    <x v="0"/>
    <x v="0"/>
    <x v="0"/>
    <x v="0"/>
    <x v="0"/>
    <x v="0"/>
    <x v="0"/>
    <x v="0"/>
    <x v="0"/>
    <x v="0"/>
    <x v="0"/>
    <x v="0"/>
    <x v="0"/>
    <x v="0"/>
    <x v="0"/>
    <x v="0"/>
    <x v="0"/>
    <n v="0"/>
    <n v="0"/>
    <x v="0"/>
    <n v="0"/>
    <x v="0"/>
    <x v="0"/>
    <x v="0"/>
    <x v="0"/>
    <x v="0"/>
    <x v="0"/>
    <x v="0"/>
    <x v="0"/>
    <n v="41"/>
    <n v="58"/>
    <n v="39"/>
    <n v="60"/>
    <x v="0"/>
    <x v="0"/>
    <n v="41"/>
    <n v="58"/>
    <n v="39"/>
    <n v="60"/>
    <x v="0"/>
    <x v="0"/>
    <s v="4af7485b-7a03-49d5-b4d6-6c3fb129e886"/>
    <s v="Missing"/>
    <s v="None"/>
    <x v="3"/>
  </r>
  <r>
    <n v="18"/>
    <x v="0"/>
    <s v="9f0164fa-50f1-4b23-b4b0-321c97ccd20f"/>
    <x v="0"/>
    <x v="1"/>
    <x v="21"/>
    <s v="Jowhar"/>
    <x v="2"/>
    <s v="Jowhar"/>
    <s v="CZMS05"/>
    <s v="Jowhar InterSOS Hospital"/>
    <x v="2"/>
    <s v="Intersos Humanitarian AID organization"/>
    <x v="1"/>
    <s v="Ali Hajji Mohamed"/>
    <x v="6"/>
    <n v="615593606"/>
    <s v="N/A"/>
    <x v="0"/>
    <x v="0"/>
    <x v="0"/>
    <x v="0"/>
    <x v="0"/>
    <x v="0"/>
    <x v="0"/>
    <x v="0"/>
    <x v="0"/>
    <x v="0"/>
    <x v="0"/>
    <x v="0"/>
    <x v="0"/>
    <x v="0"/>
    <x v="0"/>
    <x v="0"/>
    <x v="0"/>
    <x v="0"/>
    <x v="0"/>
    <x v="0"/>
    <x v="0"/>
    <x v="0"/>
    <x v="0"/>
    <x v="0"/>
    <x v="0"/>
    <x v="0"/>
    <x v="0"/>
    <x v="0"/>
    <x v="0"/>
    <x v="0"/>
    <x v="0"/>
    <x v="0"/>
    <x v="0"/>
    <x v="0"/>
    <x v="0"/>
    <x v="0"/>
    <n v="3"/>
    <n v="6"/>
    <x v="1"/>
    <n v="8"/>
    <x v="0"/>
    <x v="0"/>
    <x v="0"/>
    <x v="0"/>
    <x v="0"/>
    <x v="0"/>
    <x v="0"/>
    <x v="0"/>
    <n v="344"/>
    <n v="410"/>
    <n v="294"/>
    <n v="460"/>
    <x v="0"/>
    <x v="0"/>
    <n v="347"/>
    <n v="416"/>
    <n v="295"/>
    <n v="468"/>
    <x v="0"/>
    <x v="0"/>
    <s v="463b3fb3-81d2-48fe-b142-c70656b77e7b"/>
    <s v="Missing"/>
    <s v="None"/>
    <x v="3"/>
  </r>
  <r>
    <n v="19"/>
    <x v="0"/>
    <s v="b484b70f-c16b-4f42-951a-3cd60ecac43c"/>
    <x v="0"/>
    <x v="1"/>
    <x v="21"/>
    <s v="Warsheikh"/>
    <x v="2"/>
    <s v="Warsheikh"/>
    <s v="CZMS09"/>
    <s v="Shardo MCH/OPD"/>
    <x v="2"/>
    <s v="Shardo"/>
    <x v="1"/>
    <s v="Faduma Ali"/>
    <x v="6"/>
    <n v="252615574298"/>
    <s v="healthandnutrition@shardo.org"/>
    <x v="0"/>
    <x v="0"/>
    <x v="0"/>
    <x v="0"/>
    <x v="0"/>
    <x v="0"/>
    <x v="0"/>
    <x v="0"/>
    <x v="0"/>
    <x v="0"/>
    <x v="0"/>
    <x v="0"/>
    <x v="0"/>
    <x v="0"/>
    <x v="0"/>
    <x v="0"/>
    <x v="0"/>
    <x v="0"/>
    <x v="0"/>
    <x v="0"/>
    <x v="0"/>
    <x v="0"/>
    <x v="0"/>
    <x v="0"/>
    <x v="0"/>
    <x v="0"/>
    <x v="0"/>
    <x v="0"/>
    <x v="0"/>
    <x v="0"/>
    <x v="0"/>
    <x v="0"/>
    <x v="0"/>
    <x v="0"/>
    <x v="0"/>
    <x v="0"/>
    <n v="1"/>
    <n v="1"/>
    <x v="0"/>
    <n v="2"/>
    <x v="0"/>
    <x v="0"/>
    <x v="0"/>
    <x v="0"/>
    <x v="0"/>
    <x v="0"/>
    <x v="0"/>
    <x v="0"/>
    <n v="79"/>
    <n v="97"/>
    <n v="60"/>
    <n v="116"/>
    <x v="0"/>
    <x v="0"/>
    <n v="80"/>
    <n v="98"/>
    <n v="60"/>
    <n v="118"/>
    <x v="0"/>
    <x v="0"/>
    <s v="844afcc4-6235-4ceb-a044-04d13d312ae4"/>
    <s v="Missing"/>
    <s v="None"/>
    <x v="3"/>
  </r>
  <r>
    <n v="20"/>
    <x v="0"/>
    <s v="2c9ec5a2-6e2e-413e-9089-484a00bb95c4"/>
    <x v="0"/>
    <x v="1"/>
    <x v="18"/>
    <s v="Golweyn"/>
    <x v="2"/>
    <s v="Marka"/>
    <s v="CZLS18"/>
    <s v="Golweyn MCH"/>
    <x v="2"/>
    <s v="COSV"/>
    <x v="1"/>
    <s v="Ali Faqi Haji"/>
    <x v="6"/>
    <n v="615531891"/>
    <s v="N/A"/>
    <x v="0"/>
    <x v="0"/>
    <x v="0"/>
    <x v="0"/>
    <x v="0"/>
    <x v="0"/>
    <x v="0"/>
    <x v="0"/>
    <x v="0"/>
    <x v="0"/>
    <x v="0"/>
    <x v="0"/>
    <x v="0"/>
    <x v="0"/>
    <x v="0"/>
    <x v="0"/>
    <x v="0"/>
    <x v="0"/>
    <x v="0"/>
    <x v="0"/>
    <x v="0"/>
    <x v="0"/>
    <x v="0"/>
    <x v="0"/>
    <x v="0"/>
    <x v="0"/>
    <x v="0"/>
    <x v="0"/>
    <x v="0"/>
    <x v="0"/>
    <x v="0"/>
    <x v="0"/>
    <x v="0"/>
    <x v="0"/>
    <x v="0"/>
    <x v="0"/>
    <n v="17"/>
    <n v="14"/>
    <x v="14"/>
    <n v="19"/>
    <x v="0"/>
    <x v="0"/>
    <x v="0"/>
    <x v="0"/>
    <x v="0"/>
    <x v="0"/>
    <x v="0"/>
    <x v="0"/>
    <n v="101"/>
    <n v="139"/>
    <n v="99"/>
    <n v="141"/>
    <x v="0"/>
    <x v="0"/>
    <n v="118"/>
    <n v="153"/>
    <n v="111"/>
    <n v="160"/>
    <x v="0"/>
    <x v="0"/>
    <s v="ec463306-617f-4e4b-82ec-7b7ff2574087"/>
    <s v="Missing"/>
    <s v="None"/>
    <x v="3"/>
  </r>
  <r>
    <n v="21"/>
    <x v="0"/>
    <s v="aa212a25-2be2-48d7-93d5-ec08ce5e4c35"/>
    <x v="0"/>
    <x v="1"/>
    <x v="18"/>
    <s v="Sigale"/>
    <x v="2"/>
    <s v="Afgoi"/>
    <s v="CZLS03"/>
    <s v="Gargar Community MCH"/>
    <x v="2"/>
    <s v="Community"/>
    <x v="1"/>
    <s v="Ali Muse Ikow"/>
    <x v="6"/>
    <n v="615850907"/>
    <s v="N/A"/>
    <x v="0"/>
    <x v="0"/>
    <x v="0"/>
    <x v="0"/>
    <x v="0"/>
    <x v="0"/>
    <x v="0"/>
    <x v="0"/>
    <x v="0"/>
    <x v="0"/>
    <x v="0"/>
    <x v="0"/>
    <x v="0"/>
    <x v="0"/>
    <x v="0"/>
    <x v="0"/>
    <x v="0"/>
    <x v="0"/>
    <x v="0"/>
    <x v="0"/>
    <x v="0"/>
    <x v="0"/>
    <x v="0"/>
    <x v="0"/>
    <x v="0"/>
    <x v="0"/>
    <x v="0"/>
    <x v="0"/>
    <x v="0"/>
    <x v="0"/>
    <x v="0"/>
    <x v="0"/>
    <x v="0"/>
    <x v="0"/>
    <x v="0"/>
    <x v="0"/>
    <n v="6"/>
    <n v="3"/>
    <x v="2"/>
    <n v="5"/>
    <x v="0"/>
    <x v="0"/>
    <x v="0"/>
    <x v="0"/>
    <x v="0"/>
    <x v="0"/>
    <x v="0"/>
    <x v="0"/>
    <n v="115"/>
    <n v="378"/>
    <n v="167"/>
    <n v="326"/>
    <x v="0"/>
    <x v="0"/>
    <n v="121"/>
    <n v="381"/>
    <n v="171"/>
    <n v="331"/>
    <x v="0"/>
    <x v="0"/>
    <s v="9286b86b-f303-440f-90bb-7ca9c1423265"/>
    <s v="Missing"/>
    <s v="None"/>
    <x v="3"/>
  </r>
  <r>
    <n v="22"/>
    <x v="0"/>
    <s v="b9441771-ac34-4702-a220-e3a705ceb120"/>
    <x v="0"/>
    <x v="1"/>
    <x v="18"/>
    <s v="Janale"/>
    <x v="2"/>
    <s v="Marka"/>
    <s v="CZLS19"/>
    <s v="Janale MCH"/>
    <x v="2"/>
    <s v="COSV"/>
    <x v="1"/>
    <s v="Lul Ahmed Siyad"/>
    <x v="6"/>
    <n v="615577676"/>
    <s v="N/A"/>
    <x v="0"/>
    <x v="0"/>
    <x v="0"/>
    <x v="0"/>
    <x v="0"/>
    <x v="0"/>
    <x v="0"/>
    <x v="0"/>
    <x v="0"/>
    <x v="0"/>
    <x v="0"/>
    <x v="0"/>
    <x v="0"/>
    <x v="0"/>
    <x v="0"/>
    <x v="0"/>
    <x v="0"/>
    <x v="0"/>
    <x v="0"/>
    <x v="0"/>
    <x v="0"/>
    <x v="0"/>
    <x v="0"/>
    <x v="0"/>
    <x v="0"/>
    <x v="0"/>
    <x v="0"/>
    <x v="0"/>
    <x v="0"/>
    <x v="0"/>
    <x v="0"/>
    <x v="0"/>
    <x v="0"/>
    <x v="0"/>
    <x v="0"/>
    <x v="0"/>
    <n v="1"/>
    <n v="3"/>
    <x v="1"/>
    <n v="3"/>
    <x v="0"/>
    <x v="0"/>
    <x v="0"/>
    <x v="0"/>
    <x v="0"/>
    <x v="0"/>
    <x v="0"/>
    <x v="0"/>
    <n v="51"/>
    <n v="147"/>
    <n v="87"/>
    <n v="111"/>
    <x v="0"/>
    <x v="0"/>
    <n v="52"/>
    <n v="150"/>
    <n v="88"/>
    <n v="114"/>
    <x v="0"/>
    <x v="0"/>
    <s v="340f9d7e-58da-49ed-bb97-83751a8dd840"/>
    <s v="Missing"/>
    <s v="None"/>
    <x v="3"/>
  </r>
  <r>
    <n v="23"/>
    <x v="0"/>
    <s v="e5fb0b5c-5008-427b-85bf-cf5f5267015b"/>
    <x v="0"/>
    <x v="1"/>
    <x v="18"/>
    <s v="Shalambod"/>
    <x v="2"/>
    <s v="Marka"/>
    <s v="CZLS23"/>
    <s v="Shalambood MCH"/>
    <x v="2"/>
    <s v="COSV"/>
    <x v="1"/>
    <s v="Hawa Adan Mo'allim"/>
    <x v="6"/>
    <n v="615521326"/>
    <s v="N/A"/>
    <x v="0"/>
    <x v="0"/>
    <x v="0"/>
    <x v="0"/>
    <x v="0"/>
    <x v="0"/>
    <x v="0"/>
    <x v="0"/>
    <x v="0"/>
    <x v="0"/>
    <x v="0"/>
    <x v="0"/>
    <x v="1"/>
    <x v="0"/>
    <x v="1"/>
    <x v="0"/>
    <x v="0"/>
    <x v="0"/>
    <x v="0"/>
    <x v="0"/>
    <x v="0"/>
    <x v="0"/>
    <x v="0"/>
    <x v="0"/>
    <x v="0"/>
    <x v="0"/>
    <x v="0"/>
    <x v="0"/>
    <x v="0"/>
    <x v="0"/>
    <x v="0"/>
    <x v="2"/>
    <x v="1"/>
    <x v="0"/>
    <x v="0"/>
    <x v="0"/>
    <n v="0"/>
    <n v="0"/>
    <x v="0"/>
    <n v="0"/>
    <x v="0"/>
    <x v="0"/>
    <x v="0"/>
    <x v="0"/>
    <x v="0"/>
    <x v="0"/>
    <x v="0"/>
    <x v="0"/>
    <n v="33"/>
    <n v="99"/>
    <n v="36"/>
    <n v="96"/>
    <x v="0"/>
    <x v="0"/>
    <n v="34"/>
    <n v="100"/>
    <n v="38"/>
    <n v="96"/>
    <x v="0"/>
    <x v="0"/>
    <s v="103cfd32-4f2b-45df-b683-3712facbac32"/>
    <s v="Missing"/>
    <s v="One alert"/>
    <x v="3"/>
  </r>
  <r>
    <n v="24"/>
    <x v="0"/>
    <s v="f481ddbd-89fd-4c4c-bae9-0466044507e4"/>
    <x v="0"/>
    <x v="1"/>
    <x v="18"/>
    <s v="Brava town/ dayah"/>
    <x v="2"/>
    <s v="Baraawe"/>
    <s v="CZLS12"/>
    <s v="Barava MCH"/>
    <x v="2"/>
    <s v="COSV"/>
    <x v="1"/>
    <s v="Kinsi Farah"/>
    <x v="6"/>
    <n v="615537708"/>
    <s v="N/A"/>
    <x v="0"/>
    <x v="0"/>
    <x v="0"/>
    <x v="0"/>
    <x v="0"/>
    <x v="0"/>
    <x v="0"/>
    <x v="0"/>
    <x v="0"/>
    <x v="0"/>
    <x v="0"/>
    <x v="0"/>
    <x v="0"/>
    <x v="0"/>
    <x v="0"/>
    <x v="0"/>
    <x v="0"/>
    <x v="0"/>
    <x v="0"/>
    <x v="0"/>
    <x v="0"/>
    <x v="0"/>
    <x v="0"/>
    <x v="0"/>
    <x v="0"/>
    <x v="0"/>
    <x v="0"/>
    <x v="0"/>
    <x v="0"/>
    <x v="0"/>
    <x v="0"/>
    <x v="0"/>
    <x v="0"/>
    <x v="0"/>
    <x v="0"/>
    <x v="0"/>
    <n v="0"/>
    <n v="0"/>
    <x v="0"/>
    <n v="0"/>
    <x v="0"/>
    <x v="0"/>
    <x v="0"/>
    <x v="0"/>
    <x v="0"/>
    <x v="0"/>
    <x v="0"/>
    <x v="0"/>
    <n v="44"/>
    <n v="112"/>
    <n v="82"/>
    <n v="74"/>
    <x v="0"/>
    <x v="0"/>
    <n v="44"/>
    <n v="112"/>
    <n v="82"/>
    <n v="74"/>
    <x v="0"/>
    <x v="0"/>
    <s v="531c9496-6a73-42f7-b436-2efbdb56adba"/>
    <s v="Missing"/>
    <s v="None"/>
    <x v="3"/>
  </r>
  <r>
    <n v="25"/>
    <x v="0"/>
    <s v="0353eda4-37b9-4aeb-b742-153037258f01"/>
    <x v="0"/>
    <x v="1"/>
    <x v="18"/>
    <s v="Wanlwein town/ halane"/>
    <x v="2"/>
    <s v="Wanla Weyn"/>
    <s v="CZLS30"/>
    <s v="Wanla Weyn Community Hospital"/>
    <x v="2"/>
    <s v="Private"/>
    <x v="1"/>
    <s v="Ibraahim Bule Osman"/>
    <x v="6"/>
    <n v="618986290"/>
    <s v="N/A"/>
    <x v="0"/>
    <x v="0"/>
    <x v="0"/>
    <x v="0"/>
    <x v="0"/>
    <x v="0"/>
    <x v="0"/>
    <x v="0"/>
    <x v="0"/>
    <x v="0"/>
    <x v="0"/>
    <x v="0"/>
    <x v="0"/>
    <x v="0"/>
    <x v="0"/>
    <x v="0"/>
    <x v="0"/>
    <x v="0"/>
    <x v="0"/>
    <x v="0"/>
    <x v="0"/>
    <x v="0"/>
    <x v="0"/>
    <x v="0"/>
    <x v="0"/>
    <x v="0"/>
    <x v="0"/>
    <x v="0"/>
    <x v="0"/>
    <x v="0"/>
    <x v="0"/>
    <x v="0"/>
    <x v="0"/>
    <x v="0"/>
    <x v="0"/>
    <x v="0"/>
    <n v="1"/>
    <n v="2"/>
    <x v="1"/>
    <n v="2"/>
    <x v="0"/>
    <x v="0"/>
    <x v="0"/>
    <x v="0"/>
    <x v="0"/>
    <x v="0"/>
    <x v="0"/>
    <x v="0"/>
    <n v="20"/>
    <n v="16"/>
    <n v="21"/>
    <n v="15"/>
    <x v="0"/>
    <x v="0"/>
    <n v="21"/>
    <n v="18"/>
    <n v="22"/>
    <n v="17"/>
    <x v="0"/>
    <x v="0"/>
    <s v="71c558e2-f773-4b41-a093-408236ecc2de"/>
    <s v="Missing"/>
    <s v="None"/>
    <x v="3"/>
  </r>
  <r>
    <n v="26"/>
    <x v="0"/>
    <s v="1d6c2f06-353f-4571-bec3-aa2da68fff6d"/>
    <x v="0"/>
    <x v="0"/>
    <x v="18"/>
    <s v="Wanlwein town/ howlwadag"/>
    <x v="0"/>
    <s v="Wanla Weyn"/>
    <s v="CZLS29"/>
    <s v="Wanla Weyn MCH"/>
    <x v="2"/>
    <s v="Muslim AID"/>
    <x v="1"/>
    <s v="Jamila Abukar Omar"/>
    <x v="6"/>
    <n v="615102237"/>
    <s v="N/A"/>
    <x v="0"/>
    <x v="0"/>
    <x v="0"/>
    <x v="0"/>
    <x v="0"/>
    <x v="0"/>
    <x v="0"/>
    <x v="0"/>
    <x v="0"/>
    <x v="0"/>
    <x v="0"/>
    <x v="0"/>
    <x v="0"/>
    <x v="0"/>
    <x v="0"/>
    <x v="0"/>
    <x v="0"/>
    <x v="0"/>
    <x v="0"/>
    <x v="0"/>
    <x v="0"/>
    <x v="0"/>
    <x v="0"/>
    <x v="0"/>
    <x v="0"/>
    <x v="0"/>
    <x v="0"/>
    <x v="0"/>
    <x v="0"/>
    <x v="0"/>
    <x v="0"/>
    <x v="0"/>
    <x v="0"/>
    <x v="0"/>
    <x v="0"/>
    <x v="0"/>
    <n v="13"/>
    <n v="9"/>
    <x v="15"/>
    <n v="12"/>
    <x v="0"/>
    <x v="0"/>
    <x v="0"/>
    <x v="0"/>
    <x v="0"/>
    <x v="0"/>
    <x v="0"/>
    <x v="0"/>
    <n v="71"/>
    <n v="167"/>
    <n v="113"/>
    <n v="125"/>
    <x v="0"/>
    <x v="0"/>
    <n v="84"/>
    <n v="176"/>
    <n v="123"/>
    <n v="137"/>
    <x v="0"/>
    <x v="0"/>
    <s v="446f425e-3a43-48ee-9f00-eaad2713c90c"/>
    <s v="The date is not correspond"/>
    <s v="None"/>
    <x v="3"/>
  </r>
  <r>
    <n v="27"/>
    <x v="0"/>
    <s v="be4b9e60-c5a1-4a4d-a036-612d36658d4e"/>
    <x v="0"/>
    <x v="1"/>
    <x v="18"/>
    <s v="Sablale"/>
    <x v="2"/>
    <s v="Sablale"/>
    <s v="CZLS28"/>
    <s v="Sablale MCH"/>
    <x v="2"/>
    <s v="COSV"/>
    <x v="1"/>
    <s v="Issak Mohamed Buney"/>
    <x v="6"/>
    <n v="615579275"/>
    <s v="N/A"/>
    <x v="0"/>
    <x v="0"/>
    <x v="0"/>
    <x v="0"/>
    <x v="0"/>
    <x v="0"/>
    <x v="0"/>
    <x v="0"/>
    <x v="0"/>
    <x v="0"/>
    <x v="0"/>
    <x v="0"/>
    <x v="0"/>
    <x v="0"/>
    <x v="0"/>
    <x v="0"/>
    <x v="0"/>
    <x v="0"/>
    <x v="0"/>
    <x v="0"/>
    <x v="0"/>
    <x v="0"/>
    <x v="0"/>
    <x v="0"/>
    <x v="0"/>
    <x v="0"/>
    <x v="0"/>
    <x v="0"/>
    <x v="0"/>
    <x v="0"/>
    <x v="0"/>
    <x v="0"/>
    <x v="0"/>
    <x v="0"/>
    <x v="0"/>
    <x v="0"/>
    <n v="0"/>
    <n v="0"/>
    <x v="0"/>
    <n v="0"/>
    <x v="0"/>
    <x v="0"/>
    <x v="0"/>
    <x v="0"/>
    <x v="0"/>
    <x v="0"/>
    <x v="0"/>
    <x v="0"/>
    <n v="45"/>
    <n v="77"/>
    <n v="51"/>
    <n v="71"/>
    <x v="0"/>
    <x v="0"/>
    <n v="45"/>
    <n v="77"/>
    <n v="51"/>
    <n v="71"/>
    <x v="0"/>
    <x v="0"/>
    <s v="8a4cf250-8366-4db2-8f83-a8b877b236d9"/>
    <s v="Missing"/>
    <s v="None"/>
    <x v="3"/>
  </r>
  <r>
    <n v="28"/>
    <x v="0"/>
    <s v="4958c893-1ce5-4e0b-aae4-603c88c452f2"/>
    <x v="0"/>
    <x v="1"/>
    <x v="18"/>
    <s v="Brava town/ dayah"/>
    <x v="2"/>
    <s v="Baraawe"/>
    <s v="CZLS13"/>
    <s v="Barawa Hospital"/>
    <x v="2"/>
    <s v="COSV"/>
    <x v="1"/>
    <s v="Nurani Mohamed"/>
    <x v="6"/>
    <n v="615566870"/>
    <s v="N./A"/>
    <x v="0"/>
    <x v="0"/>
    <x v="0"/>
    <x v="0"/>
    <x v="0"/>
    <x v="0"/>
    <x v="0"/>
    <x v="0"/>
    <x v="0"/>
    <x v="0"/>
    <x v="0"/>
    <x v="0"/>
    <x v="0"/>
    <x v="0"/>
    <x v="0"/>
    <x v="0"/>
    <x v="0"/>
    <x v="0"/>
    <x v="0"/>
    <x v="0"/>
    <x v="0"/>
    <x v="0"/>
    <x v="0"/>
    <x v="0"/>
    <x v="0"/>
    <x v="0"/>
    <x v="0"/>
    <x v="0"/>
    <x v="0"/>
    <x v="0"/>
    <x v="0"/>
    <x v="0"/>
    <x v="0"/>
    <x v="0"/>
    <x v="0"/>
    <x v="0"/>
    <n v="0"/>
    <n v="0"/>
    <x v="0"/>
    <n v="0"/>
    <x v="0"/>
    <x v="0"/>
    <x v="0"/>
    <x v="0"/>
    <x v="0"/>
    <x v="0"/>
    <x v="0"/>
    <x v="0"/>
    <n v="142"/>
    <n v="182"/>
    <n v="151"/>
    <n v="173"/>
    <x v="0"/>
    <x v="0"/>
    <n v="142"/>
    <n v="182"/>
    <n v="151"/>
    <n v="173"/>
    <x v="0"/>
    <x v="0"/>
    <s v="2bc20624-f85f-4c9a-bd84-5f084b390a33"/>
    <s v="Missing"/>
    <s v="None"/>
    <x v="3"/>
  </r>
  <r>
    <n v="29"/>
    <x v="0"/>
    <s v="883f1d5f-820c-4310-ab79-ab78c34b489a"/>
    <x v="0"/>
    <x v="1"/>
    <x v="18"/>
    <s v="Qoryoley town/ halane"/>
    <x v="2"/>
    <s v="Qoryooley"/>
    <s v="CZLS27"/>
    <s v="Qoryoley MCH"/>
    <x v="2"/>
    <s v="COSV"/>
    <x v="1"/>
    <s v="Abdulfatah Muse Abdulle"/>
    <x v="6"/>
    <n v="615348348"/>
    <s v="N/A"/>
    <x v="0"/>
    <x v="0"/>
    <x v="0"/>
    <x v="0"/>
    <x v="0"/>
    <x v="0"/>
    <x v="0"/>
    <x v="0"/>
    <x v="0"/>
    <x v="0"/>
    <x v="0"/>
    <x v="0"/>
    <x v="0"/>
    <x v="0"/>
    <x v="0"/>
    <x v="0"/>
    <x v="0"/>
    <x v="0"/>
    <x v="0"/>
    <x v="0"/>
    <x v="0"/>
    <x v="0"/>
    <x v="0"/>
    <x v="0"/>
    <x v="0"/>
    <x v="0"/>
    <x v="0"/>
    <x v="0"/>
    <x v="0"/>
    <x v="0"/>
    <x v="0"/>
    <x v="0"/>
    <x v="0"/>
    <x v="0"/>
    <x v="0"/>
    <x v="0"/>
    <n v="0"/>
    <n v="0"/>
    <x v="0"/>
    <n v="0"/>
    <x v="0"/>
    <x v="0"/>
    <x v="0"/>
    <x v="0"/>
    <x v="0"/>
    <x v="0"/>
    <x v="0"/>
    <x v="0"/>
    <n v="69"/>
    <n v="93"/>
    <n v="55"/>
    <n v="107"/>
    <x v="0"/>
    <x v="0"/>
    <n v="69"/>
    <n v="93"/>
    <n v="55"/>
    <n v="107"/>
    <x v="0"/>
    <x v="0"/>
    <s v="6b680e28-a6ad-44cb-8255-9284bbb263e0"/>
    <s v="Missing"/>
    <s v="None"/>
    <x v="3"/>
  </r>
  <r>
    <n v="30"/>
    <x v="0"/>
    <s v="4053e773-a651-41c2-9397-6812d9c734f0"/>
    <x v="0"/>
    <x v="1"/>
    <x v="18"/>
    <s v="Qoryoley town/ halane"/>
    <x v="2"/>
    <s v="Qoryooley"/>
    <s v="CZLS26"/>
    <s v="Qoryoley Hospital"/>
    <x v="2"/>
    <s v="COSV"/>
    <x v="1"/>
    <s v="Omar Hassan Omar"/>
    <x v="6"/>
    <n v="615518329"/>
    <s v="akoordo114@speedymail.org"/>
    <x v="0"/>
    <x v="0"/>
    <x v="0"/>
    <x v="0"/>
    <x v="0"/>
    <x v="0"/>
    <x v="0"/>
    <x v="0"/>
    <x v="0"/>
    <x v="0"/>
    <x v="0"/>
    <x v="0"/>
    <x v="0"/>
    <x v="0"/>
    <x v="0"/>
    <x v="0"/>
    <x v="0"/>
    <x v="0"/>
    <x v="0"/>
    <x v="0"/>
    <x v="0"/>
    <x v="0"/>
    <x v="0"/>
    <x v="0"/>
    <x v="0"/>
    <x v="0"/>
    <x v="0"/>
    <x v="0"/>
    <x v="0"/>
    <x v="0"/>
    <x v="0"/>
    <x v="0"/>
    <x v="0"/>
    <x v="0"/>
    <x v="0"/>
    <x v="0"/>
    <n v="0"/>
    <n v="0"/>
    <x v="0"/>
    <n v="0"/>
    <x v="0"/>
    <x v="0"/>
    <x v="0"/>
    <x v="0"/>
    <x v="0"/>
    <x v="0"/>
    <x v="0"/>
    <x v="0"/>
    <n v="42"/>
    <n v="53"/>
    <n v="31"/>
    <n v="64"/>
    <x v="0"/>
    <x v="0"/>
    <n v="42"/>
    <n v="53"/>
    <n v="31"/>
    <n v="64"/>
    <x v="0"/>
    <x v="0"/>
    <s v="d1039700-dd68-4171-84f8-3338736e5727"/>
    <s v="Missing"/>
    <s v="None"/>
    <x v="3"/>
  </r>
  <r>
    <n v="31"/>
    <x v="0"/>
    <s v="f74dee0b-b907-4613-84f8-b3e71df6ec39"/>
    <x v="0"/>
    <x v="1"/>
    <x v="18"/>
    <s v="Elasha"/>
    <x v="2"/>
    <s v="Afgoi"/>
    <s v="CZLS01"/>
    <s v="Faqi Hospital"/>
    <x v="2"/>
    <s v="Private"/>
    <x v="1"/>
    <s v="Abdikarim Hassan Muse"/>
    <x v="6"/>
    <n v="615086360"/>
    <s v="N/A"/>
    <x v="0"/>
    <x v="0"/>
    <x v="0"/>
    <x v="0"/>
    <x v="0"/>
    <x v="0"/>
    <x v="0"/>
    <x v="0"/>
    <x v="0"/>
    <x v="0"/>
    <x v="0"/>
    <x v="0"/>
    <x v="0"/>
    <x v="0"/>
    <x v="0"/>
    <x v="0"/>
    <x v="0"/>
    <x v="0"/>
    <x v="0"/>
    <x v="0"/>
    <x v="0"/>
    <x v="0"/>
    <x v="0"/>
    <x v="0"/>
    <x v="0"/>
    <x v="0"/>
    <x v="0"/>
    <x v="0"/>
    <x v="0"/>
    <x v="0"/>
    <x v="0"/>
    <x v="0"/>
    <x v="0"/>
    <x v="0"/>
    <x v="0"/>
    <x v="0"/>
    <n v="4"/>
    <n v="1"/>
    <x v="0"/>
    <n v="5"/>
    <x v="0"/>
    <x v="0"/>
    <x v="0"/>
    <x v="0"/>
    <x v="0"/>
    <x v="0"/>
    <x v="0"/>
    <x v="0"/>
    <n v="280"/>
    <n v="172"/>
    <n v="0"/>
    <n v="452"/>
    <x v="0"/>
    <x v="0"/>
    <n v="284"/>
    <n v="173"/>
    <n v="0"/>
    <n v="457"/>
    <x v="0"/>
    <x v="0"/>
    <s v="cdda4537-8b96-48bf-baa1-6ee2b2317e42"/>
    <s v="Missing"/>
    <s v="None"/>
    <x v="3"/>
  </r>
  <r>
    <n v="32"/>
    <x v="0"/>
    <s v="2ab981ae-8348-417b-80a6-ad6ae588f9b3"/>
    <x v="0"/>
    <x v="2"/>
    <x v="18"/>
    <s v="Hawa tako"/>
    <x v="2"/>
    <s v="Afgoi"/>
    <s v="CZLS08"/>
    <s v="VMS Hospital"/>
    <x v="2"/>
    <s v="Community"/>
    <x v="1"/>
    <s v="Mumina Sheikh Sid"/>
    <x v="6"/>
    <n v="615823879"/>
    <s v="N/A"/>
    <x v="0"/>
    <x v="0"/>
    <x v="0"/>
    <x v="0"/>
    <x v="0"/>
    <x v="0"/>
    <x v="0"/>
    <x v="0"/>
    <x v="0"/>
    <x v="0"/>
    <x v="0"/>
    <x v="0"/>
    <x v="0"/>
    <x v="0"/>
    <x v="0"/>
    <x v="0"/>
    <x v="0"/>
    <x v="0"/>
    <x v="0"/>
    <x v="0"/>
    <x v="0"/>
    <x v="0"/>
    <x v="0"/>
    <x v="0"/>
    <x v="0"/>
    <x v="0"/>
    <x v="0"/>
    <x v="0"/>
    <x v="0"/>
    <x v="0"/>
    <x v="0"/>
    <x v="0"/>
    <x v="0"/>
    <x v="0"/>
    <x v="0"/>
    <x v="0"/>
    <n v="0"/>
    <n v="0"/>
    <x v="0"/>
    <n v="0"/>
    <x v="0"/>
    <x v="0"/>
    <x v="0"/>
    <x v="0"/>
    <x v="0"/>
    <x v="0"/>
    <x v="0"/>
    <x v="0"/>
    <n v="7"/>
    <n v="131"/>
    <n v="1"/>
    <n v="137"/>
    <x v="0"/>
    <x v="0"/>
    <n v="7"/>
    <n v="131"/>
    <n v="1"/>
    <n v="137"/>
    <x v="0"/>
    <x v="0"/>
    <s v="7449fa10-d0a5-4fdf-8a40-a5057c69987b"/>
    <s v="Missing"/>
    <s v="None"/>
    <x v="3"/>
  </r>
  <r>
    <n v="33"/>
    <x v="0"/>
    <s v="771bc1fc-1363-43e8-a202-c9cf2aa9882f"/>
    <x v="0"/>
    <x v="1"/>
    <x v="18"/>
    <s v="Darasalam"/>
    <x v="2"/>
    <s v="Awdhegle"/>
    <s v="CZLS11"/>
    <s v="Darasalam"/>
    <x v="2"/>
    <s v="Community"/>
    <x v="1"/>
    <s v="Abas Haji Abukar"/>
    <x v="6"/>
    <n v="615293466"/>
    <s v="N/A"/>
    <x v="0"/>
    <x v="0"/>
    <x v="0"/>
    <x v="0"/>
    <x v="0"/>
    <x v="0"/>
    <x v="0"/>
    <x v="0"/>
    <x v="0"/>
    <x v="0"/>
    <x v="0"/>
    <x v="0"/>
    <x v="0"/>
    <x v="0"/>
    <x v="0"/>
    <x v="0"/>
    <x v="0"/>
    <x v="0"/>
    <x v="0"/>
    <x v="0"/>
    <x v="0"/>
    <x v="0"/>
    <x v="0"/>
    <x v="0"/>
    <x v="0"/>
    <x v="0"/>
    <x v="0"/>
    <x v="0"/>
    <x v="0"/>
    <x v="0"/>
    <x v="0"/>
    <x v="0"/>
    <x v="0"/>
    <x v="0"/>
    <x v="0"/>
    <x v="0"/>
    <n v="0"/>
    <n v="0"/>
    <x v="0"/>
    <n v="0"/>
    <x v="0"/>
    <x v="0"/>
    <x v="0"/>
    <x v="0"/>
    <x v="0"/>
    <x v="0"/>
    <x v="0"/>
    <x v="0"/>
    <n v="48"/>
    <n v="56"/>
    <n v="83"/>
    <n v="21"/>
    <x v="0"/>
    <x v="0"/>
    <n v="48"/>
    <n v="56"/>
    <n v="83"/>
    <n v="21"/>
    <x v="0"/>
    <x v="0"/>
    <s v="c1593f7d-9e89-4da5-9acf-7141ee5bb972"/>
    <s v="Missing"/>
    <s v="None"/>
    <x v="3"/>
  </r>
  <r>
    <n v="34"/>
    <x v="0"/>
    <s v="316f957a-245e-4708-b0d3-ef4850e4b7dd"/>
    <x v="0"/>
    <x v="1"/>
    <x v="18"/>
    <s v="Jambalul"/>
    <x v="2"/>
    <s v="Afgoi"/>
    <s v="CZLS31"/>
    <s v="Jambalul OPD CBO"/>
    <x v="2"/>
    <s v="Banadi Uniercety"/>
    <x v="1"/>
    <s v="Mahamed Hassan"/>
    <x v="6"/>
    <n v="615033676"/>
    <s v="N/A"/>
    <x v="0"/>
    <x v="0"/>
    <x v="0"/>
    <x v="0"/>
    <x v="0"/>
    <x v="0"/>
    <x v="0"/>
    <x v="0"/>
    <x v="0"/>
    <x v="0"/>
    <x v="0"/>
    <x v="0"/>
    <x v="0"/>
    <x v="0"/>
    <x v="0"/>
    <x v="0"/>
    <x v="0"/>
    <x v="0"/>
    <x v="0"/>
    <x v="0"/>
    <x v="0"/>
    <x v="0"/>
    <x v="0"/>
    <x v="0"/>
    <x v="0"/>
    <x v="0"/>
    <x v="0"/>
    <x v="0"/>
    <x v="0"/>
    <x v="0"/>
    <x v="0"/>
    <x v="0"/>
    <x v="0"/>
    <x v="0"/>
    <x v="0"/>
    <x v="0"/>
    <n v="0"/>
    <n v="0"/>
    <x v="0"/>
    <n v="0"/>
    <x v="0"/>
    <x v="0"/>
    <x v="0"/>
    <x v="0"/>
    <x v="0"/>
    <x v="0"/>
    <x v="0"/>
    <x v="0"/>
    <n v="24"/>
    <n v="21"/>
    <n v="16"/>
    <n v="29"/>
    <x v="0"/>
    <x v="0"/>
    <n v="24"/>
    <n v="21"/>
    <n v="16"/>
    <n v="29"/>
    <x v="0"/>
    <x v="0"/>
    <s v="26ec897b-b5cb-44a4-ace7-26f283c3907c"/>
    <s v="Missing"/>
    <s v="None"/>
    <x v="3"/>
  </r>
  <r>
    <n v="35"/>
    <x v="0"/>
    <s v="2bdc2d0b-f13a-474f-9887-2b0d5a00e3be"/>
    <x v="0"/>
    <x v="1"/>
    <x v="18"/>
    <s v="Awdhegle"/>
    <x v="2"/>
    <s v="Awdhegle"/>
    <s v="CZLS09"/>
    <s v="Awdhegle MCH"/>
    <x v="2"/>
    <s v="COSV"/>
    <x v="1"/>
    <s v="Faduma Abdi Sidow"/>
    <x v="6"/>
    <n v="615836153"/>
    <s v="N/A"/>
    <x v="0"/>
    <x v="0"/>
    <x v="0"/>
    <x v="0"/>
    <x v="0"/>
    <x v="0"/>
    <x v="0"/>
    <x v="0"/>
    <x v="0"/>
    <x v="0"/>
    <x v="0"/>
    <x v="0"/>
    <x v="0"/>
    <x v="0"/>
    <x v="0"/>
    <x v="0"/>
    <x v="0"/>
    <x v="0"/>
    <x v="0"/>
    <x v="0"/>
    <x v="0"/>
    <x v="0"/>
    <x v="0"/>
    <x v="0"/>
    <x v="0"/>
    <x v="0"/>
    <x v="0"/>
    <x v="0"/>
    <x v="0"/>
    <x v="0"/>
    <x v="0"/>
    <x v="0"/>
    <x v="0"/>
    <x v="0"/>
    <x v="0"/>
    <x v="0"/>
    <n v="0"/>
    <n v="0"/>
    <x v="0"/>
    <n v="0"/>
    <x v="0"/>
    <x v="0"/>
    <x v="0"/>
    <x v="0"/>
    <x v="0"/>
    <x v="0"/>
    <x v="0"/>
    <x v="0"/>
    <n v="51"/>
    <n v="62"/>
    <n v="56"/>
    <n v="58"/>
    <x v="0"/>
    <x v="0"/>
    <n v="51"/>
    <n v="62"/>
    <n v="56"/>
    <n v="58"/>
    <x v="0"/>
    <x v="0"/>
    <s v="90192344-86e5-4d6f-a59d-d5943cd27790"/>
    <s v="There are mistake problem of all other consultation and total"/>
    <s v="None"/>
    <x v="3"/>
  </r>
  <r>
    <n v="36"/>
    <x v="0"/>
    <s v="5f3fb087-9d44-486c-a3f4-47ffb01c3507"/>
    <x v="0"/>
    <x v="1"/>
    <x v="18"/>
    <s v="Bulo Marer"/>
    <x v="2"/>
    <s v="Kurtunwarey"/>
    <s v="CZLS15"/>
    <s v="Hayat 2 Hospital"/>
    <x v="2"/>
    <s v="Privet"/>
    <x v="1"/>
    <s v="Abdullahi Ali Fiqi"/>
    <x v="6"/>
    <n v="615309291"/>
    <s v="N/A"/>
    <x v="0"/>
    <x v="0"/>
    <x v="0"/>
    <x v="0"/>
    <x v="0"/>
    <x v="0"/>
    <x v="0"/>
    <x v="0"/>
    <x v="0"/>
    <x v="0"/>
    <x v="0"/>
    <x v="0"/>
    <x v="0"/>
    <x v="0"/>
    <x v="0"/>
    <x v="0"/>
    <x v="0"/>
    <x v="0"/>
    <x v="0"/>
    <x v="0"/>
    <x v="0"/>
    <x v="0"/>
    <x v="0"/>
    <x v="0"/>
    <x v="0"/>
    <x v="0"/>
    <x v="0"/>
    <x v="0"/>
    <x v="0"/>
    <x v="0"/>
    <x v="0"/>
    <x v="0"/>
    <x v="0"/>
    <x v="0"/>
    <x v="0"/>
    <x v="0"/>
    <n v="4"/>
    <n v="11"/>
    <x v="11"/>
    <n v="12"/>
    <x v="0"/>
    <x v="0"/>
    <x v="0"/>
    <x v="0"/>
    <x v="0"/>
    <x v="0"/>
    <x v="0"/>
    <x v="0"/>
    <n v="48"/>
    <n v="70"/>
    <n v="17"/>
    <n v="101"/>
    <x v="0"/>
    <x v="0"/>
    <n v="52"/>
    <n v="81"/>
    <n v="20"/>
    <n v="113"/>
    <x v="0"/>
    <x v="0"/>
    <s v="0df09e98-53d7-4942-8830-4b7e3915d84c"/>
    <s v="Missing"/>
    <s v="None"/>
    <x v="3"/>
  </r>
  <r>
    <n v="37"/>
    <x v="0"/>
    <s v="e9e572e6-3747-4d0e-81c8-0055a5474cb7"/>
    <x v="0"/>
    <x v="1"/>
    <x v="18"/>
    <s v="Kurtunwarey"/>
    <x v="2"/>
    <s v="Kurtunwarey"/>
    <s v="CZLS16"/>
    <s v="Kurtunwarey 2 MCH"/>
    <x v="2"/>
    <s v="COSV"/>
    <x v="1"/>
    <s v="Ahmed Hussein"/>
    <x v="6"/>
    <n v="615904443"/>
    <s v="N/A"/>
    <x v="0"/>
    <x v="0"/>
    <x v="0"/>
    <x v="0"/>
    <x v="0"/>
    <x v="0"/>
    <x v="0"/>
    <x v="0"/>
    <x v="0"/>
    <x v="0"/>
    <x v="0"/>
    <x v="0"/>
    <x v="0"/>
    <x v="0"/>
    <x v="0"/>
    <x v="0"/>
    <x v="0"/>
    <x v="0"/>
    <x v="0"/>
    <x v="0"/>
    <x v="0"/>
    <x v="0"/>
    <x v="0"/>
    <x v="0"/>
    <x v="0"/>
    <x v="0"/>
    <x v="0"/>
    <x v="0"/>
    <x v="0"/>
    <x v="0"/>
    <x v="0"/>
    <x v="0"/>
    <x v="0"/>
    <x v="0"/>
    <x v="0"/>
    <x v="0"/>
    <n v="2"/>
    <n v="2"/>
    <x v="0"/>
    <n v="4"/>
    <x v="0"/>
    <x v="0"/>
    <x v="0"/>
    <x v="0"/>
    <x v="0"/>
    <x v="0"/>
    <x v="0"/>
    <x v="0"/>
    <n v="38"/>
    <n v="54"/>
    <n v="24"/>
    <n v="68"/>
    <x v="0"/>
    <x v="0"/>
    <n v="40"/>
    <n v="56"/>
    <n v="24"/>
    <n v="72"/>
    <x v="0"/>
    <x v="0"/>
    <s v="e6c85360-87c1-42cc-b9c9-bb2973a19bb0"/>
    <s v="Missing"/>
    <s v="None"/>
    <x v="3"/>
  </r>
  <r>
    <n v="38"/>
    <x v="0"/>
    <s v="714843d5-448c-48d5-8d7d-6f3b4fc1fefa"/>
    <x v="0"/>
    <x v="1"/>
    <x v="18"/>
    <s v="Bulo Marer"/>
    <x v="2"/>
    <s v="Kurtunwarey"/>
    <s v="CZLS14"/>
    <s v="B/Marerta MCH"/>
    <x v="2"/>
    <s v="COSV"/>
    <x v="1"/>
    <s v="Binti Hassan Ahmed"/>
    <x v="6"/>
    <n v="615747515"/>
    <s v="N/A"/>
    <x v="0"/>
    <x v="0"/>
    <x v="0"/>
    <x v="0"/>
    <x v="0"/>
    <x v="0"/>
    <x v="0"/>
    <x v="0"/>
    <x v="0"/>
    <x v="0"/>
    <x v="0"/>
    <x v="0"/>
    <x v="0"/>
    <x v="0"/>
    <x v="0"/>
    <x v="0"/>
    <x v="0"/>
    <x v="0"/>
    <x v="0"/>
    <x v="0"/>
    <x v="0"/>
    <x v="0"/>
    <x v="0"/>
    <x v="0"/>
    <x v="0"/>
    <x v="0"/>
    <x v="0"/>
    <x v="0"/>
    <x v="0"/>
    <x v="0"/>
    <x v="0"/>
    <x v="0"/>
    <x v="0"/>
    <x v="0"/>
    <x v="0"/>
    <x v="0"/>
    <n v="2"/>
    <n v="3"/>
    <x v="4"/>
    <n v="3"/>
    <x v="0"/>
    <x v="0"/>
    <x v="0"/>
    <x v="0"/>
    <x v="0"/>
    <x v="0"/>
    <x v="0"/>
    <x v="0"/>
    <n v="83"/>
    <n v="126"/>
    <n v="80"/>
    <n v="129"/>
    <x v="0"/>
    <x v="0"/>
    <n v="85"/>
    <n v="129"/>
    <n v="82"/>
    <n v="132"/>
    <x v="0"/>
    <x v="0"/>
    <s v="45bfed38-89cb-4f90-aa87-92a19ae49e9b"/>
    <s v="Missing"/>
    <s v="None"/>
    <x v="3"/>
  </r>
  <r>
    <n v="39"/>
    <x v="0"/>
    <s v="c308cec3-7b5f-447d-9d54-7d16afa36e44"/>
    <x v="0"/>
    <x v="1"/>
    <x v="18"/>
    <s v="Xafada Horseed"/>
    <x v="2"/>
    <s v="Marka"/>
    <s v="CZLS24"/>
    <s v="Swisso Kalmo Peter Hospital"/>
    <x v="2"/>
    <s v="Swisso_Kalmo"/>
    <x v="1"/>
    <s v="Maxamed Abukar Axmed"/>
    <x v="6"/>
    <n v="615205920"/>
    <s v="majaw16@hotmail.com"/>
    <x v="0"/>
    <x v="0"/>
    <x v="0"/>
    <x v="0"/>
    <x v="0"/>
    <x v="0"/>
    <x v="0"/>
    <x v="0"/>
    <x v="0"/>
    <x v="0"/>
    <x v="0"/>
    <x v="0"/>
    <x v="0"/>
    <x v="0"/>
    <x v="0"/>
    <x v="0"/>
    <x v="0"/>
    <x v="0"/>
    <x v="0"/>
    <x v="0"/>
    <x v="0"/>
    <x v="0"/>
    <x v="0"/>
    <x v="0"/>
    <x v="0"/>
    <x v="0"/>
    <x v="0"/>
    <x v="0"/>
    <x v="0"/>
    <x v="0"/>
    <x v="0"/>
    <x v="0"/>
    <x v="0"/>
    <x v="0"/>
    <x v="0"/>
    <x v="0"/>
    <n v="2"/>
    <n v="1"/>
    <x v="1"/>
    <n v="2"/>
    <x v="0"/>
    <x v="0"/>
    <x v="0"/>
    <x v="0"/>
    <x v="0"/>
    <x v="0"/>
    <x v="0"/>
    <x v="0"/>
    <n v="117"/>
    <n v="233"/>
    <n v="99"/>
    <n v="251"/>
    <x v="0"/>
    <x v="0"/>
    <n v="119"/>
    <n v="234"/>
    <n v="100"/>
    <n v="253"/>
    <x v="0"/>
    <x v="0"/>
    <s v="4a1afbf5-199e-468f-8b95-2b76e2a98919"/>
    <s v="Missing"/>
    <s v="None"/>
    <x v="3"/>
  </r>
  <r>
    <n v="40"/>
    <x v="0"/>
    <s v="80669108-663b-4a8c-90f9-10de3f97fefb"/>
    <x v="0"/>
    <x v="1"/>
    <x v="20"/>
    <s v="Km oktober"/>
    <x v="2"/>
    <s v="Hodan"/>
    <s v="CZBN12"/>
    <s v="Hanano MCH"/>
    <x v="2"/>
    <s v="Hanano"/>
    <x v="1"/>
    <s v="Maryan Max'ud Jabin"/>
    <x v="6"/>
    <n v="615855384"/>
    <s v="N/A"/>
    <x v="0"/>
    <x v="0"/>
    <x v="0"/>
    <x v="0"/>
    <x v="0"/>
    <x v="0"/>
    <x v="0"/>
    <x v="0"/>
    <x v="0"/>
    <x v="0"/>
    <x v="0"/>
    <x v="0"/>
    <x v="0"/>
    <x v="0"/>
    <x v="0"/>
    <x v="0"/>
    <x v="0"/>
    <x v="0"/>
    <x v="0"/>
    <x v="0"/>
    <x v="0"/>
    <x v="0"/>
    <x v="0"/>
    <x v="0"/>
    <x v="0"/>
    <x v="0"/>
    <x v="0"/>
    <x v="0"/>
    <x v="0"/>
    <x v="0"/>
    <x v="0"/>
    <x v="0"/>
    <x v="0"/>
    <x v="0"/>
    <x v="0"/>
    <x v="0"/>
    <n v="0"/>
    <n v="0"/>
    <x v="0"/>
    <n v="0"/>
    <x v="0"/>
    <x v="0"/>
    <x v="0"/>
    <x v="0"/>
    <x v="0"/>
    <x v="0"/>
    <x v="0"/>
    <x v="0"/>
    <n v="78"/>
    <n v="208"/>
    <n v="89"/>
    <n v="197"/>
    <x v="0"/>
    <x v="0"/>
    <n v="78"/>
    <n v="208"/>
    <n v="89"/>
    <n v="197"/>
    <x v="0"/>
    <x v="0"/>
    <s v="db3fdf65-a007-44b7-81a4-449b9218c49b"/>
    <s v="Missing"/>
    <s v="None"/>
    <x v="3"/>
  </r>
  <r>
    <n v="41"/>
    <x v="0"/>
    <s v="4b825acd-6fe5-4f38-88de-04149c5f2b61"/>
    <x v="0"/>
    <x v="1"/>
    <x v="20"/>
    <s v="Taleex"/>
    <x v="2"/>
    <s v="Hodan"/>
    <s v="CZBN11"/>
    <s v="ACF MCH/OPD"/>
    <x v="2"/>
    <s v="A.C.F"/>
    <x v="1"/>
    <s v="Zeynab Macalin Nuur"/>
    <x v="6"/>
    <n v="615534566"/>
    <s v="zeynabm5@hotmail.com"/>
    <x v="0"/>
    <x v="0"/>
    <x v="0"/>
    <x v="0"/>
    <x v="0"/>
    <x v="0"/>
    <x v="0"/>
    <x v="0"/>
    <x v="0"/>
    <x v="0"/>
    <x v="0"/>
    <x v="0"/>
    <x v="0"/>
    <x v="0"/>
    <x v="0"/>
    <x v="0"/>
    <x v="0"/>
    <x v="0"/>
    <x v="0"/>
    <x v="0"/>
    <x v="0"/>
    <x v="0"/>
    <x v="0"/>
    <x v="0"/>
    <x v="0"/>
    <x v="0"/>
    <x v="0"/>
    <x v="0"/>
    <x v="0"/>
    <x v="0"/>
    <x v="0"/>
    <x v="0"/>
    <x v="0"/>
    <x v="0"/>
    <x v="0"/>
    <x v="0"/>
    <n v="0"/>
    <n v="0"/>
    <x v="0"/>
    <n v="0"/>
    <x v="0"/>
    <x v="0"/>
    <x v="0"/>
    <x v="0"/>
    <x v="0"/>
    <x v="0"/>
    <x v="0"/>
    <x v="0"/>
    <n v="85"/>
    <n v="69"/>
    <n v="154"/>
    <n v="0"/>
    <x v="0"/>
    <x v="0"/>
    <n v="85"/>
    <n v="69"/>
    <n v="154"/>
    <n v="0"/>
    <x v="0"/>
    <x v="0"/>
    <s v="0ceac686-0a03-4725-a954-aec78eaf9ae3"/>
    <s v="Missing"/>
    <s v="None"/>
    <x v="3"/>
  </r>
  <r>
    <n v="42"/>
    <x v="0"/>
    <s v="eeb2b155-44a3-4a7a-91e9-b6d97583e1e2"/>
    <x v="0"/>
    <x v="1"/>
    <x v="20"/>
    <s v="Wadajir(Bulohubey)"/>
    <x v="2"/>
    <s v="Wadajir"/>
    <s v="CZBN28"/>
    <s v="MCH/OPD SOYDA"/>
    <x v="2"/>
    <s v="SOYDA"/>
    <x v="1"/>
    <s v="Ubah Ahmed"/>
    <x v="6"/>
    <n v="615592132"/>
    <s v="somyoungdoctor@gmail.com"/>
    <x v="0"/>
    <x v="0"/>
    <x v="0"/>
    <x v="0"/>
    <x v="0"/>
    <x v="0"/>
    <x v="0"/>
    <x v="0"/>
    <x v="0"/>
    <x v="0"/>
    <x v="0"/>
    <x v="0"/>
    <x v="0"/>
    <x v="0"/>
    <x v="0"/>
    <x v="0"/>
    <x v="0"/>
    <x v="0"/>
    <x v="0"/>
    <x v="0"/>
    <x v="0"/>
    <x v="0"/>
    <x v="0"/>
    <x v="0"/>
    <x v="0"/>
    <x v="0"/>
    <x v="0"/>
    <x v="0"/>
    <x v="0"/>
    <x v="0"/>
    <x v="0"/>
    <x v="0"/>
    <x v="0"/>
    <x v="0"/>
    <x v="0"/>
    <x v="0"/>
    <n v="0"/>
    <n v="0"/>
    <x v="0"/>
    <n v="0"/>
    <x v="0"/>
    <x v="0"/>
    <x v="0"/>
    <x v="0"/>
    <x v="0"/>
    <x v="0"/>
    <x v="0"/>
    <x v="0"/>
    <n v="189"/>
    <n v="171"/>
    <n v="155"/>
    <n v="205"/>
    <x v="0"/>
    <x v="0"/>
    <n v="189"/>
    <n v="171"/>
    <n v="155"/>
    <n v="205"/>
    <x v="0"/>
    <x v="0"/>
    <s v="cdfcbc60-1e6d-46fa-80ff-f699f6c5a5c9"/>
    <s v="Missing"/>
    <s v="None"/>
    <x v="3"/>
  </r>
  <r>
    <n v="43"/>
    <x v="0"/>
    <s v="df61f9c3-511d-4691-a03e-a184e9b3fbe5"/>
    <x v="0"/>
    <x v="1"/>
    <x v="20"/>
    <s v="Bondhere"/>
    <x v="2"/>
    <s v="Boondhere"/>
    <s v="CZBN02"/>
    <s v="Bondhere SOYDA"/>
    <x v="2"/>
    <s v="SOYDA"/>
    <x v="1"/>
    <s v="Ubah Ahmed"/>
    <x v="6"/>
    <n v="615592132"/>
    <s v="somyoundoctor@gmail.com"/>
    <x v="0"/>
    <x v="0"/>
    <x v="0"/>
    <x v="0"/>
    <x v="0"/>
    <x v="0"/>
    <x v="0"/>
    <x v="0"/>
    <x v="0"/>
    <x v="0"/>
    <x v="0"/>
    <x v="0"/>
    <x v="0"/>
    <x v="0"/>
    <x v="0"/>
    <x v="0"/>
    <x v="0"/>
    <x v="0"/>
    <x v="0"/>
    <x v="0"/>
    <x v="0"/>
    <x v="0"/>
    <x v="0"/>
    <x v="0"/>
    <x v="0"/>
    <x v="0"/>
    <x v="0"/>
    <x v="0"/>
    <x v="0"/>
    <x v="0"/>
    <x v="0"/>
    <x v="0"/>
    <x v="0"/>
    <x v="0"/>
    <x v="0"/>
    <x v="0"/>
    <n v="0"/>
    <n v="0"/>
    <x v="0"/>
    <n v="0"/>
    <x v="0"/>
    <x v="0"/>
    <x v="0"/>
    <x v="0"/>
    <x v="0"/>
    <x v="0"/>
    <x v="0"/>
    <x v="0"/>
    <n v="194"/>
    <n v="157"/>
    <n v="183"/>
    <n v="168"/>
    <x v="0"/>
    <x v="0"/>
    <n v="194"/>
    <n v="157"/>
    <n v="183"/>
    <n v="168"/>
    <x v="0"/>
    <x v="0"/>
    <s v="9f60160b-904b-4860-9e34-e3b2f5f5e9b7"/>
    <s v="Missing"/>
    <s v="None"/>
    <x v="3"/>
  </r>
  <r>
    <n v="44"/>
    <x v="0"/>
    <s v="ec7173b5-a91e-4783-89eb-484c7d3074f1"/>
    <x v="0"/>
    <x v="1"/>
    <x v="20"/>
    <s v="Ceel dheere"/>
    <x v="2"/>
    <s v="Dharkinley"/>
    <s v="CZBN04"/>
    <s v="Hanano 2 MCH"/>
    <x v="2"/>
    <s v="Ayuub N.G.O"/>
    <x v="1"/>
    <s v="Haboon Abdulle Ali"/>
    <x v="6"/>
    <n v="615191556"/>
    <s v="N/A"/>
    <x v="0"/>
    <x v="0"/>
    <x v="0"/>
    <x v="0"/>
    <x v="0"/>
    <x v="0"/>
    <x v="0"/>
    <x v="0"/>
    <x v="0"/>
    <x v="0"/>
    <x v="0"/>
    <x v="0"/>
    <x v="0"/>
    <x v="0"/>
    <x v="0"/>
    <x v="0"/>
    <x v="0"/>
    <x v="0"/>
    <x v="0"/>
    <x v="0"/>
    <x v="0"/>
    <x v="0"/>
    <x v="0"/>
    <x v="0"/>
    <x v="0"/>
    <x v="0"/>
    <x v="0"/>
    <x v="0"/>
    <x v="0"/>
    <x v="0"/>
    <x v="0"/>
    <x v="0"/>
    <x v="0"/>
    <x v="0"/>
    <x v="0"/>
    <x v="0"/>
    <n v="0"/>
    <n v="0"/>
    <x v="0"/>
    <n v="0"/>
    <x v="0"/>
    <x v="0"/>
    <x v="0"/>
    <x v="0"/>
    <x v="0"/>
    <x v="0"/>
    <x v="0"/>
    <x v="0"/>
    <n v="61"/>
    <n v="99"/>
    <n v="104"/>
    <n v="56"/>
    <x v="0"/>
    <x v="0"/>
    <n v="61"/>
    <n v="99"/>
    <n v="104"/>
    <n v="56"/>
    <x v="0"/>
    <x v="0"/>
    <s v="7c564cf2-c333-41c9-b76e-13261d4ab689"/>
    <s v="Missing"/>
    <s v="None"/>
    <x v="3"/>
  </r>
  <r>
    <n v="45"/>
    <x v="0"/>
    <s v="656966fe-beef-448f-8b9e-245835fc7bf0"/>
    <x v="0"/>
    <x v="1"/>
    <x v="20"/>
    <s v="Idamay"/>
    <x v="2"/>
    <s v="Hamar Jab Jab"/>
    <s v="CZBN09"/>
    <s v="Hamar Jab Jab"/>
    <x v="2"/>
    <s v="Merlin"/>
    <x v="1"/>
    <s v="Mohamed Hassan Ahmed"/>
    <x v="6"/>
    <n v="615142935"/>
    <s v="shukaamiye88@hptmail.com"/>
    <x v="0"/>
    <x v="0"/>
    <x v="0"/>
    <x v="0"/>
    <x v="0"/>
    <x v="0"/>
    <x v="0"/>
    <x v="0"/>
    <x v="0"/>
    <x v="0"/>
    <x v="0"/>
    <x v="0"/>
    <x v="0"/>
    <x v="0"/>
    <x v="0"/>
    <x v="0"/>
    <x v="0"/>
    <x v="0"/>
    <x v="0"/>
    <x v="0"/>
    <x v="0"/>
    <x v="0"/>
    <x v="0"/>
    <x v="0"/>
    <x v="0"/>
    <x v="0"/>
    <x v="0"/>
    <x v="0"/>
    <x v="0"/>
    <x v="0"/>
    <x v="0"/>
    <x v="0"/>
    <x v="0"/>
    <x v="0"/>
    <x v="0"/>
    <x v="0"/>
    <n v="0"/>
    <n v="0"/>
    <x v="0"/>
    <n v="0"/>
    <x v="0"/>
    <x v="0"/>
    <x v="0"/>
    <x v="0"/>
    <x v="0"/>
    <x v="0"/>
    <x v="0"/>
    <x v="0"/>
    <n v="122"/>
    <n v="319"/>
    <n v="165"/>
    <n v="276"/>
    <x v="0"/>
    <x v="0"/>
    <n v="122"/>
    <n v="319"/>
    <n v="165"/>
    <n v="276"/>
    <x v="0"/>
    <x v="0"/>
    <s v="28557eec-6602-4e3a-b7e7-0d6dcbdd1563"/>
    <s v="Missing"/>
    <s v="None"/>
    <x v="3"/>
  </r>
  <r>
    <n v="46"/>
    <x v="0"/>
    <s v="20306ddf-f26f-424f-900c-80a18f92d5ee"/>
    <x v="0"/>
    <x v="1"/>
    <x v="20"/>
    <s v="J.daa'uud"/>
    <x v="2"/>
    <s v="Wadajir"/>
    <s v="CZBN20"/>
    <s v="Madina 2 MCH"/>
    <x v="2"/>
    <s v="Muslim AID"/>
    <x v="1"/>
    <s v="Husen Omar Suleyman"/>
    <x v="6"/>
    <n v="615151998"/>
    <s v="N/A"/>
    <x v="0"/>
    <x v="0"/>
    <x v="0"/>
    <x v="0"/>
    <x v="0"/>
    <x v="0"/>
    <x v="0"/>
    <x v="0"/>
    <x v="0"/>
    <x v="0"/>
    <x v="0"/>
    <x v="0"/>
    <x v="0"/>
    <x v="0"/>
    <x v="0"/>
    <x v="0"/>
    <x v="0"/>
    <x v="0"/>
    <x v="0"/>
    <x v="0"/>
    <x v="0"/>
    <x v="0"/>
    <x v="0"/>
    <x v="0"/>
    <x v="0"/>
    <x v="0"/>
    <x v="0"/>
    <x v="0"/>
    <x v="0"/>
    <x v="0"/>
    <x v="0"/>
    <x v="0"/>
    <x v="0"/>
    <x v="0"/>
    <x v="0"/>
    <x v="0"/>
    <n v="0"/>
    <n v="0"/>
    <x v="0"/>
    <n v="0"/>
    <x v="0"/>
    <x v="0"/>
    <x v="0"/>
    <x v="0"/>
    <x v="0"/>
    <x v="0"/>
    <x v="0"/>
    <x v="0"/>
    <n v="138"/>
    <n v="295"/>
    <n v="191"/>
    <n v="242"/>
    <x v="0"/>
    <x v="0"/>
    <n v="138"/>
    <n v="295"/>
    <n v="191"/>
    <n v="242"/>
    <x v="0"/>
    <x v="0"/>
    <s v="8d3da161-2f8c-4e09-8212-2321c36d1262"/>
    <s v="Missing"/>
    <s v="None"/>
    <x v="3"/>
  </r>
  <r>
    <n v="47"/>
    <x v="0"/>
    <s v="bd1c84b0-7fc9-4b1d-bba9-9367d7ea31b8"/>
    <x v="0"/>
    <x v="1"/>
    <x v="20"/>
    <s v="Gaariso"/>
    <x v="2"/>
    <s v="Abdiaziz"/>
    <s v="CZBN01"/>
    <s v="Abdiaziz MCH"/>
    <x v="2"/>
    <s v="Meerlin"/>
    <x v="1"/>
    <s v="Aamino Abdi Warsame"/>
    <x v="6"/>
    <n v="5306618"/>
    <s v="maama_aamino@hotmail.com"/>
    <x v="0"/>
    <x v="0"/>
    <x v="0"/>
    <x v="0"/>
    <x v="0"/>
    <x v="0"/>
    <x v="0"/>
    <x v="0"/>
    <x v="0"/>
    <x v="0"/>
    <x v="0"/>
    <x v="0"/>
    <x v="0"/>
    <x v="0"/>
    <x v="0"/>
    <x v="0"/>
    <x v="0"/>
    <x v="0"/>
    <x v="0"/>
    <x v="0"/>
    <x v="0"/>
    <x v="0"/>
    <x v="0"/>
    <x v="0"/>
    <x v="0"/>
    <x v="0"/>
    <x v="0"/>
    <x v="0"/>
    <x v="0"/>
    <x v="0"/>
    <x v="0"/>
    <x v="0"/>
    <x v="0"/>
    <x v="0"/>
    <x v="0"/>
    <x v="0"/>
    <n v="0"/>
    <n v="0"/>
    <x v="0"/>
    <n v="0"/>
    <x v="0"/>
    <x v="0"/>
    <x v="0"/>
    <x v="0"/>
    <x v="0"/>
    <x v="0"/>
    <x v="0"/>
    <x v="0"/>
    <n v="229"/>
    <n v="360"/>
    <n v="147"/>
    <n v="442"/>
    <x v="0"/>
    <x v="0"/>
    <n v="229"/>
    <n v="360"/>
    <n v="147"/>
    <n v="442"/>
    <x v="0"/>
    <x v="0"/>
    <s v="1f84143e-f269-4271-8141-8034de97ec16"/>
    <s v="Missing"/>
    <s v="None"/>
    <x v="3"/>
  </r>
  <r>
    <n v="48"/>
    <x v="0"/>
    <s v="350d4e7f-f60c-4377-a1c4-92da8b1abad1"/>
    <x v="0"/>
    <x v="1"/>
    <x v="20"/>
    <s v="Jeneral Da,ud"/>
    <x v="2"/>
    <s v="Wardhiigley"/>
    <s v="CZBN29"/>
    <s v="MoH Wardhiigley MCH"/>
    <x v="2"/>
    <s v="ARC"/>
    <x v="1"/>
    <s v="Cabdiyo Max'ud Max'ed"/>
    <x v="6"/>
    <n v="615190048"/>
    <s v="N/A"/>
    <x v="0"/>
    <x v="0"/>
    <x v="0"/>
    <x v="0"/>
    <x v="0"/>
    <x v="0"/>
    <x v="0"/>
    <x v="0"/>
    <x v="0"/>
    <x v="0"/>
    <x v="0"/>
    <x v="0"/>
    <x v="0"/>
    <x v="0"/>
    <x v="0"/>
    <x v="0"/>
    <x v="0"/>
    <x v="0"/>
    <x v="0"/>
    <x v="0"/>
    <x v="0"/>
    <x v="0"/>
    <x v="0"/>
    <x v="0"/>
    <x v="0"/>
    <x v="0"/>
    <x v="0"/>
    <x v="0"/>
    <x v="0"/>
    <x v="0"/>
    <x v="0"/>
    <x v="0"/>
    <x v="0"/>
    <x v="0"/>
    <x v="0"/>
    <x v="0"/>
    <n v="0"/>
    <n v="0"/>
    <x v="0"/>
    <n v="0"/>
    <x v="0"/>
    <x v="0"/>
    <x v="0"/>
    <x v="0"/>
    <x v="0"/>
    <x v="0"/>
    <x v="0"/>
    <x v="0"/>
    <n v="126"/>
    <n v="299"/>
    <n v="161"/>
    <n v="264"/>
    <x v="0"/>
    <x v="0"/>
    <n v="126"/>
    <n v="299"/>
    <n v="161"/>
    <n v="264"/>
    <x v="0"/>
    <x v="0"/>
    <s v="d8921ca0-3c5a-404f-aa01-064e28682630"/>
    <s v="Missing"/>
    <s v="None"/>
    <x v="3"/>
  </r>
  <r>
    <n v="49"/>
    <x v="0"/>
    <s v="e479266b-e88c-41bd-962e-3e38a760aee0"/>
    <x v="0"/>
    <x v="1"/>
    <x v="20"/>
    <s v="Saqawadiin"/>
    <x v="2"/>
    <s v="Howl-wadaag"/>
    <s v="CZBN13"/>
    <s v="Zamsam MCH"/>
    <x v="2"/>
    <s v="Zam-Zam"/>
    <x v="1"/>
    <s v="Yasmiin Muxudiin Max'uud"/>
    <x v="6"/>
    <n v="615593846"/>
    <s v="yasmiin114@hotmail.com"/>
    <x v="0"/>
    <x v="0"/>
    <x v="0"/>
    <x v="0"/>
    <x v="0"/>
    <x v="0"/>
    <x v="0"/>
    <x v="0"/>
    <x v="0"/>
    <x v="0"/>
    <x v="0"/>
    <x v="0"/>
    <x v="0"/>
    <x v="0"/>
    <x v="0"/>
    <x v="0"/>
    <x v="0"/>
    <x v="0"/>
    <x v="0"/>
    <x v="0"/>
    <x v="0"/>
    <x v="0"/>
    <x v="0"/>
    <x v="0"/>
    <x v="0"/>
    <x v="0"/>
    <x v="0"/>
    <x v="0"/>
    <x v="0"/>
    <x v="0"/>
    <x v="0"/>
    <x v="0"/>
    <x v="0"/>
    <x v="0"/>
    <x v="0"/>
    <x v="0"/>
    <n v="0"/>
    <n v="0"/>
    <x v="0"/>
    <n v="0"/>
    <x v="0"/>
    <x v="0"/>
    <x v="0"/>
    <x v="0"/>
    <x v="0"/>
    <x v="0"/>
    <x v="0"/>
    <x v="0"/>
    <n v="258"/>
    <n v="446"/>
    <n v="282"/>
    <n v="422"/>
    <x v="0"/>
    <x v="0"/>
    <n v="258"/>
    <n v="446"/>
    <n v="282"/>
    <n v="422"/>
    <x v="0"/>
    <x v="0"/>
    <s v="a8128f3a-b88c-4ee7-817a-e9988decbdd3"/>
    <s v="Missing"/>
    <s v="None"/>
    <x v="3"/>
  </r>
  <r>
    <n v="50"/>
    <x v="0"/>
    <s v="4e2d2a5d-0a6a-46b4-9074-116d1e622174"/>
    <x v="0"/>
    <x v="1"/>
    <x v="20"/>
    <s v="Bulo xubey"/>
    <x v="2"/>
    <s v="Wadajir"/>
    <s v="CZBN22"/>
    <s v="SORRDO MCH"/>
    <x v="2"/>
    <s v="Sorrdo"/>
    <x v="1"/>
    <s v="Khadro Suleyman Jaamac"/>
    <x v="6"/>
    <n v="615100771"/>
    <s v="N/A"/>
    <x v="0"/>
    <x v="0"/>
    <x v="0"/>
    <x v="0"/>
    <x v="0"/>
    <x v="0"/>
    <x v="0"/>
    <x v="0"/>
    <x v="0"/>
    <x v="0"/>
    <x v="0"/>
    <x v="0"/>
    <x v="0"/>
    <x v="0"/>
    <x v="0"/>
    <x v="0"/>
    <x v="0"/>
    <x v="0"/>
    <x v="0"/>
    <x v="0"/>
    <x v="0"/>
    <x v="0"/>
    <x v="0"/>
    <x v="0"/>
    <x v="0"/>
    <x v="0"/>
    <x v="0"/>
    <x v="0"/>
    <x v="0"/>
    <x v="0"/>
    <x v="0"/>
    <x v="0"/>
    <x v="0"/>
    <x v="0"/>
    <x v="0"/>
    <x v="0"/>
    <n v="0"/>
    <n v="0"/>
    <x v="0"/>
    <n v="0"/>
    <x v="0"/>
    <x v="0"/>
    <x v="0"/>
    <x v="0"/>
    <x v="0"/>
    <x v="0"/>
    <x v="0"/>
    <x v="0"/>
    <n v="50"/>
    <n v="134"/>
    <n v="52"/>
    <n v="132"/>
    <x v="0"/>
    <x v="0"/>
    <n v="50"/>
    <n v="134"/>
    <n v="52"/>
    <n v="132"/>
    <x v="0"/>
    <x v="0"/>
    <s v="096223a8-6cd5-48a2-ad46-7424ed07c1a6"/>
    <s v="Missing"/>
    <s v="None"/>
    <x v="3"/>
  </r>
  <r>
    <n v="51"/>
    <x v="0"/>
    <s v="7ba69c97-0c45-4782-a9b4-29bf7543bdaf"/>
    <x v="0"/>
    <x v="1"/>
    <x v="20"/>
    <s v="Hanti wadaag"/>
    <x v="2"/>
    <s v="Waberi"/>
    <s v="CZBN26"/>
    <s v="Waberi MCH"/>
    <x v="2"/>
    <s v="BPHCC"/>
    <x v="1"/>
    <s v="Max'ed Abiikar Axmed"/>
    <x v="6"/>
    <n v="5890009"/>
    <s v="N/A"/>
    <x v="0"/>
    <x v="0"/>
    <x v="0"/>
    <x v="0"/>
    <x v="0"/>
    <x v="0"/>
    <x v="0"/>
    <x v="0"/>
    <x v="0"/>
    <x v="0"/>
    <x v="0"/>
    <x v="0"/>
    <x v="0"/>
    <x v="0"/>
    <x v="0"/>
    <x v="0"/>
    <x v="0"/>
    <x v="0"/>
    <x v="0"/>
    <x v="0"/>
    <x v="0"/>
    <x v="0"/>
    <x v="0"/>
    <x v="0"/>
    <x v="0"/>
    <x v="0"/>
    <x v="0"/>
    <x v="0"/>
    <x v="0"/>
    <x v="0"/>
    <x v="0"/>
    <x v="0"/>
    <x v="0"/>
    <x v="0"/>
    <x v="0"/>
    <x v="0"/>
    <n v="0"/>
    <n v="0"/>
    <x v="0"/>
    <n v="0"/>
    <x v="0"/>
    <x v="0"/>
    <x v="0"/>
    <x v="0"/>
    <x v="0"/>
    <x v="0"/>
    <x v="0"/>
    <x v="0"/>
    <n v="247"/>
    <n v="504"/>
    <n v="369"/>
    <n v="382"/>
    <x v="0"/>
    <x v="0"/>
    <n v="247"/>
    <n v="504"/>
    <n v="369"/>
    <n v="382"/>
    <x v="0"/>
    <x v="0"/>
    <s v="08f65fd0-3379-405e-a701-2386521e08e2"/>
    <s v="Missing"/>
    <s v="None"/>
    <x v="3"/>
  </r>
  <r>
    <n v="52"/>
    <x v="0"/>
    <s v="6837e8ea-e229-4301-aaf4-f6ed5a8b5ed8"/>
    <x v="0"/>
    <x v="1"/>
    <x v="20"/>
    <s v="Wajeer"/>
    <x v="2"/>
    <s v="Kaaraan"/>
    <s v="CZBN16"/>
    <s v="Keysaney Hospital"/>
    <x v="2"/>
    <s v="SRCS"/>
    <x v="1"/>
    <s v="Hajji Musse Hassan"/>
    <x v="6"/>
    <n v="615168099"/>
    <s v="keysaneyhospital@gmail.com"/>
    <x v="0"/>
    <x v="0"/>
    <x v="0"/>
    <x v="0"/>
    <x v="0"/>
    <x v="0"/>
    <x v="0"/>
    <x v="0"/>
    <x v="0"/>
    <x v="0"/>
    <x v="0"/>
    <x v="0"/>
    <x v="0"/>
    <x v="0"/>
    <x v="0"/>
    <x v="0"/>
    <x v="0"/>
    <x v="0"/>
    <x v="0"/>
    <x v="0"/>
    <x v="0"/>
    <x v="0"/>
    <x v="0"/>
    <x v="0"/>
    <x v="0"/>
    <x v="0"/>
    <x v="0"/>
    <x v="0"/>
    <x v="0"/>
    <x v="0"/>
    <x v="0"/>
    <x v="0"/>
    <x v="0"/>
    <x v="0"/>
    <x v="0"/>
    <x v="0"/>
    <n v="2"/>
    <n v="3"/>
    <x v="0"/>
    <n v="5"/>
    <x v="0"/>
    <x v="0"/>
    <x v="0"/>
    <x v="0"/>
    <x v="0"/>
    <x v="0"/>
    <x v="0"/>
    <x v="0"/>
    <n v="158"/>
    <n v="114"/>
    <n v="18"/>
    <n v="254"/>
    <x v="0"/>
    <x v="3"/>
    <n v="160"/>
    <n v="117"/>
    <n v="18"/>
    <n v="259"/>
    <x v="0"/>
    <x v="3"/>
    <s v="0918399a-5d3e-45c1-a963-37365ca47f09"/>
    <s v="Missing"/>
    <s v="None"/>
    <x v="3"/>
  </r>
  <r>
    <n v="53"/>
    <x v="0"/>
    <s v="b7993fae-6f7d-4abc-94cc-0df3e673f62e"/>
    <x v="0"/>
    <x v="1"/>
    <x v="20"/>
    <s v="C/dhere"/>
    <x v="2"/>
    <s v="Shibis"/>
    <s v="CZBN23"/>
    <s v="Dawa MCH"/>
    <x v="2"/>
    <s v="Al Dawa"/>
    <x v="1"/>
    <s v="Farxiyo Ahmed Hassan"/>
    <x v="6"/>
    <n v="615245244"/>
    <s v="daawasomalia1@gmail.com"/>
    <x v="0"/>
    <x v="0"/>
    <x v="0"/>
    <x v="0"/>
    <x v="0"/>
    <x v="0"/>
    <x v="0"/>
    <x v="0"/>
    <x v="0"/>
    <x v="0"/>
    <x v="0"/>
    <x v="0"/>
    <x v="0"/>
    <x v="0"/>
    <x v="0"/>
    <x v="0"/>
    <x v="0"/>
    <x v="0"/>
    <x v="0"/>
    <x v="0"/>
    <x v="0"/>
    <x v="0"/>
    <x v="0"/>
    <x v="0"/>
    <x v="0"/>
    <x v="0"/>
    <x v="0"/>
    <x v="0"/>
    <x v="0"/>
    <x v="0"/>
    <x v="0"/>
    <x v="0"/>
    <x v="0"/>
    <x v="0"/>
    <x v="0"/>
    <x v="0"/>
    <n v="2"/>
    <n v="1"/>
    <x v="0"/>
    <n v="3"/>
    <x v="0"/>
    <x v="0"/>
    <x v="0"/>
    <x v="0"/>
    <x v="0"/>
    <x v="0"/>
    <x v="0"/>
    <x v="0"/>
    <n v="181"/>
    <n v="224"/>
    <n v="240"/>
    <n v="165"/>
    <x v="0"/>
    <x v="0"/>
    <n v="183"/>
    <n v="225"/>
    <n v="240"/>
    <n v="168"/>
    <x v="0"/>
    <x v="0"/>
    <s v="c16f136c-aa07-447e-a146-2ef71dd6425a"/>
    <s v="Missing"/>
    <s v="None"/>
    <x v="3"/>
  </r>
  <r>
    <n v="54"/>
    <x v="0"/>
    <s v="3fdbef0e-c7a3-41ff-a3c4-3d23e1e25f9a"/>
    <x v="0"/>
    <x v="1"/>
    <x v="20"/>
    <s v="Badbaado IDPS"/>
    <x v="2"/>
    <s v="Dharkinley"/>
    <s v="CZBN05"/>
    <s v="HIJRA Badbaado MCH/OPD"/>
    <x v="2"/>
    <s v="Hijra"/>
    <x v="1"/>
    <s v="Ayaan Ali Wehliye"/>
    <x v="6"/>
    <n v="619977711"/>
    <s v="N/A"/>
    <x v="0"/>
    <x v="0"/>
    <x v="0"/>
    <x v="0"/>
    <x v="0"/>
    <x v="0"/>
    <x v="0"/>
    <x v="0"/>
    <x v="0"/>
    <x v="0"/>
    <x v="0"/>
    <x v="0"/>
    <x v="0"/>
    <x v="0"/>
    <x v="0"/>
    <x v="0"/>
    <x v="0"/>
    <x v="0"/>
    <x v="0"/>
    <x v="0"/>
    <x v="0"/>
    <x v="0"/>
    <x v="0"/>
    <x v="0"/>
    <x v="0"/>
    <x v="0"/>
    <x v="0"/>
    <x v="0"/>
    <x v="0"/>
    <x v="0"/>
    <x v="0"/>
    <x v="0"/>
    <x v="0"/>
    <x v="0"/>
    <x v="0"/>
    <x v="0"/>
    <n v="1"/>
    <n v="6"/>
    <x v="1"/>
    <n v="6"/>
    <x v="0"/>
    <x v="0"/>
    <x v="0"/>
    <x v="0"/>
    <x v="0"/>
    <x v="0"/>
    <x v="0"/>
    <x v="0"/>
    <n v="127"/>
    <n v="282"/>
    <n v="206"/>
    <n v="203"/>
    <x v="0"/>
    <x v="0"/>
    <n v="128"/>
    <n v="288"/>
    <n v="207"/>
    <n v="209"/>
    <x v="0"/>
    <x v="0"/>
    <s v="e5954992-e7d4-43c1-894e-f306c10f6983"/>
    <s v="Missing"/>
    <s v="None"/>
    <x v="3"/>
  </r>
  <r>
    <n v="55"/>
    <x v="0"/>
    <s v="812943d5-5930-4546-80d4-59b4dfe07c78"/>
    <x v="0"/>
    <x v="1"/>
    <x v="20"/>
    <s v="Gobanimo"/>
    <x v="2"/>
    <s v="Hamar Weyne"/>
    <s v="CZBN10"/>
    <s v="Hamar Weyne"/>
    <x v="2"/>
    <s v="BPHCC"/>
    <x v="1"/>
    <s v="Leylo Ckariin Axmed"/>
    <x v="6"/>
    <n v="615137444"/>
    <s v="incomdes@yahoo.com"/>
    <x v="0"/>
    <x v="0"/>
    <x v="0"/>
    <x v="0"/>
    <x v="0"/>
    <x v="0"/>
    <x v="0"/>
    <x v="0"/>
    <x v="0"/>
    <x v="0"/>
    <x v="0"/>
    <x v="0"/>
    <x v="1"/>
    <x v="2"/>
    <x v="2"/>
    <x v="0"/>
    <x v="0"/>
    <x v="0"/>
    <x v="0"/>
    <x v="0"/>
    <x v="0"/>
    <x v="0"/>
    <x v="0"/>
    <x v="0"/>
    <x v="0"/>
    <x v="0"/>
    <x v="0"/>
    <x v="0"/>
    <x v="0"/>
    <x v="0"/>
    <x v="0"/>
    <x v="0"/>
    <x v="0"/>
    <x v="0"/>
    <x v="0"/>
    <x v="0"/>
    <n v="0"/>
    <n v="0"/>
    <x v="0"/>
    <n v="0"/>
    <x v="0"/>
    <x v="0"/>
    <x v="0"/>
    <x v="0"/>
    <x v="0"/>
    <x v="0"/>
    <x v="0"/>
    <x v="0"/>
    <n v="149"/>
    <n v="191"/>
    <n v="137"/>
    <n v="203"/>
    <x v="0"/>
    <x v="0"/>
    <n v="150"/>
    <n v="193"/>
    <n v="140"/>
    <n v="203"/>
    <x v="0"/>
    <x v="0"/>
    <s v="a24a30c0-b9de-4486-9872-296e03738cc6"/>
    <s v="One alert of suspected Measles"/>
    <s v="One alert"/>
    <x v="3"/>
  </r>
  <r>
    <n v="56"/>
    <x v="0"/>
    <s v="f05891cd-1240-4c5a-bb11-a5af5775ad13"/>
    <x v="0"/>
    <x v="1"/>
    <x v="20"/>
    <s v="Nasteexo"/>
    <x v="2"/>
    <s v="Wadajir"/>
    <s v="CZBN21"/>
    <s v="Madina Hospital"/>
    <x v="2"/>
    <s v="ICRC"/>
    <x v="1"/>
    <s v="Khadro Mohamed Bashiir"/>
    <x v="6"/>
    <n v="615584674"/>
    <s v="qadro4u@hotmail.com"/>
    <x v="0"/>
    <x v="0"/>
    <x v="0"/>
    <x v="0"/>
    <x v="0"/>
    <x v="0"/>
    <x v="0"/>
    <x v="0"/>
    <x v="0"/>
    <x v="0"/>
    <x v="0"/>
    <x v="0"/>
    <x v="0"/>
    <x v="0"/>
    <x v="0"/>
    <x v="0"/>
    <x v="0"/>
    <x v="0"/>
    <x v="0"/>
    <x v="0"/>
    <x v="0"/>
    <x v="0"/>
    <x v="0"/>
    <x v="0"/>
    <x v="0"/>
    <x v="0"/>
    <x v="0"/>
    <x v="0"/>
    <x v="0"/>
    <x v="0"/>
    <x v="0"/>
    <x v="0"/>
    <x v="0"/>
    <x v="0"/>
    <x v="0"/>
    <x v="0"/>
    <n v="12"/>
    <n v="20"/>
    <x v="0"/>
    <n v="32"/>
    <x v="0"/>
    <x v="0"/>
    <x v="0"/>
    <x v="0"/>
    <x v="0"/>
    <x v="0"/>
    <x v="0"/>
    <x v="0"/>
    <n v="69"/>
    <n v="64"/>
    <n v="0"/>
    <n v="133"/>
    <x v="0"/>
    <x v="0"/>
    <n v="81"/>
    <n v="84"/>
    <n v="0"/>
    <n v="165"/>
    <x v="0"/>
    <x v="0"/>
    <s v="4e1c8be6-a760-4235-8892-6c7beef266ec"/>
    <s v="Missing"/>
    <s v="None"/>
    <x v="3"/>
  </r>
  <r>
    <n v="57"/>
    <x v="0"/>
    <s v="7485e7cb-4e73-4426-bd6d-01c37f97489c"/>
    <x v="0"/>
    <x v="1"/>
    <x v="20"/>
    <s v="Gubta"/>
    <x v="2"/>
    <s v="Dayniile"/>
    <s v="CZBN03"/>
    <s v="Dayniile MCH"/>
    <x v="2"/>
    <s v="BPHCC"/>
    <x v="1"/>
    <s v="Fartuun Tuuryare Xasan"/>
    <x v="6"/>
    <n v="615172481"/>
    <s v="tuuryare013@hotmail.com"/>
    <x v="0"/>
    <x v="0"/>
    <x v="0"/>
    <x v="0"/>
    <x v="0"/>
    <x v="0"/>
    <x v="0"/>
    <x v="0"/>
    <x v="0"/>
    <x v="0"/>
    <x v="0"/>
    <x v="0"/>
    <x v="1"/>
    <x v="1"/>
    <x v="4"/>
    <x v="0"/>
    <x v="0"/>
    <x v="0"/>
    <x v="0"/>
    <x v="0"/>
    <x v="0"/>
    <x v="0"/>
    <x v="0"/>
    <x v="0"/>
    <x v="0"/>
    <x v="0"/>
    <x v="0"/>
    <x v="0"/>
    <x v="0"/>
    <x v="0"/>
    <x v="0"/>
    <x v="0"/>
    <x v="0"/>
    <x v="0"/>
    <x v="0"/>
    <x v="0"/>
    <n v="0"/>
    <n v="0"/>
    <x v="0"/>
    <n v="0"/>
    <x v="0"/>
    <x v="0"/>
    <x v="0"/>
    <x v="0"/>
    <x v="0"/>
    <x v="0"/>
    <x v="0"/>
    <x v="0"/>
    <n v="270"/>
    <n v="513"/>
    <n v="307"/>
    <n v="476"/>
    <x v="0"/>
    <x v="0"/>
    <n v="271"/>
    <n v="514"/>
    <n v="309"/>
    <n v="476"/>
    <x v="0"/>
    <x v="0"/>
    <s v="2a901272-96fd-47ec-abe5-f0e2969491a9"/>
    <s v="One alert of suspected Measles"/>
    <s v="One alert"/>
    <x v="3"/>
  </r>
  <r>
    <n v="58"/>
    <x v="0"/>
    <s v="70225d3f-4541-45b0-8a27-940a4722329f"/>
    <x v="0"/>
    <x v="1"/>
    <x v="20"/>
    <s v="Juungale"/>
    <x v="2"/>
    <s v="Yaqshid"/>
    <s v="CZBN30"/>
    <s v="Yaqshid MCH/MOH"/>
    <x v="2"/>
    <s v="CISP"/>
    <x v="1"/>
    <s v="Safiyo Xuseen Suudi"/>
    <x v="6"/>
    <n v="615861377"/>
    <s v="N/A"/>
    <x v="0"/>
    <x v="0"/>
    <x v="0"/>
    <x v="0"/>
    <x v="0"/>
    <x v="0"/>
    <x v="0"/>
    <x v="0"/>
    <x v="0"/>
    <x v="0"/>
    <x v="0"/>
    <x v="0"/>
    <x v="0"/>
    <x v="1"/>
    <x v="1"/>
    <x v="0"/>
    <x v="0"/>
    <x v="0"/>
    <x v="0"/>
    <x v="0"/>
    <x v="0"/>
    <x v="0"/>
    <x v="0"/>
    <x v="0"/>
    <x v="0"/>
    <x v="0"/>
    <x v="0"/>
    <x v="0"/>
    <x v="0"/>
    <x v="0"/>
    <x v="0"/>
    <x v="0"/>
    <x v="0"/>
    <x v="0"/>
    <x v="0"/>
    <x v="0"/>
    <n v="0"/>
    <n v="0"/>
    <x v="0"/>
    <n v="0"/>
    <x v="0"/>
    <x v="0"/>
    <x v="0"/>
    <x v="0"/>
    <x v="0"/>
    <x v="0"/>
    <x v="0"/>
    <x v="0"/>
    <n v="103"/>
    <n v="277"/>
    <n v="125"/>
    <n v="255"/>
    <x v="0"/>
    <x v="0"/>
    <n v="103"/>
    <n v="278"/>
    <n v="126"/>
    <n v="255"/>
    <x v="0"/>
    <x v="0"/>
    <s v="54fed645-fba4-4139-ae82-c6e6ec779e79"/>
    <s v="Missing"/>
    <s v="One alert"/>
    <x v="3"/>
  </r>
  <r>
    <n v="59"/>
    <x v="0"/>
    <s v="75f9ee58-8352-4dd2-b1f4-dcac49b635d1"/>
    <x v="0"/>
    <x v="1"/>
    <x v="20"/>
    <s v="SOS"/>
    <x v="2"/>
    <s v="Huruwaa"/>
    <s v="CZBN14"/>
    <s v="SOS Hospital"/>
    <x v="2"/>
    <s v="SOS"/>
    <x v="1"/>
    <s v="Mohamed Dubad Mohed"/>
    <x v="6"/>
    <n v="615131937"/>
    <s v="dubadyare222@hotmail.com"/>
    <x v="0"/>
    <x v="0"/>
    <x v="0"/>
    <x v="0"/>
    <x v="0"/>
    <x v="0"/>
    <x v="0"/>
    <x v="0"/>
    <x v="0"/>
    <x v="0"/>
    <x v="0"/>
    <x v="0"/>
    <x v="6"/>
    <x v="6"/>
    <x v="7"/>
    <x v="1"/>
    <x v="0"/>
    <x v="0"/>
    <x v="0"/>
    <x v="0"/>
    <x v="0"/>
    <x v="0"/>
    <x v="0"/>
    <x v="0"/>
    <x v="0"/>
    <x v="0"/>
    <x v="0"/>
    <x v="0"/>
    <x v="0"/>
    <x v="0"/>
    <x v="0"/>
    <x v="0"/>
    <x v="0"/>
    <x v="0"/>
    <x v="0"/>
    <x v="0"/>
    <n v="1"/>
    <n v="4"/>
    <x v="4"/>
    <n v="3"/>
    <x v="0"/>
    <x v="0"/>
    <x v="0"/>
    <x v="0"/>
    <x v="0"/>
    <x v="0"/>
    <x v="0"/>
    <x v="0"/>
    <n v="556"/>
    <n v="958"/>
    <n v="654"/>
    <n v="860"/>
    <x v="0"/>
    <x v="0"/>
    <n v="575"/>
    <n v="977"/>
    <n v="688"/>
    <n v="864"/>
    <x v="0"/>
    <x v="0"/>
    <s v="7d1b1cad-f2a8-4c01-8d6f-7be892cb1fab"/>
    <s v="Missing"/>
    <s v="One alert"/>
    <x v="3"/>
  </r>
  <r>
    <n v="60"/>
    <x v="0"/>
    <s v="13fadcbc-bda9-45dc-8385-a7049ccd6afe"/>
    <x v="0"/>
    <x v="1"/>
    <x v="20"/>
    <s v="Banaadir"/>
    <x v="2"/>
    <s v="Wadajir"/>
    <s v="CZBN18"/>
    <s v="Banadir Hospital"/>
    <x v="2"/>
    <s v="M.O.H"/>
    <x v="1"/>
    <s v="Bashiir Cali Daahir"/>
    <x v="6"/>
    <n v="615899389"/>
    <s v="calibashiir@gmail.com"/>
    <x v="3"/>
    <x v="2"/>
    <x v="3"/>
    <x v="2"/>
    <x v="0"/>
    <x v="0"/>
    <x v="0"/>
    <x v="0"/>
    <x v="0"/>
    <x v="0"/>
    <x v="0"/>
    <x v="0"/>
    <x v="7"/>
    <x v="7"/>
    <x v="8"/>
    <x v="3"/>
    <x v="0"/>
    <x v="0"/>
    <x v="1"/>
    <x v="1"/>
    <x v="1"/>
    <x v="1"/>
    <x v="0"/>
    <x v="0"/>
    <x v="0"/>
    <x v="0"/>
    <x v="0"/>
    <x v="0"/>
    <x v="0"/>
    <x v="0"/>
    <x v="2"/>
    <x v="0"/>
    <x v="1"/>
    <x v="0"/>
    <x v="0"/>
    <x v="0"/>
    <n v="35"/>
    <n v="17"/>
    <x v="16"/>
    <n v="11"/>
    <x v="0"/>
    <x v="0"/>
    <x v="0"/>
    <x v="0"/>
    <x v="0"/>
    <x v="0"/>
    <x v="0"/>
    <x v="0"/>
    <n v="389"/>
    <n v="309"/>
    <n v="270"/>
    <n v="428"/>
    <x v="3"/>
    <x v="0"/>
    <n v="485"/>
    <n v="365"/>
    <n v="389"/>
    <n v="461"/>
    <x v="3"/>
    <x v="0"/>
    <s v="1f4ade1e-5197-47b8-9b35-98f663488114"/>
    <s v="Missing"/>
    <s v="Three alerts"/>
    <x v="3"/>
  </r>
  <r>
    <n v="61"/>
    <x v="0"/>
    <s v="89e00a58-2cd1-4b44-94a9-9809d8f5c74a"/>
    <x v="0"/>
    <x v="1"/>
    <x v="20"/>
    <s v="KM 5 Zoope"/>
    <x v="2"/>
    <s v="Wadajir"/>
    <s v="CZBN17"/>
    <s v="Adan ade Hospital"/>
    <x v="2"/>
    <s v="Private"/>
    <x v="1"/>
    <s v="Abdirahman Mohamed Ibrahim"/>
    <x v="6"/>
    <n v="615157433"/>
    <s v="adenabdullemc@yahoo.com"/>
    <x v="0"/>
    <x v="0"/>
    <x v="0"/>
    <x v="0"/>
    <x v="0"/>
    <x v="0"/>
    <x v="0"/>
    <x v="0"/>
    <x v="0"/>
    <x v="0"/>
    <x v="0"/>
    <x v="0"/>
    <x v="0"/>
    <x v="0"/>
    <x v="0"/>
    <x v="0"/>
    <x v="0"/>
    <x v="0"/>
    <x v="0"/>
    <x v="0"/>
    <x v="0"/>
    <x v="0"/>
    <x v="0"/>
    <x v="0"/>
    <x v="0"/>
    <x v="0"/>
    <x v="0"/>
    <x v="0"/>
    <x v="0"/>
    <x v="0"/>
    <x v="0"/>
    <x v="0"/>
    <x v="0"/>
    <x v="0"/>
    <x v="0"/>
    <x v="0"/>
    <n v="35"/>
    <n v="45"/>
    <x v="0"/>
    <n v="80"/>
    <x v="0"/>
    <x v="0"/>
    <x v="0"/>
    <x v="0"/>
    <x v="0"/>
    <x v="0"/>
    <x v="0"/>
    <x v="0"/>
    <n v="123"/>
    <n v="124"/>
    <n v="0"/>
    <n v="247"/>
    <x v="0"/>
    <x v="0"/>
    <n v="158"/>
    <n v="169"/>
    <n v="0"/>
    <n v="327"/>
    <x v="0"/>
    <x v="0"/>
    <s v="41399842-18ff-40d9-aab6-9cacab40f95e"/>
    <s v="Missing"/>
    <s v="None"/>
    <x v="3"/>
  </r>
  <r>
    <n v="62"/>
    <x v="0"/>
    <s v="f2a4b223-b98c-4b03-9e3e-30fa60f62a21"/>
    <x v="0"/>
    <x v="1"/>
    <x v="20"/>
    <s v="Warshada canaha"/>
    <x v="2"/>
    <s v="Hodan"/>
    <s v="CZBN32"/>
    <s v="Wardi PHC"/>
    <x v="2"/>
    <s v="Wardi ORG."/>
    <x v="1"/>
    <s v="Saynab Abdulle Max'ud"/>
    <x v="6"/>
    <n v="252615509380"/>
    <s v="wardiorg@yahoo.com"/>
    <x v="0"/>
    <x v="0"/>
    <x v="0"/>
    <x v="0"/>
    <x v="0"/>
    <x v="0"/>
    <x v="0"/>
    <x v="0"/>
    <x v="0"/>
    <x v="0"/>
    <x v="0"/>
    <x v="0"/>
    <x v="0"/>
    <x v="0"/>
    <x v="0"/>
    <x v="0"/>
    <x v="0"/>
    <x v="0"/>
    <x v="0"/>
    <x v="0"/>
    <x v="0"/>
    <x v="0"/>
    <x v="0"/>
    <x v="0"/>
    <x v="0"/>
    <x v="0"/>
    <x v="0"/>
    <x v="0"/>
    <x v="0"/>
    <x v="0"/>
    <x v="0"/>
    <x v="0"/>
    <x v="0"/>
    <x v="0"/>
    <x v="0"/>
    <x v="0"/>
    <n v="0"/>
    <n v="0"/>
    <x v="0"/>
    <n v="0"/>
    <x v="0"/>
    <x v="0"/>
    <x v="0"/>
    <x v="0"/>
    <x v="0"/>
    <x v="0"/>
    <x v="0"/>
    <x v="0"/>
    <n v="15"/>
    <n v="52"/>
    <n v="27"/>
    <n v="40"/>
    <x v="0"/>
    <x v="0"/>
    <n v="15"/>
    <n v="52"/>
    <n v="27"/>
    <n v="40"/>
    <x v="0"/>
    <x v="0"/>
    <s v="238f81da-f4fd-47fa-8b38-6a48d3dd0de9"/>
    <s v="Missing"/>
    <s v="None"/>
    <x v="3"/>
  </r>
  <r>
    <n v="63"/>
    <x v="0"/>
    <s v="67cd3443-3ef0-4c02-bacf-045f9e86527b"/>
    <x v="0"/>
    <x v="1"/>
    <x v="20"/>
    <s v="Koorsan IDP camp near airport"/>
    <x v="2"/>
    <s v="Wadajir"/>
    <s v="CZBN34"/>
    <s v="IRC OPD"/>
    <x v="2"/>
    <s v="International rescue committe(IRC)"/>
    <x v="1"/>
    <s v="Dr muna Jama"/>
    <x v="6"/>
    <n v="615177766"/>
    <s v="muna.jama@rescue.org"/>
    <x v="0"/>
    <x v="0"/>
    <x v="0"/>
    <x v="0"/>
    <x v="0"/>
    <x v="0"/>
    <x v="0"/>
    <x v="0"/>
    <x v="0"/>
    <x v="0"/>
    <x v="0"/>
    <x v="0"/>
    <x v="0"/>
    <x v="0"/>
    <x v="0"/>
    <x v="0"/>
    <x v="0"/>
    <x v="0"/>
    <x v="0"/>
    <x v="0"/>
    <x v="0"/>
    <x v="0"/>
    <x v="0"/>
    <x v="0"/>
    <x v="0"/>
    <x v="0"/>
    <x v="0"/>
    <x v="0"/>
    <x v="0"/>
    <x v="0"/>
    <x v="0"/>
    <x v="0"/>
    <x v="0"/>
    <x v="0"/>
    <x v="0"/>
    <x v="0"/>
    <n v="0"/>
    <n v="1"/>
    <x v="0"/>
    <n v="1"/>
    <x v="0"/>
    <x v="0"/>
    <x v="0"/>
    <x v="0"/>
    <x v="0"/>
    <x v="0"/>
    <x v="0"/>
    <x v="0"/>
    <n v="40"/>
    <n v="112"/>
    <n v="61"/>
    <n v="91"/>
    <x v="0"/>
    <x v="0"/>
    <n v="40"/>
    <n v="113"/>
    <n v="61"/>
    <n v="92"/>
    <x v="0"/>
    <x v="0"/>
    <s v="a30597eb-5ac4-48a2-b027-1b232f6ed0c4"/>
    <s v="Missing"/>
    <s v="None"/>
    <x v="3"/>
  </r>
  <r>
    <n v="64"/>
    <x v="0"/>
    <s v="34fc7b62-4702-470b-b06a-91deb97b15fb"/>
    <x v="0"/>
    <x v="1"/>
    <x v="20"/>
    <s v="IDP camp"/>
    <x v="2"/>
    <s v="Hodan"/>
    <s v="CZBN33"/>
    <s v="ARC OPD"/>
    <x v="2"/>
    <s v="ARC international"/>
    <x v="1"/>
    <s v="Abdullahi Ajaay"/>
    <x v="6"/>
    <n v="252615534021"/>
    <s v="N/A"/>
    <x v="0"/>
    <x v="0"/>
    <x v="0"/>
    <x v="0"/>
    <x v="0"/>
    <x v="0"/>
    <x v="0"/>
    <x v="0"/>
    <x v="0"/>
    <x v="0"/>
    <x v="0"/>
    <x v="0"/>
    <x v="0"/>
    <x v="0"/>
    <x v="0"/>
    <x v="0"/>
    <x v="0"/>
    <x v="0"/>
    <x v="0"/>
    <x v="0"/>
    <x v="0"/>
    <x v="0"/>
    <x v="0"/>
    <x v="0"/>
    <x v="0"/>
    <x v="0"/>
    <x v="0"/>
    <x v="0"/>
    <x v="0"/>
    <x v="0"/>
    <x v="0"/>
    <x v="0"/>
    <x v="0"/>
    <x v="0"/>
    <x v="0"/>
    <x v="0"/>
    <n v="0"/>
    <n v="0"/>
    <x v="0"/>
    <n v="0"/>
    <x v="0"/>
    <x v="0"/>
    <x v="0"/>
    <x v="0"/>
    <x v="0"/>
    <x v="0"/>
    <x v="0"/>
    <x v="0"/>
    <n v="154"/>
    <n v="275"/>
    <n v="209"/>
    <n v="220"/>
    <x v="0"/>
    <x v="0"/>
    <n v="154"/>
    <n v="275"/>
    <n v="209"/>
    <n v="220"/>
    <x v="0"/>
    <x v="0"/>
    <s v="26d2a0ff-35ae-44ef-bea7-818a83865c89"/>
    <s v="Missing"/>
    <s v="None"/>
    <x v="3"/>
  </r>
  <r>
    <n v="65"/>
    <x v="0"/>
    <s v="7c551b84-9cb2-41bb-a1f1-a4cc85281a15"/>
    <x v="0"/>
    <x v="3"/>
    <x v="19"/>
    <s v="Adado"/>
    <x v="4"/>
    <s v="Adado"/>
    <s v="CZGA02"/>
    <s v="Adado MCH"/>
    <x v="4"/>
    <s v="SRCS"/>
    <x v="2"/>
    <s v="Dahir Osman Weheliye"/>
    <x v="6"/>
    <n v="252615548657"/>
    <s v="N/A"/>
    <x v="0"/>
    <x v="0"/>
    <x v="0"/>
    <x v="0"/>
    <x v="0"/>
    <x v="0"/>
    <x v="0"/>
    <x v="0"/>
    <x v="0"/>
    <x v="0"/>
    <x v="0"/>
    <x v="0"/>
    <x v="0"/>
    <x v="0"/>
    <x v="0"/>
    <x v="0"/>
    <x v="0"/>
    <x v="0"/>
    <x v="0"/>
    <x v="0"/>
    <x v="0"/>
    <x v="0"/>
    <x v="0"/>
    <x v="0"/>
    <x v="0"/>
    <x v="0"/>
    <x v="0"/>
    <x v="0"/>
    <x v="0"/>
    <x v="0"/>
    <x v="0"/>
    <x v="0"/>
    <x v="0"/>
    <x v="0"/>
    <x v="0"/>
    <x v="0"/>
    <n v="1"/>
    <n v="2"/>
    <x v="1"/>
    <n v="2"/>
    <x v="0"/>
    <x v="0"/>
    <x v="0"/>
    <x v="0"/>
    <x v="0"/>
    <x v="0"/>
    <x v="0"/>
    <x v="0"/>
    <n v="126"/>
    <n v="143"/>
    <n v="117"/>
    <n v="152"/>
    <x v="0"/>
    <x v="0"/>
    <n v="127"/>
    <n v="145"/>
    <n v="118"/>
    <n v="154"/>
    <x v="0"/>
    <x v="0"/>
    <s v="217bb018-08bf-438b-b1cd-9b5d9313e7f6"/>
    <s v="Missing"/>
    <s v="None"/>
    <x v="3"/>
  </r>
  <r>
    <n v="66"/>
    <x v="0"/>
    <s v="34c71d98-6ebd-4de9-ae39-f0c480d4a4d2"/>
    <x v="0"/>
    <x v="3"/>
    <x v="19"/>
    <s v="Adado"/>
    <x v="4"/>
    <s v="Adado"/>
    <s v="CZGA08"/>
    <s v="Adado Hospital"/>
    <x v="4"/>
    <s v="Merlin"/>
    <x v="2"/>
    <s v="Abdi Hassan Ali"/>
    <x v="6"/>
    <n v="252615545580"/>
    <s v="N/A"/>
    <x v="0"/>
    <x v="0"/>
    <x v="0"/>
    <x v="0"/>
    <x v="0"/>
    <x v="0"/>
    <x v="0"/>
    <x v="0"/>
    <x v="0"/>
    <x v="0"/>
    <x v="0"/>
    <x v="0"/>
    <x v="1"/>
    <x v="0"/>
    <x v="1"/>
    <x v="0"/>
    <x v="0"/>
    <x v="0"/>
    <x v="0"/>
    <x v="0"/>
    <x v="0"/>
    <x v="0"/>
    <x v="0"/>
    <x v="0"/>
    <x v="0"/>
    <x v="0"/>
    <x v="0"/>
    <x v="0"/>
    <x v="0"/>
    <x v="0"/>
    <x v="0"/>
    <x v="0"/>
    <x v="0"/>
    <x v="0"/>
    <x v="0"/>
    <x v="0"/>
    <n v="0"/>
    <n v="0"/>
    <x v="0"/>
    <n v="0"/>
    <x v="0"/>
    <x v="0"/>
    <x v="0"/>
    <x v="0"/>
    <x v="0"/>
    <x v="0"/>
    <x v="0"/>
    <x v="0"/>
    <n v="98"/>
    <n v="131"/>
    <n v="109"/>
    <n v="120"/>
    <x v="0"/>
    <x v="0"/>
    <n v="99"/>
    <n v="131"/>
    <n v="110"/>
    <n v="120"/>
    <x v="0"/>
    <x v="0"/>
    <s v="58e301fc-4bb5-449e-8dfd-acf6b343e644"/>
    <s v="One alert case of suspected Measles"/>
    <s v="One alert"/>
    <x v="3"/>
  </r>
  <r>
    <n v="67"/>
    <x v="0"/>
    <s v="2d2ef07d-9a46-4a12-909e-b097da8c1078"/>
    <x v="0"/>
    <x v="3"/>
    <x v="19"/>
    <s v="Celdher"/>
    <x v="4"/>
    <s v="El Dere"/>
    <s v="CZGA06"/>
    <s v="El-dere MCH"/>
    <x v="4"/>
    <s v="CISP"/>
    <x v="2"/>
    <s v="Amino Barqadle Yalaxow"/>
    <x v="6"/>
    <n v="252615580897"/>
    <s v="N/A"/>
    <x v="0"/>
    <x v="0"/>
    <x v="0"/>
    <x v="0"/>
    <x v="0"/>
    <x v="0"/>
    <x v="0"/>
    <x v="0"/>
    <x v="0"/>
    <x v="0"/>
    <x v="0"/>
    <x v="0"/>
    <x v="0"/>
    <x v="0"/>
    <x v="0"/>
    <x v="0"/>
    <x v="0"/>
    <x v="0"/>
    <x v="0"/>
    <x v="0"/>
    <x v="0"/>
    <x v="0"/>
    <x v="0"/>
    <x v="0"/>
    <x v="0"/>
    <x v="0"/>
    <x v="0"/>
    <x v="0"/>
    <x v="0"/>
    <x v="0"/>
    <x v="0"/>
    <x v="0"/>
    <x v="0"/>
    <x v="0"/>
    <x v="0"/>
    <x v="0"/>
    <n v="0"/>
    <n v="0"/>
    <x v="0"/>
    <n v="0"/>
    <x v="0"/>
    <x v="0"/>
    <x v="0"/>
    <x v="0"/>
    <x v="0"/>
    <x v="0"/>
    <x v="0"/>
    <x v="0"/>
    <n v="37"/>
    <n v="139"/>
    <n v="79"/>
    <n v="97"/>
    <x v="0"/>
    <x v="0"/>
    <n v="37"/>
    <n v="139"/>
    <n v="79"/>
    <n v="97"/>
    <x v="0"/>
    <x v="0"/>
    <s v="0a5fd1e3-4b0d-4f72-a56f-f4ae04b35275"/>
    <s v="Missing"/>
    <s v="None"/>
    <x v="3"/>
  </r>
  <r>
    <n v="68"/>
    <x v="0"/>
    <s v="b0687729-b456-49bd-86d7-951303a776b2"/>
    <x v="0"/>
    <x v="3"/>
    <x v="19"/>
    <s v="Celdher"/>
    <x v="4"/>
    <s v="El Dere"/>
    <s v="CZGA05"/>
    <s v="El-dere Hospital"/>
    <x v="4"/>
    <s v="CISP"/>
    <x v="2"/>
    <s v="Axmed Sidiq Cali"/>
    <x v="6"/>
    <n v="252615967522"/>
    <s v="N/A"/>
    <x v="0"/>
    <x v="0"/>
    <x v="0"/>
    <x v="0"/>
    <x v="0"/>
    <x v="0"/>
    <x v="0"/>
    <x v="0"/>
    <x v="0"/>
    <x v="0"/>
    <x v="0"/>
    <x v="0"/>
    <x v="0"/>
    <x v="0"/>
    <x v="0"/>
    <x v="0"/>
    <x v="0"/>
    <x v="0"/>
    <x v="0"/>
    <x v="0"/>
    <x v="0"/>
    <x v="0"/>
    <x v="0"/>
    <x v="0"/>
    <x v="0"/>
    <x v="0"/>
    <x v="0"/>
    <x v="0"/>
    <x v="0"/>
    <x v="0"/>
    <x v="0"/>
    <x v="0"/>
    <x v="0"/>
    <x v="0"/>
    <x v="0"/>
    <x v="0"/>
    <n v="0"/>
    <n v="0"/>
    <x v="0"/>
    <n v="0"/>
    <x v="0"/>
    <x v="0"/>
    <x v="0"/>
    <x v="0"/>
    <x v="0"/>
    <x v="0"/>
    <x v="0"/>
    <x v="0"/>
    <n v="124"/>
    <n v="125"/>
    <n v="88"/>
    <n v="161"/>
    <x v="0"/>
    <x v="0"/>
    <n v="124"/>
    <n v="125"/>
    <n v="88"/>
    <n v="161"/>
    <x v="0"/>
    <x v="0"/>
    <s v="803c7aef-c1bb-4771-9c00-a5a3a71374b7"/>
    <s v="Missing"/>
    <s v="None"/>
    <x v="3"/>
  </r>
  <r>
    <n v="69"/>
    <x v="0"/>
    <s v="fcbc7a57-1d75-4a8d-b6d6-a486024bcdf4"/>
    <x v="0"/>
    <x v="3"/>
    <x v="19"/>
    <s v="Celbur"/>
    <x v="4"/>
    <s v="El Bur"/>
    <s v="CZGA04"/>
    <s v="El-bur MCH"/>
    <x v="4"/>
    <s v="Merlin"/>
    <x v="2"/>
    <s v="Cabdullahi Barre Kulmiye"/>
    <x v="6"/>
    <n v="252699992400"/>
    <s v="N/A"/>
    <x v="0"/>
    <x v="0"/>
    <x v="0"/>
    <x v="0"/>
    <x v="0"/>
    <x v="0"/>
    <x v="0"/>
    <x v="0"/>
    <x v="0"/>
    <x v="0"/>
    <x v="0"/>
    <x v="0"/>
    <x v="0"/>
    <x v="0"/>
    <x v="0"/>
    <x v="0"/>
    <x v="0"/>
    <x v="0"/>
    <x v="0"/>
    <x v="0"/>
    <x v="0"/>
    <x v="0"/>
    <x v="0"/>
    <x v="0"/>
    <x v="0"/>
    <x v="0"/>
    <x v="0"/>
    <x v="0"/>
    <x v="0"/>
    <x v="0"/>
    <x v="0"/>
    <x v="0"/>
    <x v="0"/>
    <x v="0"/>
    <x v="0"/>
    <x v="0"/>
    <n v="2"/>
    <n v="0"/>
    <x v="1"/>
    <n v="1"/>
    <x v="0"/>
    <x v="0"/>
    <x v="0"/>
    <x v="0"/>
    <x v="0"/>
    <x v="0"/>
    <x v="0"/>
    <x v="0"/>
    <n v="49"/>
    <n v="87"/>
    <n v="56"/>
    <n v="80"/>
    <x v="0"/>
    <x v="0"/>
    <n v="51"/>
    <n v="87"/>
    <n v="57"/>
    <n v="81"/>
    <x v="0"/>
    <x v="0"/>
    <s v="005ba722-4ebf-4462-8b34-81af061c363d"/>
    <s v="Missing"/>
    <s v="None"/>
    <x v="3"/>
  </r>
  <r>
    <n v="70"/>
    <x v="0"/>
    <s v="0e0aaffd-625b-48be-88de-fc8758297987"/>
    <x v="0"/>
    <x v="3"/>
    <x v="19"/>
    <s v="Abudwak"/>
    <x v="4"/>
    <s v="Abudwak"/>
    <s v="CZGA01"/>
    <s v="Abudwak MCH"/>
    <x v="4"/>
    <s v="SRCS"/>
    <x v="2"/>
    <s v="Hussen Farey"/>
    <x v="6"/>
    <n v="252615507791"/>
    <s v="N/A"/>
    <x v="0"/>
    <x v="0"/>
    <x v="0"/>
    <x v="0"/>
    <x v="0"/>
    <x v="0"/>
    <x v="0"/>
    <x v="0"/>
    <x v="0"/>
    <x v="0"/>
    <x v="0"/>
    <x v="0"/>
    <x v="0"/>
    <x v="0"/>
    <x v="0"/>
    <x v="0"/>
    <x v="0"/>
    <x v="0"/>
    <x v="0"/>
    <x v="0"/>
    <x v="0"/>
    <x v="0"/>
    <x v="0"/>
    <x v="0"/>
    <x v="0"/>
    <x v="0"/>
    <x v="0"/>
    <x v="0"/>
    <x v="0"/>
    <x v="0"/>
    <x v="0"/>
    <x v="0"/>
    <x v="0"/>
    <x v="0"/>
    <x v="0"/>
    <x v="0"/>
    <n v="0"/>
    <n v="0"/>
    <x v="0"/>
    <n v="0"/>
    <x v="0"/>
    <x v="0"/>
    <x v="0"/>
    <x v="0"/>
    <x v="0"/>
    <x v="0"/>
    <x v="0"/>
    <x v="0"/>
    <n v="86"/>
    <n v="104"/>
    <n v="59"/>
    <n v="131"/>
    <x v="0"/>
    <x v="0"/>
    <n v="86"/>
    <n v="104"/>
    <n v="59"/>
    <n v="131"/>
    <x v="0"/>
    <x v="0"/>
    <s v="2dce9513-abaa-4888-96c4-590764dc82ee"/>
    <s v="Missing"/>
    <s v="None"/>
    <x v="3"/>
  </r>
  <r>
    <n v="71"/>
    <x v="0"/>
    <s v="406e0580-3bef-46b6-9a85-cba5c78934e8"/>
    <x v="0"/>
    <x v="3"/>
    <x v="19"/>
    <s v="Galinsor"/>
    <x v="4"/>
    <s v="Gelinsor"/>
    <s v="CZGA07"/>
    <s v="Galinsor MCH"/>
    <x v="4"/>
    <s v="SRCS"/>
    <x v="2"/>
    <s v="Caasha Salad Jamac"/>
    <x v="6"/>
    <n v="252615921550"/>
    <s v="N/A"/>
    <x v="0"/>
    <x v="0"/>
    <x v="0"/>
    <x v="0"/>
    <x v="0"/>
    <x v="0"/>
    <x v="0"/>
    <x v="0"/>
    <x v="0"/>
    <x v="0"/>
    <x v="0"/>
    <x v="0"/>
    <x v="0"/>
    <x v="0"/>
    <x v="0"/>
    <x v="0"/>
    <x v="0"/>
    <x v="0"/>
    <x v="0"/>
    <x v="0"/>
    <x v="0"/>
    <x v="0"/>
    <x v="0"/>
    <x v="0"/>
    <x v="0"/>
    <x v="0"/>
    <x v="0"/>
    <x v="0"/>
    <x v="0"/>
    <x v="0"/>
    <x v="0"/>
    <x v="0"/>
    <x v="0"/>
    <x v="0"/>
    <x v="0"/>
    <x v="0"/>
    <n v="1"/>
    <n v="0"/>
    <x v="1"/>
    <n v="0"/>
    <x v="0"/>
    <x v="0"/>
    <x v="0"/>
    <x v="0"/>
    <x v="0"/>
    <x v="0"/>
    <x v="0"/>
    <x v="0"/>
    <n v="64"/>
    <n v="52"/>
    <n v="44"/>
    <n v="72"/>
    <x v="0"/>
    <x v="0"/>
    <n v="65"/>
    <n v="52"/>
    <n v="45"/>
    <n v="72"/>
    <x v="0"/>
    <x v="0"/>
    <s v="4db2f68c-f9b5-48dc-8f3b-e56a38797fdb"/>
    <s v="Missing"/>
    <s v="None"/>
    <x v="3"/>
  </r>
  <r>
    <n v="72"/>
    <x v="0"/>
    <s v="bf57c9cc-c3ba-4c5d-845d-2d08d7dbc321"/>
    <x v="0"/>
    <x v="3"/>
    <x v="19"/>
    <s v="Dhusamareb"/>
    <x v="4"/>
    <s v="Dhuusamarreeb"/>
    <s v="CZGA03"/>
    <s v="Dusamareb MCH"/>
    <x v="4"/>
    <s v="SRCS"/>
    <x v="2"/>
    <s v="Nadifo Xashi Cabdi"/>
    <x v="6"/>
    <n v="252615127092"/>
    <s v="N/A"/>
    <x v="0"/>
    <x v="0"/>
    <x v="0"/>
    <x v="0"/>
    <x v="0"/>
    <x v="0"/>
    <x v="0"/>
    <x v="0"/>
    <x v="0"/>
    <x v="0"/>
    <x v="0"/>
    <x v="0"/>
    <x v="0"/>
    <x v="0"/>
    <x v="0"/>
    <x v="0"/>
    <x v="0"/>
    <x v="0"/>
    <x v="0"/>
    <x v="0"/>
    <x v="0"/>
    <x v="0"/>
    <x v="0"/>
    <x v="0"/>
    <x v="0"/>
    <x v="0"/>
    <x v="0"/>
    <x v="0"/>
    <x v="0"/>
    <x v="0"/>
    <x v="0"/>
    <x v="0"/>
    <x v="0"/>
    <x v="0"/>
    <x v="0"/>
    <x v="0"/>
    <n v="0"/>
    <n v="0"/>
    <x v="0"/>
    <n v="0"/>
    <x v="0"/>
    <x v="0"/>
    <x v="0"/>
    <x v="0"/>
    <x v="0"/>
    <x v="0"/>
    <x v="0"/>
    <x v="0"/>
    <n v="79"/>
    <n v="94"/>
    <n v="62"/>
    <n v="111"/>
    <x v="0"/>
    <x v="0"/>
    <n v="79"/>
    <n v="94"/>
    <n v="62"/>
    <n v="111"/>
    <x v="0"/>
    <x v="0"/>
    <s v="72d42805-e6da-4ede-ae91-927348d6fb2f"/>
    <s v="Missing"/>
    <s v="None"/>
    <x v="3"/>
  </r>
  <r>
    <n v="73"/>
    <x v="0"/>
    <s v="11f55e4b-f974-4e6b-8902-997af6b065a2"/>
    <x v="0"/>
    <x v="3"/>
    <x v="21"/>
    <s v="Balad town"/>
    <x v="4"/>
    <s v="Bal'ad"/>
    <s v="CZMS01"/>
    <s v="Bal'ad MCH"/>
    <x v="4"/>
    <s v="SRCS"/>
    <x v="2"/>
    <s v="Shukri Hassan Abdi"/>
    <x v="6"/>
    <n v="252615993319"/>
    <s v="N/A"/>
    <x v="0"/>
    <x v="0"/>
    <x v="0"/>
    <x v="0"/>
    <x v="0"/>
    <x v="0"/>
    <x v="0"/>
    <x v="0"/>
    <x v="0"/>
    <x v="0"/>
    <x v="0"/>
    <x v="0"/>
    <x v="0"/>
    <x v="0"/>
    <x v="0"/>
    <x v="0"/>
    <x v="0"/>
    <x v="0"/>
    <x v="0"/>
    <x v="0"/>
    <x v="0"/>
    <x v="0"/>
    <x v="0"/>
    <x v="0"/>
    <x v="0"/>
    <x v="0"/>
    <x v="0"/>
    <x v="0"/>
    <x v="0"/>
    <x v="0"/>
    <x v="0"/>
    <x v="0"/>
    <x v="0"/>
    <x v="0"/>
    <x v="0"/>
    <x v="0"/>
    <n v="0"/>
    <n v="0"/>
    <x v="0"/>
    <n v="0"/>
    <x v="0"/>
    <x v="0"/>
    <x v="0"/>
    <x v="0"/>
    <x v="0"/>
    <x v="0"/>
    <x v="0"/>
    <x v="0"/>
    <n v="89"/>
    <n v="245"/>
    <n v="76"/>
    <n v="258"/>
    <x v="0"/>
    <x v="0"/>
    <n v="89"/>
    <n v="245"/>
    <n v="76"/>
    <n v="258"/>
    <x v="0"/>
    <x v="0"/>
    <s v="815c0506-e7f3-4f52-9527-92f84d6801eb"/>
    <s v="Missing"/>
    <s v="None"/>
    <x v="3"/>
  </r>
  <r>
    <n v="74"/>
    <x v="0"/>
    <s v="26ca3f75-8020-4cdc-8cbe-1bff3ae4b230"/>
    <x v="0"/>
    <x v="3"/>
    <x v="21"/>
    <s v="Sheikh Abdi"/>
    <x v="4"/>
    <s v="Warsheikh"/>
    <s v="CZMS08"/>
    <s v="Warsheikh MCH"/>
    <x v="4"/>
    <s v="Shardo"/>
    <x v="2"/>
    <s v="Abdirahman Mohamed Ali"/>
    <x v="8"/>
    <n v="615854682"/>
    <s v="healthandnutrition@shardo.org"/>
    <x v="0"/>
    <x v="0"/>
    <x v="0"/>
    <x v="0"/>
    <x v="0"/>
    <x v="0"/>
    <x v="0"/>
    <x v="0"/>
    <x v="0"/>
    <x v="0"/>
    <x v="0"/>
    <x v="0"/>
    <x v="0"/>
    <x v="0"/>
    <x v="0"/>
    <x v="0"/>
    <x v="0"/>
    <x v="0"/>
    <x v="0"/>
    <x v="0"/>
    <x v="0"/>
    <x v="0"/>
    <x v="0"/>
    <x v="0"/>
    <x v="0"/>
    <x v="0"/>
    <x v="0"/>
    <x v="0"/>
    <x v="0"/>
    <x v="0"/>
    <x v="0"/>
    <x v="0"/>
    <x v="0"/>
    <x v="0"/>
    <x v="0"/>
    <x v="0"/>
    <n v="0"/>
    <n v="0"/>
    <x v="0"/>
    <n v="0"/>
    <x v="0"/>
    <x v="0"/>
    <x v="0"/>
    <x v="0"/>
    <x v="0"/>
    <x v="0"/>
    <x v="0"/>
    <x v="0"/>
    <n v="51"/>
    <n v="61"/>
    <n v="46"/>
    <n v="66"/>
    <x v="0"/>
    <x v="0"/>
    <n v="51"/>
    <n v="61"/>
    <n v="46"/>
    <n v="66"/>
    <x v="0"/>
    <x v="0"/>
    <s v="3225a2eb-a991-45f0-bc30-196f1c81fc18"/>
    <s v="Missing"/>
    <s v="None"/>
    <x v="3"/>
  </r>
  <r>
    <n v="75"/>
    <x v="0"/>
    <s v="9bc05c99-9986-4e90-8c77-a2413bf7f5b3"/>
    <x v="0"/>
    <x v="3"/>
    <x v="21"/>
    <s v="Jowhar"/>
    <x v="4"/>
    <s v="Jowhar"/>
    <s v="CZMS05"/>
    <s v="Jowhar InterSOS Hospital"/>
    <x v="4"/>
    <s v="Intersos humanitarian AID organization"/>
    <x v="2"/>
    <s v="Ali Hajji Mohamed"/>
    <x v="6"/>
    <n v="615593606"/>
    <s v="alihajji1972@hotmail.com"/>
    <x v="0"/>
    <x v="0"/>
    <x v="0"/>
    <x v="0"/>
    <x v="0"/>
    <x v="0"/>
    <x v="2"/>
    <x v="0"/>
    <x v="1"/>
    <x v="0"/>
    <x v="0"/>
    <x v="0"/>
    <x v="0"/>
    <x v="0"/>
    <x v="0"/>
    <x v="0"/>
    <x v="0"/>
    <x v="0"/>
    <x v="0"/>
    <x v="0"/>
    <x v="0"/>
    <x v="0"/>
    <x v="0"/>
    <x v="0"/>
    <x v="0"/>
    <x v="0"/>
    <x v="0"/>
    <x v="0"/>
    <x v="0"/>
    <x v="0"/>
    <x v="2"/>
    <x v="0"/>
    <x v="1"/>
    <x v="0"/>
    <x v="0"/>
    <x v="0"/>
    <n v="4"/>
    <n v="2"/>
    <x v="1"/>
    <n v="5"/>
    <x v="0"/>
    <x v="0"/>
    <x v="0"/>
    <x v="0"/>
    <x v="0"/>
    <x v="0"/>
    <x v="0"/>
    <x v="0"/>
    <n v="361"/>
    <n v="363"/>
    <n v="272"/>
    <n v="452"/>
    <x v="0"/>
    <x v="0"/>
    <n v="367"/>
    <n v="365"/>
    <n v="275"/>
    <n v="457"/>
    <x v="0"/>
    <x v="0"/>
    <s v="f92e2da3-7492-42d1-a624-06525bba6797"/>
    <s v="Missing"/>
    <s v="None"/>
    <x v="3"/>
  </r>
  <r>
    <n v="76"/>
    <x v="0"/>
    <s v="aac9f922-5ce6-4d19-9653-7f2a7870aecf"/>
    <x v="0"/>
    <x v="3"/>
    <x v="21"/>
    <s v="Ceel macaan"/>
    <x v="4"/>
    <s v="Warsheikh"/>
    <s v="CZMS09"/>
    <s v="Shardo MCH/OPD"/>
    <x v="4"/>
    <s v="Shardo"/>
    <x v="2"/>
    <s v="Maryan Mohamed Jimcale"/>
    <x v="6"/>
    <n v="615196933"/>
    <s v="healthandnutrition@shardo.org"/>
    <x v="0"/>
    <x v="0"/>
    <x v="0"/>
    <x v="0"/>
    <x v="0"/>
    <x v="0"/>
    <x v="0"/>
    <x v="0"/>
    <x v="0"/>
    <x v="0"/>
    <x v="0"/>
    <x v="0"/>
    <x v="0"/>
    <x v="0"/>
    <x v="0"/>
    <x v="0"/>
    <x v="0"/>
    <x v="0"/>
    <x v="0"/>
    <x v="0"/>
    <x v="0"/>
    <x v="0"/>
    <x v="0"/>
    <x v="0"/>
    <x v="0"/>
    <x v="0"/>
    <x v="0"/>
    <x v="0"/>
    <x v="0"/>
    <x v="0"/>
    <x v="0"/>
    <x v="0"/>
    <x v="0"/>
    <x v="0"/>
    <x v="0"/>
    <x v="0"/>
    <n v="1"/>
    <n v="2"/>
    <x v="1"/>
    <n v="2"/>
    <x v="0"/>
    <x v="0"/>
    <x v="0"/>
    <x v="0"/>
    <x v="0"/>
    <x v="0"/>
    <x v="0"/>
    <x v="0"/>
    <n v="97"/>
    <n v="98"/>
    <n v="59"/>
    <n v="136"/>
    <x v="0"/>
    <x v="0"/>
    <n v="98"/>
    <n v="100"/>
    <n v="60"/>
    <n v="138"/>
    <x v="0"/>
    <x v="0"/>
    <s v="4ae0c31f-84cc-4f64-b80d-1b55d7d78ecb"/>
    <s v="Missing"/>
    <s v="None"/>
    <x v="3"/>
  </r>
  <r>
    <n v="77"/>
    <x v="0"/>
    <s v="c61b6046-e266-467a-94c4-4a6bc4ef018f"/>
    <x v="0"/>
    <x v="3"/>
    <x v="22"/>
    <s v="Howlwadaag"/>
    <x v="4"/>
    <s v="Belet Weyne"/>
    <s v="CZHA02"/>
    <s v="Howlwadag MCH WARDI"/>
    <x v="4"/>
    <s v="Unicef"/>
    <x v="2"/>
    <s v="Ibraahin Xassan Adow"/>
    <x v="6"/>
    <n v="615502142"/>
    <s v="jeesow01@hotmail.com"/>
    <x v="0"/>
    <x v="0"/>
    <x v="0"/>
    <x v="0"/>
    <x v="0"/>
    <x v="0"/>
    <x v="0"/>
    <x v="0"/>
    <x v="0"/>
    <x v="0"/>
    <x v="0"/>
    <x v="0"/>
    <x v="0"/>
    <x v="0"/>
    <x v="0"/>
    <x v="0"/>
    <x v="0"/>
    <x v="0"/>
    <x v="0"/>
    <x v="0"/>
    <x v="0"/>
    <x v="0"/>
    <x v="0"/>
    <x v="0"/>
    <x v="0"/>
    <x v="0"/>
    <x v="0"/>
    <x v="0"/>
    <x v="0"/>
    <x v="0"/>
    <x v="0"/>
    <x v="0"/>
    <x v="0"/>
    <x v="0"/>
    <x v="0"/>
    <x v="0"/>
    <n v="6"/>
    <n v="6"/>
    <x v="0"/>
    <n v="12"/>
    <x v="0"/>
    <x v="0"/>
    <x v="0"/>
    <x v="0"/>
    <x v="0"/>
    <x v="0"/>
    <x v="0"/>
    <x v="0"/>
    <n v="66"/>
    <n v="102"/>
    <n v="86"/>
    <n v="82"/>
    <x v="0"/>
    <x v="0"/>
    <n v="72"/>
    <n v="108"/>
    <n v="86"/>
    <n v="94"/>
    <x v="0"/>
    <x v="0"/>
    <s v="b13191cb-510d-4858-bdfa-3c18a4127dac"/>
    <s v="Missing"/>
    <s v="None"/>
    <x v="3"/>
  </r>
  <r>
    <n v="78"/>
    <x v="0"/>
    <s v="1a31c7d1-7e04-4be0-8f0c-ce3b42cb5b6d"/>
    <x v="0"/>
    <x v="3"/>
    <x v="22"/>
    <s v="Bunda weyn MCH"/>
    <x v="4"/>
    <s v="Belet Weyne"/>
    <s v="CZHA01"/>
    <s v="Bundo weyn MCH"/>
    <x v="4"/>
    <s v="ICRC"/>
    <x v="2"/>
    <s v="Galad Osmaan"/>
    <x v="6"/>
    <n v="615588284"/>
    <s v="N/A"/>
    <x v="0"/>
    <x v="0"/>
    <x v="0"/>
    <x v="0"/>
    <x v="0"/>
    <x v="0"/>
    <x v="0"/>
    <x v="0"/>
    <x v="0"/>
    <x v="0"/>
    <x v="0"/>
    <x v="0"/>
    <x v="1"/>
    <x v="1"/>
    <x v="4"/>
    <x v="0"/>
    <x v="0"/>
    <x v="0"/>
    <x v="0"/>
    <x v="0"/>
    <x v="0"/>
    <x v="0"/>
    <x v="0"/>
    <x v="0"/>
    <x v="0"/>
    <x v="0"/>
    <x v="0"/>
    <x v="0"/>
    <x v="0"/>
    <x v="0"/>
    <x v="2"/>
    <x v="0"/>
    <x v="1"/>
    <x v="0"/>
    <x v="0"/>
    <x v="0"/>
    <n v="0"/>
    <n v="0"/>
    <x v="0"/>
    <n v="0"/>
    <x v="0"/>
    <x v="0"/>
    <x v="0"/>
    <x v="0"/>
    <x v="0"/>
    <x v="0"/>
    <x v="0"/>
    <x v="0"/>
    <n v="134"/>
    <n v="182"/>
    <n v="154"/>
    <n v="162"/>
    <x v="0"/>
    <x v="0"/>
    <n v="136"/>
    <n v="183"/>
    <n v="157"/>
    <n v="162"/>
    <x v="0"/>
    <x v="0"/>
    <s v="c4724ea0-cd58-4a73-b6c6-bdf36ecf6cdc"/>
    <s v="One alert case of suspected Measles"/>
    <s v="One alert"/>
    <x v="3"/>
  </r>
  <r>
    <n v="79"/>
    <x v="0"/>
    <s v="0b35f4b3-0803-47cb-b5f0-42adaecf2429"/>
    <x v="0"/>
    <x v="3"/>
    <x v="22"/>
    <s v="Howlwadaa section"/>
    <x v="4"/>
    <s v="Belet Weyne"/>
    <s v="CZHA07"/>
    <s v="Doyaale MCH"/>
    <x v="4"/>
    <s v="Unicef"/>
    <x v="2"/>
    <s v="Sowda Sh Farax"/>
    <x v="6"/>
    <n v="615710248"/>
    <s v="doyale1@yahoo.com"/>
    <x v="0"/>
    <x v="0"/>
    <x v="0"/>
    <x v="0"/>
    <x v="0"/>
    <x v="0"/>
    <x v="0"/>
    <x v="0"/>
    <x v="0"/>
    <x v="0"/>
    <x v="0"/>
    <x v="0"/>
    <x v="0"/>
    <x v="0"/>
    <x v="0"/>
    <x v="0"/>
    <x v="0"/>
    <x v="0"/>
    <x v="0"/>
    <x v="0"/>
    <x v="0"/>
    <x v="0"/>
    <x v="0"/>
    <x v="0"/>
    <x v="0"/>
    <x v="0"/>
    <x v="0"/>
    <x v="0"/>
    <x v="0"/>
    <x v="0"/>
    <x v="2"/>
    <x v="1"/>
    <x v="2"/>
    <x v="1"/>
    <x v="0"/>
    <x v="0"/>
    <n v="0"/>
    <n v="0"/>
    <x v="0"/>
    <n v="0"/>
    <x v="0"/>
    <x v="0"/>
    <x v="0"/>
    <x v="0"/>
    <x v="0"/>
    <x v="0"/>
    <x v="0"/>
    <x v="0"/>
    <n v="53"/>
    <n v="57"/>
    <n v="50"/>
    <n v="60"/>
    <x v="0"/>
    <x v="0"/>
    <n v="54"/>
    <n v="59"/>
    <n v="52"/>
    <n v="61"/>
    <x v="0"/>
    <x v="0"/>
    <s v="3e99b385-8068-4728-a3b7-05b3bafeff8d"/>
    <s v="Missing"/>
    <s v="None"/>
    <x v="3"/>
  </r>
  <r>
    <n v="80"/>
    <x v="0"/>
    <s v="89c7f2f3-adc1-4e19-844d-789e79eb231a"/>
    <x v="0"/>
    <x v="3"/>
    <x v="22"/>
    <s v="Bulo barde"/>
    <x v="4"/>
    <s v="Bulo Burto"/>
    <s v="CZHA06"/>
    <s v="Al-Naciim Hospital"/>
    <x v="4"/>
    <s v="Business People"/>
    <x v="2"/>
    <s v="Farax Cabdi"/>
    <x v="6"/>
    <n v="615550772"/>
    <s v="alaciniimbb@gmail.com"/>
    <x v="0"/>
    <x v="0"/>
    <x v="0"/>
    <x v="0"/>
    <x v="0"/>
    <x v="0"/>
    <x v="0"/>
    <x v="0"/>
    <x v="0"/>
    <x v="0"/>
    <x v="0"/>
    <x v="0"/>
    <x v="0"/>
    <x v="0"/>
    <x v="0"/>
    <x v="0"/>
    <x v="0"/>
    <x v="0"/>
    <x v="0"/>
    <x v="0"/>
    <x v="0"/>
    <x v="0"/>
    <x v="0"/>
    <x v="0"/>
    <x v="0"/>
    <x v="0"/>
    <x v="0"/>
    <x v="0"/>
    <x v="0"/>
    <x v="0"/>
    <x v="0"/>
    <x v="0"/>
    <x v="0"/>
    <x v="0"/>
    <x v="0"/>
    <x v="0"/>
    <n v="4"/>
    <n v="9"/>
    <x v="11"/>
    <n v="10"/>
    <x v="0"/>
    <x v="0"/>
    <x v="0"/>
    <x v="0"/>
    <x v="0"/>
    <x v="0"/>
    <x v="0"/>
    <x v="0"/>
    <n v="11"/>
    <n v="16"/>
    <n v="8"/>
    <n v="19"/>
    <x v="0"/>
    <x v="0"/>
    <n v="15"/>
    <n v="25"/>
    <n v="11"/>
    <n v="29"/>
    <x v="0"/>
    <x v="0"/>
    <s v="47efa364-0d77-42ca-a701-b4a450dd47fb"/>
    <s v="Missing"/>
    <s v="None"/>
    <x v="3"/>
  </r>
  <r>
    <n v="81"/>
    <x v="0"/>
    <s v="e7269d71-338c-4bc9-8d0d-6ace3f68087f"/>
    <x v="0"/>
    <x v="3"/>
    <x v="18"/>
    <s v="Jambalul"/>
    <x v="4"/>
    <s v="Afgoi"/>
    <s v="CZLS31"/>
    <s v="Jambalul OPD CBO"/>
    <x v="5"/>
    <s v="Banadi univercety"/>
    <x v="2"/>
    <s v="Mohamed Hassan"/>
    <x v="6"/>
    <n v="615033676"/>
    <s v="N/A"/>
    <x v="0"/>
    <x v="0"/>
    <x v="0"/>
    <x v="0"/>
    <x v="0"/>
    <x v="0"/>
    <x v="0"/>
    <x v="0"/>
    <x v="0"/>
    <x v="0"/>
    <x v="0"/>
    <x v="0"/>
    <x v="0"/>
    <x v="0"/>
    <x v="0"/>
    <x v="0"/>
    <x v="0"/>
    <x v="0"/>
    <x v="0"/>
    <x v="0"/>
    <x v="0"/>
    <x v="0"/>
    <x v="0"/>
    <x v="0"/>
    <x v="0"/>
    <x v="0"/>
    <x v="0"/>
    <x v="0"/>
    <x v="0"/>
    <x v="0"/>
    <x v="0"/>
    <x v="0"/>
    <x v="0"/>
    <x v="0"/>
    <x v="0"/>
    <x v="0"/>
    <n v="0"/>
    <n v="0"/>
    <x v="0"/>
    <n v="0"/>
    <x v="0"/>
    <x v="0"/>
    <x v="0"/>
    <x v="0"/>
    <x v="0"/>
    <x v="0"/>
    <x v="0"/>
    <x v="0"/>
    <n v="38"/>
    <n v="35"/>
    <n v="30"/>
    <n v="43"/>
    <x v="0"/>
    <x v="0"/>
    <n v="38"/>
    <n v="35"/>
    <n v="30"/>
    <n v="43"/>
    <x v="0"/>
    <x v="0"/>
    <s v="7faab4b9-d55a-4f72-960c-25c87c2e7a25"/>
    <s v="Missing"/>
    <s v="None"/>
    <x v="3"/>
  </r>
  <r>
    <n v="82"/>
    <x v="0"/>
    <s v="f257011e-091a-4968-ba28-e338b1ce78f2"/>
    <x v="0"/>
    <x v="3"/>
    <x v="18"/>
    <s v="Lafole"/>
    <x v="4"/>
    <s v="Afgoi"/>
    <s v="CZLS06"/>
    <s v="Lafoole Daryeel HIJRA"/>
    <x v="5"/>
    <s v="COSV"/>
    <x v="2"/>
    <s v="Maryan Mohamed Ali"/>
    <x v="6"/>
    <n v="615506541"/>
    <s v="N/A"/>
    <x v="0"/>
    <x v="0"/>
    <x v="0"/>
    <x v="0"/>
    <x v="0"/>
    <x v="0"/>
    <x v="0"/>
    <x v="0"/>
    <x v="0"/>
    <x v="0"/>
    <x v="0"/>
    <x v="0"/>
    <x v="0"/>
    <x v="0"/>
    <x v="0"/>
    <x v="0"/>
    <x v="0"/>
    <x v="0"/>
    <x v="0"/>
    <x v="0"/>
    <x v="0"/>
    <x v="0"/>
    <x v="0"/>
    <x v="0"/>
    <x v="0"/>
    <x v="0"/>
    <x v="0"/>
    <x v="0"/>
    <x v="0"/>
    <x v="0"/>
    <x v="0"/>
    <x v="0"/>
    <x v="0"/>
    <x v="0"/>
    <x v="0"/>
    <x v="0"/>
    <n v="0"/>
    <n v="0"/>
    <x v="0"/>
    <n v="0"/>
    <x v="0"/>
    <x v="0"/>
    <x v="0"/>
    <x v="0"/>
    <x v="0"/>
    <x v="0"/>
    <x v="0"/>
    <x v="0"/>
    <n v="115"/>
    <n v="196"/>
    <n v="99"/>
    <n v="212"/>
    <x v="0"/>
    <x v="0"/>
    <n v="115"/>
    <n v="196"/>
    <n v="99"/>
    <n v="212"/>
    <x v="0"/>
    <x v="0"/>
    <s v="25168bd1-7d53-4b7f-a33e-7d6a8cb8fc03"/>
    <s v="Missing"/>
    <s v="None"/>
    <x v="3"/>
  </r>
  <r>
    <n v="83"/>
    <x v="0"/>
    <s v="6035b9b4-3594-4860-a2bc-3c40fae083ab"/>
    <x v="0"/>
    <x v="3"/>
    <x v="18"/>
    <s v="Hawa tako"/>
    <x v="4"/>
    <s v="Afgoi"/>
    <s v="CZLS08"/>
    <s v="VMS Hospital"/>
    <x v="5"/>
    <s v="Community"/>
    <x v="2"/>
    <s v="Mumina Sheikh Sid"/>
    <x v="6"/>
    <n v="615823879"/>
    <s v="N/A"/>
    <x v="0"/>
    <x v="0"/>
    <x v="0"/>
    <x v="0"/>
    <x v="0"/>
    <x v="0"/>
    <x v="0"/>
    <x v="0"/>
    <x v="0"/>
    <x v="0"/>
    <x v="0"/>
    <x v="0"/>
    <x v="0"/>
    <x v="0"/>
    <x v="0"/>
    <x v="0"/>
    <x v="0"/>
    <x v="0"/>
    <x v="0"/>
    <x v="0"/>
    <x v="0"/>
    <x v="0"/>
    <x v="0"/>
    <x v="0"/>
    <x v="0"/>
    <x v="0"/>
    <x v="0"/>
    <x v="0"/>
    <x v="0"/>
    <x v="0"/>
    <x v="0"/>
    <x v="0"/>
    <x v="0"/>
    <x v="0"/>
    <x v="0"/>
    <x v="0"/>
    <n v="0"/>
    <n v="0"/>
    <x v="0"/>
    <n v="0"/>
    <x v="0"/>
    <x v="0"/>
    <x v="0"/>
    <x v="0"/>
    <x v="0"/>
    <x v="0"/>
    <x v="0"/>
    <x v="0"/>
    <n v="15"/>
    <n v="110"/>
    <n v="10"/>
    <n v="115"/>
    <x v="0"/>
    <x v="0"/>
    <n v="15"/>
    <n v="110"/>
    <n v="10"/>
    <n v="115"/>
    <x v="0"/>
    <x v="0"/>
    <s v="84a70cfb-96a1-46c3-926d-03f70e7d45a3"/>
    <s v="Missing"/>
    <s v="None"/>
    <x v="3"/>
  </r>
  <r>
    <n v="84"/>
    <x v="0"/>
    <s v="f6c4a50e-1a39-48af-a6a5-b0f6c875d901"/>
    <x v="0"/>
    <x v="3"/>
    <x v="18"/>
    <s v="Awdhegle"/>
    <x v="4"/>
    <s v="Awdhegle"/>
    <s v="CZLS09"/>
    <s v="Awdhegle MCH"/>
    <x v="5"/>
    <s v="COSV"/>
    <x v="2"/>
    <s v="Faduma Abdi Sidow"/>
    <x v="6"/>
    <n v="615863153"/>
    <s v="N/A"/>
    <x v="0"/>
    <x v="0"/>
    <x v="0"/>
    <x v="0"/>
    <x v="0"/>
    <x v="0"/>
    <x v="0"/>
    <x v="0"/>
    <x v="0"/>
    <x v="0"/>
    <x v="0"/>
    <x v="0"/>
    <x v="0"/>
    <x v="0"/>
    <x v="0"/>
    <x v="0"/>
    <x v="0"/>
    <x v="0"/>
    <x v="0"/>
    <x v="0"/>
    <x v="0"/>
    <x v="0"/>
    <x v="0"/>
    <x v="0"/>
    <x v="0"/>
    <x v="0"/>
    <x v="0"/>
    <x v="0"/>
    <x v="0"/>
    <x v="0"/>
    <x v="0"/>
    <x v="0"/>
    <x v="0"/>
    <x v="0"/>
    <x v="0"/>
    <x v="0"/>
    <n v="0"/>
    <n v="0"/>
    <x v="0"/>
    <n v="0"/>
    <x v="0"/>
    <x v="0"/>
    <x v="0"/>
    <x v="0"/>
    <x v="0"/>
    <x v="0"/>
    <x v="0"/>
    <x v="0"/>
    <n v="63"/>
    <n v="73"/>
    <n v="64"/>
    <n v="72"/>
    <x v="0"/>
    <x v="0"/>
    <n v="63"/>
    <n v="73"/>
    <n v="64"/>
    <n v="72"/>
    <x v="0"/>
    <x v="0"/>
    <s v="f5d4baac-2592-4570-91cb-f6e068dd98a2"/>
    <s v="Missing"/>
    <s v="None"/>
    <x v="3"/>
  </r>
  <r>
    <n v="85"/>
    <x v="0"/>
    <s v="798a9357-23b2-4e07-abd1-6b0a8dbdb539"/>
    <x v="0"/>
    <x v="3"/>
    <x v="18"/>
    <s v="Darasalam"/>
    <x v="4"/>
    <s v="Awdhegle"/>
    <s v="CZLS11"/>
    <s v="Darasalam"/>
    <x v="5"/>
    <s v="Community"/>
    <x v="2"/>
    <s v="Abas Haji Abukar"/>
    <x v="6"/>
    <n v="615293466"/>
    <s v="N/A"/>
    <x v="0"/>
    <x v="0"/>
    <x v="0"/>
    <x v="0"/>
    <x v="0"/>
    <x v="0"/>
    <x v="0"/>
    <x v="0"/>
    <x v="0"/>
    <x v="0"/>
    <x v="0"/>
    <x v="0"/>
    <x v="0"/>
    <x v="0"/>
    <x v="0"/>
    <x v="0"/>
    <x v="0"/>
    <x v="0"/>
    <x v="0"/>
    <x v="0"/>
    <x v="0"/>
    <x v="0"/>
    <x v="0"/>
    <x v="0"/>
    <x v="0"/>
    <x v="0"/>
    <x v="0"/>
    <x v="0"/>
    <x v="0"/>
    <x v="0"/>
    <x v="0"/>
    <x v="0"/>
    <x v="0"/>
    <x v="0"/>
    <x v="0"/>
    <x v="0"/>
    <n v="0"/>
    <n v="0"/>
    <x v="0"/>
    <n v="0"/>
    <x v="0"/>
    <x v="0"/>
    <x v="0"/>
    <x v="0"/>
    <x v="0"/>
    <x v="0"/>
    <x v="0"/>
    <x v="0"/>
    <n v="59"/>
    <n v="67"/>
    <n v="87"/>
    <n v="39"/>
    <x v="0"/>
    <x v="0"/>
    <n v="59"/>
    <n v="67"/>
    <n v="87"/>
    <n v="39"/>
    <x v="0"/>
    <x v="0"/>
    <s v="df6d7ca0-4f59-4661-8ee7-1f9da004e3a0"/>
    <s v="Missing"/>
    <s v="None"/>
    <x v="3"/>
  </r>
  <r>
    <n v="86"/>
    <x v="0"/>
    <s v="baf04597-7426-46c7-bc7f-819d0b8e0261"/>
    <x v="0"/>
    <x v="3"/>
    <x v="18"/>
    <s v="Barva town/ dayah"/>
    <x v="4"/>
    <s v="Baraawe"/>
    <s v="CZLS12"/>
    <s v="Barava MCH"/>
    <x v="5"/>
    <s v="COSV"/>
    <x v="2"/>
    <s v="Kinsi Farah"/>
    <x v="6"/>
    <n v="615537708"/>
    <s v="N/A"/>
    <x v="0"/>
    <x v="0"/>
    <x v="0"/>
    <x v="0"/>
    <x v="0"/>
    <x v="0"/>
    <x v="0"/>
    <x v="0"/>
    <x v="0"/>
    <x v="0"/>
    <x v="0"/>
    <x v="0"/>
    <x v="0"/>
    <x v="0"/>
    <x v="0"/>
    <x v="0"/>
    <x v="0"/>
    <x v="0"/>
    <x v="0"/>
    <x v="0"/>
    <x v="0"/>
    <x v="0"/>
    <x v="0"/>
    <x v="0"/>
    <x v="0"/>
    <x v="0"/>
    <x v="0"/>
    <x v="0"/>
    <x v="0"/>
    <x v="0"/>
    <x v="0"/>
    <x v="0"/>
    <x v="0"/>
    <x v="0"/>
    <x v="0"/>
    <x v="0"/>
    <n v="0"/>
    <n v="0"/>
    <x v="0"/>
    <n v="0"/>
    <x v="0"/>
    <x v="0"/>
    <x v="0"/>
    <x v="0"/>
    <x v="0"/>
    <x v="0"/>
    <x v="0"/>
    <x v="0"/>
    <n v="42"/>
    <n v="105"/>
    <n v="71"/>
    <n v="76"/>
    <x v="0"/>
    <x v="0"/>
    <n v="42"/>
    <n v="105"/>
    <n v="71"/>
    <n v="76"/>
    <x v="0"/>
    <x v="0"/>
    <s v="d3177b40-d918-4579-b969-8d53804ab022"/>
    <s v="Missing"/>
    <s v="None"/>
    <x v="3"/>
  </r>
  <r>
    <n v="87"/>
    <x v="0"/>
    <s v="1bc2096f-75a4-4e3c-a7cb-64d272eb5732"/>
    <x v="0"/>
    <x v="3"/>
    <x v="18"/>
    <s v="Qoryoley town/ halane"/>
    <x v="4"/>
    <s v="Qoryooley"/>
    <s v="CZLS26"/>
    <s v="Qoryoley Hospital"/>
    <x v="4"/>
    <s v="COSV"/>
    <x v="2"/>
    <s v="Abdulfatah Muse Abdulle"/>
    <x v="6"/>
    <n v="615348348"/>
    <s v="N/A"/>
    <x v="0"/>
    <x v="0"/>
    <x v="0"/>
    <x v="0"/>
    <x v="0"/>
    <x v="0"/>
    <x v="0"/>
    <x v="0"/>
    <x v="0"/>
    <x v="0"/>
    <x v="0"/>
    <x v="0"/>
    <x v="0"/>
    <x v="0"/>
    <x v="0"/>
    <x v="0"/>
    <x v="0"/>
    <x v="0"/>
    <x v="0"/>
    <x v="0"/>
    <x v="0"/>
    <x v="0"/>
    <x v="0"/>
    <x v="0"/>
    <x v="0"/>
    <x v="0"/>
    <x v="0"/>
    <x v="0"/>
    <x v="0"/>
    <x v="0"/>
    <x v="0"/>
    <x v="0"/>
    <x v="0"/>
    <x v="0"/>
    <x v="0"/>
    <x v="0"/>
    <n v="0"/>
    <n v="0"/>
    <x v="0"/>
    <n v="0"/>
    <x v="0"/>
    <x v="0"/>
    <x v="0"/>
    <x v="0"/>
    <x v="0"/>
    <x v="0"/>
    <x v="0"/>
    <x v="0"/>
    <n v="94"/>
    <n v="111"/>
    <n v="78"/>
    <n v="127"/>
    <x v="0"/>
    <x v="0"/>
    <n v="94"/>
    <n v="111"/>
    <n v="78"/>
    <n v="127"/>
    <x v="0"/>
    <x v="0"/>
    <s v="c3c782d2-053f-4fdc-91b3-033d16c9cd07"/>
    <s v="Missing"/>
    <s v="None"/>
    <x v="3"/>
  </r>
  <r>
    <n v="88"/>
    <x v="0"/>
    <s v="58480d6a-dbd0-4bae-b3e6-400defd7c796"/>
    <x v="0"/>
    <x v="3"/>
    <x v="18"/>
    <s v="Sigale"/>
    <x v="4"/>
    <s v="Afgoi"/>
    <s v="CZLS03"/>
    <s v="Gargar Community MCH"/>
    <x v="5"/>
    <s v="Community"/>
    <x v="2"/>
    <s v="Ali Muse Ikow"/>
    <x v="6"/>
    <n v="615850907"/>
    <s v="N/A"/>
    <x v="0"/>
    <x v="0"/>
    <x v="0"/>
    <x v="0"/>
    <x v="0"/>
    <x v="0"/>
    <x v="0"/>
    <x v="0"/>
    <x v="0"/>
    <x v="0"/>
    <x v="0"/>
    <x v="0"/>
    <x v="0"/>
    <x v="0"/>
    <x v="0"/>
    <x v="0"/>
    <x v="0"/>
    <x v="0"/>
    <x v="0"/>
    <x v="0"/>
    <x v="0"/>
    <x v="0"/>
    <x v="0"/>
    <x v="0"/>
    <x v="0"/>
    <x v="0"/>
    <x v="0"/>
    <x v="0"/>
    <x v="0"/>
    <x v="0"/>
    <x v="0"/>
    <x v="0"/>
    <x v="0"/>
    <x v="0"/>
    <x v="0"/>
    <x v="0"/>
    <n v="0"/>
    <n v="2"/>
    <x v="1"/>
    <n v="1"/>
    <x v="0"/>
    <x v="0"/>
    <x v="0"/>
    <x v="0"/>
    <x v="0"/>
    <x v="0"/>
    <x v="0"/>
    <x v="0"/>
    <n v="134"/>
    <n v="427"/>
    <n v="193"/>
    <n v="368"/>
    <x v="0"/>
    <x v="0"/>
    <n v="134"/>
    <n v="429"/>
    <n v="194"/>
    <n v="369"/>
    <x v="0"/>
    <x v="0"/>
    <s v="3bf4eec9-87ec-4f5e-9b64-dfc1fa986f58"/>
    <s v="Missing"/>
    <s v="None"/>
    <x v="3"/>
  </r>
  <r>
    <n v="89"/>
    <x v="0"/>
    <s v="1b63785d-0dec-45b4-b844-aa8d91b9b967"/>
    <x v="0"/>
    <x v="3"/>
    <x v="18"/>
    <s v="Elasha"/>
    <x v="4"/>
    <s v="Afgoi"/>
    <s v="CZLS01"/>
    <s v="Faqi Hospital"/>
    <x v="5"/>
    <s v="Private"/>
    <x v="2"/>
    <s v="Abdi karim Hassan Muse"/>
    <x v="6"/>
    <n v="615086360"/>
    <s v="N/A"/>
    <x v="0"/>
    <x v="0"/>
    <x v="0"/>
    <x v="0"/>
    <x v="0"/>
    <x v="0"/>
    <x v="0"/>
    <x v="0"/>
    <x v="0"/>
    <x v="0"/>
    <x v="0"/>
    <x v="0"/>
    <x v="0"/>
    <x v="0"/>
    <x v="0"/>
    <x v="0"/>
    <x v="0"/>
    <x v="0"/>
    <x v="0"/>
    <x v="0"/>
    <x v="0"/>
    <x v="0"/>
    <x v="0"/>
    <x v="0"/>
    <x v="0"/>
    <x v="0"/>
    <x v="0"/>
    <x v="0"/>
    <x v="0"/>
    <x v="0"/>
    <x v="0"/>
    <x v="0"/>
    <x v="0"/>
    <x v="0"/>
    <x v="0"/>
    <x v="0"/>
    <n v="4"/>
    <n v="0"/>
    <x v="0"/>
    <n v="4"/>
    <x v="0"/>
    <x v="0"/>
    <x v="0"/>
    <x v="0"/>
    <x v="0"/>
    <x v="0"/>
    <x v="0"/>
    <x v="0"/>
    <n v="294"/>
    <n v="176"/>
    <n v="0"/>
    <n v="470"/>
    <x v="0"/>
    <x v="0"/>
    <n v="298"/>
    <n v="176"/>
    <n v="0"/>
    <n v="474"/>
    <x v="0"/>
    <x v="0"/>
    <s v="e0255d09-c4cd-4ba4-92a2-570ad403dac3"/>
    <s v="Missing"/>
    <s v="None"/>
    <x v="3"/>
  </r>
  <r>
    <n v="90"/>
    <x v="0"/>
    <s v="8ec42289-6173-402a-bcbc-df4e66a46964"/>
    <x v="0"/>
    <x v="3"/>
    <x v="18"/>
    <s v="Barire"/>
    <x v="4"/>
    <s v="Awdhegle"/>
    <s v="CZLS10"/>
    <s v="Bariire MCH"/>
    <x v="5"/>
    <s v="COSV"/>
    <x v="2"/>
    <s v="Aweys Mayaow Malaq"/>
    <x v="6"/>
    <n v="615871376"/>
    <s v="N/A"/>
    <x v="0"/>
    <x v="0"/>
    <x v="0"/>
    <x v="0"/>
    <x v="0"/>
    <x v="0"/>
    <x v="0"/>
    <x v="0"/>
    <x v="0"/>
    <x v="0"/>
    <x v="0"/>
    <x v="0"/>
    <x v="0"/>
    <x v="0"/>
    <x v="0"/>
    <x v="0"/>
    <x v="0"/>
    <x v="0"/>
    <x v="0"/>
    <x v="0"/>
    <x v="0"/>
    <x v="0"/>
    <x v="0"/>
    <x v="0"/>
    <x v="0"/>
    <x v="0"/>
    <x v="0"/>
    <x v="0"/>
    <x v="0"/>
    <x v="0"/>
    <x v="0"/>
    <x v="0"/>
    <x v="0"/>
    <x v="0"/>
    <x v="0"/>
    <x v="0"/>
    <n v="3"/>
    <n v="2"/>
    <x v="0"/>
    <n v="5"/>
    <x v="0"/>
    <x v="0"/>
    <x v="0"/>
    <x v="0"/>
    <x v="0"/>
    <x v="0"/>
    <x v="0"/>
    <x v="0"/>
    <n v="95"/>
    <n v="108"/>
    <n v="90"/>
    <n v="113"/>
    <x v="0"/>
    <x v="0"/>
    <n v="98"/>
    <n v="110"/>
    <n v="90"/>
    <n v="118"/>
    <x v="0"/>
    <x v="0"/>
    <s v="578a80f7-8f03-42d8-ac21-abfd354bc1c0"/>
    <s v="Missing"/>
    <s v="None"/>
    <x v="3"/>
  </r>
  <r>
    <n v="91"/>
    <x v="0"/>
    <s v="c26fd34c-e3db-496a-b606-361b1e4f06d5"/>
    <x v="0"/>
    <x v="3"/>
    <x v="18"/>
    <s v="Brav town/ dayah"/>
    <x v="4"/>
    <s v="Baraawe"/>
    <s v="CZLS13"/>
    <s v="Barawa Hospital"/>
    <x v="5"/>
    <s v="COSV"/>
    <x v="2"/>
    <s v="Nurani Moahamed"/>
    <x v="6"/>
    <n v="615566870"/>
    <s v="N/A"/>
    <x v="0"/>
    <x v="0"/>
    <x v="0"/>
    <x v="0"/>
    <x v="0"/>
    <x v="0"/>
    <x v="0"/>
    <x v="0"/>
    <x v="0"/>
    <x v="0"/>
    <x v="0"/>
    <x v="0"/>
    <x v="0"/>
    <x v="0"/>
    <x v="0"/>
    <x v="0"/>
    <x v="0"/>
    <x v="0"/>
    <x v="0"/>
    <x v="0"/>
    <x v="0"/>
    <x v="0"/>
    <x v="0"/>
    <x v="0"/>
    <x v="0"/>
    <x v="0"/>
    <x v="0"/>
    <x v="0"/>
    <x v="0"/>
    <x v="0"/>
    <x v="0"/>
    <x v="0"/>
    <x v="0"/>
    <x v="0"/>
    <x v="0"/>
    <x v="0"/>
    <n v="2"/>
    <n v="0"/>
    <x v="0"/>
    <n v="2"/>
    <x v="0"/>
    <x v="0"/>
    <x v="0"/>
    <x v="0"/>
    <x v="0"/>
    <x v="0"/>
    <x v="0"/>
    <x v="0"/>
    <n v="146"/>
    <n v="172"/>
    <n v="161"/>
    <n v="157"/>
    <x v="0"/>
    <x v="0"/>
    <n v="148"/>
    <n v="172"/>
    <n v="161"/>
    <n v="159"/>
    <x v="0"/>
    <x v="0"/>
    <s v="c29a0727-169b-49b7-8168-5af503cd6735"/>
    <s v="Missing"/>
    <s v="None"/>
    <x v="3"/>
  </r>
  <r>
    <n v="92"/>
    <x v="0"/>
    <s v="fc3227a8-2d0f-4655-9795-7e0d1a1f3339"/>
    <x v="0"/>
    <x v="3"/>
    <x v="18"/>
    <s v="Bulo Marer"/>
    <x v="4"/>
    <s v="Kurtunwarey"/>
    <s v="CZLS14"/>
    <s v="B/Marerta MCH"/>
    <x v="5"/>
    <s v="COSV"/>
    <x v="2"/>
    <s v="Binti Hassan Ahmed"/>
    <x v="6"/>
    <n v="615747515"/>
    <s v="N/A"/>
    <x v="0"/>
    <x v="0"/>
    <x v="0"/>
    <x v="0"/>
    <x v="0"/>
    <x v="0"/>
    <x v="0"/>
    <x v="0"/>
    <x v="0"/>
    <x v="0"/>
    <x v="0"/>
    <x v="0"/>
    <x v="0"/>
    <x v="0"/>
    <x v="0"/>
    <x v="0"/>
    <x v="0"/>
    <x v="0"/>
    <x v="0"/>
    <x v="0"/>
    <x v="0"/>
    <x v="0"/>
    <x v="0"/>
    <x v="0"/>
    <x v="0"/>
    <x v="0"/>
    <x v="0"/>
    <x v="0"/>
    <x v="0"/>
    <x v="0"/>
    <x v="0"/>
    <x v="2"/>
    <x v="1"/>
    <x v="0"/>
    <x v="0"/>
    <x v="0"/>
    <n v="4"/>
    <n v="3"/>
    <x v="11"/>
    <n v="4"/>
    <x v="0"/>
    <x v="0"/>
    <x v="0"/>
    <x v="0"/>
    <x v="0"/>
    <x v="0"/>
    <x v="0"/>
    <x v="0"/>
    <n v="86"/>
    <n v="134"/>
    <n v="86"/>
    <n v="134"/>
    <x v="0"/>
    <x v="0"/>
    <n v="90"/>
    <n v="138"/>
    <n v="90"/>
    <n v="138"/>
    <x v="0"/>
    <x v="0"/>
    <s v="e3489396-b27b-4351-86e3-701a0ec92e2a"/>
    <s v="Missing"/>
    <s v="None"/>
    <x v="3"/>
  </r>
  <r>
    <n v="93"/>
    <x v="0"/>
    <s v="c31ed2c9-19e9-4a61-b55f-6fc8b575aaf0"/>
    <x v="0"/>
    <x v="3"/>
    <x v="18"/>
    <s v="Kurtunwarey"/>
    <x v="4"/>
    <s v="Kurtunwarey"/>
    <s v="CZLS16"/>
    <s v="Kurtunwarey 2 MCH"/>
    <x v="5"/>
    <s v="COSV"/>
    <x v="2"/>
    <s v="Ahmed Hussein"/>
    <x v="6"/>
    <n v="615904443"/>
    <s v="N/A"/>
    <x v="0"/>
    <x v="0"/>
    <x v="0"/>
    <x v="0"/>
    <x v="0"/>
    <x v="0"/>
    <x v="0"/>
    <x v="0"/>
    <x v="0"/>
    <x v="0"/>
    <x v="0"/>
    <x v="0"/>
    <x v="0"/>
    <x v="0"/>
    <x v="0"/>
    <x v="0"/>
    <x v="0"/>
    <x v="0"/>
    <x v="0"/>
    <x v="0"/>
    <x v="0"/>
    <x v="0"/>
    <x v="0"/>
    <x v="0"/>
    <x v="0"/>
    <x v="0"/>
    <x v="0"/>
    <x v="0"/>
    <x v="0"/>
    <x v="0"/>
    <x v="0"/>
    <x v="0"/>
    <x v="0"/>
    <x v="0"/>
    <x v="0"/>
    <x v="0"/>
    <n v="9"/>
    <n v="3"/>
    <x v="2"/>
    <n v="8"/>
    <x v="0"/>
    <x v="0"/>
    <x v="0"/>
    <x v="0"/>
    <x v="0"/>
    <x v="0"/>
    <x v="0"/>
    <x v="0"/>
    <n v="34"/>
    <n v="62"/>
    <n v="24"/>
    <n v="72"/>
    <x v="0"/>
    <x v="0"/>
    <n v="43"/>
    <n v="65"/>
    <n v="28"/>
    <n v="80"/>
    <x v="0"/>
    <x v="0"/>
    <s v="5b4497e3-8c76-4940-b3b3-a2f3b0ce4c03"/>
    <s v="Missing"/>
    <s v="None"/>
    <x v="3"/>
  </r>
  <r>
    <n v="94"/>
    <x v="0"/>
    <s v="e82fb1ff-3bb9-4fd4-882f-eaa92c15c5d8"/>
    <x v="0"/>
    <x v="3"/>
    <x v="18"/>
    <s v="Bulo Marer"/>
    <x v="4"/>
    <s v="Kurtunwarey"/>
    <s v="CZLS15"/>
    <s v="Hayat 2 Hospital"/>
    <x v="5"/>
    <s v="Privet"/>
    <x v="2"/>
    <s v="Abdullahi Ali Fiqi"/>
    <x v="6"/>
    <n v="615309291"/>
    <s v="N/A"/>
    <x v="0"/>
    <x v="0"/>
    <x v="0"/>
    <x v="0"/>
    <x v="0"/>
    <x v="0"/>
    <x v="0"/>
    <x v="0"/>
    <x v="0"/>
    <x v="0"/>
    <x v="0"/>
    <x v="0"/>
    <x v="3"/>
    <x v="0"/>
    <x v="4"/>
    <x v="0"/>
    <x v="0"/>
    <x v="0"/>
    <x v="0"/>
    <x v="0"/>
    <x v="0"/>
    <x v="0"/>
    <x v="0"/>
    <x v="0"/>
    <x v="0"/>
    <x v="0"/>
    <x v="0"/>
    <x v="0"/>
    <x v="0"/>
    <x v="0"/>
    <x v="0"/>
    <x v="0"/>
    <x v="0"/>
    <x v="0"/>
    <x v="0"/>
    <x v="0"/>
    <n v="4"/>
    <n v="6"/>
    <x v="11"/>
    <n v="7"/>
    <x v="0"/>
    <x v="0"/>
    <x v="0"/>
    <x v="0"/>
    <x v="0"/>
    <x v="0"/>
    <x v="0"/>
    <x v="0"/>
    <n v="60"/>
    <n v="35"/>
    <n v="25"/>
    <n v="70"/>
    <x v="0"/>
    <x v="0"/>
    <n v="66"/>
    <n v="41"/>
    <n v="30"/>
    <n v="77"/>
    <x v="0"/>
    <x v="0"/>
    <s v="80500f24-b79e-4fcd-b9d3-1d662dc2ae70"/>
    <s v="Hayat 2 Hospital located Bullo Marerta reported in this week one alert case of suspected measles"/>
    <s v="One alert"/>
    <x v="3"/>
  </r>
  <r>
    <n v="95"/>
    <x v="0"/>
    <s v="e8e7ae26-b083-4089-adfe-6510c3d8f8d7"/>
    <x v="0"/>
    <x v="3"/>
    <x v="18"/>
    <s v="Shalambod"/>
    <x v="4"/>
    <s v="Marka"/>
    <s v="CZLS23"/>
    <s v="Shalambood MCH"/>
    <x v="5"/>
    <s v="COSV"/>
    <x v="2"/>
    <s v="Hawa Adan Mo'allim"/>
    <x v="6"/>
    <n v="615521326"/>
    <s v="N/A"/>
    <x v="0"/>
    <x v="0"/>
    <x v="0"/>
    <x v="0"/>
    <x v="0"/>
    <x v="0"/>
    <x v="0"/>
    <x v="0"/>
    <x v="0"/>
    <x v="0"/>
    <x v="0"/>
    <x v="0"/>
    <x v="0"/>
    <x v="2"/>
    <x v="0"/>
    <x v="2"/>
    <x v="0"/>
    <x v="0"/>
    <x v="0"/>
    <x v="0"/>
    <x v="0"/>
    <x v="0"/>
    <x v="0"/>
    <x v="0"/>
    <x v="0"/>
    <x v="0"/>
    <x v="0"/>
    <x v="0"/>
    <x v="0"/>
    <x v="0"/>
    <x v="0"/>
    <x v="0"/>
    <x v="0"/>
    <x v="0"/>
    <x v="0"/>
    <x v="0"/>
    <n v="0"/>
    <n v="0"/>
    <x v="0"/>
    <n v="0"/>
    <x v="0"/>
    <x v="0"/>
    <x v="0"/>
    <x v="0"/>
    <x v="0"/>
    <x v="0"/>
    <x v="0"/>
    <x v="0"/>
    <n v="36"/>
    <n v="96"/>
    <n v="35"/>
    <n v="97"/>
    <x v="0"/>
    <x v="0"/>
    <n v="36"/>
    <n v="98"/>
    <n v="35"/>
    <n v="99"/>
    <x v="0"/>
    <x v="0"/>
    <s v="a2c6567e-ee92-4fe6-9f9f-5bb65551412d"/>
    <s v="This health facility reported in this week one alert case of suspected measles"/>
    <s v="One alert"/>
    <x v="3"/>
  </r>
  <r>
    <n v="96"/>
    <x v="0"/>
    <s v="fb4aad8e-c765-4a7a-92e9-8bea926dfb64"/>
    <x v="0"/>
    <x v="3"/>
    <x v="18"/>
    <s v="Janale"/>
    <x v="4"/>
    <s v="Marka"/>
    <s v="CZLS19"/>
    <s v="Janale MCH"/>
    <x v="5"/>
    <s v="COSV"/>
    <x v="2"/>
    <s v="Lul Ahmed Siyad"/>
    <x v="6"/>
    <n v="615577676"/>
    <s v="N/A"/>
    <x v="0"/>
    <x v="0"/>
    <x v="0"/>
    <x v="0"/>
    <x v="0"/>
    <x v="0"/>
    <x v="0"/>
    <x v="0"/>
    <x v="0"/>
    <x v="0"/>
    <x v="0"/>
    <x v="0"/>
    <x v="0"/>
    <x v="0"/>
    <x v="0"/>
    <x v="0"/>
    <x v="0"/>
    <x v="0"/>
    <x v="0"/>
    <x v="0"/>
    <x v="0"/>
    <x v="0"/>
    <x v="0"/>
    <x v="0"/>
    <x v="0"/>
    <x v="0"/>
    <x v="0"/>
    <x v="0"/>
    <x v="0"/>
    <x v="0"/>
    <x v="0"/>
    <x v="0"/>
    <x v="0"/>
    <x v="0"/>
    <x v="0"/>
    <x v="0"/>
    <n v="1"/>
    <n v="0"/>
    <x v="0"/>
    <n v="1"/>
    <x v="0"/>
    <x v="0"/>
    <x v="0"/>
    <x v="0"/>
    <x v="0"/>
    <x v="0"/>
    <x v="0"/>
    <x v="0"/>
    <n v="76"/>
    <n v="166"/>
    <n v="110"/>
    <n v="132"/>
    <x v="0"/>
    <x v="0"/>
    <n v="77"/>
    <n v="166"/>
    <n v="110"/>
    <n v="133"/>
    <x v="0"/>
    <x v="0"/>
    <s v="20e0ea45-503e-419f-a813-0d7bd713e6c1"/>
    <s v="Missing"/>
    <s v="None"/>
    <x v="3"/>
  </r>
  <r>
    <n v="97"/>
    <x v="0"/>
    <s v="b033a8d4-68b8-4bdb-82e9-8f557f7b9fa4"/>
    <x v="0"/>
    <x v="3"/>
    <x v="18"/>
    <s v="Golweyn"/>
    <x v="4"/>
    <s v="Marka"/>
    <s v="CZLS18"/>
    <s v="Golweyn MCH"/>
    <x v="5"/>
    <s v="COSV"/>
    <x v="2"/>
    <s v="Ali faqi Haji"/>
    <x v="6"/>
    <n v="615531891"/>
    <s v="N/A"/>
    <x v="0"/>
    <x v="0"/>
    <x v="0"/>
    <x v="0"/>
    <x v="0"/>
    <x v="0"/>
    <x v="0"/>
    <x v="0"/>
    <x v="0"/>
    <x v="0"/>
    <x v="0"/>
    <x v="0"/>
    <x v="0"/>
    <x v="0"/>
    <x v="0"/>
    <x v="0"/>
    <x v="0"/>
    <x v="0"/>
    <x v="0"/>
    <x v="0"/>
    <x v="0"/>
    <x v="0"/>
    <x v="0"/>
    <x v="0"/>
    <x v="0"/>
    <x v="0"/>
    <x v="0"/>
    <x v="0"/>
    <x v="0"/>
    <x v="0"/>
    <x v="0"/>
    <x v="0"/>
    <x v="0"/>
    <x v="0"/>
    <x v="0"/>
    <x v="0"/>
    <n v="16"/>
    <n v="12"/>
    <x v="9"/>
    <n v="19"/>
    <x v="0"/>
    <x v="0"/>
    <x v="0"/>
    <x v="0"/>
    <x v="0"/>
    <x v="0"/>
    <x v="0"/>
    <x v="0"/>
    <n v="108"/>
    <n v="149"/>
    <n v="101"/>
    <n v="156"/>
    <x v="0"/>
    <x v="0"/>
    <n v="124"/>
    <n v="161"/>
    <n v="110"/>
    <n v="175"/>
    <x v="0"/>
    <x v="0"/>
    <s v="aa1c5aed-89b3-49f5-a194-e8590af5ce19"/>
    <s v="Missing"/>
    <s v="None"/>
    <x v="3"/>
  </r>
  <r>
    <n v="98"/>
    <x v="0"/>
    <s v="6feb2f8a-c377-4bc6-ab15-f4c1e4ad90ae"/>
    <x v="0"/>
    <x v="3"/>
    <x v="18"/>
    <s v="Marka town/ howlwadag"/>
    <x v="4"/>
    <s v="Marka"/>
    <s v="CZLS22"/>
    <s v="New way MCH"/>
    <x v="5"/>
    <s v="New-Wey"/>
    <x v="2"/>
    <s v="Xaawa Cumar Maxamed"/>
    <x v="6"/>
    <n v="615514678"/>
    <s v="N/A"/>
    <x v="0"/>
    <x v="0"/>
    <x v="0"/>
    <x v="0"/>
    <x v="0"/>
    <x v="0"/>
    <x v="0"/>
    <x v="0"/>
    <x v="0"/>
    <x v="0"/>
    <x v="0"/>
    <x v="0"/>
    <x v="0"/>
    <x v="0"/>
    <x v="0"/>
    <x v="0"/>
    <x v="0"/>
    <x v="0"/>
    <x v="0"/>
    <x v="0"/>
    <x v="0"/>
    <x v="0"/>
    <x v="0"/>
    <x v="0"/>
    <x v="0"/>
    <x v="0"/>
    <x v="0"/>
    <x v="0"/>
    <x v="0"/>
    <x v="0"/>
    <x v="0"/>
    <x v="0"/>
    <x v="0"/>
    <x v="0"/>
    <x v="0"/>
    <x v="0"/>
    <n v="2"/>
    <n v="2"/>
    <x v="0"/>
    <n v="4"/>
    <x v="0"/>
    <x v="0"/>
    <x v="0"/>
    <x v="0"/>
    <x v="0"/>
    <x v="0"/>
    <x v="0"/>
    <x v="0"/>
    <n v="57"/>
    <n v="55"/>
    <n v="39"/>
    <n v="73"/>
    <x v="0"/>
    <x v="0"/>
    <n v="59"/>
    <n v="57"/>
    <n v="39"/>
    <n v="77"/>
    <x v="0"/>
    <x v="0"/>
    <s v="5aa42f28-cae9-4071-8b4e-e9466ad009ba"/>
    <s v="Missing"/>
    <s v="None"/>
    <x v="3"/>
  </r>
  <r>
    <n v="99"/>
    <x v="0"/>
    <s v="53ed315f-01d5-4bfe-b9c3-155b5e447de7"/>
    <x v="0"/>
    <x v="3"/>
    <x v="18"/>
    <s v="Xafada horseed"/>
    <x v="4"/>
    <s v="Marka"/>
    <s v="CZLS24"/>
    <s v="Swisso Kalmo Peter Hospital"/>
    <x v="5"/>
    <s v="Swisso_kalmo"/>
    <x v="2"/>
    <s v="Maxamed Abukar Axmed"/>
    <x v="6"/>
    <n v="615205920"/>
    <s v="majow17@hotmail.com"/>
    <x v="0"/>
    <x v="0"/>
    <x v="0"/>
    <x v="0"/>
    <x v="0"/>
    <x v="0"/>
    <x v="0"/>
    <x v="0"/>
    <x v="0"/>
    <x v="0"/>
    <x v="0"/>
    <x v="0"/>
    <x v="0"/>
    <x v="1"/>
    <x v="0"/>
    <x v="1"/>
    <x v="0"/>
    <x v="0"/>
    <x v="0"/>
    <x v="0"/>
    <x v="0"/>
    <x v="0"/>
    <x v="0"/>
    <x v="0"/>
    <x v="0"/>
    <x v="0"/>
    <x v="0"/>
    <x v="0"/>
    <x v="0"/>
    <x v="0"/>
    <x v="0"/>
    <x v="0"/>
    <x v="0"/>
    <x v="0"/>
    <x v="0"/>
    <x v="0"/>
    <n v="0"/>
    <n v="1"/>
    <x v="0"/>
    <n v="1"/>
    <x v="0"/>
    <x v="0"/>
    <x v="0"/>
    <x v="0"/>
    <x v="0"/>
    <x v="0"/>
    <x v="0"/>
    <x v="0"/>
    <n v="118"/>
    <n v="243"/>
    <n v="122"/>
    <n v="239"/>
    <x v="0"/>
    <x v="0"/>
    <n v="118"/>
    <n v="245"/>
    <n v="122"/>
    <n v="241"/>
    <x v="0"/>
    <x v="0"/>
    <s v="67a18a89-e045-4e61-9c83-17618c0f6314"/>
    <s v="One alert case of suspected Measles"/>
    <s v="One alert"/>
    <x v="3"/>
  </r>
  <r>
    <n v="100"/>
    <x v="0"/>
    <s v="b9147c16-3a36-41df-a07c-5127884472f2"/>
    <x v="0"/>
    <x v="3"/>
    <x v="18"/>
    <s v="Wanlwein town/ howlwadag"/>
    <x v="4"/>
    <s v="Wanla Weyn"/>
    <s v="CZLS29"/>
    <s v="Wanla Weyn MCH"/>
    <x v="5"/>
    <s v="Muslim AID"/>
    <x v="2"/>
    <s v="Jamila Abukar Omar"/>
    <x v="6"/>
    <n v="615102237"/>
    <s v="N/A"/>
    <x v="0"/>
    <x v="0"/>
    <x v="0"/>
    <x v="0"/>
    <x v="0"/>
    <x v="0"/>
    <x v="0"/>
    <x v="0"/>
    <x v="0"/>
    <x v="0"/>
    <x v="0"/>
    <x v="0"/>
    <x v="0"/>
    <x v="0"/>
    <x v="0"/>
    <x v="0"/>
    <x v="0"/>
    <x v="0"/>
    <x v="0"/>
    <x v="0"/>
    <x v="0"/>
    <x v="0"/>
    <x v="0"/>
    <x v="0"/>
    <x v="0"/>
    <x v="0"/>
    <x v="0"/>
    <x v="0"/>
    <x v="0"/>
    <x v="0"/>
    <x v="0"/>
    <x v="0"/>
    <x v="0"/>
    <x v="0"/>
    <x v="0"/>
    <x v="0"/>
    <n v="4"/>
    <n v="2"/>
    <x v="1"/>
    <n v="5"/>
    <x v="0"/>
    <x v="0"/>
    <x v="0"/>
    <x v="0"/>
    <x v="0"/>
    <x v="0"/>
    <x v="0"/>
    <x v="0"/>
    <n v="79"/>
    <n v="158"/>
    <n v="127"/>
    <n v="110"/>
    <x v="0"/>
    <x v="0"/>
    <n v="83"/>
    <n v="160"/>
    <n v="128"/>
    <n v="115"/>
    <x v="0"/>
    <x v="0"/>
    <s v="60c49d9e-5073-4807-8880-837c6ec0e79d"/>
    <s v="Missing"/>
    <s v="None"/>
    <x v="3"/>
  </r>
  <r>
    <n v="101"/>
    <x v="0"/>
    <s v="b8ca9445-8c7c-44ad-be83-7b0fc15ad432"/>
    <x v="0"/>
    <x v="3"/>
    <x v="18"/>
    <s v="Wanlwein town/ halane"/>
    <x v="4"/>
    <s v="Wanla Weyn"/>
    <s v="CZLS30"/>
    <s v="Wanla Weyn Community Hospital"/>
    <x v="5"/>
    <s v="Private"/>
    <x v="2"/>
    <s v="Ibrahim Bule Osman"/>
    <x v="6"/>
    <n v="618986290"/>
    <s v="N/A"/>
    <x v="0"/>
    <x v="0"/>
    <x v="0"/>
    <x v="0"/>
    <x v="0"/>
    <x v="0"/>
    <x v="0"/>
    <x v="0"/>
    <x v="0"/>
    <x v="0"/>
    <x v="0"/>
    <x v="0"/>
    <x v="0"/>
    <x v="0"/>
    <x v="0"/>
    <x v="0"/>
    <x v="0"/>
    <x v="0"/>
    <x v="0"/>
    <x v="0"/>
    <x v="0"/>
    <x v="0"/>
    <x v="0"/>
    <x v="0"/>
    <x v="0"/>
    <x v="0"/>
    <x v="0"/>
    <x v="0"/>
    <x v="0"/>
    <x v="0"/>
    <x v="0"/>
    <x v="0"/>
    <x v="0"/>
    <x v="0"/>
    <x v="0"/>
    <x v="0"/>
    <n v="1"/>
    <n v="2"/>
    <x v="0"/>
    <n v="3"/>
    <x v="0"/>
    <x v="0"/>
    <x v="0"/>
    <x v="0"/>
    <x v="0"/>
    <x v="0"/>
    <x v="0"/>
    <x v="0"/>
    <n v="18"/>
    <n v="15"/>
    <n v="18"/>
    <n v="15"/>
    <x v="0"/>
    <x v="0"/>
    <n v="19"/>
    <n v="17"/>
    <n v="18"/>
    <n v="18"/>
    <x v="0"/>
    <x v="0"/>
    <s v="dfaf8c3a-5416-4061-a27f-4c025b7021d9"/>
    <s v="Missing"/>
    <s v="None"/>
    <x v="3"/>
  </r>
  <r>
    <n v="102"/>
    <x v="0"/>
    <s v="76a48901-c678-4539-9a15-eb049c5b72a4"/>
    <x v="0"/>
    <x v="3"/>
    <x v="18"/>
    <s v="Qoryoley town/ halane"/>
    <x v="4"/>
    <s v="Qoryooley"/>
    <s v="CZLS27"/>
    <s v="Qoryoley MCH"/>
    <x v="5"/>
    <s v="COSV"/>
    <x v="2"/>
    <s v="Omar Hassan Omar"/>
    <x v="6"/>
    <n v="615518329"/>
    <s v="N/A"/>
    <x v="0"/>
    <x v="0"/>
    <x v="0"/>
    <x v="0"/>
    <x v="0"/>
    <x v="0"/>
    <x v="0"/>
    <x v="0"/>
    <x v="0"/>
    <x v="0"/>
    <x v="0"/>
    <x v="0"/>
    <x v="0"/>
    <x v="0"/>
    <x v="0"/>
    <x v="0"/>
    <x v="0"/>
    <x v="0"/>
    <x v="0"/>
    <x v="0"/>
    <x v="0"/>
    <x v="0"/>
    <x v="0"/>
    <x v="0"/>
    <x v="0"/>
    <x v="0"/>
    <x v="0"/>
    <x v="0"/>
    <x v="0"/>
    <x v="0"/>
    <x v="0"/>
    <x v="0"/>
    <x v="0"/>
    <x v="0"/>
    <x v="0"/>
    <x v="0"/>
    <n v="1"/>
    <n v="0"/>
    <x v="0"/>
    <n v="1"/>
    <x v="0"/>
    <x v="0"/>
    <x v="0"/>
    <x v="0"/>
    <x v="0"/>
    <x v="0"/>
    <x v="0"/>
    <x v="0"/>
    <n v="34"/>
    <n v="53"/>
    <n v="41"/>
    <n v="46"/>
    <x v="0"/>
    <x v="0"/>
    <n v="35"/>
    <n v="53"/>
    <n v="41"/>
    <n v="47"/>
    <x v="0"/>
    <x v="0"/>
    <s v="9453798c-4fe9-49c0-98aa-0d9296f58caa"/>
    <s v="Missing"/>
    <s v="None"/>
    <x v="3"/>
  </r>
  <r>
    <n v="103"/>
    <x v="0"/>
    <s v="edbe52a6-a46f-4ce2-a7f6-7a4987dd67e8"/>
    <x v="0"/>
    <x v="3"/>
    <x v="20"/>
    <s v="Taleex"/>
    <x v="4"/>
    <s v="Hodan"/>
    <s v="CZBN11"/>
    <s v="ACF MCH/OPD"/>
    <x v="5"/>
    <s v="A.C.F"/>
    <x v="2"/>
    <s v="Zeynab Macalin Nuur"/>
    <x v="6"/>
    <n v="615534566"/>
    <s v="seynabm5@hotmail.com"/>
    <x v="0"/>
    <x v="0"/>
    <x v="0"/>
    <x v="0"/>
    <x v="0"/>
    <x v="0"/>
    <x v="0"/>
    <x v="0"/>
    <x v="0"/>
    <x v="0"/>
    <x v="0"/>
    <x v="0"/>
    <x v="0"/>
    <x v="0"/>
    <x v="0"/>
    <x v="0"/>
    <x v="0"/>
    <x v="0"/>
    <x v="0"/>
    <x v="0"/>
    <x v="0"/>
    <x v="0"/>
    <x v="0"/>
    <x v="0"/>
    <x v="0"/>
    <x v="0"/>
    <x v="0"/>
    <x v="0"/>
    <x v="0"/>
    <x v="0"/>
    <x v="0"/>
    <x v="0"/>
    <x v="0"/>
    <x v="0"/>
    <x v="0"/>
    <x v="0"/>
    <n v="0"/>
    <n v="0"/>
    <x v="0"/>
    <n v="0"/>
    <x v="0"/>
    <x v="0"/>
    <x v="0"/>
    <x v="0"/>
    <x v="0"/>
    <x v="0"/>
    <x v="0"/>
    <x v="0"/>
    <n v="95"/>
    <n v="48"/>
    <n v="143"/>
    <n v="0"/>
    <x v="0"/>
    <x v="0"/>
    <n v="95"/>
    <n v="48"/>
    <n v="143"/>
    <n v="0"/>
    <x v="0"/>
    <x v="0"/>
    <s v="6e1fe48f-6453-402e-858f-b5409a81ae6f"/>
    <s v="Missing"/>
    <s v="None"/>
    <x v="3"/>
  </r>
  <r>
    <n v="104"/>
    <x v="0"/>
    <s v="fc27e723-e020-4ca3-91eb-21382b7bb59e"/>
    <x v="0"/>
    <x v="3"/>
    <x v="20"/>
    <s v="Juungale"/>
    <x v="4"/>
    <s v="Yaqshid"/>
    <s v="CZBN30"/>
    <s v="Yaqshid MCH/MOH"/>
    <x v="5"/>
    <s v="CISP"/>
    <x v="2"/>
    <s v="Safiyo Xuseen Suudi"/>
    <x v="6"/>
    <n v="615861377"/>
    <s v="N/A"/>
    <x v="0"/>
    <x v="0"/>
    <x v="0"/>
    <x v="0"/>
    <x v="0"/>
    <x v="0"/>
    <x v="0"/>
    <x v="0"/>
    <x v="0"/>
    <x v="0"/>
    <x v="0"/>
    <x v="0"/>
    <x v="0"/>
    <x v="0"/>
    <x v="0"/>
    <x v="0"/>
    <x v="0"/>
    <x v="0"/>
    <x v="0"/>
    <x v="0"/>
    <x v="0"/>
    <x v="0"/>
    <x v="0"/>
    <x v="0"/>
    <x v="0"/>
    <x v="0"/>
    <x v="0"/>
    <x v="0"/>
    <x v="0"/>
    <x v="0"/>
    <x v="0"/>
    <x v="0"/>
    <x v="0"/>
    <x v="0"/>
    <x v="0"/>
    <x v="0"/>
    <n v="0"/>
    <n v="0"/>
    <x v="0"/>
    <n v="0"/>
    <x v="0"/>
    <x v="0"/>
    <x v="0"/>
    <x v="0"/>
    <x v="0"/>
    <x v="0"/>
    <x v="0"/>
    <x v="0"/>
    <n v="98"/>
    <n v="344"/>
    <n v="168"/>
    <n v="274"/>
    <x v="0"/>
    <x v="0"/>
    <n v="98"/>
    <n v="344"/>
    <n v="168"/>
    <n v="274"/>
    <x v="0"/>
    <x v="0"/>
    <s v="5bdb86ef-2155-4cdb-8052-48b2b0195b1f"/>
    <s v="Missing"/>
    <s v="None"/>
    <x v="3"/>
  </r>
  <r>
    <n v="105"/>
    <x v="0"/>
    <s v="b4ab9eb9-fe7b-443b-98fc-9b01fe55e654"/>
    <x v="0"/>
    <x v="3"/>
    <x v="20"/>
    <s v="Bulo hubey"/>
    <x v="4"/>
    <s v="Wadajir"/>
    <s v="CZBN28"/>
    <s v="MCH/OPD SOYDA"/>
    <x v="5"/>
    <s v="SOYDA"/>
    <x v="2"/>
    <s v="Ubah Ahmed"/>
    <x v="6"/>
    <n v="615592132"/>
    <s v="somyoungdoctor@gmail.com"/>
    <x v="0"/>
    <x v="0"/>
    <x v="0"/>
    <x v="0"/>
    <x v="0"/>
    <x v="0"/>
    <x v="0"/>
    <x v="0"/>
    <x v="0"/>
    <x v="0"/>
    <x v="0"/>
    <x v="0"/>
    <x v="0"/>
    <x v="0"/>
    <x v="0"/>
    <x v="0"/>
    <x v="0"/>
    <x v="0"/>
    <x v="0"/>
    <x v="0"/>
    <x v="0"/>
    <x v="0"/>
    <x v="0"/>
    <x v="0"/>
    <x v="0"/>
    <x v="0"/>
    <x v="0"/>
    <x v="0"/>
    <x v="0"/>
    <x v="0"/>
    <x v="0"/>
    <x v="0"/>
    <x v="0"/>
    <x v="0"/>
    <x v="0"/>
    <x v="0"/>
    <n v="0"/>
    <n v="0"/>
    <x v="0"/>
    <n v="0"/>
    <x v="0"/>
    <x v="0"/>
    <x v="0"/>
    <x v="0"/>
    <x v="0"/>
    <x v="0"/>
    <x v="0"/>
    <x v="0"/>
    <n v="183"/>
    <n v="172"/>
    <n v="154"/>
    <n v="201"/>
    <x v="0"/>
    <x v="0"/>
    <n v="183"/>
    <n v="172"/>
    <n v="154"/>
    <n v="201"/>
    <x v="0"/>
    <x v="0"/>
    <s v="a9d67a69-0e9c-4334-b3c3-106bcfb90cc0"/>
    <s v="Missing"/>
    <s v="None"/>
    <x v="3"/>
  </r>
  <r>
    <n v="106"/>
    <x v="0"/>
    <s v="4a86c092-ce66-47c0-b707-8641f64257c3"/>
    <x v="0"/>
    <x v="3"/>
    <x v="20"/>
    <s v="Bondere"/>
    <x v="4"/>
    <s v="Boondhere"/>
    <s v="CZBN02"/>
    <s v="Bondhere SOYDA"/>
    <x v="5"/>
    <s v="SOYDA"/>
    <x v="2"/>
    <s v="Ubah Ahmed"/>
    <x v="6"/>
    <n v="615592132"/>
    <s v="somyyoungdoctor@gmail.com"/>
    <x v="0"/>
    <x v="0"/>
    <x v="0"/>
    <x v="0"/>
    <x v="0"/>
    <x v="0"/>
    <x v="0"/>
    <x v="0"/>
    <x v="0"/>
    <x v="0"/>
    <x v="0"/>
    <x v="0"/>
    <x v="0"/>
    <x v="0"/>
    <x v="0"/>
    <x v="0"/>
    <x v="0"/>
    <x v="0"/>
    <x v="0"/>
    <x v="0"/>
    <x v="0"/>
    <x v="0"/>
    <x v="0"/>
    <x v="0"/>
    <x v="0"/>
    <x v="0"/>
    <x v="0"/>
    <x v="0"/>
    <x v="0"/>
    <x v="0"/>
    <x v="0"/>
    <x v="0"/>
    <x v="0"/>
    <x v="0"/>
    <x v="0"/>
    <x v="0"/>
    <n v="0"/>
    <n v="0"/>
    <x v="0"/>
    <n v="0"/>
    <x v="0"/>
    <x v="0"/>
    <x v="0"/>
    <x v="0"/>
    <x v="0"/>
    <x v="0"/>
    <x v="0"/>
    <x v="0"/>
    <n v="195"/>
    <n v="156"/>
    <n v="185"/>
    <n v="166"/>
    <x v="0"/>
    <x v="0"/>
    <n v="195"/>
    <n v="156"/>
    <n v="185"/>
    <n v="166"/>
    <x v="0"/>
    <x v="0"/>
    <s v="6b805373-977e-4abf-88f9-ac9356b3b6d5"/>
    <s v="Missing"/>
    <s v="None"/>
    <x v="3"/>
  </r>
  <r>
    <n v="107"/>
    <x v="0"/>
    <s v="89e2947c-d218-474e-b3f9-cf8e08240d8b"/>
    <x v="0"/>
    <x v="3"/>
    <x v="20"/>
    <s v="Jeneral Da'ud"/>
    <x v="4"/>
    <s v="Wardhiigley"/>
    <s v="CZBN29"/>
    <s v="MoH Wardhiigley MCH"/>
    <x v="5"/>
    <s v="A R C"/>
    <x v="2"/>
    <s v="Cabdiyo Max'ud Max'ed"/>
    <x v="6"/>
    <n v="615190048"/>
    <s v="N/A"/>
    <x v="0"/>
    <x v="0"/>
    <x v="0"/>
    <x v="0"/>
    <x v="0"/>
    <x v="0"/>
    <x v="0"/>
    <x v="0"/>
    <x v="0"/>
    <x v="0"/>
    <x v="0"/>
    <x v="0"/>
    <x v="0"/>
    <x v="0"/>
    <x v="0"/>
    <x v="0"/>
    <x v="0"/>
    <x v="0"/>
    <x v="0"/>
    <x v="0"/>
    <x v="0"/>
    <x v="0"/>
    <x v="0"/>
    <x v="0"/>
    <x v="0"/>
    <x v="0"/>
    <x v="0"/>
    <x v="0"/>
    <x v="0"/>
    <x v="0"/>
    <x v="0"/>
    <x v="0"/>
    <x v="0"/>
    <x v="0"/>
    <x v="0"/>
    <x v="0"/>
    <n v="0"/>
    <n v="0"/>
    <x v="0"/>
    <n v="0"/>
    <x v="0"/>
    <x v="0"/>
    <x v="0"/>
    <x v="0"/>
    <x v="0"/>
    <x v="0"/>
    <x v="0"/>
    <x v="0"/>
    <n v="146"/>
    <n v="326"/>
    <n v="179"/>
    <n v="293"/>
    <x v="0"/>
    <x v="0"/>
    <n v="146"/>
    <n v="326"/>
    <n v="179"/>
    <n v="293"/>
    <x v="0"/>
    <x v="0"/>
    <s v="76e135e1-29f0-4784-a3de-a7cbc9937f33"/>
    <s v="Missing"/>
    <s v="None"/>
    <x v="3"/>
  </r>
  <r>
    <n v="108"/>
    <x v="0"/>
    <s v="899137d9-add8-41d8-9be9-42a1d19df64a"/>
    <x v="0"/>
    <x v="3"/>
    <x v="20"/>
    <s v="Hanti wadaag"/>
    <x v="4"/>
    <s v="Waberi"/>
    <s v="CZBN26"/>
    <s v="Waberi MCH"/>
    <x v="5"/>
    <s v="BPHCC"/>
    <x v="2"/>
    <s v="Max'ed Abiikar Axmed"/>
    <x v="6"/>
    <n v="5890009"/>
    <s v="N/A"/>
    <x v="0"/>
    <x v="0"/>
    <x v="0"/>
    <x v="0"/>
    <x v="0"/>
    <x v="0"/>
    <x v="0"/>
    <x v="0"/>
    <x v="0"/>
    <x v="0"/>
    <x v="0"/>
    <x v="0"/>
    <x v="0"/>
    <x v="0"/>
    <x v="0"/>
    <x v="0"/>
    <x v="0"/>
    <x v="0"/>
    <x v="0"/>
    <x v="0"/>
    <x v="0"/>
    <x v="0"/>
    <x v="0"/>
    <x v="0"/>
    <x v="0"/>
    <x v="0"/>
    <x v="0"/>
    <x v="0"/>
    <x v="0"/>
    <x v="0"/>
    <x v="0"/>
    <x v="0"/>
    <x v="0"/>
    <x v="0"/>
    <x v="0"/>
    <x v="0"/>
    <n v="0"/>
    <n v="0"/>
    <x v="0"/>
    <n v="0"/>
    <x v="0"/>
    <x v="0"/>
    <x v="0"/>
    <x v="0"/>
    <x v="0"/>
    <x v="0"/>
    <x v="0"/>
    <x v="0"/>
    <n v="247"/>
    <n v="462"/>
    <n v="341"/>
    <n v="368"/>
    <x v="0"/>
    <x v="0"/>
    <n v="247"/>
    <n v="462"/>
    <n v="341"/>
    <n v="368"/>
    <x v="0"/>
    <x v="0"/>
    <s v="228438d6-7f2c-446c-ae24-bdfd67ee3f0d"/>
    <s v="Missing"/>
    <s v="None"/>
    <x v="3"/>
  </r>
  <r>
    <n v="109"/>
    <x v="0"/>
    <s v="244511b7-4b12-4897-bbb0-10b39452e224"/>
    <x v="0"/>
    <x v="3"/>
    <x v="20"/>
    <s v="Ceeldhere"/>
    <x v="4"/>
    <s v="Dharkinley"/>
    <s v="CZBN04"/>
    <s v="Hanano 2 MCH"/>
    <x v="5"/>
    <s v="Ayuub N.G.O"/>
    <x v="2"/>
    <s v="Ahmed Seid Ali"/>
    <x v="6"/>
    <n v="615505078"/>
    <s v="N/A"/>
    <x v="0"/>
    <x v="0"/>
    <x v="0"/>
    <x v="0"/>
    <x v="0"/>
    <x v="0"/>
    <x v="0"/>
    <x v="0"/>
    <x v="0"/>
    <x v="0"/>
    <x v="0"/>
    <x v="0"/>
    <x v="0"/>
    <x v="0"/>
    <x v="0"/>
    <x v="0"/>
    <x v="0"/>
    <x v="0"/>
    <x v="0"/>
    <x v="0"/>
    <x v="0"/>
    <x v="0"/>
    <x v="0"/>
    <x v="0"/>
    <x v="0"/>
    <x v="0"/>
    <x v="0"/>
    <x v="0"/>
    <x v="0"/>
    <x v="0"/>
    <x v="0"/>
    <x v="0"/>
    <x v="0"/>
    <x v="0"/>
    <x v="0"/>
    <x v="0"/>
    <n v="0"/>
    <n v="0"/>
    <x v="0"/>
    <n v="0"/>
    <x v="0"/>
    <x v="0"/>
    <x v="0"/>
    <x v="0"/>
    <x v="0"/>
    <x v="0"/>
    <x v="0"/>
    <x v="0"/>
    <n v="65"/>
    <n v="78"/>
    <n v="99"/>
    <n v="44"/>
    <x v="0"/>
    <x v="0"/>
    <n v="65"/>
    <n v="78"/>
    <n v="99"/>
    <n v="44"/>
    <x v="0"/>
    <x v="0"/>
    <s v="0d2f28d9-05f3-4a5b-86ac-726906692f43"/>
    <s v="Missing"/>
    <s v="None"/>
    <x v="3"/>
  </r>
  <r>
    <n v="110"/>
    <x v="0"/>
    <s v="9c2bb408-cfbc-4faa-a2e7-ee086b538436"/>
    <x v="0"/>
    <x v="3"/>
    <x v="20"/>
    <s v="Idamay"/>
    <x v="4"/>
    <s v="Hamar Jab Jab"/>
    <s v="CZBN09"/>
    <s v="Hamar Jab Jab"/>
    <x v="5"/>
    <s v="Merlin"/>
    <x v="2"/>
    <s v="Mohamed Hassan Ahmed"/>
    <x v="6"/>
    <n v="615142935"/>
    <s v="shukaamiye88@hotmail.com"/>
    <x v="0"/>
    <x v="0"/>
    <x v="0"/>
    <x v="0"/>
    <x v="0"/>
    <x v="0"/>
    <x v="0"/>
    <x v="0"/>
    <x v="0"/>
    <x v="0"/>
    <x v="0"/>
    <x v="0"/>
    <x v="0"/>
    <x v="0"/>
    <x v="0"/>
    <x v="0"/>
    <x v="0"/>
    <x v="0"/>
    <x v="0"/>
    <x v="0"/>
    <x v="0"/>
    <x v="0"/>
    <x v="0"/>
    <x v="0"/>
    <x v="0"/>
    <x v="0"/>
    <x v="0"/>
    <x v="0"/>
    <x v="0"/>
    <x v="0"/>
    <x v="0"/>
    <x v="0"/>
    <x v="0"/>
    <x v="0"/>
    <x v="0"/>
    <x v="0"/>
    <n v="0"/>
    <n v="0"/>
    <x v="0"/>
    <n v="0"/>
    <x v="0"/>
    <x v="0"/>
    <x v="0"/>
    <x v="0"/>
    <x v="0"/>
    <x v="0"/>
    <x v="0"/>
    <x v="0"/>
    <n v="93"/>
    <n v="288"/>
    <n v="132"/>
    <n v="249"/>
    <x v="0"/>
    <x v="0"/>
    <n v="93"/>
    <n v="288"/>
    <n v="132"/>
    <n v="249"/>
    <x v="0"/>
    <x v="0"/>
    <s v="6a7d7330-8106-4c96-8d0e-6e2549504f37"/>
    <s v="Missing"/>
    <s v="None"/>
    <x v="3"/>
  </r>
  <r>
    <n v="111"/>
    <x v="0"/>
    <s v="dfd91b06-383e-4929-9684-f49871a831ad"/>
    <x v="0"/>
    <x v="3"/>
    <x v="20"/>
    <s v="Gaariso"/>
    <x v="4"/>
    <s v="Abdiaziz"/>
    <s v="CZBN01"/>
    <s v="Abdiaziz MCH"/>
    <x v="5"/>
    <s v="Meerlin"/>
    <x v="2"/>
    <s v="Aamino Abdi Warsame"/>
    <x v="6"/>
    <n v="5306618"/>
    <s v="maama_hotmail.com"/>
    <x v="0"/>
    <x v="0"/>
    <x v="0"/>
    <x v="0"/>
    <x v="0"/>
    <x v="0"/>
    <x v="0"/>
    <x v="0"/>
    <x v="0"/>
    <x v="0"/>
    <x v="0"/>
    <x v="0"/>
    <x v="0"/>
    <x v="0"/>
    <x v="0"/>
    <x v="0"/>
    <x v="0"/>
    <x v="0"/>
    <x v="0"/>
    <x v="0"/>
    <x v="0"/>
    <x v="0"/>
    <x v="0"/>
    <x v="0"/>
    <x v="0"/>
    <x v="0"/>
    <x v="0"/>
    <x v="0"/>
    <x v="0"/>
    <x v="0"/>
    <x v="0"/>
    <x v="0"/>
    <x v="0"/>
    <x v="0"/>
    <x v="0"/>
    <x v="0"/>
    <n v="0"/>
    <n v="0"/>
    <x v="0"/>
    <n v="0"/>
    <x v="0"/>
    <x v="0"/>
    <x v="0"/>
    <x v="0"/>
    <x v="0"/>
    <x v="0"/>
    <x v="0"/>
    <x v="0"/>
    <n v="201"/>
    <n v="315"/>
    <n v="157"/>
    <n v="359"/>
    <x v="0"/>
    <x v="0"/>
    <n v="201"/>
    <n v="315"/>
    <n v="157"/>
    <n v="359"/>
    <x v="0"/>
    <x v="0"/>
    <s v="b3b1335b-b70d-4b00-9096-b0fb102fe725"/>
    <s v="Missing"/>
    <s v="None"/>
    <x v="3"/>
  </r>
  <r>
    <n v="112"/>
    <x v="0"/>
    <s v="e6156cad-b3c7-4b23-94e2-de9ae44e4915"/>
    <x v="0"/>
    <x v="3"/>
    <x v="20"/>
    <s v="Saqawadiin"/>
    <x v="4"/>
    <s v="Howl-wadaag"/>
    <s v="CZBN13"/>
    <s v="Zamsam MCH"/>
    <x v="5"/>
    <s v="Zam zam"/>
    <x v="2"/>
    <s v="Istar Cali Cusmaan"/>
    <x v="6"/>
    <n v="615807751"/>
    <s v="N/A"/>
    <x v="0"/>
    <x v="0"/>
    <x v="0"/>
    <x v="0"/>
    <x v="0"/>
    <x v="0"/>
    <x v="0"/>
    <x v="0"/>
    <x v="0"/>
    <x v="0"/>
    <x v="0"/>
    <x v="0"/>
    <x v="0"/>
    <x v="0"/>
    <x v="0"/>
    <x v="0"/>
    <x v="0"/>
    <x v="0"/>
    <x v="0"/>
    <x v="0"/>
    <x v="0"/>
    <x v="0"/>
    <x v="0"/>
    <x v="0"/>
    <x v="0"/>
    <x v="0"/>
    <x v="0"/>
    <x v="0"/>
    <x v="0"/>
    <x v="0"/>
    <x v="0"/>
    <x v="0"/>
    <x v="0"/>
    <x v="0"/>
    <x v="0"/>
    <x v="0"/>
    <n v="0"/>
    <n v="0"/>
    <x v="0"/>
    <n v="0"/>
    <x v="0"/>
    <x v="0"/>
    <x v="0"/>
    <x v="0"/>
    <x v="0"/>
    <x v="0"/>
    <x v="0"/>
    <x v="0"/>
    <n v="258"/>
    <n v="449"/>
    <n v="304"/>
    <n v="403"/>
    <x v="0"/>
    <x v="0"/>
    <n v="258"/>
    <n v="449"/>
    <n v="304"/>
    <n v="403"/>
    <x v="0"/>
    <x v="0"/>
    <s v="dd01ee30-a145-4754-8995-6e226279d861"/>
    <s v="Missing"/>
    <s v="None"/>
    <x v="3"/>
  </r>
  <r>
    <n v="113"/>
    <x v="0"/>
    <s v="acdee8ca-b3ce-4d47-9547-f0295db42490"/>
    <x v="0"/>
    <x v="3"/>
    <x v="20"/>
    <s v="Warshada canaha"/>
    <x v="4"/>
    <s v="Hodan"/>
    <s v="CZBN32"/>
    <s v="Wardi PHC"/>
    <x v="5"/>
    <s v="Wardi org"/>
    <x v="2"/>
    <s v="Saynab C/lle Max'ed"/>
    <x v="6"/>
    <n v="615509380"/>
    <s v="N/A"/>
    <x v="0"/>
    <x v="0"/>
    <x v="0"/>
    <x v="0"/>
    <x v="0"/>
    <x v="0"/>
    <x v="0"/>
    <x v="0"/>
    <x v="0"/>
    <x v="0"/>
    <x v="0"/>
    <x v="0"/>
    <x v="0"/>
    <x v="0"/>
    <x v="0"/>
    <x v="0"/>
    <x v="0"/>
    <x v="0"/>
    <x v="0"/>
    <x v="0"/>
    <x v="0"/>
    <x v="0"/>
    <x v="0"/>
    <x v="0"/>
    <x v="0"/>
    <x v="0"/>
    <x v="0"/>
    <x v="0"/>
    <x v="0"/>
    <x v="0"/>
    <x v="0"/>
    <x v="0"/>
    <x v="0"/>
    <x v="0"/>
    <x v="0"/>
    <x v="0"/>
    <n v="0"/>
    <n v="0"/>
    <x v="0"/>
    <n v="0"/>
    <x v="0"/>
    <x v="0"/>
    <x v="0"/>
    <x v="0"/>
    <x v="0"/>
    <x v="0"/>
    <x v="0"/>
    <x v="0"/>
    <n v="25"/>
    <n v="156"/>
    <n v="76"/>
    <n v="105"/>
    <x v="0"/>
    <x v="0"/>
    <n v="25"/>
    <n v="156"/>
    <n v="76"/>
    <n v="105"/>
    <x v="0"/>
    <x v="0"/>
    <s v="8bf8af57-53ea-4cbf-8551-a4b0a6bc4698"/>
    <s v="Missing"/>
    <s v="None"/>
    <x v="3"/>
  </r>
  <r>
    <n v="114"/>
    <x v="0"/>
    <s v="71de8abd-c5f2-4902-90b6-8568fc5b4d19"/>
    <x v="0"/>
    <x v="3"/>
    <x v="18"/>
    <s v="Sablale"/>
    <x v="4"/>
    <s v="Sablale"/>
    <s v="CZLS28"/>
    <s v="Sablale MCH"/>
    <x v="5"/>
    <s v="COSV"/>
    <x v="2"/>
    <s v="Issak Mohamed Buney"/>
    <x v="6"/>
    <n v="615579275"/>
    <s v="N/A"/>
    <x v="0"/>
    <x v="0"/>
    <x v="0"/>
    <x v="0"/>
    <x v="0"/>
    <x v="0"/>
    <x v="0"/>
    <x v="0"/>
    <x v="0"/>
    <x v="0"/>
    <x v="0"/>
    <x v="0"/>
    <x v="0"/>
    <x v="0"/>
    <x v="0"/>
    <x v="0"/>
    <x v="0"/>
    <x v="0"/>
    <x v="0"/>
    <x v="0"/>
    <x v="0"/>
    <x v="0"/>
    <x v="0"/>
    <x v="0"/>
    <x v="0"/>
    <x v="0"/>
    <x v="0"/>
    <x v="0"/>
    <x v="0"/>
    <x v="0"/>
    <x v="0"/>
    <x v="0"/>
    <x v="0"/>
    <x v="0"/>
    <x v="0"/>
    <x v="0"/>
    <n v="0"/>
    <n v="0"/>
    <x v="0"/>
    <n v="0"/>
    <x v="0"/>
    <x v="0"/>
    <x v="0"/>
    <x v="0"/>
    <x v="0"/>
    <x v="0"/>
    <x v="0"/>
    <x v="0"/>
    <n v="37"/>
    <n v="71"/>
    <n v="38"/>
    <n v="70"/>
    <x v="0"/>
    <x v="0"/>
    <n v="37"/>
    <n v="71"/>
    <n v="38"/>
    <n v="70"/>
    <x v="0"/>
    <x v="0"/>
    <s v="c229fae1-6267-4ce3-ad6e-210a627740f5"/>
    <s v="Missing"/>
    <s v="None"/>
    <x v="3"/>
  </r>
  <r>
    <n v="115"/>
    <x v="0"/>
    <s v="409a5a4e-e540-4f20-bb09-5765f9a968d6"/>
    <x v="0"/>
    <x v="3"/>
    <x v="20"/>
    <s v="Bulo Xuubey"/>
    <x v="4"/>
    <s v="Wadajir"/>
    <s v="CZBN22"/>
    <s v="SORRDO MCH"/>
    <x v="5"/>
    <s v="SORRDO"/>
    <x v="2"/>
    <s v="Khadro Suleymaan Jamac"/>
    <x v="6"/>
    <n v="615100771"/>
    <s v="N/A"/>
    <x v="0"/>
    <x v="0"/>
    <x v="0"/>
    <x v="0"/>
    <x v="0"/>
    <x v="0"/>
    <x v="0"/>
    <x v="0"/>
    <x v="0"/>
    <x v="0"/>
    <x v="0"/>
    <x v="0"/>
    <x v="1"/>
    <x v="0"/>
    <x v="1"/>
    <x v="0"/>
    <x v="0"/>
    <x v="0"/>
    <x v="0"/>
    <x v="0"/>
    <x v="0"/>
    <x v="0"/>
    <x v="0"/>
    <x v="0"/>
    <x v="0"/>
    <x v="0"/>
    <x v="0"/>
    <x v="0"/>
    <x v="0"/>
    <x v="0"/>
    <x v="0"/>
    <x v="0"/>
    <x v="0"/>
    <x v="0"/>
    <x v="0"/>
    <x v="0"/>
    <n v="0"/>
    <n v="0"/>
    <x v="0"/>
    <n v="0"/>
    <x v="0"/>
    <x v="0"/>
    <x v="0"/>
    <x v="0"/>
    <x v="0"/>
    <x v="0"/>
    <x v="0"/>
    <x v="0"/>
    <n v="58"/>
    <n v="102"/>
    <n v="30"/>
    <n v="130"/>
    <x v="0"/>
    <x v="0"/>
    <n v="59"/>
    <n v="102"/>
    <n v="31"/>
    <n v="130"/>
    <x v="0"/>
    <x v="0"/>
    <s v="937932f9-2d9f-4cd9-8d6e-13280ad62ca2"/>
    <s v="One alert case of suspected Measles."/>
    <s v="One alert"/>
    <x v="3"/>
  </r>
  <r>
    <n v="116"/>
    <x v="0"/>
    <s v="0e3733e1-b57b-49fc-8d8b-cbb5e38e2b57"/>
    <x v="0"/>
    <x v="3"/>
    <x v="20"/>
    <s v="Gobanimo"/>
    <x v="4"/>
    <s v="Hamar Weyne"/>
    <s v="CZBN10"/>
    <s v="Hamar Weyne"/>
    <x v="5"/>
    <s v="BPHCC"/>
    <x v="2"/>
    <s v="Lul Cali"/>
    <x v="6"/>
    <n v="695992652"/>
    <s v="incomdes@yahoo.com"/>
    <x v="0"/>
    <x v="0"/>
    <x v="0"/>
    <x v="0"/>
    <x v="0"/>
    <x v="0"/>
    <x v="0"/>
    <x v="0"/>
    <x v="0"/>
    <x v="0"/>
    <x v="0"/>
    <x v="0"/>
    <x v="1"/>
    <x v="2"/>
    <x v="2"/>
    <x v="0"/>
    <x v="0"/>
    <x v="0"/>
    <x v="0"/>
    <x v="0"/>
    <x v="0"/>
    <x v="0"/>
    <x v="0"/>
    <x v="0"/>
    <x v="0"/>
    <x v="0"/>
    <x v="0"/>
    <x v="0"/>
    <x v="0"/>
    <x v="0"/>
    <x v="0"/>
    <x v="0"/>
    <x v="0"/>
    <x v="0"/>
    <x v="0"/>
    <x v="0"/>
    <n v="0"/>
    <n v="0"/>
    <x v="0"/>
    <n v="0"/>
    <x v="0"/>
    <x v="0"/>
    <x v="0"/>
    <x v="0"/>
    <x v="0"/>
    <x v="0"/>
    <x v="0"/>
    <x v="0"/>
    <n v="152"/>
    <n v="273"/>
    <n v="163"/>
    <n v="262"/>
    <x v="0"/>
    <x v="0"/>
    <n v="153"/>
    <n v="275"/>
    <n v="166"/>
    <n v="262"/>
    <x v="0"/>
    <x v="0"/>
    <s v="ee94360d-f5bd-401d-967d-7018df2e121c"/>
    <s v="One alert case of suspected Measles"/>
    <s v="One alert"/>
    <x v="3"/>
  </r>
  <r>
    <n v="117"/>
    <x v="0"/>
    <s v="7430fb10-86f4-44af-a4e8-d1e770cf98e5"/>
    <x v="0"/>
    <x v="3"/>
    <x v="20"/>
    <s v="Badbaado IDPS"/>
    <x v="4"/>
    <s v="Dharkinley"/>
    <s v="CZBN05"/>
    <s v="HIJRA Badbaado MCH/OPD"/>
    <x v="5"/>
    <s v="HIJRA"/>
    <x v="2"/>
    <s v="Ayaan Ali Wehliye"/>
    <x v="6"/>
    <n v="619977711"/>
    <s v="N/A"/>
    <x v="0"/>
    <x v="0"/>
    <x v="0"/>
    <x v="0"/>
    <x v="0"/>
    <x v="0"/>
    <x v="0"/>
    <x v="0"/>
    <x v="0"/>
    <x v="0"/>
    <x v="0"/>
    <x v="0"/>
    <x v="0"/>
    <x v="1"/>
    <x v="1"/>
    <x v="0"/>
    <x v="0"/>
    <x v="0"/>
    <x v="0"/>
    <x v="0"/>
    <x v="0"/>
    <x v="0"/>
    <x v="0"/>
    <x v="0"/>
    <x v="0"/>
    <x v="0"/>
    <x v="0"/>
    <x v="0"/>
    <x v="0"/>
    <x v="0"/>
    <x v="0"/>
    <x v="0"/>
    <x v="0"/>
    <x v="0"/>
    <x v="0"/>
    <x v="0"/>
    <n v="0"/>
    <n v="0"/>
    <x v="0"/>
    <n v="0"/>
    <x v="0"/>
    <x v="0"/>
    <x v="0"/>
    <x v="0"/>
    <x v="0"/>
    <x v="0"/>
    <x v="0"/>
    <x v="0"/>
    <n v="131"/>
    <n v="310"/>
    <n v="217"/>
    <n v="224"/>
    <x v="0"/>
    <x v="0"/>
    <n v="131"/>
    <n v="311"/>
    <n v="218"/>
    <n v="224"/>
    <x v="0"/>
    <x v="0"/>
    <s v="4f910dc4-46d0-440c-98fd-b5c5c3ebbfe0"/>
    <s v="One alert case of suspected Measles"/>
    <s v="One alert"/>
    <x v="3"/>
  </r>
  <r>
    <n v="118"/>
    <x v="0"/>
    <s v="6b949eda-d057-4e44-9c6f-ed624f3117ec"/>
    <x v="0"/>
    <x v="3"/>
    <x v="20"/>
    <s v="SOS"/>
    <x v="4"/>
    <s v="Huruwaa"/>
    <s v="CZBN14"/>
    <s v="SOS Hospital"/>
    <x v="5"/>
    <s v="SOS"/>
    <x v="2"/>
    <s v="Mohamed Dubat Moahamed"/>
    <x v="6"/>
    <n v="615131937"/>
    <s v="dubadyare222@hotmail.com"/>
    <x v="0"/>
    <x v="0"/>
    <x v="0"/>
    <x v="0"/>
    <x v="0"/>
    <x v="0"/>
    <x v="0"/>
    <x v="0"/>
    <x v="0"/>
    <x v="0"/>
    <x v="0"/>
    <x v="0"/>
    <x v="8"/>
    <x v="6"/>
    <x v="9"/>
    <x v="1"/>
    <x v="0"/>
    <x v="0"/>
    <x v="0"/>
    <x v="0"/>
    <x v="0"/>
    <x v="0"/>
    <x v="0"/>
    <x v="0"/>
    <x v="0"/>
    <x v="0"/>
    <x v="0"/>
    <x v="0"/>
    <x v="0"/>
    <x v="0"/>
    <x v="3"/>
    <x v="2"/>
    <x v="1"/>
    <x v="2"/>
    <x v="0"/>
    <x v="0"/>
    <n v="0"/>
    <n v="4"/>
    <x v="1"/>
    <n v="3"/>
    <x v="0"/>
    <x v="0"/>
    <x v="0"/>
    <x v="0"/>
    <x v="0"/>
    <x v="0"/>
    <x v="0"/>
    <x v="0"/>
    <n v="588"/>
    <n v="981"/>
    <n v="681"/>
    <n v="888"/>
    <x v="0"/>
    <x v="0"/>
    <n v="605"/>
    <n v="1001"/>
    <n v="711"/>
    <n v="895"/>
    <x v="0"/>
    <x v="0"/>
    <s v="598f1047-9dda-49ce-9f5d-fc4726355af2"/>
    <s v="SOS Hospital reported one Alert case of suspected Measles"/>
    <s v="One alert"/>
    <x v="3"/>
  </r>
  <r>
    <n v="119"/>
    <x v="0"/>
    <s v="14f96920-4da9-401c-92d1-7d65814001be"/>
    <x v="0"/>
    <x v="3"/>
    <x v="21"/>
    <s v="Banaadir"/>
    <x v="4"/>
    <s v="Wadajir"/>
    <s v="CZBN18"/>
    <s v="Banadir Hospital"/>
    <x v="5"/>
    <s v="M.O.H"/>
    <x v="2"/>
    <s v="Bashiir Cali Daahir"/>
    <x v="6"/>
    <n v="615899389"/>
    <s v="calibashiir@gmail.com"/>
    <x v="4"/>
    <x v="3"/>
    <x v="4"/>
    <x v="3"/>
    <x v="0"/>
    <x v="0"/>
    <x v="0"/>
    <x v="0"/>
    <x v="0"/>
    <x v="0"/>
    <x v="0"/>
    <x v="0"/>
    <x v="7"/>
    <x v="8"/>
    <x v="10"/>
    <x v="4"/>
    <x v="0"/>
    <x v="0"/>
    <x v="0"/>
    <x v="2"/>
    <x v="2"/>
    <x v="0"/>
    <x v="0"/>
    <x v="0"/>
    <x v="0"/>
    <x v="0"/>
    <x v="0"/>
    <x v="0"/>
    <x v="0"/>
    <x v="0"/>
    <x v="0"/>
    <x v="0"/>
    <x v="0"/>
    <x v="0"/>
    <x v="0"/>
    <x v="0"/>
    <n v="35"/>
    <n v="27"/>
    <x v="17"/>
    <n v="14"/>
    <x v="0"/>
    <x v="0"/>
    <x v="1"/>
    <x v="0"/>
    <x v="2"/>
    <x v="0"/>
    <x v="0"/>
    <x v="0"/>
    <n v="372"/>
    <n v="491"/>
    <n v="344"/>
    <n v="519"/>
    <x v="1"/>
    <x v="0"/>
    <n v="461"/>
    <n v="548"/>
    <n v="445"/>
    <n v="564"/>
    <x v="4"/>
    <x v="0"/>
    <s v="a50a90d2-fe34-43ef-90ec-af05bd58ed0e"/>
    <s v="Banadir hospital located banadir region reported in this week 4 alert cases of suspected cholera, suspected Measles, suspected AFP and Neonatal tetanus, for your reference."/>
    <s v="Four alerts"/>
    <x v="3"/>
  </r>
  <r>
    <n v="120"/>
    <x v="0"/>
    <s v="3eceb2a1-7da2-48cc-acfb-3587221ba1a6"/>
    <x v="0"/>
    <x v="3"/>
    <x v="20"/>
    <s v="Gubta"/>
    <x v="4"/>
    <s v="Dayniile"/>
    <s v="CZBN03"/>
    <s v="Dayniile MCH"/>
    <x v="5"/>
    <s v="BPHCC"/>
    <x v="2"/>
    <s v="Fartuun Tuuryare Xasan"/>
    <x v="6"/>
    <n v="615172481"/>
    <s v="tuuryare013@hotmail.com"/>
    <x v="0"/>
    <x v="0"/>
    <x v="0"/>
    <x v="0"/>
    <x v="0"/>
    <x v="0"/>
    <x v="0"/>
    <x v="0"/>
    <x v="0"/>
    <x v="0"/>
    <x v="0"/>
    <x v="0"/>
    <x v="5"/>
    <x v="0"/>
    <x v="2"/>
    <x v="0"/>
    <x v="0"/>
    <x v="0"/>
    <x v="0"/>
    <x v="0"/>
    <x v="0"/>
    <x v="0"/>
    <x v="0"/>
    <x v="0"/>
    <x v="0"/>
    <x v="0"/>
    <x v="0"/>
    <x v="0"/>
    <x v="0"/>
    <x v="0"/>
    <x v="0"/>
    <x v="0"/>
    <x v="0"/>
    <x v="0"/>
    <x v="0"/>
    <x v="0"/>
    <n v="0"/>
    <n v="0"/>
    <x v="0"/>
    <n v="0"/>
    <x v="0"/>
    <x v="0"/>
    <x v="0"/>
    <x v="0"/>
    <x v="0"/>
    <x v="0"/>
    <x v="0"/>
    <x v="0"/>
    <n v="188"/>
    <n v="492"/>
    <n v="240"/>
    <n v="440"/>
    <x v="0"/>
    <x v="0"/>
    <n v="191"/>
    <n v="492"/>
    <n v="243"/>
    <n v="440"/>
    <x v="0"/>
    <x v="0"/>
    <s v="27da9ea4-a36b-4260-a94c-6e4be3065888"/>
    <s v="This health facility reported in this week one alert case of suspected measles"/>
    <s v="One alert"/>
    <x v="3"/>
  </r>
  <r>
    <n v="121"/>
    <x v="0"/>
    <s v="d17c17c3-3823-4acb-bccc-a32f8d58bac1"/>
    <x v="0"/>
    <x v="3"/>
    <x v="20"/>
    <s v="Nasteexo"/>
    <x v="4"/>
    <s v="Madina"/>
    <s v="CZBN21"/>
    <s v="Madina Hospital"/>
    <x v="5"/>
    <s v="ICRC"/>
    <x v="2"/>
    <s v="Khadro Moh'ed Bashiir"/>
    <x v="6"/>
    <n v="615584674"/>
    <s v="qadro4u@hotmail.com"/>
    <x v="0"/>
    <x v="0"/>
    <x v="0"/>
    <x v="0"/>
    <x v="0"/>
    <x v="0"/>
    <x v="0"/>
    <x v="0"/>
    <x v="0"/>
    <x v="0"/>
    <x v="0"/>
    <x v="0"/>
    <x v="0"/>
    <x v="0"/>
    <x v="0"/>
    <x v="0"/>
    <x v="0"/>
    <x v="0"/>
    <x v="0"/>
    <x v="0"/>
    <x v="0"/>
    <x v="0"/>
    <x v="0"/>
    <x v="0"/>
    <x v="0"/>
    <x v="0"/>
    <x v="0"/>
    <x v="0"/>
    <x v="0"/>
    <x v="0"/>
    <x v="0"/>
    <x v="0"/>
    <x v="0"/>
    <x v="0"/>
    <x v="0"/>
    <x v="0"/>
    <n v="12"/>
    <n v="13"/>
    <x v="0"/>
    <n v="25"/>
    <x v="0"/>
    <x v="0"/>
    <x v="0"/>
    <x v="0"/>
    <x v="0"/>
    <x v="0"/>
    <x v="0"/>
    <x v="0"/>
    <n v="93"/>
    <n v="72"/>
    <n v="0"/>
    <n v="165"/>
    <x v="0"/>
    <x v="0"/>
    <n v="105"/>
    <n v="85"/>
    <n v="0"/>
    <n v="190"/>
    <x v="0"/>
    <x v="0"/>
    <s v="7ca60707-6096-4250-845c-c8d6c2051825"/>
    <s v="Missing"/>
    <s v="None"/>
    <x v="3"/>
  </r>
  <r>
    <n v="122"/>
    <x v="0"/>
    <s v="1bd2952e-ec95-4f8d-a0f7-1e30e62b0876"/>
    <x v="0"/>
    <x v="3"/>
    <x v="20"/>
    <s v="KM-4 oktober"/>
    <x v="4"/>
    <s v="Hodan"/>
    <s v="CZBN12"/>
    <s v="Hanano MCH"/>
    <x v="5"/>
    <s v="Hanano"/>
    <x v="2"/>
    <s v="Maryan Max'ud Jabin"/>
    <x v="6"/>
    <n v="615855384"/>
    <s v="N/A"/>
    <x v="0"/>
    <x v="0"/>
    <x v="0"/>
    <x v="0"/>
    <x v="0"/>
    <x v="0"/>
    <x v="0"/>
    <x v="0"/>
    <x v="0"/>
    <x v="0"/>
    <x v="0"/>
    <x v="0"/>
    <x v="0"/>
    <x v="0"/>
    <x v="0"/>
    <x v="0"/>
    <x v="0"/>
    <x v="0"/>
    <x v="0"/>
    <x v="0"/>
    <x v="0"/>
    <x v="0"/>
    <x v="0"/>
    <x v="0"/>
    <x v="0"/>
    <x v="0"/>
    <x v="0"/>
    <x v="0"/>
    <x v="0"/>
    <x v="0"/>
    <x v="0"/>
    <x v="0"/>
    <x v="0"/>
    <x v="0"/>
    <x v="0"/>
    <x v="0"/>
    <n v="0"/>
    <n v="2"/>
    <x v="0"/>
    <n v="2"/>
    <x v="0"/>
    <x v="0"/>
    <x v="0"/>
    <x v="0"/>
    <x v="0"/>
    <x v="0"/>
    <x v="0"/>
    <x v="0"/>
    <n v="72"/>
    <n v="232"/>
    <n v="89"/>
    <n v="215"/>
    <x v="0"/>
    <x v="0"/>
    <n v="72"/>
    <n v="234"/>
    <n v="89"/>
    <n v="217"/>
    <x v="0"/>
    <x v="0"/>
    <s v="ca21b1a2-24d2-44e0-91c8-8fe5c69f5d41"/>
    <s v="Missing"/>
    <s v="None"/>
    <x v="3"/>
  </r>
  <r>
    <n v="123"/>
    <x v="0"/>
    <s v="1d96c9c7-0cca-4964-bde3-67183871215c"/>
    <x v="0"/>
    <x v="3"/>
    <x v="20"/>
    <s v="KM 5 Zoope"/>
    <x v="4"/>
    <s v="Wadajir"/>
    <s v="CZBN17"/>
    <s v="Adan ade Hospital"/>
    <x v="5"/>
    <s v="Private"/>
    <x v="2"/>
    <s v="Cabdirahman Mohamed Ibrahim"/>
    <x v="6"/>
    <n v="615157433"/>
    <s v="adenabdullemc@yahoo.com"/>
    <x v="0"/>
    <x v="0"/>
    <x v="0"/>
    <x v="0"/>
    <x v="0"/>
    <x v="0"/>
    <x v="0"/>
    <x v="0"/>
    <x v="0"/>
    <x v="0"/>
    <x v="0"/>
    <x v="0"/>
    <x v="0"/>
    <x v="0"/>
    <x v="0"/>
    <x v="0"/>
    <x v="0"/>
    <x v="0"/>
    <x v="0"/>
    <x v="0"/>
    <x v="0"/>
    <x v="0"/>
    <x v="0"/>
    <x v="0"/>
    <x v="0"/>
    <x v="0"/>
    <x v="0"/>
    <x v="0"/>
    <x v="0"/>
    <x v="0"/>
    <x v="0"/>
    <x v="0"/>
    <x v="0"/>
    <x v="0"/>
    <x v="0"/>
    <x v="0"/>
    <n v="32"/>
    <n v="47"/>
    <x v="0"/>
    <n v="79"/>
    <x v="0"/>
    <x v="0"/>
    <x v="0"/>
    <x v="0"/>
    <x v="0"/>
    <x v="0"/>
    <x v="0"/>
    <x v="0"/>
    <n v="138"/>
    <n v="157"/>
    <n v="0"/>
    <n v="295"/>
    <x v="0"/>
    <x v="0"/>
    <n v="170"/>
    <n v="204"/>
    <n v="0"/>
    <n v="374"/>
    <x v="0"/>
    <x v="0"/>
    <s v="645dbe50-61c2-459e-96b0-6d1343754e2c"/>
    <s v="Missing"/>
    <s v="None"/>
    <x v="3"/>
  </r>
  <r>
    <n v="124"/>
    <x v="0"/>
    <s v="de18806c-904c-4472-be17-d5523a13dbca"/>
    <x v="0"/>
    <x v="3"/>
    <x v="20"/>
    <s v="Wajeer"/>
    <x v="4"/>
    <s v="Kaaraan"/>
    <s v="CZBN16"/>
    <s v="Keysaney Hospital"/>
    <x v="5"/>
    <s v="SRCS"/>
    <x v="2"/>
    <s v="Hajji Musse Hassan"/>
    <x v="6"/>
    <n v="615168099"/>
    <s v="keysaneyhospital@gmail.com"/>
    <x v="0"/>
    <x v="0"/>
    <x v="0"/>
    <x v="0"/>
    <x v="0"/>
    <x v="0"/>
    <x v="0"/>
    <x v="0"/>
    <x v="0"/>
    <x v="0"/>
    <x v="0"/>
    <x v="0"/>
    <x v="0"/>
    <x v="0"/>
    <x v="0"/>
    <x v="0"/>
    <x v="0"/>
    <x v="0"/>
    <x v="0"/>
    <x v="0"/>
    <x v="0"/>
    <x v="0"/>
    <x v="0"/>
    <x v="0"/>
    <x v="0"/>
    <x v="0"/>
    <x v="0"/>
    <x v="0"/>
    <x v="0"/>
    <x v="0"/>
    <x v="0"/>
    <x v="0"/>
    <x v="0"/>
    <x v="0"/>
    <x v="0"/>
    <x v="0"/>
    <n v="3"/>
    <n v="0"/>
    <x v="0"/>
    <n v="3"/>
    <x v="0"/>
    <x v="0"/>
    <x v="0"/>
    <x v="0"/>
    <x v="0"/>
    <x v="0"/>
    <x v="0"/>
    <x v="0"/>
    <n v="192"/>
    <n v="105"/>
    <n v="23"/>
    <n v="274"/>
    <x v="4"/>
    <x v="3"/>
    <n v="195"/>
    <n v="105"/>
    <n v="23"/>
    <n v="277"/>
    <x v="5"/>
    <x v="3"/>
    <s v="21ea866a-f96f-47b3-93d0-1f7b0d3f3104"/>
    <s v="Missing"/>
    <s v="None"/>
    <x v="3"/>
  </r>
  <r>
    <n v="125"/>
    <x v="0"/>
    <s v="7004bc6f-6a94-474b-9806-a85071aa9c65"/>
    <x v="0"/>
    <x v="3"/>
    <x v="20"/>
    <s v="J.da'ud"/>
    <x v="4"/>
    <s v="Wadajir"/>
    <s v="CZBN20"/>
    <s v="Madina 2 MCH"/>
    <x v="5"/>
    <s v="Muslim AID"/>
    <x v="2"/>
    <s v="Abokar Mohud Mohed"/>
    <x v="6"/>
    <n v="615575098"/>
    <s v="N/A"/>
    <x v="0"/>
    <x v="0"/>
    <x v="0"/>
    <x v="0"/>
    <x v="0"/>
    <x v="0"/>
    <x v="0"/>
    <x v="0"/>
    <x v="0"/>
    <x v="0"/>
    <x v="0"/>
    <x v="0"/>
    <x v="0"/>
    <x v="0"/>
    <x v="0"/>
    <x v="0"/>
    <x v="0"/>
    <x v="0"/>
    <x v="0"/>
    <x v="0"/>
    <x v="0"/>
    <x v="0"/>
    <x v="0"/>
    <x v="0"/>
    <x v="0"/>
    <x v="0"/>
    <x v="0"/>
    <x v="0"/>
    <x v="0"/>
    <x v="0"/>
    <x v="0"/>
    <x v="0"/>
    <x v="0"/>
    <x v="0"/>
    <x v="0"/>
    <x v="0"/>
    <n v="0"/>
    <n v="1"/>
    <x v="0"/>
    <n v="1"/>
    <x v="0"/>
    <x v="0"/>
    <x v="0"/>
    <x v="0"/>
    <x v="0"/>
    <x v="0"/>
    <x v="0"/>
    <x v="0"/>
    <n v="353"/>
    <n v="303"/>
    <n v="232"/>
    <n v="424"/>
    <x v="0"/>
    <x v="0"/>
    <n v="353"/>
    <n v="304"/>
    <n v="232"/>
    <n v="425"/>
    <x v="0"/>
    <x v="0"/>
    <s v="5c27ee9a-8942-458f-bc57-861cffec0409"/>
    <s v="Missing"/>
    <s v="None"/>
    <x v="3"/>
  </r>
  <r>
    <n v="126"/>
    <x v="0"/>
    <s v="18b187b0-2742-4949-9e63-dd7b439283a1"/>
    <x v="0"/>
    <x v="3"/>
    <x v="20"/>
    <s v="C/dhere"/>
    <x v="4"/>
    <s v="Shibis"/>
    <s v="CZBN23"/>
    <s v="Dawa MCH"/>
    <x v="5"/>
    <s v="Al Dawa"/>
    <x v="2"/>
    <s v="Farxiyo Ahmed Hasan"/>
    <x v="6"/>
    <n v="615245244"/>
    <s v="daawasomalia1@gmail.com"/>
    <x v="0"/>
    <x v="0"/>
    <x v="0"/>
    <x v="0"/>
    <x v="0"/>
    <x v="0"/>
    <x v="0"/>
    <x v="0"/>
    <x v="0"/>
    <x v="0"/>
    <x v="0"/>
    <x v="0"/>
    <x v="0"/>
    <x v="0"/>
    <x v="0"/>
    <x v="0"/>
    <x v="0"/>
    <x v="0"/>
    <x v="0"/>
    <x v="0"/>
    <x v="0"/>
    <x v="0"/>
    <x v="0"/>
    <x v="0"/>
    <x v="0"/>
    <x v="0"/>
    <x v="0"/>
    <x v="0"/>
    <x v="0"/>
    <x v="0"/>
    <x v="0"/>
    <x v="0"/>
    <x v="0"/>
    <x v="0"/>
    <x v="0"/>
    <x v="0"/>
    <n v="1"/>
    <n v="1"/>
    <x v="1"/>
    <n v="1"/>
    <x v="0"/>
    <x v="0"/>
    <x v="0"/>
    <x v="0"/>
    <x v="0"/>
    <x v="0"/>
    <x v="0"/>
    <x v="0"/>
    <n v="181"/>
    <n v="221"/>
    <n v="245"/>
    <n v="157"/>
    <x v="0"/>
    <x v="0"/>
    <n v="182"/>
    <n v="222"/>
    <n v="246"/>
    <n v="158"/>
    <x v="0"/>
    <x v="0"/>
    <s v="81383720-93d1-4e67-b5db-cfe656605dbd"/>
    <s v="Missing"/>
    <s v="None"/>
    <x v="3"/>
  </r>
  <r>
    <n v="127"/>
    <x v="0"/>
    <s v="cf90d052-e930-4d46-9bbe-911b8f434971"/>
    <x v="0"/>
    <x v="3"/>
    <x v="19"/>
    <s v="General Da'ud"/>
    <x v="4"/>
    <s v="Wadajir"/>
    <s v="CZBN34"/>
    <s v="IRC OPD"/>
    <x v="5"/>
    <s v="I R C"/>
    <x v="2"/>
    <s v="Adan mukhtar Sh.Osman"/>
    <x v="6"/>
    <n v="615848405"/>
    <s v="adanmukhtaar@gmail.com"/>
    <x v="0"/>
    <x v="0"/>
    <x v="0"/>
    <x v="0"/>
    <x v="0"/>
    <x v="0"/>
    <x v="0"/>
    <x v="0"/>
    <x v="0"/>
    <x v="0"/>
    <x v="0"/>
    <x v="0"/>
    <x v="0"/>
    <x v="0"/>
    <x v="0"/>
    <x v="0"/>
    <x v="0"/>
    <x v="0"/>
    <x v="0"/>
    <x v="0"/>
    <x v="0"/>
    <x v="0"/>
    <x v="0"/>
    <x v="0"/>
    <x v="0"/>
    <x v="0"/>
    <x v="0"/>
    <x v="0"/>
    <x v="0"/>
    <x v="0"/>
    <x v="0"/>
    <x v="0"/>
    <x v="0"/>
    <x v="0"/>
    <x v="0"/>
    <x v="0"/>
    <n v="1"/>
    <n v="1"/>
    <x v="0"/>
    <n v="2"/>
    <x v="0"/>
    <x v="0"/>
    <x v="0"/>
    <x v="0"/>
    <x v="0"/>
    <x v="0"/>
    <x v="0"/>
    <x v="0"/>
    <n v="39"/>
    <n v="112"/>
    <n v="61"/>
    <n v="90"/>
    <x v="0"/>
    <x v="0"/>
    <n v="40"/>
    <n v="113"/>
    <n v="61"/>
    <n v="92"/>
    <x v="0"/>
    <x v="0"/>
    <s v="beb8bd86-60f5-4a3e-ba50-53f6158296bb"/>
    <s v="Missing"/>
    <s v="None"/>
    <x v="3"/>
  </r>
  <r>
    <n v="1"/>
    <x v="0"/>
    <s v="5afb5c86-3acc-4220-937b-6b4e5eb1749a"/>
    <x v="0"/>
    <x v="1"/>
    <x v="13"/>
    <s v="Afmadow"/>
    <x v="2"/>
    <s v="Afmadow"/>
    <s v="SZLJ01"/>
    <s v="Afrec MCH Afmadow"/>
    <x v="2"/>
    <s v="COmmunity"/>
    <x v="1"/>
    <s v="AHmed Sheik Mohamed"/>
    <x v="3"/>
    <n v="615924256"/>
    <s v="NA"/>
    <x v="0"/>
    <x v="0"/>
    <x v="0"/>
    <x v="0"/>
    <x v="0"/>
    <x v="0"/>
    <x v="0"/>
    <x v="0"/>
    <x v="0"/>
    <x v="0"/>
    <x v="0"/>
    <x v="0"/>
    <x v="0"/>
    <x v="0"/>
    <x v="0"/>
    <x v="0"/>
    <x v="0"/>
    <x v="0"/>
    <x v="0"/>
    <x v="0"/>
    <x v="0"/>
    <x v="0"/>
    <x v="0"/>
    <x v="0"/>
    <x v="0"/>
    <x v="0"/>
    <x v="0"/>
    <x v="0"/>
    <x v="0"/>
    <x v="0"/>
    <x v="0"/>
    <x v="0"/>
    <x v="0"/>
    <x v="0"/>
    <x v="0"/>
    <x v="0"/>
    <n v="8"/>
    <n v="9"/>
    <x v="13"/>
    <n v="10"/>
    <x v="0"/>
    <x v="0"/>
    <x v="0"/>
    <x v="0"/>
    <x v="0"/>
    <x v="0"/>
    <x v="0"/>
    <x v="0"/>
    <n v="121"/>
    <n v="98"/>
    <n v="74"/>
    <n v="145"/>
    <x v="0"/>
    <x v="0"/>
    <n v="129"/>
    <n v="107"/>
    <n v="81"/>
    <n v="155"/>
    <x v="0"/>
    <x v="0"/>
    <s v="e008cf60-6817-4592-a42a-2b118e84bb10"/>
    <s v="Missing"/>
    <s v="None"/>
    <x v="2"/>
  </r>
  <r>
    <n v="2"/>
    <x v="0"/>
    <s v="88b84d30-0bae-41bc-8246-2d2730466490"/>
    <x v="0"/>
    <x v="1"/>
    <x v="13"/>
    <s v="Dhobley"/>
    <x v="2"/>
    <s v="Afmadow"/>
    <s v="SZLJ02"/>
    <s v="Dobley MCH Afrec"/>
    <x v="2"/>
    <s v="AFREC"/>
    <x v="1"/>
    <s v="SahroAbdi Hassan"/>
    <x v="3"/>
    <n v="615529789"/>
    <s v="NA"/>
    <x v="0"/>
    <x v="0"/>
    <x v="0"/>
    <x v="0"/>
    <x v="0"/>
    <x v="0"/>
    <x v="0"/>
    <x v="0"/>
    <x v="0"/>
    <x v="0"/>
    <x v="0"/>
    <x v="0"/>
    <x v="0"/>
    <x v="0"/>
    <x v="0"/>
    <x v="0"/>
    <x v="0"/>
    <x v="0"/>
    <x v="0"/>
    <x v="0"/>
    <x v="0"/>
    <x v="0"/>
    <x v="0"/>
    <x v="0"/>
    <x v="0"/>
    <x v="0"/>
    <x v="0"/>
    <x v="0"/>
    <x v="0"/>
    <x v="0"/>
    <x v="0"/>
    <x v="0"/>
    <x v="0"/>
    <x v="0"/>
    <x v="0"/>
    <x v="0"/>
    <n v="4"/>
    <n v="8"/>
    <x v="3"/>
    <n v="7"/>
    <x v="0"/>
    <x v="0"/>
    <x v="0"/>
    <x v="0"/>
    <x v="0"/>
    <x v="0"/>
    <x v="0"/>
    <x v="0"/>
    <n v="73"/>
    <n v="96"/>
    <n v="64"/>
    <n v="105"/>
    <x v="0"/>
    <x v="0"/>
    <n v="77"/>
    <n v="104"/>
    <n v="69"/>
    <n v="112"/>
    <x v="0"/>
    <x v="0"/>
    <s v="605b24f5-7130-4aa9-8723-9c0e8bf60ab8"/>
    <s v="Missing"/>
    <s v="None"/>
    <x v="2"/>
  </r>
  <r>
    <n v="3"/>
    <x v="0"/>
    <s v="c03ff346-cdbd-4401-8b3e-3c63c1f75a89"/>
    <x v="0"/>
    <x v="1"/>
    <x v="13"/>
    <s v="Hagar"/>
    <x v="2"/>
    <s v="Hagar"/>
    <s v="SZLJ05"/>
    <s v="Hagar MCH SORDES"/>
    <x v="2"/>
    <s v="SORDES"/>
    <x v="1"/>
    <s v="Abdikheyre Sheik Adan"/>
    <x v="3"/>
    <n v="615924256"/>
    <s v="NA"/>
    <x v="0"/>
    <x v="0"/>
    <x v="0"/>
    <x v="0"/>
    <x v="0"/>
    <x v="0"/>
    <x v="0"/>
    <x v="0"/>
    <x v="0"/>
    <x v="0"/>
    <x v="0"/>
    <x v="0"/>
    <x v="0"/>
    <x v="0"/>
    <x v="0"/>
    <x v="0"/>
    <x v="0"/>
    <x v="0"/>
    <x v="0"/>
    <x v="0"/>
    <x v="0"/>
    <x v="0"/>
    <x v="0"/>
    <x v="0"/>
    <x v="0"/>
    <x v="0"/>
    <x v="0"/>
    <x v="0"/>
    <x v="0"/>
    <x v="0"/>
    <x v="0"/>
    <x v="0"/>
    <x v="0"/>
    <x v="0"/>
    <x v="0"/>
    <x v="0"/>
    <n v="3"/>
    <n v="2"/>
    <x v="4"/>
    <n v="3"/>
    <x v="0"/>
    <x v="0"/>
    <x v="0"/>
    <x v="0"/>
    <x v="0"/>
    <x v="0"/>
    <x v="0"/>
    <x v="0"/>
    <n v="80"/>
    <n v="75"/>
    <n v="40"/>
    <n v="115"/>
    <x v="0"/>
    <x v="0"/>
    <n v="83"/>
    <n v="77"/>
    <n v="42"/>
    <n v="118"/>
    <x v="0"/>
    <x v="0"/>
    <s v="f1e96e25-fb69-4452-8cb1-4ef650b8536c"/>
    <s v="Missing"/>
    <s v="None"/>
    <x v="2"/>
  </r>
  <r>
    <n v="4"/>
    <x v="0"/>
    <s v="17dce9a1-220b-475e-90eb-dc68b2ce18a5"/>
    <x v="0"/>
    <x v="1"/>
    <x v="13"/>
    <s v="Jamame"/>
    <x v="2"/>
    <s v="Jamaame"/>
    <s v="SZLJ06"/>
    <s v="Jamame Muslim Aid"/>
    <x v="2"/>
    <s v="MUSLIM AID"/>
    <x v="1"/>
    <s v="Abdi Omar ABdi"/>
    <x v="3"/>
    <n v="615126802"/>
    <s v="NA"/>
    <x v="0"/>
    <x v="0"/>
    <x v="0"/>
    <x v="0"/>
    <x v="0"/>
    <x v="0"/>
    <x v="0"/>
    <x v="0"/>
    <x v="0"/>
    <x v="0"/>
    <x v="0"/>
    <x v="0"/>
    <x v="0"/>
    <x v="0"/>
    <x v="0"/>
    <x v="0"/>
    <x v="0"/>
    <x v="0"/>
    <x v="0"/>
    <x v="0"/>
    <x v="0"/>
    <x v="0"/>
    <x v="0"/>
    <x v="0"/>
    <x v="0"/>
    <x v="0"/>
    <x v="0"/>
    <x v="0"/>
    <x v="0"/>
    <x v="0"/>
    <x v="0"/>
    <x v="0"/>
    <x v="0"/>
    <x v="0"/>
    <x v="0"/>
    <x v="0"/>
    <n v="12"/>
    <n v="15"/>
    <x v="18"/>
    <n v="0"/>
    <x v="0"/>
    <x v="0"/>
    <x v="0"/>
    <x v="0"/>
    <x v="0"/>
    <x v="0"/>
    <x v="0"/>
    <x v="0"/>
    <n v="135"/>
    <n v="128"/>
    <n v="263"/>
    <n v="0"/>
    <x v="0"/>
    <x v="0"/>
    <n v="147"/>
    <n v="143"/>
    <n v="290"/>
    <n v="0"/>
    <x v="0"/>
    <x v="0"/>
    <s v="b257830f-2fa5-4470-b5dd-089e6e580dc0"/>
    <s v="Missing"/>
    <s v="None"/>
    <x v="2"/>
  </r>
  <r>
    <n v="5"/>
    <x v="0"/>
    <s v="f84f45b3-2feb-4f2b-b674-caf6e2cedae2"/>
    <x v="0"/>
    <x v="1"/>
    <x v="13"/>
    <s v="Muganbo"/>
    <x v="2"/>
    <s v="Jamaame"/>
    <s v="SZLJ07"/>
    <s v="Mugambo SRCS MCH"/>
    <x v="2"/>
    <s v="SRCS"/>
    <x v="1"/>
    <s v="Issa MUNYA Mohamed"/>
    <x v="3"/>
    <n v="615785885"/>
    <s v="NA"/>
    <x v="0"/>
    <x v="0"/>
    <x v="0"/>
    <x v="0"/>
    <x v="0"/>
    <x v="0"/>
    <x v="0"/>
    <x v="0"/>
    <x v="0"/>
    <x v="0"/>
    <x v="0"/>
    <x v="0"/>
    <x v="0"/>
    <x v="0"/>
    <x v="0"/>
    <x v="0"/>
    <x v="0"/>
    <x v="0"/>
    <x v="0"/>
    <x v="0"/>
    <x v="0"/>
    <x v="0"/>
    <x v="0"/>
    <x v="0"/>
    <x v="0"/>
    <x v="0"/>
    <x v="0"/>
    <x v="0"/>
    <x v="0"/>
    <x v="0"/>
    <x v="0"/>
    <x v="0"/>
    <x v="0"/>
    <x v="0"/>
    <x v="0"/>
    <x v="0"/>
    <n v="11"/>
    <n v="8"/>
    <x v="19"/>
    <n v="4"/>
    <x v="0"/>
    <x v="0"/>
    <x v="0"/>
    <x v="0"/>
    <x v="0"/>
    <x v="0"/>
    <x v="0"/>
    <x v="0"/>
    <n v="37"/>
    <n v="32"/>
    <n v="26"/>
    <n v="43"/>
    <x v="0"/>
    <x v="0"/>
    <n v="48"/>
    <n v="40"/>
    <n v="41"/>
    <n v="47"/>
    <x v="0"/>
    <x v="0"/>
    <s v="77b44d08-da56-4a91-9a80-d2db96b67608"/>
    <s v="Missing"/>
    <s v="None"/>
    <x v="2"/>
  </r>
  <r>
    <n v="6"/>
    <x v="0"/>
    <s v="c3ab9a19-b0a0-4861-89d7-6d1c57a313cd"/>
    <x v="0"/>
    <x v="1"/>
    <x v="13"/>
    <s v="Woomo"/>
    <x v="2"/>
    <s v="Kismayo"/>
    <s v="SZLJ08"/>
    <s v="Afrec Kismayo MCH"/>
    <x v="2"/>
    <s v="AFREC"/>
    <x v="1"/>
    <s v="Salah Hussein Munye"/>
    <x v="3"/>
    <n v="615060373"/>
    <s v="NA"/>
    <x v="0"/>
    <x v="0"/>
    <x v="0"/>
    <x v="0"/>
    <x v="0"/>
    <x v="0"/>
    <x v="0"/>
    <x v="0"/>
    <x v="0"/>
    <x v="0"/>
    <x v="0"/>
    <x v="0"/>
    <x v="0"/>
    <x v="4"/>
    <x v="2"/>
    <x v="0"/>
    <x v="0"/>
    <x v="0"/>
    <x v="0"/>
    <x v="0"/>
    <x v="0"/>
    <x v="0"/>
    <x v="0"/>
    <x v="0"/>
    <x v="0"/>
    <x v="0"/>
    <x v="0"/>
    <x v="0"/>
    <x v="0"/>
    <x v="0"/>
    <x v="0"/>
    <x v="1"/>
    <x v="2"/>
    <x v="0"/>
    <x v="0"/>
    <x v="0"/>
    <n v="15"/>
    <n v="20"/>
    <x v="15"/>
    <n v="25"/>
    <x v="0"/>
    <x v="0"/>
    <x v="0"/>
    <x v="0"/>
    <x v="0"/>
    <x v="0"/>
    <x v="0"/>
    <x v="0"/>
    <n v="38"/>
    <n v="85"/>
    <n v="50"/>
    <n v="73"/>
    <x v="0"/>
    <x v="0"/>
    <n v="53"/>
    <n v="110"/>
    <n v="65"/>
    <n v="98"/>
    <x v="0"/>
    <x v="0"/>
    <s v="e6490115-d9fb-4130-891b-9d386d85a270"/>
    <s v="Missing"/>
    <s v="1 alert of measles"/>
    <x v="2"/>
  </r>
  <r>
    <n v="7"/>
    <x v="0"/>
    <s v="d548f28d-7a3d-46c4-841b-7b5988ce0f0c"/>
    <x v="0"/>
    <x v="1"/>
    <x v="13"/>
    <s v="Frjanno"/>
    <x v="2"/>
    <s v="Kismayo"/>
    <s v="SZLJ10"/>
    <s v="Farjano MCH"/>
    <x v="2"/>
    <s v="SRCS"/>
    <x v="1"/>
    <s v="Shugri Abdi Geedi"/>
    <x v="3"/>
    <n v="615239587"/>
    <s v="N/A"/>
    <x v="0"/>
    <x v="0"/>
    <x v="0"/>
    <x v="0"/>
    <x v="0"/>
    <x v="0"/>
    <x v="0"/>
    <x v="0"/>
    <x v="0"/>
    <x v="0"/>
    <x v="0"/>
    <x v="0"/>
    <x v="0"/>
    <x v="0"/>
    <x v="0"/>
    <x v="0"/>
    <x v="0"/>
    <x v="0"/>
    <x v="0"/>
    <x v="0"/>
    <x v="0"/>
    <x v="0"/>
    <x v="0"/>
    <x v="0"/>
    <x v="0"/>
    <x v="0"/>
    <x v="0"/>
    <x v="0"/>
    <x v="0"/>
    <x v="0"/>
    <x v="2"/>
    <x v="0"/>
    <x v="1"/>
    <x v="0"/>
    <x v="0"/>
    <x v="0"/>
    <n v="3"/>
    <n v="1"/>
    <x v="4"/>
    <n v="2"/>
    <x v="0"/>
    <x v="0"/>
    <x v="0"/>
    <x v="0"/>
    <x v="0"/>
    <x v="0"/>
    <x v="0"/>
    <x v="0"/>
    <n v="161"/>
    <n v="228"/>
    <n v="115"/>
    <n v="274"/>
    <x v="0"/>
    <x v="0"/>
    <n v="165"/>
    <n v="229"/>
    <n v="118"/>
    <n v="276"/>
    <x v="0"/>
    <x v="0"/>
    <s v="e3d17ac6-737d-401e-a0ac-b9691562b3a6"/>
    <s v="Missing"/>
    <s v="None"/>
    <x v="2"/>
  </r>
  <r>
    <n v="8"/>
    <x v="0"/>
    <s v="f1f1a858-196b-4f36-bc83-26bb2cad637d"/>
    <x v="0"/>
    <x v="1"/>
    <x v="13"/>
    <s v="Faanoole"/>
    <x v="2"/>
    <s v="Kismayo"/>
    <s v="SZLJ11"/>
    <s v="Kismayo General Hospital"/>
    <x v="2"/>
    <s v="DIAL AFRICA"/>
    <x v="1"/>
    <s v="Mohamed Abdullahi Shaiye"/>
    <x v="3"/>
    <n v="61551902"/>
    <s v="shaiye22@gmail.com"/>
    <x v="0"/>
    <x v="0"/>
    <x v="0"/>
    <x v="0"/>
    <x v="0"/>
    <x v="0"/>
    <x v="0"/>
    <x v="0"/>
    <x v="0"/>
    <x v="0"/>
    <x v="0"/>
    <x v="0"/>
    <x v="0"/>
    <x v="0"/>
    <x v="0"/>
    <x v="0"/>
    <x v="0"/>
    <x v="0"/>
    <x v="0"/>
    <x v="0"/>
    <x v="0"/>
    <x v="0"/>
    <x v="0"/>
    <x v="0"/>
    <x v="0"/>
    <x v="0"/>
    <x v="0"/>
    <x v="0"/>
    <x v="0"/>
    <x v="0"/>
    <x v="0"/>
    <x v="0"/>
    <x v="0"/>
    <x v="0"/>
    <x v="0"/>
    <x v="0"/>
    <n v="15"/>
    <n v="12"/>
    <x v="15"/>
    <n v="17"/>
    <x v="0"/>
    <x v="0"/>
    <x v="0"/>
    <x v="0"/>
    <x v="0"/>
    <x v="0"/>
    <x v="0"/>
    <x v="0"/>
    <n v="188"/>
    <n v="234"/>
    <n v="272"/>
    <n v="150"/>
    <x v="0"/>
    <x v="0"/>
    <n v="203"/>
    <n v="246"/>
    <n v="282"/>
    <n v="167"/>
    <x v="0"/>
    <x v="0"/>
    <s v="f14211db-b7fc-4012-a803-f50fc389b1b4"/>
    <s v="Missing"/>
    <s v="None"/>
    <x v="2"/>
  </r>
  <r>
    <n v="9"/>
    <x v="0"/>
    <s v="4c24788b-860d-41bf-919c-a81c92ae819f"/>
    <x v="0"/>
    <x v="1"/>
    <x v="13"/>
    <s v="Allanley"/>
    <x v="2"/>
    <s v="Kismayo"/>
    <s v="SZLJ12"/>
    <s v="Muslim Aid Calanley MCH"/>
    <x v="2"/>
    <s v="MUSLIM AID"/>
    <x v="1"/>
    <s v="Ali Adan Mayow"/>
    <x v="3"/>
    <n v="615893151"/>
    <s v="NA"/>
    <x v="0"/>
    <x v="0"/>
    <x v="0"/>
    <x v="0"/>
    <x v="0"/>
    <x v="0"/>
    <x v="0"/>
    <x v="0"/>
    <x v="0"/>
    <x v="0"/>
    <x v="0"/>
    <x v="0"/>
    <x v="0"/>
    <x v="0"/>
    <x v="0"/>
    <x v="0"/>
    <x v="0"/>
    <x v="0"/>
    <x v="0"/>
    <x v="0"/>
    <x v="0"/>
    <x v="0"/>
    <x v="0"/>
    <x v="0"/>
    <x v="0"/>
    <x v="0"/>
    <x v="0"/>
    <x v="0"/>
    <x v="0"/>
    <x v="0"/>
    <x v="2"/>
    <x v="2"/>
    <x v="2"/>
    <x v="0"/>
    <x v="0"/>
    <x v="0"/>
    <n v="1"/>
    <n v="7"/>
    <x v="11"/>
    <n v="5"/>
    <x v="0"/>
    <x v="0"/>
    <x v="0"/>
    <x v="0"/>
    <x v="0"/>
    <x v="0"/>
    <x v="0"/>
    <x v="0"/>
    <n v="56"/>
    <n v="134"/>
    <n v="50"/>
    <n v="140"/>
    <x v="0"/>
    <x v="0"/>
    <n v="58"/>
    <n v="142"/>
    <n v="55"/>
    <n v="145"/>
    <x v="0"/>
    <x v="0"/>
    <s v="880a18a5-eb5f-404c-a2cc-3f9152556444"/>
    <s v="Missing"/>
    <s v="None"/>
    <x v="2"/>
  </r>
  <r>
    <n v="10"/>
    <x v="0"/>
    <s v="62d0e93e-54e2-4d50-8208-cf79d918dc19"/>
    <x v="0"/>
    <x v="1"/>
    <x v="13"/>
    <s v="Iskufilan"/>
    <x v="2"/>
    <s v="Kismayo"/>
    <s v="SZLJ13"/>
    <s v="Muslim Aid Fanole MCH"/>
    <x v="2"/>
    <s v="MUSLIM AID"/>
    <x v="1"/>
    <s v="Halimo Adan Warsame"/>
    <x v="3"/>
    <n v="615856082"/>
    <s v="NA"/>
    <x v="0"/>
    <x v="0"/>
    <x v="0"/>
    <x v="0"/>
    <x v="0"/>
    <x v="0"/>
    <x v="0"/>
    <x v="0"/>
    <x v="0"/>
    <x v="0"/>
    <x v="0"/>
    <x v="0"/>
    <x v="1"/>
    <x v="0"/>
    <x v="1"/>
    <x v="0"/>
    <x v="0"/>
    <x v="0"/>
    <x v="0"/>
    <x v="0"/>
    <x v="0"/>
    <x v="0"/>
    <x v="0"/>
    <x v="0"/>
    <x v="0"/>
    <x v="0"/>
    <x v="0"/>
    <x v="0"/>
    <x v="0"/>
    <x v="0"/>
    <x v="0"/>
    <x v="0"/>
    <x v="0"/>
    <x v="0"/>
    <x v="0"/>
    <x v="0"/>
    <n v="0"/>
    <n v="2"/>
    <x v="0"/>
    <n v="2"/>
    <x v="0"/>
    <x v="0"/>
    <x v="0"/>
    <x v="0"/>
    <x v="0"/>
    <x v="0"/>
    <x v="0"/>
    <x v="0"/>
    <n v="43"/>
    <n v="125"/>
    <n v="98"/>
    <n v="70"/>
    <x v="0"/>
    <x v="0"/>
    <n v="44"/>
    <n v="127"/>
    <n v="99"/>
    <n v="72"/>
    <x v="0"/>
    <x v="0"/>
    <s v="9298b195-421e-49a6-b353-3cf7944fe47a"/>
    <s v="Missing"/>
    <s v="1 alert of measles"/>
    <x v="2"/>
  </r>
  <r>
    <n v="11"/>
    <x v="0"/>
    <s v="27aced17-dad0-48fe-94b8-d0cc5b388484"/>
    <x v="0"/>
    <x v="1"/>
    <x v="13"/>
    <s v="Raaskambooni"/>
    <x v="2"/>
    <s v="Afmadow"/>
    <s v="SZLJ14"/>
    <s v="Raskanbooni MCH"/>
    <x v="2"/>
    <s v="SJG"/>
    <x v="1"/>
    <s v="AbdirahmanShugri Ibrahim"/>
    <x v="3"/>
    <n v="615060373"/>
    <s v="NA"/>
    <x v="0"/>
    <x v="0"/>
    <x v="0"/>
    <x v="0"/>
    <x v="0"/>
    <x v="0"/>
    <x v="0"/>
    <x v="0"/>
    <x v="0"/>
    <x v="0"/>
    <x v="0"/>
    <x v="0"/>
    <x v="0"/>
    <x v="0"/>
    <x v="0"/>
    <x v="0"/>
    <x v="0"/>
    <x v="0"/>
    <x v="0"/>
    <x v="0"/>
    <x v="0"/>
    <x v="0"/>
    <x v="0"/>
    <x v="0"/>
    <x v="0"/>
    <x v="0"/>
    <x v="0"/>
    <x v="0"/>
    <x v="0"/>
    <x v="0"/>
    <x v="2"/>
    <x v="0"/>
    <x v="1"/>
    <x v="0"/>
    <x v="0"/>
    <x v="0"/>
    <n v="0"/>
    <n v="0"/>
    <x v="0"/>
    <n v="0"/>
    <x v="0"/>
    <x v="0"/>
    <x v="0"/>
    <x v="0"/>
    <x v="0"/>
    <x v="0"/>
    <x v="0"/>
    <x v="0"/>
    <n v="79"/>
    <n v="119"/>
    <n v="72"/>
    <n v="126"/>
    <x v="0"/>
    <x v="0"/>
    <n v="80"/>
    <n v="119"/>
    <n v="73"/>
    <n v="126"/>
    <x v="0"/>
    <x v="0"/>
    <s v="1e8d627d-d34f-42bf-ab27-5ead43217441"/>
    <s v="Missing"/>
    <s v="None"/>
    <x v="2"/>
  </r>
  <r>
    <n v="12"/>
    <x v="0"/>
    <s v="ce7767fb-5ad5-4539-b18a-f4b15c0da6b6"/>
    <x v="0"/>
    <x v="1"/>
    <x v="16"/>
    <s v="Bu'ale"/>
    <x v="2"/>
    <s v="Bu'ale"/>
    <s v="SZMJ01"/>
    <s v="JCC Buale MCH"/>
    <x v="2"/>
    <s v="JCC"/>
    <x v="1"/>
    <s v="Abdullahi Shidiye"/>
    <x v="3"/>
    <n v="615853208"/>
    <s v="shidiye4@yahoo.com"/>
    <x v="0"/>
    <x v="0"/>
    <x v="0"/>
    <x v="0"/>
    <x v="0"/>
    <x v="0"/>
    <x v="0"/>
    <x v="0"/>
    <x v="0"/>
    <x v="0"/>
    <x v="0"/>
    <x v="0"/>
    <x v="0"/>
    <x v="0"/>
    <x v="0"/>
    <x v="0"/>
    <x v="0"/>
    <x v="0"/>
    <x v="0"/>
    <x v="0"/>
    <x v="0"/>
    <x v="0"/>
    <x v="0"/>
    <x v="0"/>
    <x v="0"/>
    <x v="0"/>
    <x v="0"/>
    <x v="0"/>
    <x v="0"/>
    <x v="0"/>
    <x v="2"/>
    <x v="0"/>
    <x v="1"/>
    <x v="0"/>
    <x v="0"/>
    <x v="0"/>
    <n v="0"/>
    <n v="0"/>
    <x v="0"/>
    <n v="0"/>
    <x v="0"/>
    <x v="0"/>
    <x v="0"/>
    <x v="0"/>
    <x v="0"/>
    <x v="0"/>
    <x v="0"/>
    <x v="0"/>
    <n v="84"/>
    <n v="105"/>
    <n v="70"/>
    <n v="119"/>
    <x v="0"/>
    <x v="0"/>
    <n v="85"/>
    <n v="105"/>
    <n v="71"/>
    <n v="119"/>
    <x v="0"/>
    <x v="0"/>
    <s v="47de94e6-cf20-4b94-8574-ab1ca01a1457"/>
    <s v="Missing"/>
    <s v="None"/>
    <x v="2"/>
  </r>
  <r>
    <n v="13"/>
    <x v="0"/>
    <s v="d4977632-cbb0-4f13-8946-407db4bbb0f7"/>
    <x v="0"/>
    <x v="1"/>
    <x v="16"/>
    <s v="Salagle"/>
    <x v="2"/>
    <s v="Sakow"/>
    <s v="SZMJ04"/>
    <s v="Salagle MCH JCC"/>
    <x v="2"/>
    <s v="JCC"/>
    <x v="1"/>
    <s v="Hassan Ali Borle"/>
    <x v="3"/>
    <n v="615100537"/>
    <s v="NA"/>
    <x v="0"/>
    <x v="0"/>
    <x v="0"/>
    <x v="0"/>
    <x v="0"/>
    <x v="0"/>
    <x v="0"/>
    <x v="0"/>
    <x v="0"/>
    <x v="0"/>
    <x v="0"/>
    <x v="0"/>
    <x v="1"/>
    <x v="0"/>
    <x v="1"/>
    <x v="0"/>
    <x v="0"/>
    <x v="0"/>
    <x v="0"/>
    <x v="0"/>
    <x v="0"/>
    <x v="0"/>
    <x v="0"/>
    <x v="0"/>
    <x v="0"/>
    <x v="0"/>
    <x v="0"/>
    <x v="0"/>
    <x v="0"/>
    <x v="0"/>
    <x v="2"/>
    <x v="2"/>
    <x v="1"/>
    <x v="1"/>
    <x v="0"/>
    <x v="0"/>
    <n v="0"/>
    <n v="0"/>
    <x v="0"/>
    <n v="0"/>
    <x v="0"/>
    <x v="0"/>
    <x v="0"/>
    <x v="0"/>
    <x v="0"/>
    <x v="0"/>
    <x v="0"/>
    <x v="0"/>
    <n v="85"/>
    <n v="87"/>
    <n v="55"/>
    <n v="117"/>
    <x v="0"/>
    <x v="0"/>
    <n v="86"/>
    <n v="88"/>
    <n v="57"/>
    <n v="117"/>
    <x v="0"/>
    <x v="0"/>
    <s v="40ba34ba-7937-4d7b-a341-5a98d600bdce"/>
    <s v="Missing"/>
    <s v="1 alert of measles"/>
    <x v="2"/>
  </r>
  <r>
    <n v="14"/>
    <x v="0"/>
    <s v="13478bfe-f4b0-4220-aea8-2f063520d6e8"/>
    <x v="0"/>
    <x v="1"/>
    <x v="16"/>
    <s v="Jilib East"/>
    <x v="2"/>
    <s v="Jilib"/>
    <s v="SZMJ05"/>
    <s v="Zamzam MCH Zamzam"/>
    <x v="2"/>
    <s v="ZAM ZAM"/>
    <x v="1"/>
    <s v="Duran Abdulle Wardere"/>
    <x v="3"/>
    <n v="615590527"/>
    <s v="NA"/>
    <x v="0"/>
    <x v="0"/>
    <x v="0"/>
    <x v="0"/>
    <x v="0"/>
    <x v="0"/>
    <x v="0"/>
    <x v="0"/>
    <x v="0"/>
    <x v="0"/>
    <x v="0"/>
    <x v="0"/>
    <x v="0"/>
    <x v="0"/>
    <x v="0"/>
    <x v="0"/>
    <x v="0"/>
    <x v="0"/>
    <x v="0"/>
    <x v="0"/>
    <x v="0"/>
    <x v="0"/>
    <x v="0"/>
    <x v="0"/>
    <x v="0"/>
    <x v="0"/>
    <x v="0"/>
    <x v="0"/>
    <x v="0"/>
    <x v="0"/>
    <x v="0"/>
    <x v="0"/>
    <x v="0"/>
    <x v="0"/>
    <x v="0"/>
    <x v="0"/>
    <n v="10"/>
    <n v="12"/>
    <x v="20"/>
    <n v="8"/>
    <x v="0"/>
    <x v="0"/>
    <x v="0"/>
    <x v="0"/>
    <x v="0"/>
    <x v="0"/>
    <x v="0"/>
    <x v="0"/>
    <n v="100"/>
    <n v="148"/>
    <n v="163"/>
    <n v="85"/>
    <x v="0"/>
    <x v="0"/>
    <n v="110"/>
    <n v="160"/>
    <n v="177"/>
    <n v="93"/>
    <x v="0"/>
    <x v="0"/>
    <s v="4a5cded1-5a84-46a3-93f3-3aa357f5628b"/>
    <s v="Missing"/>
    <s v="None"/>
    <x v="2"/>
  </r>
  <r>
    <n v="15"/>
    <x v="0"/>
    <s v="d7534f39-6719-4e86-80ff-81467b96436d"/>
    <x v="0"/>
    <x v="1"/>
    <x v="16"/>
    <s v="Jilib West"/>
    <x v="2"/>
    <s v="Jilib"/>
    <s v="SZMJ08"/>
    <s v="Faragurow MCH"/>
    <x v="2"/>
    <s v="Somali Aid"/>
    <x v="1"/>
    <s v="Aweys Sheik Ali"/>
    <x v="3"/>
    <n v="615877776"/>
    <s v="aweysfaragurow@gmail.com"/>
    <x v="0"/>
    <x v="0"/>
    <x v="0"/>
    <x v="0"/>
    <x v="0"/>
    <x v="0"/>
    <x v="0"/>
    <x v="0"/>
    <x v="0"/>
    <x v="0"/>
    <x v="0"/>
    <x v="0"/>
    <x v="0"/>
    <x v="0"/>
    <x v="0"/>
    <x v="0"/>
    <x v="0"/>
    <x v="0"/>
    <x v="0"/>
    <x v="0"/>
    <x v="0"/>
    <x v="0"/>
    <x v="0"/>
    <x v="0"/>
    <x v="0"/>
    <x v="0"/>
    <x v="0"/>
    <x v="0"/>
    <x v="0"/>
    <x v="0"/>
    <x v="0"/>
    <x v="0"/>
    <x v="0"/>
    <x v="0"/>
    <x v="0"/>
    <x v="0"/>
    <n v="21"/>
    <n v="25"/>
    <x v="12"/>
    <n v="29"/>
    <x v="0"/>
    <x v="0"/>
    <x v="0"/>
    <x v="0"/>
    <x v="0"/>
    <x v="0"/>
    <x v="0"/>
    <x v="0"/>
    <n v="106"/>
    <n v="179"/>
    <n v="185"/>
    <n v="100"/>
    <x v="0"/>
    <x v="0"/>
    <n v="127"/>
    <n v="204"/>
    <n v="202"/>
    <n v="129"/>
    <x v="0"/>
    <x v="0"/>
    <s v="bf3cc173-c385-4038-ad71-349e93b33ca7"/>
    <s v="Missing"/>
    <s v="Nne"/>
    <x v="2"/>
  </r>
  <r>
    <n v="16"/>
    <x v="0"/>
    <s v="e7d81c1c-bfda-40b2-be07-a154ef5fc629"/>
    <x v="0"/>
    <x v="1"/>
    <x v="12"/>
    <s v="Berdale district"/>
    <x v="2"/>
    <s v="Berdale"/>
    <s v="SZBY01"/>
    <s v="Bardale MCH SRCS"/>
    <x v="2"/>
    <s v="SRCS"/>
    <x v="1"/>
    <s v="Ali Isack Ibrahim"/>
    <x v="3"/>
    <n v="615911159"/>
    <s v="NA"/>
    <x v="0"/>
    <x v="0"/>
    <x v="0"/>
    <x v="0"/>
    <x v="0"/>
    <x v="0"/>
    <x v="0"/>
    <x v="0"/>
    <x v="0"/>
    <x v="0"/>
    <x v="0"/>
    <x v="0"/>
    <x v="0"/>
    <x v="0"/>
    <x v="0"/>
    <x v="0"/>
    <x v="0"/>
    <x v="0"/>
    <x v="0"/>
    <x v="0"/>
    <x v="0"/>
    <x v="0"/>
    <x v="0"/>
    <x v="0"/>
    <x v="0"/>
    <x v="0"/>
    <x v="0"/>
    <x v="0"/>
    <x v="0"/>
    <x v="0"/>
    <x v="0"/>
    <x v="0"/>
    <x v="0"/>
    <x v="0"/>
    <x v="0"/>
    <x v="0"/>
    <n v="3"/>
    <n v="5"/>
    <x v="4"/>
    <n v="6"/>
    <x v="0"/>
    <x v="0"/>
    <x v="0"/>
    <x v="0"/>
    <x v="0"/>
    <x v="0"/>
    <x v="0"/>
    <x v="0"/>
    <n v="129"/>
    <n v="160"/>
    <n v="135"/>
    <n v="154"/>
    <x v="0"/>
    <x v="0"/>
    <n v="132"/>
    <n v="165"/>
    <n v="137"/>
    <n v="160"/>
    <x v="0"/>
    <x v="0"/>
    <s v="b8a4d6d4-2fe6-4e92-be8d-c685cf0feaba"/>
    <s v="Missing"/>
    <s v="None"/>
    <x v="2"/>
  </r>
  <r>
    <n v="17"/>
    <x v="0"/>
    <s v="d38168d3-b578-4fcf-8410-7baa16afc3a8"/>
    <x v="0"/>
    <x v="1"/>
    <x v="12"/>
    <s v="Hawl-wadaag"/>
    <x v="2"/>
    <s v="Baidoa"/>
    <s v="SZBY02"/>
    <s v="Baidoa Hospital"/>
    <x v="2"/>
    <s v="SWISS-Kaalmo"/>
    <x v="1"/>
    <s v="Abdi Hassan ABdi"/>
    <x v="3"/>
    <n v="615871236"/>
    <s v="sagaar67@hotmail.com"/>
    <x v="0"/>
    <x v="0"/>
    <x v="0"/>
    <x v="0"/>
    <x v="0"/>
    <x v="0"/>
    <x v="0"/>
    <x v="0"/>
    <x v="0"/>
    <x v="0"/>
    <x v="0"/>
    <x v="0"/>
    <x v="0"/>
    <x v="0"/>
    <x v="0"/>
    <x v="0"/>
    <x v="0"/>
    <x v="0"/>
    <x v="0"/>
    <x v="0"/>
    <x v="0"/>
    <x v="0"/>
    <x v="0"/>
    <x v="0"/>
    <x v="0"/>
    <x v="0"/>
    <x v="0"/>
    <x v="0"/>
    <x v="0"/>
    <x v="0"/>
    <x v="0"/>
    <x v="0"/>
    <x v="0"/>
    <x v="0"/>
    <x v="0"/>
    <x v="0"/>
    <n v="2"/>
    <n v="0"/>
    <x v="0"/>
    <n v="2"/>
    <x v="0"/>
    <x v="0"/>
    <x v="0"/>
    <x v="0"/>
    <x v="0"/>
    <x v="0"/>
    <x v="0"/>
    <x v="0"/>
    <n v="157"/>
    <n v="162"/>
    <n v="84"/>
    <n v="235"/>
    <x v="0"/>
    <x v="0"/>
    <n v="159"/>
    <n v="162"/>
    <n v="84"/>
    <n v="237"/>
    <x v="0"/>
    <x v="0"/>
    <s v="db1d54bc-ee4d-46d1-9bbf-df336af1dcbf"/>
    <s v="Missing"/>
    <s v="None"/>
    <x v="2"/>
  </r>
  <r>
    <n v="18"/>
    <x v="0"/>
    <s v="9daac03c-84f8-4c28-a9c2-c7ae98d90df8"/>
    <x v="0"/>
    <x v="1"/>
    <x v="12"/>
    <s v="Labaatunjarow"/>
    <x v="2"/>
    <s v="Baidoa"/>
    <s v="SZBY04"/>
    <s v="Labatunjerow SAMA MCH"/>
    <x v="2"/>
    <s v="Salama Medical Agency"/>
    <x v="1"/>
    <s v="Muktar Mohamed Hassan"/>
    <x v="3"/>
    <n v="615996698"/>
    <s v="NA"/>
    <x v="0"/>
    <x v="0"/>
    <x v="0"/>
    <x v="0"/>
    <x v="0"/>
    <x v="0"/>
    <x v="0"/>
    <x v="0"/>
    <x v="0"/>
    <x v="0"/>
    <x v="0"/>
    <x v="0"/>
    <x v="0"/>
    <x v="0"/>
    <x v="0"/>
    <x v="0"/>
    <x v="0"/>
    <x v="0"/>
    <x v="0"/>
    <x v="0"/>
    <x v="0"/>
    <x v="0"/>
    <x v="0"/>
    <x v="0"/>
    <x v="0"/>
    <x v="0"/>
    <x v="0"/>
    <x v="0"/>
    <x v="0"/>
    <x v="0"/>
    <x v="0"/>
    <x v="0"/>
    <x v="0"/>
    <x v="0"/>
    <x v="0"/>
    <x v="0"/>
    <n v="0"/>
    <n v="1"/>
    <x v="0"/>
    <n v="1"/>
    <x v="0"/>
    <x v="0"/>
    <x v="0"/>
    <x v="0"/>
    <x v="0"/>
    <x v="0"/>
    <x v="0"/>
    <x v="0"/>
    <n v="98"/>
    <n v="116"/>
    <n v="89"/>
    <n v="125"/>
    <x v="0"/>
    <x v="0"/>
    <n v="98"/>
    <n v="117"/>
    <n v="89"/>
    <n v="126"/>
    <x v="0"/>
    <x v="0"/>
    <s v="7dbd7a39-2886-483e-998a-641110462496"/>
    <s v="Missing"/>
    <s v="None"/>
    <x v="2"/>
  </r>
  <r>
    <n v="19"/>
    <x v="0"/>
    <s v="025e79b7-b306-4c5b-b8b8-d934f27e069b"/>
    <x v="0"/>
    <x v="1"/>
    <x v="12"/>
    <s v="Berdale village"/>
    <x v="2"/>
    <s v="Baidoa"/>
    <s v="SZBY05"/>
    <s v="MCH/OPD SOS"/>
    <x v="2"/>
    <s v="SoS"/>
    <x v="1"/>
    <s v="Dr Ali Yare"/>
    <x v="3"/>
    <n v="615593990"/>
    <s v="NA"/>
    <x v="0"/>
    <x v="0"/>
    <x v="0"/>
    <x v="0"/>
    <x v="0"/>
    <x v="0"/>
    <x v="0"/>
    <x v="0"/>
    <x v="0"/>
    <x v="0"/>
    <x v="0"/>
    <x v="0"/>
    <x v="0"/>
    <x v="0"/>
    <x v="0"/>
    <x v="0"/>
    <x v="0"/>
    <x v="0"/>
    <x v="0"/>
    <x v="0"/>
    <x v="0"/>
    <x v="0"/>
    <x v="0"/>
    <x v="0"/>
    <x v="0"/>
    <x v="0"/>
    <x v="0"/>
    <x v="0"/>
    <x v="0"/>
    <x v="0"/>
    <x v="0"/>
    <x v="0"/>
    <x v="0"/>
    <x v="0"/>
    <x v="0"/>
    <x v="0"/>
    <n v="5"/>
    <n v="4"/>
    <x v="2"/>
    <n v="5"/>
    <x v="0"/>
    <x v="0"/>
    <x v="0"/>
    <x v="0"/>
    <x v="0"/>
    <x v="0"/>
    <x v="0"/>
    <x v="0"/>
    <n v="367"/>
    <n v="455"/>
    <n v="312"/>
    <n v="510"/>
    <x v="0"/>
    <x v="0"/>
    <n v="372"/>
    <n v="459"/>
    <n v="316"/>
    <n v="515"/>
    <x v="0"/>
    <x v="0"/>
    <s v="ee96c006-972c-434f-bcb0-d6785a241916"/>
    <s v="Missing"/>
    <s v="None"/>
    <x v="2"/>
  </r>
  <r>
    <n v="20"/>
    <x v="0"/>
    <s v="0b398800-b8fa-48db-829b-333691fbdf35"/>
    <x v="0"/>
    <x v="1"/>
    <x v="12"/>
    <s v="Buurhakaba"/>
    <x v="2"/>
    <s v="Bur hakaba"/>
    <s v="SZBY06"/>
    <s v="Burhakaba MCH"/>
    <x v="2"/>
    <s v="Health Committee"/>
    <x v="1"/>
    <s v="Hussein Abdi Adan"/>
    <x v="3"/>
    <n v="615541526"/>
    <s v="ujeke@yahoo.com"/>
    <x v="0"/>
    <x v="0"/>
    <x v="0"/>
    <x v="0"/>
    <x v="0"/>
    <x v="0"/>
    <x v="0"/>
    <x v="0"/>
    <x v="0"/>
    <x v="0"/>
    <x v="0"/>
    <x v="0"/>
    <x v="0"/>
    <x v="0"/>
    <x v="0"/>
    <x v="0"/>
    <x v="0"/>
    <x v="0"/>
    <x v="0"/>
    <x v="0"/>
    <x v="0"/>
    <x v="0"/>
    <x v="0"/>
    <x v="0"/>
    <x v="0"/>
    <x v="0"/>
    <x v="0"/>
    <x v="0"/>
    <x v="0"/>
    <x v="0"/>
    <x v="0"/>
    <x v="0"/>
    <x v="0"/>
    <x v="0"/>
    <x v="0"/>
    <x v="0"/>
    <n v="5"/>
    <n v="2"/>
    <x v="4"/>
    <n v="5"/>
    <x v="0"/>
    <x v="0"/>
    <x v="0"/>
    <x v="0"/>
    <x v="0"/>
    <x v="0"/>
    <x v="0"/>
    <x v="0"/>
    <n v="91"/>
    <n v="101"/>
    <n v="77"/>
    <n v="115"/>
    <x v="0"/>
    <x v="0"/>
    <n v="96"/>
    <n v="103"/>
    <n v="79"/>
    <n v="120"/>
    <x v="0"/>
    <x v="0"/>
    <s v="8b13b086-2992-4709-889d-ed5b8f6d1879"/>
    <s v="Missing"/>
    <s v="None"/>
    <x v="2"/>
  </r>
  <r>
    <n v="21"/>
    <x v="0"/>
    <s v="b5d76d81-f669-4ee6-86ad-be548dfbcaba"/>
    <x v="0"/>
    <x v="1"/>
    <x v="12"/>
    <s v="Ufurow"/>
    <x v="2"/>
    <s v="Qasax dhere"/>
    <s v="SZBY07"/>
    <s v="BMO Ufurow MCH"/>
    <x v="2"/>
    <s v="BMO"/>
    <x v="1"/>
    <s v="Abdikadir Sheik Ibrahim"/>
    <x v="3"/>
    <n v="615128324"/>
    <s v="badbaado01@yahoo.com"/>
    <x v="0"/>
    <x v="0"/>
    <x v="0"/>
    <x v="0"/>
    <x v="0"/>
    <x v="0"/>
    <x v="0"/>
    <x v="0"/>
    <x v="0"/>
    <x v="0"/>
    <x v="0"/>
    <x v="0"/>
    <x v="0"/>
    <x v="0"/>
    <x v="0"/>
    <x v="0"/>
    <x v="0"/>
    <x v="0"/>
    <x v="0"/>
    <x v="0"/>
    <x v="0"/>
    <x v="0"/>
    <x v="0"/>
    <x v="0"/>
    <x v="0"/>
    <x v="0"/>
    <x v="0"/>
    <x v="0"/>
    <x v="0"/>
    <x v="0"/>
    <x v="0"/>
    <x v="0"/>
    <x v="0"/>
    <x v="0"/>
    <x v="0"/>
    <x v="0"/>
    <n v="6"/>
    <n v="7"/>
    <x v="2"/>
    <n v="9"/>
    <x v="0"/>
    <x v="0"/>
    <x v="0"/>
    <x v="0"/>
    <x v="0"/>
    <x v="0"/>
    <x v="0"/>
    <x v="0"/>
    <n v="97"/>
    <n v="149"/>
    <n v="88"/>
    <n v="158"/>
    <x v="0"/>
    <x v="0"/>
    <n v="103"/>
    <n v="156"/>
    <n v="92"/>
    <n v="167"/>
    <x v="0"/>
    <x v="0"/>
    <s v="b202479f-5953-4aeb-876f-5b5037578e3d"/>
    <s v="Missing"/>
    <s v="None"/>
    <x v="2"/>
  </r>
  <r>
    <n v="22"/>
    <x v="0"/>
    <s v="a5b6c4fe-f055-4137-96ef-9543d0d0d9fc"/>
    <x v="0"/>
    <x v="1"/>
    <x v="12"/>
    <s v="Qasah dheere"/>
    <x v="2"/>
    <s v="Qasax dhere"/>
    <s v="SZBY08"/>
    <s v="Qansax Dheere MCH"/>
    <x v="2"/>
    <s v="SRCS"/>
    <x v="1"/>
    <s v="Abdirahman Mohamed Hussein"/>
    <x v="3"/>
    <n v="615842064"/>
    <s v="NA"/>
    <x v="0"/>
    <x v="0"/>
    <x v="0"/>
    <x v="0"/>
    <x v="0"/>
    <x v="0"/>
    <x v="0"/>
    <x v="0"/>
    <x v="0"/>
    <x v="0"/>
    <x v="0"/>
    <x v="0"/>
    <x v="0"/>
    <x v="0"/>
    <x v="0"/>
    <x v="0"/>
    <x v="0"/>
    <x v="0"/>
    <x v="0"/>
    <x v="0"/>
    <x v="0"/>
    <x v="0"/>
    <x v="0"/>
    <x v="0"/>
    <x v="0"/>
    <x v="0"/>
    <x v="0"/>
    <x v="0"/>
    <x v="0"/>
    <x v="0"/>
    <x v="0"/>
    <x v="0"/>
    <x v="0"/>
    <x v="0"/>
    <x v="0"/>
    <x v="0"/>
    <n v="1"/>
    <n v="0"/>
    <x v="1"/>
    <n v="0"/>
    <x v="0"/>
    <x v="0"/>
    <x v="0"/>
    <x v="0"/>
    <x v="0"/>
    <x v="0"/>
    <x v="0"/>
    <x v="0"/>
    <n v="78"/>
    <n v="99"/>
    <n v="69"/>
    <n v="108"/>
    <x v="0"/>
    <x v="0"/>
    <n v="79"/>
    <n v="99"/>
    <n v="70"/>
    <n v="108"/>
    <x v="0"/>
    <x v="0"/>
    <s v="d05c806f-27d4-40c6-87eb-0e117208f8c6"/>
    <s v="Missing"/>
    <s v="None"/>
    <x v="2"/>
  </r>
  <r>
    <n v="23"/>
    <x v="0"/>
    <s v="2da5fce4-3439-4a8f-9b85-f53018ce003e"/>
    <x v="0"/>
    <x v="1"/>
    <x v="12"/>
    <s v="Horseed/Mursal"/>
    <x v="2"/>
    <s v="Baidoa"/>
    <s v="SZBY09"/>
    <s v="Bayhaaw Hospital"/>
    <x v="2"/>
    <s v="SAMA"/>
    <x v="1"/>
    <s v="Muktar Mohamed Hassan"/>
    <x v="3"/>
    <n v="615996698"/>
    <s v="salamamedicala@gmail.com"/>
    <x v="0"/>
    <x v="0"/>
    <x v="0"/>
    <x v="0"/>
    <x v="0"/>
    <x v="0"/>
    <x v="0"/>
    <x v="0"/>
    <x v="0"/>
    <x v="0"/>
    <x v="0"/>
    <x v="0"/>
    <x v="0"/>
    <x v="0"/>
    <x v="0"/>
    <x v="0"/>
    <x v="0"/>
    <x v="0"/>
    <x v="0"/>
    <x v="0"/>
    <x v="0"/>
    <x v="0"/>
    <x v="0"/>
    <x v="0"/>
    <x v="0"/>
    <x v="0"/>
    <x v="0"/>
    <x v="0"/>
    <x v="0"/>
    <x v="0"/>
    <x v="0"/>
    <x v="0"/>
    <x v="0"/>
    <x v="0"/>
    <x v="0"/>
    <x v="0"/>
    <n v="2"/>
    <n v="5"/>
    <x v="3"/>
    <n v="2"/>
    <x v="0"/>
    <x v="0"/>
    <x v="0"/>
    <x v="0"/>
    <x v="0"/>
    <x v="0"/>
    <x v="0"/>
    <x v="0"/>
    <n v="343"/>
    <n v="313"/>
    <n v="163"/>
    <n v="493"/>
    <x v="0"/>
    <x v="0"/>
    <n v="345"/>
    <n v="318"/>
    <n v="168"/>
    <n v="495"/>
    <x v="0"/>
    <x v="0"/>
    <s v="8214dcd8-27f7-42bc-8c0e-a31c83d990f4"/>
    <s v="Missing"/>
    <s v="None"/>
    <x v="2"/>
  </r>
  <r>
    <n v="24"/>
    <x v="0"/>
    <s v="cb00757f-f031-4eec-b6b8-926062fd134b"/>
    <x v="0"/>
    <x v="1"/>
    <x v="12"/>
    <s v="Berdale/Unay"/>
    <x v="2"/>
    <s v="Baidoa"/>
    <s v="SZBY10"/>
    <s v="Unay MCH/OPD"/>
    <x v="2"/>
    <s v="Swiss-kaalmo"/>
    <x v="1"/>
    <s v="Abdiassis Hussein Anshur"/>
    <x v="3"/>
    <n v="615559367"/>
    <s v="ansure2005@yahoo.com"/>
    <x v="0"/>
    <x v="0"/>
    <x v="0"/>
    <x v="0"/>
    <x v="0"/>
    <x v="0"/>
    <x v="0"/>
    <x v="0"/>
    <x v="0"/>
    <x v="0"/>
    <x v="0"/>
    <x v="0"/>
    <x v="0"/>
    <x v="0"/>
    <x v="0"/>
    <x v="0"/>
    <x v="0"/>
    <x v="0"/>
    <x v="0"/>
    <x v="0"/>
    <x v="0"/>
    <x v="0"/>
    <x v="0"/>
    <x v="0"/>
    <x v="0"/>
    <x v="0"/>
    <x v="0"/>
    <x v="0"/>
    <x v="0"/>
    <x v="0"/>
    <x v="0"/>
    <x v="0"/>
    <x v="0"/>
    <x v="0"/>
    <x v="0"/>
    <x v="0"/>
    <n v="0"/>
    <n v="0"/>
    <x v="0"/>
    <n v="0"/>
    <x v="0"/>
    <x v="0"/>
    <x v="0"/>
    <x v="0"/>
    <x v="0"/>
    <x v="0"/>
    <x v="0"/>
    <x v="0"/>
    <n v="30"/>
    <n v="180"/>
    <n v="47"/>
    <n v="163"/>
    <x v="0"/>
    <x v="0"/>
    <n v="30"/>
    <n v="180"/>
    <n v="47"/>
    <n v="163"/>
    <x v="0"/>
    <x v="0"/>
    <s v="25e0add9-12f6-4e07-bfdd-7bb99241d3d3"/>
    <s v="Missing"/>
    <s v="None"/>
    <x v="2"/>
  </r>
  <r>
    <n v="25"/>
    <x v="0"/>
    <s v="b65d8118-2d5c-41b1-be3f-576ea441da0b"/>
    <x v="0"/>
    <x v="1"/>
    <x v="12"/>
    <s v="Awdiinle"/>
    <x v="2"/>
    <s v="Baidoa"/>
    <s v="SZBY11"/>
    <s v="Awdiinle MCH"/>
    <x v="2"/>
    <s v="SWISS KAALMO"/>
    <x v="1"/>
    <s v="Abdiassis Hussein"/>
    <x v="3"/>
    <n v="615559367"/>
    <s v="ansure2005@yahoo.com"/>
    <x v="0"/>
    <x v="0"/>
    <x v="0"/>
    <x v="0"/>
    <x v="0"/>
    <x v="0"/>
    <x v="0"/>
    <x v="0"/>
    <x v="0"/>
    <x v="0"/>
    <x v="0"/>
    <x v="0"/>
    <x v="0"/>
    <x v="0"/>
    <x v="0"/>
    <x v="0"/>
    <x v="0"/>
    <x v="0"/>
    <x v="0"/>
    <x v="0"/>
    <x v="0"/>
    <x v="0"/>
    <x v="0"/>
    <x v="0"/>
    <x v="0"/>
    <x v="0"/>
    <x v="0"/>
    <x v="0"/>
    <x v="0"/>
    <x v="0"/>
    <x v="0"/>
    <x v="0"/>
    <x v="0"/>
    <x v="0"/>
    <x v="0"/>
    <x v="0"/>
    <n v="3"/>
    <n v="1"/>
    <x v="1"/>
    <n v="3"/>
    <x v="0"/>
    <x v="0"/>
    <x v="0"/>
    <x v="0"/>
    <x v="0"/>
    <x v="0"/>
    <x v="0"/>
    <x v="0"/>
    <n v="50"/>
    <n v="98"/>
    <n v="46"/>
    <n v="102"/>
    <x v="0"/>
    <x v="0"/>
    <n v="53"/>
    <n v="99"/>
    <n v="47"/>
    <n v="105"/>
    <x v="0"/>
    <x v="0"/>
    <s v="787578f0-ba08-4082-9a75-23a5f91cf343"/>
    <s v="Missing"/>
    <s v="None"/>
    <x v="2"/>
  </r>
  <r>
    <n v="26"/>
    <x v="0"/>
    <s v="9d8584f6-b5b9-4f6b-a29c-e9cdeedead61"/>
    <x v="0"/>
    <x v="1"/>
    <x v="12"/>
    <s v="Berdale/Gaduudey"/>
    <x v="2"/>
    <s v="Baidoa"/>
    <s v="SZBY12"/>
    <s v="Berdale MCH"/>
    <x v="2"/>
    <s v="GREDO"/>
    <x v="1"/>
    <s v="Abdullahi Mohamed Abdi"/>
    <x v="3"/>
    <n v="615587687"/>
    <s v="health.gredo@yahoo.com"/>
    <x v="0"/>
    <x v="0"/>
    <x v="0"/>
    <x v="0"/>
    <x v="0"/>
    <x v="0"/>
    <x v="2"/>
    <x v="2"/>
    <x v="1"/>
    <x v="2"/>
    <x v="0"/>
    <x v="0"/>
    <x v="0"/>
    <x v="0"/>
    <x v="0"/>
    <x v="0"/>
    <x v="0"/>
    <x v="0"/>
    <x v="0"/>
    <x v="0"/>
    <x v="0"/>
    <x v="0"/>
    <x v="0"/>
    <x v="0"/>
    <x v="0"/>
    <x v="0"/>
    <x v="0"/>
    <x v="0"/>
    <x v="0"/>
    <x v="0"/>
    <x v="0"/>
    <x v="0"/>
    <x v="0"/>
    <x v="0"/>
    <x v="0"/>
    <x v="0"/>
    <n v="4"/>
    <n v="3"/>
    <x v="0"/>
    <n v="7"/>
    <x v="0"/>
    <x v="0"/>
    <x v="0"/>
    <x v="0"/>
    <x v="0"/>
    <x v="0"/>
    <x v="0"/>
    <x v="0"/>
    <n v="177"/>
    <n v="304"/>
    <n v="185"/>
    <n v="296"/>
    <x v="0"/>
    <x v="0"/>
    <n v="182"/>
    <n v="308"/>
    <n v="186"/>
    <n v="304"/>
    <x v="0"/>
    <x v="0"/>
    <s v="f4a32fcf-06ab-40c9-ac01-a89ece14a344"/>
    <s v="Missing"/>
    <s v="None"/>
    <x v="2"/>
  </r>
  <r>
    <n v="27"/>
    <x v="0"/>
    <s v="349e25aa-ebab-4062-83fe-6f7663c7a882"/>
    <x v="0"/>
    <x v="1"/>
    <x v="15"/>
    <s v="Hudur"/>
    <x v="2"/>
    <s v="Huddur"/>
    <s v="SZBK01"/>
    <s v="Huddur MCH"/>
    <x v="2"/>
    <s v="SAMA"/>
    <x v="1"/>
    <s v="Muktar Mohamed Hassan"/>
    <x v="3"/>
    <n v="615996698"/>
    <s v="salamamedicala@gmail.com"/>
    <x v="0"/>
    <x v="0"/>
    <x v="0"/>
    <x v="0"/>
    <x v="0"/>
    <x v="0"/>
    <x v="0"/>
    <x v="0"/>
    <x v="0"/>
    <x v="0"/>
    <x v="0"/>
    <x v="0"/>
    <x v="0"/>
    <x v="0"/>
    <x v="0"/>
    <x v="0"/>
    <x v="0"/>
    <x v="0"/>
    <x v="0"/>
    <x v="0"/>
    <x v="0"/>
    <x v="0"/>
    <x v="0"/>
    <x v="0"/>
    <x v="0"/>
    <x v="0"/>
    <x v="0"/>
    <x v="0"/>
    <x v="0"/>
    <x v="0"/>
    <x v="0"/>
    <x v="0"/>
    <x v="0"/>
    <x v="0"/>
    <x v="0"/>
    <x v="0"/>
    <n v="1"/>
    <n v="0"/>
    <x v="0"/>
    <n v="1"/>
    <x v="0"/>
    <x v="0"/>
    <x v="0"/>
    <x v="0"/>
    <x v="0"/>
    <x v="0"/>
    <x v="0"/>
    <x v="0"/>
    <n v="75"/>
    <n v="119"/>
    <n v="73"/>
    <n v="121"/>
    <x v="0"/>
    <x v="0"/>
    <n v="76"/>
    <n v="119"/>
    <n v="73"/>
    <n v="122"/>
    <x v="0"/>
    <x v="0"/>
    <s v="a6534e87-e3a0-4da5-9012-6e9b95e7fa48"/>
    <s v="Missing"/>
    <s v="None"/>
    <x v="2"/>
  </r>
  <r>
    <n v="28"/>
    <x v="0"/>
    <s v="ad5eff0a-cf65-4976-a00f-67c38386fcb6"/>
    <x v="0"/>
    <x v="1"/>
    <x v="15"/>
    <s v="Tieglow"/>
    <x v="2"/>
    <s v="Tayeeglow"/>
    <s v="SZBK02"/>
    <s v="Tiyeglow MCH PHCare"/>
    <x v="2"/>
    <s v="SAMA"/>
    <x v="1"/>
    <s v="Muktar Mohamed Hassan"/>
    <x v="3"/>
    <n v="615996698"/>
    <s v="salamamedicala@gmail.com"/>
    <x v="0"/>
    <x v="0"/>
    <x v="0"/>
    <x v="0"/>
    <x v="0"/>
    <x v="0"/>
    <x v="0"/>
    <x v="0"/>
    <x v="0"/>
    <x v="0"/>
    <x v="0"/>
    <x v="0"/>
    <x v="0"/>
    <x v="0"/>
    <x v="0"/>
    <x v="0"/>
    <x v="0"/>
    <x v="0"/>
    <x v="0"/>
    <x v="0"/>
    <x v="0"/>
    <x v="0"/>
    <x v="0"/>
    <x v="0"/>
    <x v="0"/>
    <x v="0"/>
    <x v="0"/>
    <x v="0"/>
    <x v="0"/>
    <x v="0"/>
    <x v="0"/>
    <x v="0"/>
    <x v="0"/>
    <x v="0"/>
    <x v="0"/>
    <x v="0"/>
    <n v="3"/>
    <n v="2"/>
    <x v="4"/>
    <n v="3"/>
    <x v="0"/>
    <x v="0"/>
    <x v="0"/>
    <x v="0"/>
    <x v="0"/>
    <x v="0"/>
    <x v="0"/>
    <x v="0"/>
    <n v="253"/>
    <n v="191"/>
    <n v="90"/>
    <n v="354"/>
    <x v="0"/>
    <x v="0"/>
    <n v="256"/>
    <n v="193"/>
    <n v="92"/>
    <n v="357"/>
    <x v="0"/>
    <x v="0"/>
    <s v="4c09fa6a-0b17-44ab-bb69-9eacb5e72da8"/>
    <s v="Missing"/>
    <s v="None"/>
    <x v="2"/>
  </r>
  <r>
    <n v="29"/>
    <x v="0"/>
    <s v="38b7d516-02b9-4cab-93bf-b461249c4ac7"/>
    <x v="0"/>
    <x v="1"/>
    <x v="15"/>
    <s v="Horseed"/>
    <x v="2"/>
    <s v="Waajid"/>
    <s v="SZBK03"/>
    <s v="WVI MCH Waajid"/>
    <x v="2"/>
    <s v="Community"/>
    <x v="1"/>
    <s v="Abdirahman Ali Abdullahi"/>
    <x v="3"/>
    <n v="615502286"/>
    <s v="abdirahman443@gmail.com"/>
    <x v="0"/>
    <x v="0"/>
    <x v="0"/>
    <x v="0"/>
    <x v="0"/>
    <x v="0"/>
    <x v="0"/>
    <x v="0"/>
    <x v="0"/>
    <x v="0"/>
    <x v="0"/>
    <x v="0"/>
    <x v="0"/>
    <x v="0"/>
    <x v="0"/>
    <x v="0"/>
    <x v="0"/>
    <x v="0"/>
    <x v="0"/>
    <x v="0"/>
    <x v="0"/>
    <x v="0"/>
    <x v="0"/>
    <x v="0"/>
    <x v="0"/>
    <x v="0"/>
    <x v="0"/>
    <x v="0"/>
    <x v="0"/>
    <x v="0"/>
    <x v="2"/>
    <x v="1"/>
    <x v="3"/>
    <x v="0"/>
    <x v="0"/>
    <x v="0"/>
    <n v="2"/>
    <n v="3"/>
    <x v="4"/>
    <n v="3"/>
    <x v="0"/>
    <x v="0"/>
    <x v="0"/>
    <x v="0"/>
    <x v="0"/>
    <x v="0"/>
    <x v="0"/>
    <x v="0"/>
    <n v="130"/>
    <n v="124"/>
    <n v="94"/>
    <n v="160"/>
    <x v="0"/>
    <x v="0"/>
    <n v="133"/>
    <n v="129"/>
    <n v="99"/>
    <n v="163"/>
    <x v="0"/>
    <x v="0"/>
    <s v="c2aeb329-b62d-44b9-b2bf-5e73a0499a14"/>
    <s v="Missing"/>
    <s v="None"/>
    <x v="2"/>
  </r>
  <r>
    <n v="30"/>
    <x v="0"/>
    <s v="16ec7e7d-48f3-4865-b92f-0b8daa28e441"/>
    <x v="0"/>
    <x v="1"/>
    <x v="15"/>
    <s v="Kurto"/>
    <x v="2"/>
    <s v="Waajid"/>
    <s v="SZBK04"/>
    <s v="Kurto MCH/OPD"/>
    <x v="2"/>
    <s v="SAMA"/>
    <x v="1"/>
    <s v="Muktar mohamed Hassan"/>
    <x v="3"/>
    <n v="615996698"/>
    <s v="salamamedicala@gmail.com"/>
    <x v="0"/>
    <x v="0"/>
    <x v="0"/>
    <x v="0"/>
    <x v="0"/>
    <x v="0"/>
    <x v="0"/>
    <x v="0"/>
    <x v="0"/>
    <x v="0"/>
    <x v="0"/>
    <x v="0"/>
    <x v="0"/>
    <x v="0"/>
    <x v="0"/>
    <x v="0"/>
    <x v="0"/>
    <x v="0"/>
    <x v="0"/>
    <x v="0"/>
    <x v="0"/>
    <x v="0"/>
    <x v="0"/>
    <x v="0"/>
    <x v="0"/>
    <x v="0"/>
    <x v="0"/>
    <x v="0"/>
    <x v="0"/>
    <x v="0"/>
    <x v="0"/>
    <x v="0"/>
    <x v="0"/>
    <x v="0"/>
    <x v="0"/>
    <x v="0"/>
    <n v="1"/>
    <n v="1"/>
    <x v="0"/>
    <n v="2"/>
    <x v="0"/>
    <x v="0"/>
    <x v="0"/>
    <x v="0"/>
    <x v="0"/>
    <x v="0"/>
    <x v="0"/>
    <x v="0"/>
    <n v="89"/>
    <n v="105"/>
    <n v="88"/>
    <n v="106"/>
    <x v="0"/>
    <x v="0"/>
    <n v="90"/>
    <n v="106"/>
    <n v="88"/>
    <n v="108"/>
    <x v="0"/>
    <x v="0"/>
    <s v="3a1dab46-b014-42d8-8f77-66d22635c51a"/>
    <s v="Missing"/>
    <s v="None"/>
    <x v="2"/>
  </r>
  <r>
    <n v="31"/>
    <x v="0"/>
    <s v="37688bd5-5ea2-441a-b4cb-8fcba455e10f"/>
    <x v="0"/>
    <x v="1"/>
    <x v="15"/>
    <s v="Elbarde"/>
    <x v="2"/>
    <s v="Huddur"/>
    <s v="SZBK05"/>
    <s v="Elbarde MCH/OPD"/>
    <x v="2"/>
    <s v="EPHCO"/>
    <x v="1"/>
    <s v="Daweye Abdullahi Arte"/>
    <x v="3"/>
    <n v="615256796"/>
    <s v="carrte10@hotmail.com"/>
    <x v="0"/>
    <x v="0"/>
    <x v="0"/>
    <x v="0"/>
    <x v="0"/>
    <x v="0"/>
    <x v="0"/>
    <x v="0"/>
    <x v="0"/>
    <x v="0"/>
    <x v="0"/>
    <x v="0"/>
    <x v="0"/>
    <x v="0"/>
    <x v="0"/>
    <x v="0"/>
    <x v="0"/>
    <x v="0"/>
    <x v="0"/>
    <x v="0"/>
    <x v="0"/>
    <x v="0"/>
    <x v="0"/>
    <x v="0"/>
    <x v="0"/>
    <x v="0"/>
    <x v="0"/>
    <x v="0"/>
    <x v="0"/>
    <x v="0"/>
    <x v="0"/>
    <x v="0"/>
    <x v="0"/>
    <x v="0"/>
    <x v="0"/>
    <x v="0"/>
    <n v="0"/>
    <n v="0"/>
    <x v="0"/>
    <n v="0"/>
    <x v="0"/>
    <x v="0"/>
    <x v="0"/>
    <x v="0"/>
    <x v="0"/>
    <x v="0"/>
    <x v="0"/>
    <x v="0"/>
    <n v="260"/>
    <n v="320"/>
    <n v="96"/>
    <n v="484"/>
    <x v="0"/>
    <x v="0"/>
    <n v="260"/>
    <n v="320"/>
    <n v="96"/>
    <n v="484"/>
    <x v="0"/>
    <x v="0"/>
    <s v="f97f532f-9999-45c4-aaa5-7a6bb163a248"/>
    <s v="Missing"/>
    <s v="None"/>
    <x v="2"/>
  </r>
  <r>
    <n v="32"/>
    <x v="0"/>
    <s v="424fe548-2f18-43e3-ab3c-3106f8bc5775"/>
    <x v="0"/>
    <x v="1"/>
    <x v="17"/>
    <s v="Bulokaskey"/>
    <x v="2"/>
    <s v="Baardheere"/>
    <s v="SZGE01"/>
    <s v="HIRDA MCH"/>
    <x v="2"/>
    <s v="HIRDA"/>
    <x v="1"/>
    <s v="HInda Mohamed Farah"/>
    <x v="3"/>
    <n v="615885132"/>
    <s v="NA"/>
    <x v="0"/>
    <x v="0"/>
    <x v="0"/>
    <x v="0"/>
    <x v="0"/>
    <x v="0"/>
    <x v="1"/>
    <x v="2"/>
    <x v="3"/>
    <x v="2"/>
    <x v="0"/>
    <x v="0"/>
    <x v="0"/>
    <x v="0"/>
    <x v="0"/>
    <x v="0"/>
    <x v="0"/>
    <x v="0"/>
    <x v="0"/>
    <x v="0"/>
    <x v="0"/>
    <x v="0"/>
    <x v="0"/>
    <x v="0"/>
    <x v="0"/>
    <x v="0"/>
    <x v="0"/>
    <x v="0"/>
    <x v="0"/>
    <x v="0"/>
    <x v="0"/>
    <x v="0"/>
    <x v="0"/>
    <x v="0"/>
    <x v="0"/>
    <x v="0"/>
    <n v="0"/>
    <n v="0"/>
    <x v="0"/>
    <n v="0"/>
    <x v="0"/>
    <x v="0"/>
    <x v="0"/>
    <x v="0"/>
    <x v="0"/>
    <x v="0"/>
    <x v="0"/>
    <x v="0"/>
    <n v="38"/>
    <n v="67"/>
    <n v="42"/>
    <n v="63"/>
    <x v="0"/>
    <x v="0"/>
    <n v="40"/>
    <n v="68"/>
    <n v="44"/>
    <n v="64"/>
    <x v="0"/>
    <x v="0"/>
    <s v="e04846c7-7863-4c41-976a-2f3b65a44a97"/>
    <s v="Missing"/>
    <s v="None"/>
    <x v="2"/>
  </r>
  <r>
    <n v="33"/>
    <x v="0"/>
    <s v="30e840ef-2784-43d2-8449-2cb9be55bcc2"/>
    <x v="0"/>
    <x v="1"/>
    <x v="17"/>
    <s v="Section 3"/>
    <x v="2"/>
    <s v="Belet Xaawo"/>
    <s v="SZGE02"/>
    <s v="Belet Hawa MCH"/>
    <x v="2"/>
    <s v="TROCAIRE"/>
    <x v="1"/>
    <s v="Ardo Adan Ashkir"/>
    <x v="3"/>
    <n v="615548736"/>
    <s v="NA"/>
    <x v="0"/>
    <x v="0"/>
    <x v="0"/>
    <x v="0"/>
    <x v="0"/>
    <x v="0"/>
    <x v="0"/>
    <x v="0"/>
    <x v="0"/>
    <x v="0"/>
    <x v="0"/>
    <x v="0"/>
    <x v="0"/>
    <x v="0"/>
    <x v="0"/>
    <x v="0"/>
    <x v="0"/>
    <x v="0"/>
    <x v="0"/>
    <x v="0"/>
    <x v="0"/>
    <x v="0"/>
    <x v="0"/>
    <x v="0"/>
    <x v="0"/>
    <x v="0"/>
    <x v="0"/>
    <x v="0"/>
    <x v="0"/>
    <x v="0"/>
    <x v="0"/>
    <x v="0"/>
    <x v="0"/>
    <x v="0"/>
    <x v="0"/>
    <x v="0"/>
    <n v="0"/>
    <n v="1"/>
    <x v="1"/>
    <n v="0"/>
    <x v="0"/>
    <x v="0"/>
    <x v="0"/>
    <x v="0"/>
    <x v="0"/>
    <x v="0"/>
    <x v="0"/>
    <x v="0"/>
    <n v="35"/>
    <n v="41"/>
    <n v="31"/>
    <n v="45"/>
    <x v="0"/>
    <x v="0"/>
    <n v="35"/>
    <n v="42"/>
    <n v="32"/>
    <n v="45"/>
    <x v="0"/>
    <x v="0"/>
    <s v="24a75af7-ac31-4bb6-a4cc-92d9050bf4cd"/>
    <s v="Missing"/>
    <s v="None"/>
    <x v="2"/>
  </r>
  <r>
    <n v="34"/>
    <x v="0"/>
    <s v="c382baa0-4a0b-45b6-a621-8b33bcaec214"/>
    <x v="0"/>
    <x v="1"/>
    <x v="17"/>
    <s v="Section 5"/>
    <x v="2"/>
    <s v="Belet Xaawo"/>
    <s v="SZGE03"/>
    <s v="Belet Hawa District Hospital"/>
    <x v="2"/>
    <s v="TROCAIRE"/>
    <x v="1"/>
    <s v="Abdi Abdullahi"/>
    <x v="3"/>
    <n v="615016202"/>
    <s v="NA"/>
    <x v="0"/>
    <x v="0"/>
    <x v="0"/>
    <x v="0"/>
    <x v="0"/>
    <x v="0"/>
    <x v="0"/>
    <x v="0"/>
    <x v="0"/>
    <x v="0"/>
    <x v="0"/>
    <x v="0"/>
    <x v="0"/>
    <x v="0"/>
    <x v="0"/>
    <x v="0"/>
    <x v="0"/>
    <x v="0"/>
    <x v="0"/>
    <x v="0"/>
    <x v="0"/>
    <x v="0"/>
    <x v="0"/>
    <x v="0"/>
    <x v="0"/>
    <x v="0"/>
    <x v="0"/>
    <x v="0"/>
    <x v="0"/>
    <x v="0"/>
    <x v="0"/>
    <x v="0"/>
    <x v="0"/>
    <x v="0"/>
    <x v="0"/>
    <x v="0"/>
    <n v="0"/>
    <n v="0"/>
    <x v="0"/>
    <n v="0"/>
    <x v="0"/>
    <x v="0"/>
    <x v="0"/>
    <x v="0"/>
    <x v="0"/>
    <x v="0"/>
    <x v="0"/>
    <x v="0"/>
    <n v="46"/>
    <n v="78"/>
    <n v="6"/>
    <n v="118"/>
    <x v="0"/>
    <x v="0"/>
    <n v="46"/>
    <n v="78"/>
    <n v="6"/>
    <n v="118"/>
    <x v="0"/>
    <x v="0"/>
    <s v="7ffa5eac-887d-49df-8047-5c3342bdfc40"/>
    <s v="Missing"/>
    <s v="None"/>
    <x v="2"/>
  </r>
  <r>
    <n v="35"/>
    <x v="0"/>
    <s v="25d53573-44ef-45a8-a4d0-7a458582f8d1"/>
    <x v="0"/>
    <x v="1"/>
    <x v="17"/>
    <s v="A/waahid"/>
    <x v="2"/>
    <s v="Doolow"/>
    <s v="SZGE04"/>
    <s v="Dolow MCH"/>
    <x v="2"/>
    <s v="TROCAIRE"/>
    <x v="1"/>
    <s v="Abdi ALi Moahmed"/>
    <x v="3"/>
    <n v="615120705"/>
    <s v="NA"/>
    <x v="0"/>
    <x v="0"/>
    <x v="0"/>
    <x v="0"/>
    <x v="0"/>
    <x v="0"/>
    <x v="0"/>
    <x v="0"/>
    <x v="0"/>
    <x v="0"/>
    <x v="0"/>
    <x v="0"/>
    <x v="0"/>
    <x v="0"/>
    <x v="0"/>
    <x v="0"/>
    <x v="0"/>
    <x v="0"/>
    <x v="0"/>
    <x v="0"/>
    <x v="0"/>
    <x v="0"/>
    <x v="0"/>
    <x v="0"/>
    <x v="0"/>
    <x v="0"/>
    <x v="0"/>
    <x v="0"/>
    <x v="0"/>
    <x v="0"/>
    <x v="0"/>
    <x v="0"/>
    <x v="0"/>
    <x v="0"/>
    <x v="0"/>
    <x v="0"/>
    <n v="0"/>
    <n v="0"/>
    <x v="0"/>
    <n v="0"/>
    <x v="0"/>
    <x v="0"/>
    <x v="0"/>
    <x v="0"/>
    <x v="0"/>
    <x v="0"/>
    <x v="0"/>
    <x v="0"/>
    <n v="99"/>
    <n v="120"/>
    <n v="40"/>
    <n v="179"/>
    <x v="0"/>
    <x v="0"/>
    <n v="99"/>
    <n v="120"/>
    <n v="40"/>
    <n v="179"/>
    <x v="0"/>
    <x v="0"/>
    <s v="ed74961b-8a5b-49d6-8440-fe9ecf488443"/>
    <s v="Missing"/>
    <s v="None"/>
    <x v="2"/>
  </r>
  <r>
    <n v="36"/>
    <x v="0"/>
    <s v="88f82b84-b122-489e-8501-6176d4b84ba1"/>
    <x v="0"/>
    <x v="1"/>
    <x v="17"/>
    <s v="Gedweyne"/>
    <x v="2"/>
    <s v="Doolow"/>
    <s v="SZGE05"/>
    <s v="Ged weyne MCH"/>
    <x v="2"/>
    <s v="TROCAIRE"/>
    <x v="1"/>
    <s v="Hassan ABdullahi Dahir"/>
    <x v="3"/>
    <n v="615219320"/>
    <s v="NA"/>
    <x v="0"/>
    <x v="0"/>
    <x v="0"/>
    <x v="0"/>
    <x v="0"/>
    <x v="0"/>
    <x v="0"/>
    <x v="0"/>
    <x v="0"/>
    <x v="0"/>
    <x v="0"/>
    <x v="0"/>
    <x v="0"/>
    <x v="0"/>
    <x v="0"/>
    <x v="0"/>
    <x v="0"/>
    <x v="0"/>
    <x v="0"/>
    <x v="0"/>
    <x v="0"/>
    <x v="0"/>
    <x v="0"/>
    <x v="0"/>
    <x v="0"/>
    <x v="0"/>
    <x v="0"/>
    <x v="0"/>
    <x v="0"/>
    <x v="0"/>
    <x v="0"/>
    <x v="0"/>
    <x v="0"/>
    <x v="0"/>
    <x v="0"/>
    <x v="0"/>
    <n v="0"/>
    <n v="0"/>
    <x v="0"/>
    <n v="0"/>
    <x v="0"/>
    <x v="0"/>
    <x v="0"/>
    <x v="0"/>
    <x v="0"/>
    <x v="0"/>
    <x v="0"/>
    <x v="0"/>
    <n v="76"/>
    <n v="92"/>
    <n v="43"/>
    <n v="125"/>
    <x v="0"/>
    <x v="0"/>
    <n v="76"/>
    <n v="92"/>
    <n v="43"/>
    <n v="125"/>
    <x v="0"/>
    <x v="0"/>
    <s v="4ce92872-6d7a-403f-bd64-9b314c13cfcf"/>
    <s v="Missing"/>
    <s v="None"/>
    <x v="2"/>
  </r>
  <r>
    <n v="37"/>
    <x v="0"/>
    <s v="3f67ceb7-e1f7-4d61-a792-24b0a0f99303"/>
    <x v="0"/>
    <x v="1"/>
    <x v="17"/>
    <s v="Dharkenley"/>
    <x v="2"/>
    <s v="El wak"/>
    <s v="SZGE06"/>
    <s v="Elwak District Hospital"/>
    <x v="2"/>
    <s v="COSV"/>
    <x v="1"/>
    <s v="Mohamed Hilow Hassan"/>
    <x v="3"/>
    <n v="729528361"/>
    <s v="NA"/>
    <x v="0"/>
    <x v="0"/>
    <x v="0"/>
    <x v="0"/>
    <x v="0"/>
    <x v="0"/>
    <x v="0"/>
    <x v="0"/>
    <x v="0"/>
    <x v="0"/>
    <x v="0"/>
    <x v="0"/>
    <x v="0"/>
    <x v="0"/>
    <x v="0"/>
    <x v="0"/>
    <x v="0"/>
    <x v="0"/>
    <x v="0"/>
    <x v="0"/>
    <x v="0"/>
    <x v="0"/>
    <x v="0"/>
    <x v="0"/>
    <x v="0"/>
    <x v="0"/>
    <x v="0"/>
    <x v="0"/>
    <x v="0"/>
    <x v="0"/>
    <x v="0"/>
    <x v="0"/>
    <x v="0"/>
    <x v="0"/>
    <x v="0"/>
    <x v="0"/>
    <n v="0"/>
    <n v="0"/>
    <x v="0"/>
    <n v="0"/>
    <x v="0"/>
    <x v="0"/>
    <x v="0"/>
    <x v="0"/>
    <x v="0"/>
    <x v="0"/>
    <x v="0"/>
    <x v="0"/>
    <n v="46"/>
    <n v="51"/>
    <n v="33"/>
    <n v="64"/>
    <x v="0"/>
    <x v="0"/>
    <n v="46"/>
    <n v="51"/>
    <n v="33"/>
    <n v="64"/>
    <x v="0"/>
    <x v="0"/>
    <s v="778e7e7b-13ad-455f-a563-ac52854279ef"/>
    <s v="Missing"/>
    <s v="None"/>
    <x v="2"/>
  </r>
  <r>
    <n v="38"/>
    <x v="0"/>
    <s v="6ec8f9c2-57d8-4800-8e95-b9a6e4ed655a"/>
    <x v="0"/>
    <x v="1"/>
    <x v="17"/>
    <s v="Dharkenley"/>
    <x v="2"/>
    <s v="El wak"/>
    <s v="SZGE07"/>
    <s v="Elwak SRCS MCH"/>
    <x v="2"/>
    <s v="SRCS"/>
    <x v="1"/>
    <s v="Adan Abdi Adan"/>
    <x v="3"/>
    <n v="722199597"/>
    <s v="NA"/>
    <x v="0"/>
    <x v="0"/>
    <x v="0"/>
    <x v="0"/>
    <x v="0"/>
    <x v="0"/>
    <x v="1"/>
    <x v="0"/>
    <x v="3"/>
    <x v="0"/>
    <x v="0"/>
    <x v="0"/>
    <x v="0"/>
    <x v="0"/>
    <x v="0"/>
    <x v="0"/>
    <x v="0"/>
    <x v="0"/>
    <x v="0"/>
    <x v="0"/>
    <x v="0"/>
    <x v="0"/>
    <x v="0"/>
    <x v="0"/>
    <x v="0"/>
    <x v="0"/>
    <x v="0"/>
    <x v="0"/>
    <x v="0"/>
    <x v="0"/>
    <x v="0"/>
    <x v="0"/>
    <x v="0"/>
    <x v="0"/>
    <x v="0"/>
    <x v="0"/>
    <n v="0"/>
    <n v="0"/>
    <x v="0"/>
    <n v="0"/>
    <x v="0"/>
    <x v="0"/>
    <x v="0"/>
    <x v="0"/>
    <x v="0"/>
    <x v="0"/>
    <x v="0"/>
    <x v="0"/>
    <n v="33"/>
    <n v="54"/>
    <n v="37"/>
    <n v="50"/>
    <x v="0"/>
    <x v="0"/>
    <n v="35"/>
    <n v="54"/>
    <n v="39"/>
    <n v="50"/>
    <x v="0"/>
    <x v="0"/>
    <s v="308c2bee-3858-447e-b5c0-2d712f5a5f4f"/>
    <s v="Missing"/>
    <s v="None"/>
    <x v="2"/>
  </r>
  <r>
    <n v="39"/>
    <x v="0"/>
    <s v="a36d0eb3-18d1-4734-870e-ef03d02b8b9c"/>
    <x v="0"/>
    <x v="1"/>
    <x v="17"/>
    <s v="Buurdhuubo"/>
    <x v="2"/>
    <s v="Garbahaarey"/>
    <s v="SZGE08"/>
    <s v="Burdhubo MCH"/>
    <x v="2"/>
    <s v="TROCAIRE"/>
    <x v="1"/>
    <s v="Hussein ALi ABdi"/>
    <x v="3"/>
    <n v="615814262"/>
    <s v="NA"/>
    <x v="0"/>
    <x v="0"/>
    <x v="0"/>
    <x v="0"/>
    <x v="0"/>
    <x v="0"/>
    <x v="0"/>
    <x v="0"/>
    <x v="0"/>
    <x v="0"/>
    <x v="0"/>
    <x v="0"/>
    <x v="1"/>
    <x v="0"/>
    <x v="0"/>
    <x v="1"/>
    <x v="0"/>
    <x v="0"/>
    <x v="0"/>
    <x v="0"/>
    <x v="0"/>
    <x v="0"/>
    <x v="0"/>
    <x v="0"/>
    <x v="0"/>
    <x v="0"/>
    <x v="0"/>
    <x v="0"/>
    <x v="0"/>
    <x v="0"/>
    <x v="0"/>
    <x v="0"/>
    <x v="0"/>
    <x v="0"/>
    <x v="0"/>
    <x v="0"/>
    <n v="0"/>
    <n v="0"/>
    <x v="0"/>
    <n v="0"/>
    <x v="0"/>
    <x v="0"/>
    <x v="0"/>
    <x v="0"/>
    <x v="0"/>
    <x v="0"/>
    <x v="0"/>
    <x v="0"/>
    <n v="85"/>
    <n v="95"/>
    <n v="61"/>
    <n v="119"/>
    <x v="0"/>
    <x v="0"/>
    <n v="86"/>
    <n v="95"/>
    <n v="61"/>
    <n v="120"/>
    <x v="0"/>
    <x v="0"/>
    <s v="e53debf0-56af-417d-9f4f-57cf2750acf8"/>
    <s v="Missing"/>
    <s v="1 alert of measles"/>
    <x v="2"/>
  </r>
  <r>
    <n v="40"/>
    <x v="0"/>
    <s v="94d3983a-e0a9-46d8-aa19-1f3aa704033b"/>
    <x v="0"/>
    <x v="1"/>
    <x v="17"/>
    <s v="Shabel"/>
    <x v="2"/>
    <s v="Garbahaarey"/>
    <s v="SZGE10"/>
    <s v="Garbaharey MCH"/>
    <x v="2"/>
    <s v="TROCAIRE"/>
    <x v="1"/>
    <s v="ALi Sheik ABdullahi"/>
    <x v="3"/>
    <n v="615686096"/>
    <s v="NA"/>
    <x v="0"/>
    <x v="0"/>
    <x v="0"/>
    <x v="0"/>
    <x v="0"/>
    <x v="0"/>
    <x v="2"/>
    <x v="0"/>
    <x v="1"/>
    <x v="0"/>
    <x v="0"/>
    <x v="0"/>
    <x v="0"/>
    <x v="0"/>
    <x v="0"/>
    <x v="0"/>
    <x v="0"/>
    <x v="0"/>
    <x v="0"/>
    <x v="0"/>
    <x v="0"/>
    <x v="0"/>
    <x v="0"/>
    <x v="0"/>
    <x v="0"/>
    <x v="0"/>
    <x v="0"/>
    <x v="0"/>
    <x v="0"/>
    <x v="0"/>
    <x v="0"/>
    <x v="0"/>
    <x v="0"/>
    <x v="0"/>
    <x v="0"/>
    <x v="0"/>
    <n v="0"/>
    <n v="0"/>
    <x v="0"/>
    <n v="0"/>
    <x v="0"/>
    <x v="0"/>
    <x v="0"/>
    <x v="0"/>
    <x v="0"/>
    <x v="0"/>
    <x v="0"/>
    <x v="0"/>
    <n v="30"/>
    <n v="45"/>
    <n v="25"/>
    <n v="50"/>
    <x v="0"/>
    <x v="0"/>
    <n v="31"/>
    <n v="45"/>
    <n v="26"/>
    <n v="50"/>
    <x v="0"/>
    <x v="0"/>
    <s v="59f35b7e-d04b-4dda-b4b7-8568ab2c941f"/>
    <s v="Missing"/>
    <s v="None"/>
    <x v="2"/>
  </r>
  <r>
    <n v="41"/>
    <x v="0"/>
    <s v="07a8ade7-ddfd-4cb7-a9b1-3ed19e5aed58"/>
    <x v="0"/>
    <x v="1"/>
    <x v="17"/>
    <s v="Elboon"/>
    <x v="2"/>
    <s v="Luuq"/>
    <s v="SZGE11"/>
    <s v="El-Bon MCH"/>
    <x v="2"/>
    <s v="TROCAIRE"/>
    <x v="1"/>
    <s v="Hassan ALi Moahmed"/>
    <x v="3"/>
    <n v="615344582"/>
    <s v="NA"/>
    <x v="0"/>
    <x v="0"/>
    <x v="0"/>
    <x v="0"/>
    <x v="0"/>
    <x v="0"/>
    <x v="0"/>
    <x v="0"/>
    <x v="0"/>
    <x v="0"/>
    <x v="0"/>
    <x v="0"/>
    <x v="0"/>
    <x v="0"/>
    <x v="0"/>
    <x v="0"/>
    <x v="0"/>
    <x v="0"/>
    <x v="0"/>
    <x v="0"/>
    <x v="0"/>
    <x v="0"/>
    <x v="0"/>
    <x v="0"/>
    <x v="0"/>
    <x v="0"/>
    <x v="0"/>
    <x v="0"/>
    <x v="0"/>
    <x v="0"/>
    <x v="0"/>
    <x v="0"/>
    <x v="0"/>
    <x v="0"/>
    <x v="0"/>
    <x v="0"/>
    <n v="0"/>
    <n v="0"/>
    <x v="0"/>
    <n v="0"/>
    <x v="0"/>
    <x v="0"/>
    <x v="0"/>
    <x v="0"/>
    <x v="0"/>
    <x v="0"/>
    <x v="0"/>
    <x v="0"/>
    <n v="47"/>
    <n v="56"/>
    <n v="47"/>
    <n v="56"/>
    <x v="0"/>
    <x v="0"/>
    <n v="47"/>
    <n v="56"/>
    <n v="47"/>
    <n v="56"/>
    <x v="0"/>
    <x v="0"/>
    <s v="7cd30369-86dc-4e91-bb70-2c7f18bdeb61"/>
    <s v="Missing"/>
    <s v="None"/>
    <x v="2"/>
  </r>
  <r>
    <n v="42"/>
    <x v="0"/>
    <s v="69b7c396-4b05-433a-bf5e-2a3978557667"/>
    <x v="0"/>
    <x v="1"/>
    <x v="17"/>
    <s v="Hawl-wadaag"/>
    <x v="2"/>
    <s v="Luuq"/>
    <s v="SZGE12"/>
    <s v="Luuq Hospital"/>
    <x v="2"/>
    <s v="TROCAIRE"/>
    <x v="1"/>
    <s v="Sadiyo Moahmed Diriye"/>
    <x v="3"/>
    <n v="615120396"/>
    <s v="NA"/>
    <x v="0"/>
    <x v="0"/>
    <x v="0"/>
    <x v="0"/>
    <x v="0"/>
    <x v="0"/>
    <x v="0"/>
    <x v="0"/>
    <x v="0"/>
    <x v="0"/>
    <x v="0"/>
    <x v="0"/>
    <x v="0"/>
    <x v="0"/>
    <x v="0"/>
    <x v="0"/>
    <x v="0"/>
    <x v="1"/>
    <x v="0"/>
    <x v="0"/>
    <x v="0"/>
    <x v="0"/>
    <x v="0"/>
    <x v="0"/>
    <x v="0"/>
    <x v="0"/>
    <x v="0"/>
    <x v="0"/>
    <x v="0"/>
    <x v="0"/>
    <x v="0"/>
    <x v="0"/>
    <x v="0"/>
    <x v="0"/>
    <x v="0"/>
    <x v="0"/>
    <n v="0"/>
    <n v="0"/>
    <x v="0"/>
    <n v="0"/>
    <x v="0"/>
    <x v="0"/>
    <x v="0"/>
    <x v="0"/>
    <x v="0"/>
    <x v="0"/>
    <x v="0"/>
    <x v="0"/>
    <n v="23"/>
    <n v="54"/>
    <n v="37"/>
    <n v="40"/>
    <x v="0"/>
    <x v="0"/>
    <n v="23"/>
    <n v="54"/>
    <n v="37"/>
    <n v="40"/>
    <x v="0"/>
    <x v="0"/>
    <s v="2aff6445-ae9c-46a7-8fea-955584a50782"/>
    <s v="Missing"/>
    <s v="None"/>
    <x v="2"/>
  </r>
  <r>
    <n v="43"/>
    <x v="0"/>
    <s v="c1c617a7-9a4c-48be-a658-efe83105a5f4"/>
    <x v="0"/>
    <x v="3"/>
    <x v="13"/>
    <s v="Afmadow"/>
    <x v="4"/>
    <s v="Afmadow"/>
    <s v="SZLJ01"/>
    <s v="Afrec MCH Afmadow"/>
    <x v="5"/>
    <s v="Community"/>
    <x v="2"/>
    <s v="Ahmed Sheik Mhamed"/>
    <x v="3"/>
    <n v="615924256"/>
    <s v="NA"/>
    <x v="0"/>
    <x v="0"/>
    <x v="0"/>
    <x v="0"/>
    <x v="0"/>
    <x v="0"/>
    <x v="0"/>
    <x v="0"/>
    <x v="0"/>
    <x v="0"/>
    <x v="0"/>
    <x v="0"/>
    <x v="0"/>
    <x v="0"/>
    <x v="0"/>
    <x v="0"/>
    <x v="0"/>
    <x v="0"/>
    <x v="0"/>
    <x v="0"/>
    <x v="0"/>
    <x v="0"/>
    <x v="0"/>
    <x v="0"/>
    <x v="0"/>
    <x v="0"/>
    <x v="0"/>
    <x v="0"/>
    <x v="0"/>
    <x v="0"/>
    <x v="2"/>
    <x v="0"/>
    <x v="1"/>
    <x v="0"/>
    <x v="0"/>
    <x v="0"/>
    <n v="4"/>
    <n v="5"/>
    <x v="11"/>
    <n v="6"/>
    <x v="0"/>
    <x v="0"/>
    <x v="0"/>
    <x v="0"/>
    <x v="0"/>
    <x v="0"/>
    <x v="0"/>
    <x v="0"/>
    <n v="79"/>
    <n v="84"/>
    <n v="63"/>
    <n v="100"/>
    <x v="0"/>
    <x v="0"/>
    <n v="84"/>
    <n v="89"/>
    <n v="67"/>
    <n v="106"/>
    <x v="0"/>
    <x v="0"/>
    <s v="914f8cf8-5d58-405d-9749-d00880d06841"/>
    <s v="Missing"/>
    <s v="None"/>
    <x v="2"/>
  </r>
  <r>
    <n v="44"/>
    <x v="0"/>
    <s v="246637e6-8792-4efa-b490-da800106e931"/>
    <x v="0"/>
    <x v="3"/>
    <x v="13"/>
    <s v="Dhobley"/>
    <x v="4"/>
    <s v="Afmadow"/>
    <s v="SZLJ02"/>
    <s v="Dobley MCH Afrec"/>
    <x v="5"/>
    <s v="AFREC"/>
    <x v="2"/>
    <s v="Sahro Abdi Hassan"/>
    <x v="9"/>
    <n v="615529789"/>
    <s v="NA"/>
    <x v="0"/>
    <x v="0"/>
    <x v="0"/>
    <x v="0"/>
    <x v="0"/>
    <x v="0"/>
    <x v="0"/>
    <x v="0"/>
    <x v="0"/>
    <x v="0"/>
    <x v="0"/>
    <x v="0"/>
    <x v="0"/>
    <x v="0"/>
    <x v="0"/>
    <x v="0"/>
    <x v="0"/>
    <x v="0"/>
    <x v="0"/>
    <x v="0"/>
    <x v="0"/>
    <x v="0"/>
    <x v="0"/>
    <x v="0"/>
    <x v="0"/>
    <x v="0"/>
    <x v="0"/>
    <x v="0"/>
    <x v="0"/>
    <x v="0"/>
    <x v="0"/>
    <x v="0"/>
    <x v="0"/>
    <x v="0"/>
    <x v="0"/>
    <x v="0"/>
    <n v="2"/>
    <n v="5"/>
    <x v="1"/>
    <n v="6"/>
    <x v="0"/>
    <x v="0"/>
    <x v="0"/>
    <x v="0"/>
    <x v="0"/>
    <x v="0"/>
    <x v="0"/>
    <x v="0"/>
    <n v="84"/>
    <n v="110"/>
    <n v="70"/>
    <n v="124"/>
    <x v="0"/>
    <x v="0"/>
    <n v="86"/>
    <n v="115"/>
    <n v="71"/>
    <n v="130"/>
    <x v="0"/>
    <x v="0"/>
    <s v="c2f87d29-ab99-495c-a69b-a9a911f06551"/>
    <s v="Missing"/>
    <s v="None"/>
    <x v="2"/>
  </r>
  <r>
    <n v="45"/>
    <x v="0"/>
    <s v="31c6ffa9-d9c4-4ee9-b2a1-edb9537d0069"/>
    <x v="0"/>
    <x v="3"/>
    <x v="13"/>
    <s v="Hagar"/>
    <x v="4"/>
    <s v="Hagar"/>
    <s v="SZLJ05"/>
    <s v="Hagar MCH SORDES"/>
    <x v="5"/>
    <s v="SORDES"/>
    <x v="2"/>
    <s v="Abdikheyre Adan Sheik"/>
    <x v="3"/>
    <n v="616924256"/>
    <s v="NA"/>
    <x v="0"/>
    <x v="0"/>
    <x v="0"/>
    <x v="0"/>
    <x v="0"/>
    <x v="0"/>
    <x v="0"/>
    <x v="0"/>
    <x v="0"/>
    <x v="0"/>
    <x v="0"/>
    <x v="0"/>
    <x v="0"/>
    <x v="0"/>
    <x v="0"/>
    <x v="0"/>
    <x v="0"/>
    <x v="0"/>
    <x v="0"/>
    <x v="0"/>
    <x v="0"/>
    <x v="0"/>
    <x v="0"/>
    <x v="0"/>
    <x v="0"/>
    <x v="0"/>
    <x v="0"/>
    <x v="0"/>
    <x v="0"/>
    <x v="0"/>
    <x v="0"/>
    <x v="0"/>
    <x v="0"/>
    <x v="0"/>
    <x v="0"/>
    <x v="0"/>
    <n v="0"/>
    <n v="4"/>
    <x v="4"/>
    <n v="2"/>
    <x v="0"/>
    <x v="0"/>
    <x v="0"/>
    <x v="0"/>
    <x v="0"/>
    <x v="0"/>
    <x v="0"/>
    <x v="0"/>
    <n v="115"/>
    <n v="109"/>
    <n v="54"/>
    <n v="170"/>
    <x v="0"/>
    <x v="0"/>
    <n v="115"/>
    <n v="113"/>
    <n v="56"/>
    <n v="172"/>
    <x v="0"/>
    <x v="0"/>
    <s v="02c324ac-17ec-44a2-aa87-356c1cfc96ea"/>
    <s v="Missing"/>
    <s v="None"/>
    <x v="2"/>
  </r>
  <r>
    <n v="46"/>
    <x v="0"/>
    <s v="40f4a24b-21d8-469a-a8f9-79844176b4c5"/>
    <x v="0"/>
    <x v="3"/>
    <x v="13"/>
    <s v="Jamame"/>
    <x v="4"/>
    <s v="Jamaame"/>
    <s v="SZLJ06"/>
    <s v="Jamame Muslim Aid"/>
    <x v="5"/>
    <s v="MUSLIM AID"/>
    <x v="2"/>
    <s v="Abdi Omar ABdi"/>
    <x v="3"/>
    <n v="615126802"/>
    <s v="NA"/>
    <x v="0"/>
    <x v="0"/>
    <x v="0"/>
    <x v="0"/>
    <x v="0"/>
    <x v="0"/>
    <x v="0"/>
    <x v="0"/>
    <x v="0"/>
    <x v="0"/>
    <x v="0"/>
    <x v="0"/>
    <x v="0"/>
    <x v="0"/>
    <x v="0"/>
    <x v="0"/>
    <x v="0"/>
    <x v="0"/>
    <x v="0"/>
    <x v="0"/>
    <x v="0"/>
    <x v="0"/>
    <x v="0"/>
    <x v="0"/>
    <x v="0"/>
    <x v="0"/>
    <x v="0"/>
    <x v="0"/>
    <x v="0"/>
    <x v="0"/>
    <x v="0"/>
    <x v="0"/>
    <x v="0"/>
    <x v="0"/>
    <x v="0"/>
    <x v="0"/>
    <n v="7"/>
    <n v="11"/>
    <x v="21"/>
    <n v="0"/>
    <x v="0"/>
    <x v="0"/>
    <x v="0"/>
    <x v="0"/>
    <x v="0"/>
    <x v="0"/>
    <x v="0"/>
    <x v="0"/>
    <n v="136"/>
    <n v="142"/>
    <n v="278"/>
    <n v="0"/>
    <x v="0"/>
    <x v="0"/>
    <n v="143"/>
    <n v="153"/>
    <n v="296"/>
    <n v="0"/>
    <x v="0"/>
    <x v="0"/>
    <s v="decf766d-e38e-43dd-b0d0-4fa29bf1b7b6"/>
    <s v="Missing"/>
    <s v="None"/>
    <x v="2"/>
  </r>
  <r>
    <n v="47"/>
    <x v="0"/>
    <s v="bfb51074-5c8f-4be1-8af6-590eccad36cc"/>
    <x v="0"/>
    <x v="3"/>
    <x v="13"/>
    <s v="Muganbo"/>
    <x v="4"/>
    <s v="Jamaame"/>
    <s v="SZLJ07"/>
    <s v="Mugambo SRCS MCH"/>
    <x v="5"/>
    <s v="SRCS"/>
    <x v="2"/>
    <s v="Issa Munya Muganaga"/>
    <x v="3"/>
    <n v="615785885"/>
    <s v="NA"/>
    <x v="0"/>
    <x v="0"/>
    <x v="0"/>
    <x v="0"/>
    <x v="0"/>
    <x v="0"/>
    <x v="0"/>
    <x v="0"/>
    <x v="0"/>
    <x v="0"/>
    <x v="0"/>
    <x v="0"/>
    <x v="0"/>
    <x v="0"/>
    <x v="0"/>
    <x v="0"/>
    <x v="0"/>
    <x v="0"/>
    <x v="0"/>
    <x v="0"/>
    <x v="0"/>
    <x v="0"/>
    <x v="0"/>
    <x v="0"/>
    <x v="0"/>
    <x v="0"/>
    <x v="0"/>
    <x v="0"/>
    <x v="0"/>
    <x v="0"/>
    <x v="0"/>
    <x v="0"/>
    <x v="0"/>
    <x v="0"/>
    <x v="0"/>
    <x v="0"/>
    <n v="8"/>
    <n v="5"/>
    <x v="9"/>
    <n v="4"/>
    <x v="0"/>
    <x v="0"/>
    <x v="0"/>
    <x v="0"/>
    <x v="0"/>
    <x v="0"/>
    <x v="0"/>
    <x v="0"/>
    <n v="40"/>
    <n v="41"/>
    <n v="33"/>
    <n v="48"/>
    <x v="0"/>
    <x v="0"/>
    <n v="48"/>
    <n v="46"/>
    <n v="42"/>
    <n v="52"/>
    <x v="0"/>
    <x v="0"/>
    <s v="13680240-9fe4-47b8-bc01-31d687e2adc2"/>
    <s v="Missing"/>
    <s v="None"/>
    <x v="2"/>
  </r>
  <r>
    <n v="48"/>
    <x v="0"/>
    <s v="640616de-d7e0-4fed-8c93-f85d26bbc46f"/>
    <x v="0"/>
    <x v="3"/>
    <x v="13"/>
    <s v="Waam"/>
    <x v="4"/>
    <s v="Kismayo"/>
    <s v="SZLJ08"/>
    <s v="Afrec Kismayo MCH"/>
    <x v="5"/>
    <s v="AFREC"/>
    <x v="2"/>
    <s v="Salah Hussein Hussein Munye"/>
    <x v="3"/>
    <n v="616060373"/>
    <s v="NA"/>
    <x v="0"/>
    <x v="0"/>
    <x v="0"/>
    <x v="0"/>
    <x v="0"/>
    <x v="0"/>
    <x v="0"/>
    <x v="0"/>
    <x v="0"/>
    <x v="0"/>
    <x v="0"/>
    <x v="0"/>
    <x v="0"/>
    <x v="2"/>
    <x v="4"/>
    <x v="0"/>
    <x v="0"/>
    <x v="0"/>
    <x v="0"/>
    <x v="0"/>
    <x v="0"/>
    <x v="0"/>
    <x v="0"/>
    <x v="0"/>
    <x v="0"/>
    <x v="0"/>
    <x v="0"/>
    <x v="0"/>
    <x v="0"/>
    <x v="0"/>
    <x v="2"/>
    <x v="1"/>
    <x v="3"/>
    <x v="0"/>
    <x v="0"/>
    <x v="0"/>
    <n v="10"/>
    <n v="23"/>
    <x v="22"/>
    <n v="11"/>
    <x v="0"/>
    <x v="0"/>
    <x v="0"/>
    <x v="0"/>
    <x v="0"/>
    <x v="0"/>
    <x v="0"/>
    <x v="0"/>
    <n v="50"/>
    <n v="70"/>
    <n v="45"/>
    <n v="75"/>
    <x v="0"/>
    <x v="0"/>
    <n v="61"/>
    <n v="97"/>
    <n v="72"/>
    <n v="86"/>
    <x v="0"/>
    <x v="0"/>
    <s v="db2cc9cb-ea24-45cb-8a07-e18b0e4fc149"/>
    <s v="Missing"/>
    <s v="1 alert of measles"/>
    <x v="2"/>
  </r>
  <r>
    <n v="49"/>
    <x v="0"/>
    <s v="b24809c2-d6e9-4673-91c3-cd3976431453"/>
    <x v="0"/>
    <x v="3"/>
    <x v="13"/>
    <s v="Farjanno"/>
    <x v="4"/>
    <s v="Kismayo"/>
    <s v="SZLJ10"/>
    <s v="Farjano MCH"/>
    <x v="5"/>
    <s v="SRCS"/>
    <x v="2"/>
    <s v="Shugri Abdi Geddi"/>
    <x v="3"/>
    <n v="615239587"/>
    <s v="NA"/>
    <x v="0"/>
    <x v="0"/>
    <x v="0"/>
    <x v="0"/>
    <x v="0"/>
    <x v="0"/>
    <x v="0"/>
    <x v="0"/>
    <x v="0"/>
    <x v="0"/>
    <x v="0"/>
    <x v="0"/>
    <x v="1"/>
    <x v="0"/>
    <x v="1"/>
    <x v="0"/>
    <x v="0"/>
    <x v="0"/>
    <x v="0"/>
    <x v="0"/>
    <x v="0"/>
    <x v="0"/>
    <x v="0"/>
    <x v="0"/>
    <x v="0"/>
    <x v="0"/>
    <x v="0"/>
    <x v="0"/>
    <x v="0"/>
    <x v="0"/>
    <x v="0"/>
    <x v="2"/>
    <x v="1"/>
    <x v="0"/>
    <x v="0"/>
    <x v="0"/>
    <n v="2"/>
    <n v="3"/>
    <x v="11"/>
    <n v="2"/>
    <x v="0"/>
    <x v="0"/>
    <x v="0"/>
    <x v="0"/>
    <x v="0"/>
    <x v="0"/>
    <x v="0"/>
    <x v="0"/>
    <n v="187"/>
    <n v="240"/>
    <n v="272"/>
    <n v="155"/>
    <x v="0"/>
    <x v="0"/>
    <n v="190"/>
    <n v="244"/>
    <n v="277"/>
    <n v="157"/>
    <x v="0"/>
    <x v="0"/>
    <s v="56cf2764-3b8e-4084-801a-00b33fa5bdc6"/>
    <s v="Missing"/>
    <s v="1 alert of measles"/>
    <x v="2"/>
  </r>
  <r>
    <n v="50"/>
    <x v="0"/>
    <s v="bfadd9fe-93f7-482a-a08f-a72a1f98eb94"/>
    <x v="0"/>
    <x v="3"/>
    <x v="13"/>
    <s v="Fanole"/>
    <x v="4"/>
    <s v="Kismayo"/>
    <s v="SZLJ11"/>
    <s v="Kismayo General Hospital"/>
    <x v="5"/>
    <s v="DIAL AFRICA"/>
    <x v="2"/>
    <s v="Mohamed Abdullahi Shaiye"/>
    <x v="3"/>
    <n v="615519902"/>
    <s v="shaiye22@gmail.com"/>
    <x v="0"/>
    <x v="0"/>
    <x v="0"/>
    <x v="0"/>
    <x v="0"/>
    <x v="0"/>
    <x v="0"/>
    <x v="0"/>
    <x v="0"/>
    <x v="0"/>
    <x v="0"/>
    <x v="0"/>
    <x v="0"/>
    <x v="0"/>
    <x v="0"/>
    <x v="0"/>
    <x v="0"/>
    <x v="0"/>
    <x v="0"/>
    <x v="0"/>
    <x v="0"/>
    <x v="0"/>
    <x v="0"/>
    <x v="0"/>
    <x v="0"/>
    <x v="0"/>
    <x v="0"/>
    <x v="0"/>
    <x v="0"/>
    <x v="0"/>
    <x v="0"/>
    <x v="0"/>
    <x v="0"/>
    <x v="0"/>
    <x v="0"/>
    <x v="0"/>
    <n v="9"/>
    <n v="4"/>
    <x v="3"/>
    <n v="8"/>
    <x v="0"/>
    <x v="0"/>
    <x v="0"/>
    <x v="0"/>
    <x v="0"/>
    <x v="0"/>
    <x v="0"/>
    <x v="0"/>
    <n v="336"/>
    <n v="491"/>
    <n v="375"/>
    <n v="452"/>
    <x v="0"/>
    <x v="0"/>
    <n v="347"/>
    <n v="498"/>
    <n v="385"/>
    <n v="460"/>
    <x v="0"/>
    <x v="0"/>
    <s v="5eda9f5f-cbcf-4054-9080-d28cc3c4bd03"/>
    <s v="Missing"/>
    <s v="1 alert of measles"/>
    <x v="2"/>
  </r>
  <r>
    <n v="51"/>
    <x v="0"/>
    <s v="1e32397c-4dbd-4d5d-a87f-88a603603984"/>
    <x v="0"/>
    <x v="3"/>
    <x v="13"/>
    <s v="Allanley"/>
    <x v="4"/>
    <s v="Kismayo"/>
    <s v="SZLJ12"/>
    <s v="Muslim Aid Calanley MCH"/>
    <x v="5"/>
    <s v="MUSLIM AID"/>
    <x v="2"/>
    <s v="Ali Adan Mayow"/>
    <x v="3"/>
    <n v="615893151"/>
    <s v="NA"/>
    <x v="0"/>
    <x v="0"/>
    <x v="0"/>
    <x v="0"/>
    <x v="0"/>
    <x v="0"/>
    <x v="0"/>
    <x v="0"/>
    <x v="0"/>
    <x v="0"/>
    <x v="0"/>
    <x v="0"/>
    <x v="1"/>
    <x v="0"/>
    <x v="1"/>
    <x v="0"/>
    <x v="0"/>
    <x v="0"/>
    <x v="0"/>
    <x v="0"/>
    <x v="0"/>
    <x v="0"/>
    <x v="0"/>
    <x v="0"/>
    <x v="0"/>
    <x v="0"/>
    <x v="0"/>
    <x v="0"/>
    <x v="0"/>
    <x v="0"/>
    <x v="2"/>
    <x v="0"/>
    <x v="1"/>
    <x v="0"/>
    <x v="0"/>
    <x v="0"/>
    <n v="3"/>
    <n v="4"/>
    <x v="4"/>
    <n v="5"/>
    <x v="0"/>
    <x v="0"/>
    <x v="0"/>
    <x v="0"/>
    <x v="0"/>
    <x v="0"/>
    <x v="0"/>
    <x v="0"/>
    <n v="72"/>
    <n v="129"/>
    <n v="115"/>
    <n v="86"/>
    <x v="0"/>
    <x v="0"/>
    <n v="77"/>
    <n v="133"/>
    <n v="119"/>
    <n v="91"/>
    <x v="0"/>
    <x v="0"/>
    <s v="091f8ab0-7245-427b-adf2-8a763d272435"/>
    <s v="Missing"/>
    <s v="1 alert of measles"/>
    <x v="2"/>
  </r>
  <r>
    <n v="52"/>
    <x v="0"/>
    <s v="49e624c8-7da5-409f-b5c8-88386b7bfb09"/>
    <x v="0"/>
    <x v="3"/>
    <x v="13"/>
    <s v="Iskufilan"/>
    <x v="4"/>
    <s v="Kismayo"/>
    <s v="SZLJ13"/>
    <s v="Muslim Aid Fanole MCH"/>
    <x v="5"/>
    <s v="MUSLIM AID"/>
    <x v="2"/>
    <s v="Halimo Adan Warsame"/>
    <x v="3"/>
    <n v="615856082"/>
    <s v="NA"/>
    <x v="0"/>
    <x v="0"/>
    <x v="0"/>
    <x v="0"/>
    <x v="0"/>
    <x v="0"/>
    <x v="0"/>
    <x v="0"/>
    <x v="0"/>
    <x v="0"/>
    <x v="0"/>
    <x v="0"/>
    <x v="1"/>
    <x v="0"/>
    <x v="1"/>
    <x v="0"/>
    <x v="0"/>
    <x v="0"/>
    <x v="0"/>
    <x v="0"/>
    <x v="0"/>
    <x v="0"/>
    <x v="0"/>
    <x v="0"/>
    <x v="0"/>
    <x v="0"/>
    <x v="0"/>
    <x v="0"/>
    <x v="0"/>
    <x v="0"/>
    <x v="0"/>
    <x v="0"/>
    <x v="0"/>
    <x v="0"/>
    <x v="0"/>
    <x v="0"/>
    <n v="5"/>
    <n v="4"/>
    <x v="11"/>
    <n v="6"/>
    <x v="0"/>
    <x v="0"/>
    <x v="0"/>
    <x v="0"/>
    <x v="0"/>
    <x v="0"/>
    <x v="0"/>
    <x v="0"/>
    <n v="138"/>
    <n v="200"/>
    <n v="138"/>
    <n v="200"/>
    <x v="0"/>
    <x v="0"/>
    <n v="138"/>
    <n v="200"/>
    <n v="138"/>
    <n v="200"/>
    <x v="0"/>
    <x v="0"/>
    <s v="5574e9cc-6f0b-461e-a71a-5e25fa8f70e0"/>
    <s v="Missing"/>
    <s v="1 aler of measles"/>
    <x v="2"/>
  </r>
  <r>
    <n v="53"/>
    <x v="0"/>
    <s v="68af4f30-001e-4972-a4d8-13cd72acdd30"/>
    <x v="0"/>
    <x v="3"/>
    <x v="13"/>
    <s v="Raaskanbooni"/>
    <x v="4"/>
    <s v="Afmadow"/>
    <s v="SZLJ14"/>
    <s v="Raskanbooni MCH"/>
    <x v="5"/>
    <s v="SGJ"/>
    <x v="2"/>
    <s v="Abdirahman Shugri Ibrahim"/>
    <x v="3"/>
    <n v="615060373"/>
    <s v="NA"/>
    <x v="0"/>
    <x v="0"/>
    <x v="0"/>
    <x v="0"/>
    <x v="0"/>
    <x v="0"/>
    <x v="0"/>
    <x v="0"/>
    <x v="0"/>
    <x v="0"/>
    <x v="0"/>
    <x v="0"/>
    <x v="0"/>
    <x v="0"/>
    <x v="0"/>
    <x v="0"/>
    <x v="0"/>
    <x v="0"/>
    <x v="0"/>
    <x v="0"/>
    <x v="0"/>
    <x v="0"/>
    <x v="0"/>
    <x v="0"/>
    <x v="0"/>
    <x v="0"/>
    <x v="0"/>
    <x v="0"/>
    <x v="0"/>
    <x v="0"/>
    <x v="0"/>
    <x v="0"/>
    <x v="0"/>
    <x v="0"/>
    <x v="0"/>
    <x v="0"/>
    <n v="0"/>
    <n v="0"/>
    <x v="0"/>
    <n v="0"/>
    <x v="0"/>
    <x v="0"/>
    <x v="0"/>
    <x v="0"/>
    <x v="0"/>
    <x v="0"/>
    <x v="0"/>
    <x v="0"/>
    <n v="92"/>
    <n v="116"/>
    <n v="92"/>
    <n v="116"/>
    <x v="0"/>
    <x v="0"/>
    <n v="92"/>
    <n v="116"/>
    <n v="92"/>
    <n v="116"/>
    <x v="0"/>
    <x v="0"/>
    <s v="bd73dbd2-8d43-44e2-bfb8-6fa8b3ddf723"/>
    <s v="Missing"/>
    <s v="None"/>
    <x v="2"/>
  </r>
  <r>
    <n v="54"/>
    <x v="0"/>
    <s v="6dbe7d0a-3570-4829-b1b5-7680993cd11e"/>
    <x v="0"/>
    <x v="3"/>
    <x v="16"/>
    <s v="Buale"/>
    <x v="4"/>
    <s v="Bu'ale"/>
    <s v="SZMJ01"/>
    <s v="JCC Buale MCH"/>
    <x v="5"/>
    <s v="JCC"/>
    <x v="2"/>
    <s v="Abdullahi Shidiye"/>
    <x v="3"/>
    <n v="615853208"/>
    <s v="shidiye4@yahoo.com"/>
    <x v="0"/>
    <x v="0"/>
    <x v="0"/>
    <x v="0"/>
    <x v="0"/>
    <x v="0"/>
    <x v="0"/>
    <x v="0"/>
    <x v="0"/>
    <x v="0"/>
    <x v="0"/>
    <x v="0"/>
    <x v="0"/>
    <x v="0"/>
    <x v="0"/>
    <x v="0"/>
    <x v="0"/>
    <x v="0"/>
    <x v="0"/>
    <x v="0"/>
    <x v="0"/>
    <x v="0"/>
    <x v="0"/>
    <x v="0"/>
    <x v="0"/>
    <x v="0"/>
    <x v="0"/>
    <x v="0"/>
    <x v="0"/>
    <x v="0"/>
    <x v="0"/>
    <x v="2"/>
    <x v="1"/>
    <x v="0"/>
    <x v="0"/>
    <x v="0"/>
    <n v="0"/>
    <n v="0"/>
    <x v="0"/>
    <n v="0"/>
    <x v="0"/>
    <x v="0"/>
    <x v="0"/>
    <x v="0"/>
    <x v="0"/>
    <x v="0"/>
    <x v="0"/>
    <x v="0"/>
    <n v="79"/>
    <n v="61"/>
    <n v="50"/>
    <n v="90"/>
    <x v="0"/>
    <x v="0"/>
    <n v="79"/>
    <n v="62"/>
    <n v="51"/>
    <n v="90"/>
    <x v="0"/>
    <x v="0"/>
    <s v="9c10f8ba-5c38-4138-947d-73f5fc13264f"/>
    <s v="Missing"/>
    <s v="None"/>
    <x v="2"/>
  </r>
  <r>
    <n v="55"/>
    <x v="0"/>
    <s v="dd209cbb-0be5-4d5b-abba-9a9994bbdb02"/>
    <x v="0"/>
    <x v="3"/>
    <x v="16"/>
    <s v="Salagle"/>
    <x v="4"/>
    <s v="Sakow"/>
    <s v="SZMJ04"/>
    <s v="Salagle MCH JCC"/>
    <x v="5"/>
    <s v="JCC"/>
    <x v="2"/>
    <s v="Hassan ALi Borle"/>
    <x v="3"/>
    <n v="615100527"/>
    <s v="NA"/>
    <x v="0"/>
    <x v="0"/>
    <x v="0"/>
    <x v="0"/>
    <x v="0"/>
    <x v="0"/>
    <x v="0"/>
    <x v="0"/>
    <x v="0"/>
    <x v="0"/>
    <x v="0"/>
    <x v="0"/>
    <x v="0"/>
    <x v="0"/>
    <x v="0"/>
    <x v="0"/>
    <x v="0"/>
    <x v="0"/>
    <x v="0"/>
    <x v="0"/>
    <x v="0"/>
    <x v="0"/>
    <x v="0"/>
    <x v="0"/>
    <x v="0"/>
    <x v="0"/>
    <x v="0"/>
    <x v="0"/>
    <x v="0"/>
    <x v="0"/>
    <x v="0"/>
    <x v="0"/>
    <x v="0"/>
    <x v="0"/>
    <x v="0"/>
    <x v="0"/>
    <n v="0"/>
    <n v="0"/>
    <x v="0"/>
    <n v="0"/>
    <x v="0"/>
    <x v="0"/>
    <x v="0"/>
    <x v="0"/>
    <x v="0"/>
    <x v="0"/>
    <x v="0"/>
    <x v="0"/>
    <n v="85"/>
    <n v="70"/>
    <n v="65"/>
    <n v="90"/>
    <x v="0"/>
    <x v="0"/>
    <n v="85"/>
    <n v="70"/>
    <n v="65"/>
    <n v="90"/>
    <x v="0"/>
    <x v="0"/>
    <s v="7965b70c-6144-451f-bbbf-571d547a3452"/>
    <s v="Missing"/>
    <s v="Nne"/>
    <x v="2"/>
  </r>
  <r>
    <n v="56"/>
    <x v="0"/>
    <s v="89db0c99-6e58-4e79-97a9-6a2ce71f7150"/>
    <x v="0"/>
    <x v="3"/>
    <x v="16"/>
    <s v="Jilib East"/>
    <x v="4"/>
    <s v="Jilib"/>
    <s v="SZMJ05"/>
    <s v="Zamzam MCH Zamzam"/>
    <x v="5"/>
    <s v="ZAM ZAM"/>
    <x v="2"/>
    <s v="Missing"/>
    <x v="3"/>
    <n v="615590527"/>
    <s v="NA"/>
    <x v="0"/>
    <x v="0"/>
    <x v="0"/>
    <x v="0"/>
    <x v="0"/>
    <x v="0"/>
    <x v="0"/>
    <x v="0"/>
    <x v="0"/>
    <x v="0"/>
    <x v="0"/>
    <x v="0"/>
    <x v="0"/>
    <x v="0"/>
    <x v="0"/>
    <x v="0"/>
    <x v="0"/>
    <x v="0"/>
    <x v="0"/>
    <x v="0"/>
    <x v="0"/>
    <x v="0"/>
    <x v="0"/>
    <x v="0"/>
    <x v="0"/>
    <x v="0"/>
    <x v="0"/>
    <x v="0"/>
    <x v="0"/>
    <x v="0"/>
    <x v="0"/>
    <x v="0"/>
    <x v="0"/>
    <x v="0"/>
    <x v="0"/>
    <x v="0"/>
    <n v="3"/>
    <n v="3"/>
    <x v="3"/>
    <n v="1"/>
    <x v="0"/>
    <x v="0"/>
    <x v="0"/>
    <x v="0"/>
    <x v="0"/>
    <x v="0"/>
    <x v="0"/>
    <x v="0"/>
    <n v="120"/>
    <n v="140"/>
    <n v="200"/>
    <n v="60"/>
    <x v="0"/>
    <x v="0"/>
    <n v="123"/>
    <n v="143"/>
    <n v="205"/>
    <n v="61"/>
    <x v="0"/>
    <x v="0"/>
    <s v="03f53e0e-4493-4b20-b508-13bbeba12f43"/>
    <s v="Missing"/>
    <s v="None"/>
    <x v="2"/>
  </r>
  <r>
    <n v="57"/>
    <x v="0"/>
    <s v="24456c03-177c-48e0-b532-cbb4a1a9e755"/>
    <x v="0"/>
    <x v="3"/>
    <x v="16"/>
    <s v="JILIB WEST"/>
    <x v="4"/>
    <s v="Jilib"/>
    <s v="SZMJ08"/>
    <s v="Faragurow MCH"/>
    <x v="5"/>
    <s v="Aweys Sheik ALi"/>
    <x v="2"/>
    <s v="Somali Aid"/>
    <x v="3"/>
    <n v="615877776"/>
    <s v="aweysfaragurw@gmail.com"/>
    <x v="0"/>
    <x v="0"/>
    <x v="0"/>
    <x v="0"/>
    <x v="0"/>
    <x v="0"/>
    <x v="0"/>
    <x v="0"/>
    <x v="0"/>
    <x v="0"/>
    <x v="0"/>
    <x v="0"/>
    <x v="0"/>
    <x v="0"/>
    <x v="0"/>
    <x v="0"/>
    <x v="0"/>
    <x v="0"/>
    <x v="0"/>
    <x v="0"/>
    <x v="0"/>
    <x v="0"/>
    <x v="0"/>
    <x v="0"/>
    <x v="0"/>
    <x v="0"/>
    <x v="0"/>
    <x v="0"/>
    <x v="0"/>
    <x v="0"/>
    <x v="0"/>
    <x v="0"/>
    <x v="0"/>
    <x v="0"/>
    <x v="0"/>
    <x v="0"/>
    <n v="14"/>
    <n v="23"/>
    <x v="12"/>
    <n v="20"/>
    <x v="0"/>
    <x v="0"/>
    <x v="0"/>
    <x v="0"/>
    <x v="0"/>
    <x v="0"/>
    <x v="0"/>
    <x v="0"/>
    <n v="81"/>
    <n v="103"/>
    <n v="70"/>
    <n v="114"/>
    <x v="0"/>
    <x v="0"/>
    <n v="95"/>
    <n v="126"/>
    <n v="87"/>
    <n v="134"/>
    <x v="0"/>
    <x v="0"/>
    <s v="07096eef-d5d3-48f7-85e9-981954e37f48"/>
    <s v="Missing"/>
    <s v="None"/>
    <x v="2"/>
  </r>
  <r>
    <n v="58"/>
    <x v="0"/>
    <s v="5f9d18d7-b398-4e35-86e1-cc2769018e4a"/>
    <x v="0"/>
    <x v="3"/>
    <x v="12"/>
    <s v="Hudur town"/>
    <x v="4"/>
    <s v="Huddur"/>
    <s v="SZBK01"/>
    <s v="Huddur MCH"/>
    <x v="5"/>
    <s v="SAMA"/>
    <x v="2"/>
    <s v="Muktar Mohamed Hasan"/>
    <x v="3"/>
    <n v="615996698"/>
    <s v="salamamedicala@gmail.com"/>
    <x v="0"/>
    <x v="0"/>
    <x v="0"/>
    <x v="0"/>
    <x v="0"/>
    <x v="0"/>
    <x v="0"/>
    <x v="0"/>
    <x v="0"/>
    <x v="0"/>
    <x v="0"/>
    <x v="0"/>
    <x v="0"/>
    <x v="0"/>
    <x v="0"/>
    <x v="0"/>
    <x v="0"/>
    <x v="0"/>
    <x v="0"/>
    <x v="0"/>
    <x v="0"/>
    <x v="0"/>
    <x v="0"/>
    <x v="0"/>
    <x v="0"/>
    <x v="0"/>
    <x v="0"/>
    <x v="0"/>
    <x v="0"/>
    <x v="0"/>
    <x v="0"/>
    <x v="0"/>
    <x v="0"/>
    <x v="0"/>
    <x v="0"/>
    <x v="0"/>
    <n v="0"/>
    <n v="0"/>
    <x v="0"/>
    <n v="0"/>
    <x v="0"/>
    <x v="0"/>
    <x v="0"/>
    <x v="0"/>
    <x v="0"/>
    <x v="0"/>
    <x v="0"/>
    <x v="0"/>
    <n v="63"/>
    <n v="84"/>
    <n v="50"/>
    <n v="97"/>
    <x v="0"/>
    <x v="0"/>
    <n v="63"/>
    <n v="84"/>
    <n v="50"/>
    <n v="97"/>
    <x v="0"/>
    <x v="0"/>
    <s v="467a09ee-a0f0-43ec-9fe3-5c74cd422ea2"/>
    <s v="Missing"/>
    <s v="None"/>
    <x v="2"/>
  </r>
  <r>
    <n v="59"/>
    <x v="0"/>
    <s v="7e94577b-73fc-4c23-9165-51c1935434af"/>
    <x v="0"/>
    <x v="3"/>
    <x v="15"/>
    <s v="Tieglow"/>
    <x v="4"/>
    <s v="Tayeeglow"/>
    <s v="SZBK02"/>
    <s v="Tiyeglow MCH PHCare"/>
    <x v="5"/>
    <s v="Community"/>
    <x v="2"/>
    <s v="Abdullahi Mohamed Liibaan"/>
    <x v="3"/>
    <n v="615918338"/>
    <s v="abdilahi442010@htmail.com"/>
    <x v="0"/>
    <x v="0"/>
    <x v="0"/>
    <x v="0"/>
    <x v="0"/>
    <x v="0"/>
    <x v="0"/>
    <x v="0"/>
    <x v="0"/>
    <x v="0"/>
    <x v="0"/>
    <x v="0"/>
    <x v="0"/>
    <x v="0"/>
    <x v="0"/>
    <x v="0"/>
    <x v="0"/>
    <x v="0"/>
    <x v="0"/>
    <x v="0"/>
    <x v="0"/>
    <x v="0"/>
    <x v="0"/>
    <x v="0"/>
    <x v="0"/>
    <x v="0"/>
    <x v="0"/>
    <x v="0"/>
    <x v="0"/>
    <x v="0"/>
    <x v="0"/>
    <x v="0"/>
    <x v="0"/>
    <x v="0"/>
    <x v="0"/>
    <x v="0"/>
    <n v="2"/>
    <n v="4"/>
    <x v="1"/>
    <n v="5"/>
    <x v="0"/>
    <x v="0"/>
    <x v="0"/>
    <x v="0"/>
    <x v="0"/>
    <x v="0"/>
    <x v="0"/>
    <x v="0"/>
    <n v="243"/>
    <n v="121"/>
    <n v="89"/>
    <n v="275"/>
    <x v="0"/>
    <x v="0"/>
    <n v="245"/>
    <n v="125"/>
    <n v="90"/>
    <n v="280"/>
    <x v="0"/>
    <x v="0"/>
    <s v="18e89d5f-2174-4593-b870-0af2c0f50ece"/>
    <s v="Missing"/>
    <s v="None"/>
    <x v="2"/>
  </r>
  <r>
    <n v="60"/>
    <x v="0"/>
    <s v="8eb15f01-0cfc-4a4a-b4a6-429b8f93e2f0"/>
    <x v="0"/>
    <x v="3"/>
    <x v="15"/>
    <s v="Horseed"/>
    <x v="4"/>
    <s v="Waajid"/>
    <s v="SZBK03"/>
    <s v="WVI MCH Waajid"/>
    <x v="5"/>
    <s v="Community"/>
    <x v="2"/>
    <s v="Abdirhman Ali Abdullahi"/>
    <x v="3"/>
    <n v="615502286"/>
    <s v="abdirahman443@gmail.com"/>
    <x v="0"/>
    <x v="0"/>
    <x v="0"/>
    <x v="0"/>
    <x v="0"/>
    <x v="0"/>
    <x v="0"/>
    <x v="0"/>
    <x v="0"/>
    <x v="0"/>
    <x v="0"/>
    <x v="0"/>
    <x v="0"/>
    <x v="0"/>
    <x v="0"/>
    <x v="0"/>
    <x v="0"/>
    <x v="0"/>
    <x v="0"/>
    <x v="0"/>
    <x v="0"/>
    <x v="0"/>
    <x v="0"/>
    <x v="0"/>
    <x v="0"/>
    <x v="0"/>
    <x v="0"/>
    <x v="0"/>
    <x v="0"/>
    <x v="0"/>
    <x v="0"/>
    <x v="2"/>
    <x v="0"/>
    <x v="1"/>
    <x v="0"/>
    <x v="0"/>
    <n v="3"/>
    <n v="3"/>
    <x v="4"/>
    <n v="4"/>
    <x v="0"/>
    <x v="0"/>
    <x v="0"/>
    <x v="0"/>
    <x v="0"/>
    <x v="0"/>
    <x v="0"/>
    <x v="0"/>
    <n v="129"/>
    <n v="112"/>
    <n v="92"/>
    <n v="149"/>
    <x v="0"/>
    <x v="0"/>
    <n v="132"/>
    <n v="116"/>
    <n v="94"/>
    <n v="154"/>
    <x v="0"/>
    <x v="0"/>
    <s v="0c1e35bf-ef03-4e12-ac84-9d53e2e87181"/>
    <s v="Missing"/>
    <s v="None"/>
    <x v="2"/>
  </r>
  <r>
    <n v="61"/>
    <x v="0"/>
    <s v="be196c42-d781-4126-a5d5-6afc3f037728"/>
    <x v="0"/>
    <x v="3"/>
    <x v="15"/>
    <s v="Kurto"/>
    <x v="4"/>
    <s v="Waajid"/>
    <s v="SZBK04"/>
    <s v="Kurto MCH/OPD"/>
    <x v="5"/>
    <s v="SAMA"/>
    <x v="2"/>
    <s v="Mukar Mohamed Hassan"/>
    <x v="3"/>
    <n v="6155996698"/>
    <s v="salamamedicala@gmail.com"/>
    <x v="0"/>
    <x v="0"/>
    <x v="0"/>
    <x v="0"/>
    <x v="0"/>
    <x v="0"/>
    <x v="0"/>
    <x v="0"/>
    <x v="0"/>
    <x v="0"/>
    <x v="0"/>
    <x v="0"/>
    <x v="0"/>
    <x v="0"/>
    <x v="0"/>
    <x v="0"/>
    <x v="0"/>
    <x v="0"/>
    <x v="0"/>
    <x v="0"/>
    <x v="0"/>
    <x v="0"/>
    <x v="0"/>
    <x v="0"/>
    <x v="0"/>
    <x v="0"/>
    <x v="0"/>
    <x v="0"/>
    <x v="0"/>
    <x v="0"/>
    <x v="0"/>
    <x v="0"/>
    <x v="0"/>
    <x v="0"/>
    <x v="0"/>
    <x v="0"/>
    <n v="2"/>
    <n v="3"/>
    <x v="1"/>
    <n v="4"/>
    <x v="0"/>
    <x v="0"/>
    <x v="0"/>
    <x v="0"/>
    <x v="0"/>
    <x v="0"/>
    <x v="0"/>
    <x v="0"/>
    <n v="78"/>
    <n v="92"/>
    <n v="68"/>
    <n v="102"/>
    <x v="0"/>
    <x v="0"/>
    <n v="80"/>
    <n v="95"/>
    <n v="69"/>
    <n v="106"/>
    <x v="0"/>
    <x v="0"/>
    <s v="2a2cfa64-24d4-49be-b280-8b217ffa9180"/>
    <s v="Missing"/>
    <s v="None"/>
    <x v="2"/>
  </r>
  <r>
    <n v="62"/>
    <x v="0"/>
    <s v="e5ada676-6348-4a63-bd11-c01bc937b4ef"/>
    <x v="0"/>
    <x v="3"/>
    <x v="15"/>
    <s v="Elbarde"/>
    <x v="4"/>
    <s v="Huddur"/>
    <s v="SZBK05"/>
    <s v="Elbarde MCH/OPD"/>
    <x v="5"/>
    <s v="EPHCO"/>
    <x v="2"/>
    <s v="Daweye Abdullahi"/>
    <x v="3"/>
    <n v="615256796"/>
    <s v="carrte10@hotmailcom"/>
    <x v="0"/>
    <x v="0"/>
    <x v="0"/>
    <x v="0"/>
    <x v="0"/>
    <x v="0"/>
    <x v="0"/>
    <x v="0"/>
    <x v="0"/>
    <x v="0"/>
    <x v="0"/>
    <x v="0"/>
    <x v="0"/>
    <x v="0"/>
    <x v="0"/>
    <x v="0"/>
    <x v="0"/>
    <x v="0"/>
    <x v="0"/>
    <x v="0"/>
    <x v="0"/>
    <x v="0"/>
    <x v="0"/>
    <x v="0"/>
    <x v="0"/>
    <x v="0"/>
    <x v="0"/>
    <x v="0"/>
    <x v="0"/>
    <x v="0"/>
    <x v="0"/>
    <x v="0"/>
    <x v="0"/>
    <x v="0"/>
    <x v="0"/>
    <x v="0"/>
    <n v="0"/>
    <n v="0"/>
    <x v="0"/>
    <n v="0"/>
    <x v="0"/>
    <x v="0"/>
    <x v="0"/>
    <x v="0"/>
    <x v="0"/>
    <x v="0"/>
    <x v="0"/>
    <x v="0"/>
    <n v="290"/>
    <n v="316"/>
    <n v="101"/>
    <n v="505"/>
    <x v="0"/>
    <x v="0"/>
    <n v="290"/>
    <n v="316"/>
    <n v="101"/>
    <n v="505"/>
    <x v="0"/>
    <x v="0"/>
    <s v="5fca72f5-0758-46b8-9d96-a0b1bb14cae7"/>
    <s v="Missing"/>
    <s v="None"/>
    <x v="2"/>
  </r>
  <r>
    <n v="63"/>
    <x v="0"/>
    <s v="6fdd551c-d74b-4064-8ec8-b7e3c3407acf"/>
    <x v="0"/>
    <x v="3"/>
    <x v="12"/>
    <s v="Berdale district"/>
    <x v="4"/>
    <s v="Berdale"/>
    <s v="SZBY01"/>
    <s v="Bardale MCH SRCS"/>
    <x v="5"/>
    <s v="SRCS"/>
    <x v="2"/>
    <s v="Ali Isack Ibrahim"/>
    <x v="3"/>
    <n v="615911159"/>
    <s v="NA"/>
    <x v="0"/>
    <x v="0"/>
    <x v="0"/>
    <x v="0"/>
    <x v="0"/>
    <x v="0"/>
    <x v="0"/>
    <x v="0"/>
    <x v="0"/>
    <x v="0"/>
    <x v="0"/>
    <x v="0"/>
    <x v="0"/>
    <x v="0"/>
    <x v="0"/>
    <x v="0"/>
    <x v="0"/>
    <x v="0"/>
    <x v="0"/>
    <x v="0"/>
    <x v="0"/>
    <x v="0"/>
    <x v="0"/>
    <x v="0"/>
    <x v="0"/>
    <x v="0"/>
    <x v="0"/>
    <x v="0"/>
    <x v="0"/>
    <x v="0"/>
    <x v="0"/>
    <x v="0"/>
    <x v="0"/>
    <x v="0"/>
    <x v="0"/>
    <x v="0"/>
    <n v="6"/>
    <n v="8"/>
    <x v="3"/>
    <n v="9"/>
    <x v="0"/>
    <x v="0"/>
    <x v="0"/>
    <x v="0"/>
    <x v="0"/>
    <x v="0"/>
    <x v="0"/>
    <x v="0"/>
    <n v="97"/>
    <n v="168"/>
    <n v="110"/>
    <n v="155"/>
    <x v="0"/>
    <x v="0"/>
    <n v="103"/>
    <n v="176"/>
    <n v="115"/>
    <n v="164"/>
    <x v="0"/>
    <x v="0"/>
    <s v="12012148-b6a7-4efd-bd30-a7332917ab25"/>
    <s v="Missing"/>
    <s v="None"/>
    <x v="2"/>
  </r>
  <r>
    <n v="64"/>
    <x v="0"/>
    <s v="6b5e5081-28c5-48fc-bd25-f9da46fa0e5f"/>
    <x v="0"/>
    <x v="3"/>
    <x v="12"/>
    <s v="Hawl-wadag"/>
    <x v="4"/>
    <s v="Baidoa"/>
    <s v="SZBY02"/>
    <s v="Baidoa Hospital"/>
    <x v="5"/>
    <s v="SWISS-KAALMO"/>
    <x v="2"/>
    <s v="Abdi Hassan Abdi"/>
    <x v="3"/>
    <n v="615871236"/>
    <s v="sagaar67@hotmail.com"/>
    <x v="0"/>
    <x v="0"/>
    <x v="0"/>
    <x v="0"/>
    <x v="0"/>
    <x v="0"/>
    <x v="0"/>
    <x v="0"/>
    <x v="0"/>
    <x v="0"/>
    <x v="0"/>
    <x v="0"/>
    <x v="0"/>
    <x v="0"/>
    <x v="0"/>
    <x v="0"/>
    <x v="0"/>
    <x v="0"/>
    <x v="0"/>
    <x v="0"/>
    <x v="0"/>
    <x v="0"/>
    <x v="0"/>
    <x v="0"/>
    <x v="0"/>
    <x v="0"/>
    <x v="0"/>
    <x v="0"/>
    <x v="0"/>
    <x v="0"/>
    <x v="0"/>
    <x v="0"/>
    <x v="0"/>
    <x v="0"/>
    <x v="0"/>
    <x v="0"/>
    <n v="7"/>
    <n v="6"/>
    <x v="15"/>
    <n v="3"/>
    <x v="0"/>
    <x v="0"/>
    <x v="0"/>
    <x v="0"/>
    <x v="0"/>
    <x v="0"/>
    <x v="0"/>
    <x v="0"/>
    <n v="169"/>
    <n v="110"/>
    <n v="100"/>
    <n v="179"/>
    <x v="0"/>
    <x v="0"/>
    <n v="176"/>
    <n v="116"/>
    <n v="110"/>
    <n v="182"/>
    <x v="0"/>
    <x v="0"/>
    <s v="0c81092d-c209-4f34-9eca-964320212470"/>
    <s v="Missing"/>
    <s v="None"/>
    <x v="2"/>
  </r>
  <r>
    <n v="65"/>
    <x v="0"/>
    <s v="0dd12dce-f900-462b-9a73-2271bcb9d277"/>
    <x v="0"/>
    <x v="3"/>
    <x v="12"/>
    <s v="Labaatunjarw"/>
    <x v="4"/>
    <s v="Baidoa"/>
    <s v="SZBY04"/>
    <s v="Labatunjerow SAMA MCH"/>
    <x v="5"/>
    <s v="SAMA"/>
    <x v="2"/>
    <s v="Muktar Mohamed Hassan"/>
    <x v="3"/>
    <n v="615996698"/>
    <s v="salamamedicala@gmail.com"/>
    <x v="0"/>
    <x v="0"/>
    <x v="0"/>
    <x v="0"/>
    <x v="0"/>
    <x v="0"/>
    <x v="0"/>
    <x v="0"/>
    <x v="0"/>
    <x v="0"/>
    <x v="0"/>
    <x v="0"/>
    <x v="0"/>
    <x v="0"/>
    <x v="0"/>
    <x v="0"/>
    <x v="0"/>
    <x v="0"/>
    <x v="0"/>
    <x v="0"/>
    <x v="0"/>
    <x v="0"/>
    <x v="0"/>
    <x v="0"/>
    <x v="0"/>
    <x v="0"/>
    <x v="0"/>
    <x v="0"/>
    <x v="0"/>
    <x v="0"/>
    <x v="0"/>
    <x v="0"/>
    <x v="0"/>
    <x v="0"/>
    <x v="0"/>
    <x v="0"/>
    <n v="5"/>
    <n v="4"/>
    <x v="2"/>
    <n v="5"/>
    <x v="0"/>
    <x v="0"/>
    <x v="0"/>
    <x v="0"/>
    <x v="0"/>
    <x v="0"/>
    <x v="0"/>
    <x v="0"/>
    <n v="115"/>
    <n v="132"/>
    <n v="79"/>
    <n v="168"/>
    <x v="0"/>
    <x v="0"/>
    <n v="120"/>
    <n v="136"/>
    <n v="83"/>
    <n v="173"/>
    <x v="0"/>
    <x v="0"/>
    <s v="7ff15381-6dbe-409e-866c-7ba0e6022db2"/>
    <s v="Missing"/>
    <s v="Nne"/>
    <x v="2"/>
  </r>
  <r>
    <n v="66"/>
    <x v="0"/>
    <s v="1488777e-4528-41f0-b018-e91945c6f6d3"/>
    <x v="0"/>
    <x v="3"/>
    <x v="12"/>
    <s v="Berdale Village"/>
    <x v="4"/>
    <s v="Baidoa"/>
    <s v="SZBY05"/>
    <s v="MCH/OPD SOS"/>
    <x v="5"/>
    <s v="SOS Somalia"/>
    <x v="2"/>
    <s v="Dr AliYare"/>
    <x v="3"/>
    <n v="615593990"/>
    <s v="NA"/>
    <x v="0"/>
    <x v="0"/>
    <x v="0"/>
    <x v="0"/>
    <x v="0"/>
    <x v="0"/>
    <x v="0"/>
    <x v="0"/>
    <x v="0"/>
    <x v="0"/>
    <x v="0"/>
    <x v="0"/>
    <x v="0"/>
    <x v="0"/>
    <x v="0"/>
    <x v="0"/>
    <x v="0"/>
    <x v="0"/>
    <x v="0"/>
    <x v="0"/>
    <x v="0"/>
    <x v="0"/>
    <x v="0"/>
    <x v="0"/>
    <x v="0"/>
    <x v="0"/>
    <x v="0"/>
    <x v="0"/>
    <x v="0"/>
    <x v="0"/>
    <x v="0"/>
    <x v="0"/>
    <x v="0"/>
    <x v="0"/>
    <x v="0"/>
    <x v="0"/>
    <n v="6"/>
    <n v="3"/>
    <x v="11"/>
    <n v="6"/>
    <x v="0"/>
    <x v="0"/>
    <x v="0"/>
    <x v="0"/>
    <x v="0"/>
    <x v="0"/>
    <x v="0"/>
    <x v="0"/>
    <n v="334"/>
    <n v="419"/>
    <n v="292"/>
    <n v="461"/>
    <x v="0"/>
    <x v="0"/>
    <n v="340"/>
    <n v="422"/>
    <n v="295"/>
    <n v="467"/>
    <x v="0"/>
    <x v="0"/>
    <s v="7b3dde13-a061-497d-9d29-3b2d69df12ae"/>
    <s v="Missing"/>
    <s v="Nne"/>
    <x v="2"/>
  </r>
  <r>
    <n v="67"/>
    <x v="0"/>
    <s v="570e21b3-bb96-409a-a17e-e90a4ddc9f84"/>
    <x v="0"/>
    <x v="3"/>
    <x v="12"/>
    <s v="Buurhakaba"/>
    <x v="4"/>
    <s v="Bur hakaba"/>
    <s v="SZBY06"/>
    <s v="Burhakaba MCH"/>
    <x v="5"/>
    <s v="District health Committee"/>
    <x v="2"/>
    <s v="Hussein Abdi Adan"/>
    <x v="3"/>
    <n v="615541526"/>
    <s v="ujeke@yahoo.com"/>
    <x v="0"/>
    <x v="0"/>
    <x v="0"/>
    <x v="0"/>
    <x v="0"/>
    <x v="0"/>
    <x v="0"/>
    <x v="0"/>
    <x v="0"/>
    <x v="0"/>
    <x v="0"/>
    <x v="0"/>
    <x v="0"/>
    <x v="0"/>
    <x v="0"/>
    <x v="0"/>
    <x v="0"/>
    <x v="0"/>
    <x v="0"/>
    <x v="0"/>
    <x v="0"/>
    <x v="0"/>
    <x v="0"/>
    <x v="0"/>
    <x v="0"/>
    <x v="0"/>
    <x v="0"/>
    <x v="0"/>
    <x v="0"/>
    <x v="0"/>
    <x v="0"/>
    <x v="0"/>
    <x v="0"/>
    <x v="0"/>
    <x v="0"/>
    <x v="0"/>
    <n v="3"/>
    <n v="2"/>
    <x v="1"/>
    <n v="4"/>
    <x v="0"/>
    <x v="0"/>
    <x v="0"/>
    <x v="0"/>
    <x v="0"/>
    <x v="0"/>
    <x v="0"/>
    <x v="0"/>
    <n v="74"/>
    <n v="147"/>
    <n v="86"/>
    <n v="135"/>
    <x v="0"/>
    <x v="0"/>
    <n v="77"/>
    <n v="149"/>
    <n v="87"/>
    <n v="139"/>
    <x v="0"/>
    <x v="0"/>
    <s v="e08547a8-6c84-4c9c-8bab-8d61a097c4b0"/>
    <s v="Missing"/>
    <s v="None"/>
    <x v="2"/>
  </r>
  <r>
    <n v="68"/>
    <x v="0"/>
    <s v="ed8df8e9-1cd3-4f0b-a272-02397905ffb3"/>
    <x v="0"/>
    <x v="3"/>
    <x v="12"/>
    <s v="Ufurow"/>
    <x v="4"/>
    <s v="Qasax dhere"/>
    <s v="SZBY07"/>
    <s v="BMO Ufurow MCH"/>
    <x v="5"/>
    <s v="BMO"/>
    <x v="2"/>
    <s v="Abdikadir Sheik Ibrahm"/>
    <x v="3"/>
    <n v="615128324"/>
    <s v="badbaado01@yahoo.com"/>
    <x v="0"/>
    <x v="0"/>
    <x v="0"/>
    <x v="0"/>
    <x v="0"/>
    <x v="0"/>
    <x v="0"/>
    <x v="0"/>
    <x v="0"/>
    <x v="0"/>
    <x v="0"/>
    <x v="0"/>
    <x v="0"/>
    <x v="0"/>
    <x v="0"/>
    <x v="0"/>
    <x v="0"/>
    <x v="0"/>
    <x v="0"/>
    <x v="0"/>
    <x v="0"/>
    <x v="0"/>
    <x v="0"/>
    <x v="0"/>
    <x v="0"/>
    <x v="0"/>
    <x v="0"/>
    <x v="0"/>
    <x v="0"/>
    <x v="0"/>
    <x v="0"/>
    <x v="0"/>
    <x v="0"/>
    <x v="0"/>
    <x v="0"/>
    <x v="0"/>
    <n v="8"/>
    <n v="4"/>
    <x v="2"/>
    <n v="8"/>
    <x v="0"/>
    <x v="0"/>
    <x v="0"/>
    <x v="0"/>
    <x v="0"/>
    <x v="0"/>
    <x v="0"/>
    <x v="0"/>
    <n v="89"/>
    <n v="138"/>
    <n v="84"/>
    <n v="143"/>
    <x v="0"/>
    <x v="0"/>
    <n v="97"/>
    <n v="142"/>
    <n v="88"/>
    <n v="151"/>
    <x v="0"/>
    <x v="0"/>
    <s v="7625634f-e05f-4c7d-94e9-7884f1055a0f"/>
    <s v="Missing"/>
    <s v="None"/>
    <x v="2"/>
  </r>
  <r>
    <n v="69"/>
    <x v="0"/>
    <s v="8dc53cb6-550e-47a1-8433-6ad175e1e3c1"/>
    <x v="0"/>
    <x v="3"/>
    <x v="12"/>
    <s v="Qasah Dheere"/>
    <x v="4"/>
    <s v="Qasax dhere"/>
    <s v="SZBY08"/>
    <s v="Qansax Dheere MCH"/>
    <x v="5"/>
    <s v="SRCS"/>
    <x v="2"/>
    <s v="Abdirahman Mohamed Hussein"/>
    <x v="3"/>
    <n v="61582064"/>
    <s v="NA"/>
    <x v="0"/>
    <x v="0"/>
    <x v="0"/>
    <x v="0"/>
    <x v="0"/>
    <x v="0"/>
    <x v="0"/>
    <x v="0"/>
    <x v="0"/>
    <x v="0"/>
    <x v="0"/>
    <x v="0"/>
    <x v="0"/>
    <x v="0"/>
    <x v="0"/>
    <x v="0"/>
    <x v="0"/>
    <x v="0"/>
    <x v="0"/>
    <x v="0"/>
    <x v="0"/>
    <x v="0"/>
    <x v="0"/>
    <x v="0"/>
    <x v="0"/>
    <x v="0"/>
    <x v="0"/>
    <x v="0"/>
    <x v="0"/>
    <x v="0"/>
    <x v="0"/>
    <x v="0"/>
    <x v="0"/>
    <x v="0"/>
    <x v="0"/>
    <x v="0"/>
    <n v="2"/>
    <n v="1"/>
    <x v="4"/>
    <n v="1"/>
    <x v="0"/>
    <x v="0"/>
    <x v="0"/>
    <x v="0"/>
    <x v="0"/>
    <x v="0"/>
    <x v="0"/>
    <x v="0"/>
    <n v="81"/>
    <n v="112"/>
    <n v="73"/>
    <n v="120"/>
    <x v="0"/>
    <x v="0"/>
    <n v="83"/>
    <n v="113"/>
    <n v="75"/>
    <n v="121"/>
    <x v="0"/>
    <x v="0"/>
    <s v="7e90c6b0-4774-4e9f-87d3-dbc798de1387"/>
    <s v="Missing"/>
    <s v="None"/>
    <x v="2"/>
  </r>
  <r>
    <n v="70"/>
    <x v="0"/>
    <s v="b966e322-dcd0-4f0f-970c-ab1e2dcbeac0"/>
    <x v="0"/>
    <x v="3"/>
    <x v="12"/>
    <s v="Horseed/Mursal"/>
    <x v="4"/>
    <s v="Baidoa"/>
    <s v="SZBY09"/>
    <s v="Bayhaaw Hospital"/>
    <x v="5"/>
    <s v="SAMA"/>
    <x v="2"/>
    <s v="Muktar Mohamed Hassan"/>
    <x v="3"/>
    <n v="615996698"/>
    <s v="salamamedicala@gmail.com"/>
    <x v="0"/>
    <x v="0"/>
    <x v="0"/>
    <x v="0"/>
    <x v="0"/>
    <x v="0"/>
    <x v="0"/>
    <x v="0"/>
    <x v="0"/>
    <x v="0"/>
    <x v="0"/>
    <x v="0"/>
    <x v="0"/>
    <x v="0"/>
    <x v="0"/>
    <x v="0"/>
    <x v="0"/>
    <x v="0"/>
    <x v="0"/>
    <x v="0"/>
    <x v="0"/>
    <x v="0"/>
    <x v="0"/>
    <x v="0"/>
    <x v="0"/>
    <x v="0"/>
    <x v="0"/>
    <x v="0"/>
    <x v="0"/>
    <x v="0"/>
    <x v="0"/>
    <x v="0"/>
    <x v="0"/>
    <x v="0"/>
    <x v="0"/>
    <x v="0"/>
    <n v="3"/>
    <n v="6"/>
    <x v="4"/>
    <n v="7"/>
    <x v="0"/>
    <x v="0"/>
    <x v="0"/>
    <x v="0"/>
    <x v="0"/>
    <x v="0"/>
    <x v="0"/>
    <x v="0"/>
    <n v="348"/>
    <n v="362"/>
    <n v="182"/>
    <n v="528"/>
    <x v="0"/>
    <x v="0"/>
    <n v="351"/>
    <n v="368"/>
    <n v="184"/>
    <n v="535"/>
    <x v="0"/>
    <x v="0"/>
    <s v="833e0ca5-0fad-42b0-aa3d-aa601d9ef385"/>
    <s v="Missing"/>
    <s v="None"/>
    <x v="2"/>
  </r>
  <r>
    <n v="71"/>
    <x v="0"/>
    <s v="6a3d41b2-5060-447d-a15d-53abd1b2e6d9"/>
    <x v="0"/>
    <x v="3"/>
    <x v="12"/>
    <s v="Unay"/>
    <x v="4"/>
    <s v="Baidoa"/>
    <s v="SZBY10"/>
    <s v="Unay MCH/OPD"/>
    <x v="5"/>
    <s v="SWISS-KAALMO"/>
    <x v="2"/>
    <s v="Abdiasis Hussein"/>
    <x v="3"/>
    <n v="615559367"/>
    <s v="ansure2005@yahoo.com"/>
    <x v="0"/>
    <x v="0"/>
    <x v="0"/>
    <x v="0"/>
    <x v="0"/>
    <x v="0"/>
    <x v="0"/>
    <x v="0"/>
    <x v="0"/>
    <x v="0"/>
    <x v="0"/>
    <x v="0"/>
    <x v="0"/>
    <x v="0"/>
    <x v="0"/>
    <x v="0"/>
    <x v="0"/>
    <x v="0"/>
    <x v="0"/>
    <x v="0"/>
    <x v="0"/>
    <x v="0"/>
    <x v="0"/>
    <x v="0"/>
    <x v="0"/>
    <x v="0"/>
    <x v="0"/>
    <x v="0"/>
    <x v="0"/>
    <x v="0"/>
    <x v="0"/>
    <x v="0"/>
    <x v="0"/>
    <x v="0"/>
    <x v="0"/>
    <x v="0"/>
    <n v="0"/>
    <n v="0"/>
    <x v="0"/>
    <n v="0"/>
    <x v="0"/>
    <x v="0"/>
    <x v="0"/>
    <x v="0"/>
    <x v="0"/>
    <x v="0"/>
    <x v="0"/>
    <x v="0"/>
    <n v="52"/>
    <n v="187"/>
    <n v="52"/>
    <n v="187"/>
    <x v="0"/>
    <x v="0"/>
    <n v="52"/>
    <n v="187"/>
    <n v="52"/>
    <n v="187"/>
    <x v="0"/>
    <x v="0"/>
    <s v="9262e5d1-37e4-4d54-935d-64a923af5cc5"/>
    <s v="Missing"/>
    <s v="None"/>
    <x v="2"/>
  </r>
  <r>
    <n v="72"/>
    <x v="0"/>
    <s v="6eb4673a-eaae-4b06-9f99-993a02e477a2"/>
    <x v="0"/>
    <x v="3"/>
    <x v="12"/>
    <s v="Awdiinle"/>
    <x v="4"/>
    <s v="Baidoa"/>
    <s v="SZBY11"/>
    <s v="Awdiinle MCH"/>
    <x v="5"/>
    <s v="SWISS-KAALMO"/>
    <x v="2"/>
    <s v="ABdiasis Hussein Anshure"/>
    <x v="3"/>
    <n v="615559367"/>
    <s v="ansure2005@yahoo.com"/>
    <x v="0"/>
    <x v="0"/>
    <x v="0"/>
    <x v="0"/>
    <x v="0"/>
    <x v="0"/>
    <x v="0"/>
    <x v="0"/>
    <x v="0"/>
    <x v="0"/>
    <x v="0"/>
    <x v="0"/>
    <x v="0"/>
    <x v="0"/>
    <x v="0"/>
    <x v="0"/>
    <x v="0"/>
    <x v="0"/>
    <x v="0"/>
    <x v="0"/>
    <x v="0"/>
    <x v="0"/>
    <x v="0"/>
    <x v="0"/>
    <x v="0"/>
    <x v="0"/>
    <x v="0"/>
    <x v="0"/>
    <x v="0"/>
    <x v="0"/>
    <x v="0"/>
    <x v="0"/>
    <x v="0"/>
    <x v="0"/>
    <x v="0"/>
    <x v="0"/>
    <n v="6"/>
    <n v="1"/>
    <x v="1"/>
    <n v="6"/>
    <x v="0"/>
    <x v="0"/>
    <x v="0"/>
    <x v="0"/>
    <x v="0"/>
    <x v="0"/>
    <x v="0"/>
    <x v="0"/>
    <n v="81"/>
    <n v="180"/>
    <n v="81"/>
    <n v="180"/>
    <x v="0"/>
    <x v="0"/>
    <n v="87"/>
    <n v="181"/>
    <n v="82"/>
    <n v="186"/>
    <x v="0"/>
    <x v="0"/>
    <s v="1eab0893-b8cc-46da-b9d0-340c9f3538c9"/>
    <s v="Missing"/>
    <s v="None"/>
    <x v="2"/>
  </r>
  <r>
    <n v="73"/>
    <x v="0"/>
    <s v="39d829ff-a22e-43a1-885d-239951d9a9dc"/>
    <x v="0"/>
    <x v="3"/>
    <x v="12"/>
    <s v="Horseed"/>
    <x v="4"/>
    <s v="Baidoa"/>
    <s v="SZBY12"/>
    <s v="Berdale MCH"/>
    <x v="5"/>
    <s v="GREDO"/>
    <x v="2"/>
    <s v="Abdullahi Mohamed Abdi"/>
    <x v="3"/>
    <n v="615587687"/>
    <s v="health.gredo@yahoo.com"/>
    <x v="0"/>
    <x v="0"/>
    <x v="0"/>
    <x v="0"/>
    <x v="0"/>
    <x v="0"/>
    <x v="1"/>
    <x v="3"/>
    <x v="3"/>
    <x v="1"/>
    <x v="0"/>
    <x v="0"/>
    <x v="0"/>
    <x v="0"/>
    <x v="0"/>
    <x v="0"/>
    <x v="0"/>
    <x v="0"/>
    <x v="0"/>
    <x v="0"/>
    <x v="0"/>
    <x v="0"/>
    <x v="0"/>
    <x v="0"/>
    <x v="0"/>
    <x v="0"/>
    <x v="0"/>
    <x v="0"/>
    <x v="0"/>
    <x v="0"/>
    <x v="2"/>
    <x v="0"/>
    <x v="1"/>
    <x v="0"/>
    <x v="0"/>
    <x v="0"/>
    <n v="3"/>
    <n v="4"/>
    <x v="11"/>
    <n v="4"/>
    <x v="0"/>
    <x v="0"/>
    <x v="0"/>
    <x v="0"/>
    <x v="0"/>
    <x v="0"/>
    <x v="0"/>
    <x v="0"/>
    <n v="150"/>
    <n v="272"/>
    <n v="172"/>
    <n v="250"/>
    <x v="0"/>
    <x v="0"/>
    <n v="156"/>
    <n v="280"/>
    <n v="181"/>
    <n v="255"/>
    <x v="0"/>
    <x v="0"/>
    <s v="2dc44d22-b384-4df6-be4d-8d701cf70612"/>
    <s v="Missing"/>
    <s v="None"/>
    <x v="2"/>
  </r>
  <r>
    <n v="74"/>
    <x v="0"/>
    <s v="f0c9f619-665f-45ce-996e-4944d6238518"/>
    <x v="0"/>
    <x v="3"/>
    <x v="17"/>
    <s v="Bulokaskey"/>
    <x v="4"/>
    <s v="Baardheere"/>
    <s v="SZGE01"/>
    <s v="HIRDA MCH"/>
    <x v="5"/>
    <s v="HIRDA"/>
    <x v="2"/>
    <s v="Hinda Mohamed Farah"/>
    <x v="3"/>
    <n v="615885132"/>
    <s v="NA"/>
    <x v="0"/>
    <x v="0"/>
    <x v="0"/>
    <x v="0"/>
    <x v="0"/>
    <x v="0"/>
    <x v="1"/>
    <x v="3"/>
    <x v="3"/>
    <x v="1"/>
    <x v="0"/>
    <x v="0"/>
    <x v="0"/>
    <x v="0"/>
    <x v="0"/>
    <x v="0"/>
    <x v="0"/>
    <x v="0"/>
    <x v="0"/>
    <x v="0"/>
    <x v="0"/>
    <x v="0"/>
    <x v="0"/>
    <x v="0"/>
    <x v="0"/>
    <x v="0"/>
    <x v="0"/>
    <x v="0"/>
    <x v="0"/>
    <x v="0"/>
    <x v="0"/>
    <x v="0"/>
    <x v="0"/>
    <x v="0"/>
    <x v="0"/>
    <x v="0"/>
    <n v="0"/>
    <n v="0"/>
    <x v="0"/>
    <n v="0"/>
    <x v="0"/>
    <x v="0"/>
    <x v="0"/>
    <x v="0"/>
    <x v="0"/>
    <x v="0"/>
    <x v="0"/>
    <x v="0"/>
    <n v="34"/>
    <n v="51"/>
    <n v="39"/>
    <n v="46"/>
    <x v="0"/>
    <x v="0"/>
    <n v="36"/>
    <n v="53"/>
    <n v="41"/>
    <n v="48"/>
    <x v="0"/>
    <x v="0"/>
    <s v="825b8079-2617-42a2-bd9d-8e8587600e16"/>
    <s v="Missing"/>
    <s v="None"/>
    <x v="2"/>
  </r>
  <r>
    <n v="75"/>
    <x v="0"/>
    <s v="0b5de41b-8232-41f7-adbf-298d6ee1fe8b"/>
    <x v="0"/>
    <x v="3"/>
    <x v="17"/>
    <s v="Section 3"/>
    <x v="4"/>
    <s v="Belet Xaawo"/>
    <s v="SZGE02"/>
    <s v="Belet Hawa MCH"/>
    <x v="5"/>
    <s v="TROCAIRE"/>
    <x v="2"/>
    <s v="Ardo Adan Ashkir"/>
    <x v="3"/>
    <n v="615548736"/>
    <s v="NA"/>
    <x v="0"/>
    <x v="0"/>
    <x v="0"/>
    <x v="0"/>
    <x v="0"/>
    <x v="0"/>
    <x v="2"/>
    <x v="0"/>
    <x v="1"/>
    <x v="0"/>
    <x v="0"/>
    <x v="0"/>
    <x v="0"/>
    <x v="0"/>
    <x v="0"/>
    <x v="0"/>
    <x v="0"/>
    <x v="0"/>
    <x v="0"/>
    <x v="0"/>
    <x v="0"/>
    <x v="0"/>
    <x v="0"/>
    <x v="0"/>
    <x v="0"/>
    <x v="0"/>
    <x v="0"/>
    <x v="0"/>
    <x v="0"/>
    <x v="0"/>
    <x v="0"/>
    <x v="0"/>
    <x v="0"/>
    <x v="0"/>
    <x v="0"/>
    <x v="0"/>
    <n v="0"/>
    <n v="1"/>
    <x v="0"/>
    <n v="1"/>
    <x v="0"/>
    <x v="0"/>
    <x v="0"/>
    <x v="0"/>
    <x v="0"/>
    <x v="0"/>
    <x v="0"/>
    <x v="0"/>
    <n v="39"/>
    <n v="45"/>
    <n v="40"/>
    <n v="44"/>
    <x v="0"/>
    <x v="0"/>
    <n v="40"/>
    <n v="46"/>
    <n v="41"/>
    <n v="45"/>
    <x v="0"/>
    <x v="0"/>
    <s v="65a63fa4-d9d3-48f5-93d3-25a056a81ff7"/>
    <s v="Missing"/>
    <s v="None"/>
    <x v="2"/>
  </r>
  <r>
    <n v="76"/>
    <x v="0"/>
    <s v="202563cb-1572-4576-a8ee-f413280e4a06"/>
    <x v="0"/>
    <x v="3"/>
    <x v="17"/>
    <s v="Section 5"/>
    <x v="4"/>
    <s v="Belet Xaawo"/>
    <s v="SZGE03"/>
    <s v="Belet Hawa District Hospital"/>
    <x v="5"/>
    <s v="TROCAIRE"/>
    <x v="2"/>
    <s v="Abdi ABdullahi"/>
    <x v="3"/>
    <n v="615016202"/>
    <s v="NA"/>
    <x v="0"/>
    <x v="0"/>
    <x v="0"/>
    <x v="0"/>
    <x v="0"/>
    <x v="0"/>
    <x v="0"/>
    <x v="0"/>
    <x v="0"/>
    <x v="0"/>
    <x v="0"/>
    <x v="0"/>
    <x v="0"/>
    <x v="0"/>
    <x v="0"/>
    <x v="0"/>
    <x v="0"/>
    <x v="0"/>
    <x v="0"/>
    <x v="0"/>
    <x v="0"/>
    <x v="0"/>
    <x v="0"/>
    <x v="0"/>
    <x v="0"/>
    <x v="0"/>
    <x v="0"/>
    <x v="0"/>
    <x v="0"/>
    <x v="0"/>
    <x v="0"/>
    <x v="0"/>
    <x v="0"/>
    <x v="0"/>
    <x v="0"/>
    <x v="0"/>
    <n v="0"/>
    <n v="0"/>
    <x v="0"/>
    <n v="0"/>
    <x v="0"/>
    <x v="0"/>
    <x v="0"/>
    <x v="0"/>
    <x v="0"/>
    <x v="0"/>
    <x v="0"/>
    <x v="0"/>
    <n v="112"/>
    <n v="129"/>
    <n v="11"/>
    <n v="230"/>
    <x v="0"/>
    <x v="0"/>
    <n v="112"/>
    <n v="129"/>
    <n v="11"/>
    <n v="230"/>
    <x v="0"/>
    <x v="0"/>
    <s v="43ed0adb-90ac-4370-97f6-6fecb0e2856a"/>
    <s v="Missing"/>
    <s v="None"/>
    <x v="2"/>
  </r>
  <r>
    <n v="77"/>
    <x v="0"/>
    <s v="3d04bb2f-08ce-4285-b7d1-60d811d07871"/>
    <x v="0"/>
    <x v="3"/>
    <x v="12"/>
    <s v="A/waahid"/>
    <x v="4"/>
    <s v="Doolow"/>
    <s v="SZGE04"/>
    <s v="Dolow MCH"/>
    <x v="5"/>
    <s v="TROCAIRE"/>
    <x v="2"/>
    <s v="Abdi ALi Mohamed"/>
    <x v="3"/>
    <n v="615120705"/>
    <s v="NA"/>
    <x v="0"/>
    <x v="0"/>
    <x v="0"/>
    <x v="0"/>
    <x v="0"/>
    <x v="0"/>
    <x v="0"/>
    <x v="0"/>
    <x v="0"/>
    <x v="0"/>
    <x v="0"/>
    <x v="0"/>
    <x v="0"/>
    <x v="0"/>
    <x v="0"/>
    <x v="0"/>
    <x v="0"/>
    <x v="0"/>
    <x v="0"/>
    <x v="0"/>
    <x v="0"/>
    <x v="0"/>
    <x v="0"/>
    <x v="0"/>
    <x v="0"/>
    <x v="0"/>
    <x v="0"/>
    <x v="0"/>
    <x v="0"/>
    <x v="0"/>
    <x v="0"/>
    <x v="0"/>
    <x v="0"/>
    <x v="0"/>
    <x v="0"/>
    <x v="0"/>
    <n v="0"/>
    <n v="0"/>
    <x v="0"/>
    <n v="0"/>
    <x v="0"/>
    <x v="0"/>
    <x v="0"/>
    <x v="0"/>
    <x v="0"/>
    <x v="0"/>
    <x v="0"/>
    <x v="0"/>
    <n v="84"/>
    <n v="55"/>
    <n v="49"/>
    <n v="90"/>
    <x v="0"/>
    <x v="0"/>
    <n v="84"/>
    <n v="55"/>
    <n v="49"/>
    <n v="90"/>
    <x v="0"/>
    <x v="0"/>
    <s v="ce129389-7309-41e5-8b4e-37324ce1e359"/>
    <s v="Missing"/>
    <s v="None"/>
    <x v="2"/>
  </r>
  <r>
    <n v="78"/>
    <x v="0"/>
    <s v="27b8c454-41c0-4c74-ab21-e78740b35d1d"/>
    <x v="0"/>
    <x v="3"/>
    <x v="17"/>
    <s v="Gedweyne"/>
    <x v="4"/>
    <s v="Doolow"/>
    <s v="SZGE05"/>
    <s v="Ged weyne MCH"/>
    <x v="5"/>
    <s v="TROCAIRE"/>
    <x v="2"/>
    <s v="Hassan Abdullahi Dahir"/>
    <x v="3"/>
    <n v="615219320"/>
    <s v="NA"/>
    <x v="0"/>
    <x v="0"/>
    <x v="0"/>
    <x v="0"/>
    <x v="0"/>
    <x v="0"/>
    <x v="0"/>
    <x v="0"/>
    <x v="0"/>
    <x v="0"/>
    <x v="0"/>
    <x v="0"/>
    <x v="0"/>
    <x v="0"/>
    <x v="0"/>
    <x v="0"/>
    <x v="0"/>
    <x v="0"/>
    <x v="0"/>
    <x v="0"/>
    <x v="0"/>
    <x v="0"/>
    <x v="0"/>
    <x v="0"/>
    <x v="0"/>
    <x v="0"/>
    <x v="0"/>
    <x v="0"/>
    <x v="0"/>
    <x v="0"/>
    <x v="0"/>
    <x v="0"/>
    <x v="0"/>
    <x v="0"/>
    <x v="0"/>
    <x v="0"/>
    <n v="1"/>
    <n v="0"/>
    <x v="1"/>
    <n v="0"/>
    <x v="0"/>
    <x v="0"/>
    <x v="0"/>
    <x v="0"/>
    <x v="0"/>
    <x v="0"/>
    <x v="0"/>
    <x v="0"/>
    <n v="84"/>
    <n v="67"/>
    <n v="40"/>
    <n v="111"/>
    <x v="0"/>
    <x v="0"/>
    <n v="85"/>
    <n v="67"/>
    <n v="41"/>
    <n v="111"/>
    <x v="0"/>
    <x v="0"/>
    <s v="7b16774d-cf10-44c2-a5a0-3fe611212290"/>
    <s v="Missing"/>
    <s v="None"/>
    <x v="2"/>
  </r>
  <r>
    <n v="79"/>
    <x v="0"/>
    <s v="99a161df-d44e-43f4-abba-ee01de963974"/>
    <x v="0"/>
    <x v="3"/>
    <x v="17"/>
    <s v="Dharkenley"/>
    <x v="4"/>
    <s v="El wak"/>
    <s v="SZGE06"/>
    <s v="Elwak District Hospital"/>
    <x v="5"/>
    <s v="COSV"/>
    <x v="2"/>
    <s v="Moahmed Hilow Hassan"/>
    <x v="3"/>
    <n v="729528361"/>
    <s v="NA"/>
    <x v="0"/>
    <x v="0"/>
    <x v="0"/>
    <x v="0"/>
    <x v="0"/>
    <x v="0"/>
    <x v="0"/>
    <x v="0"/>
    <x v="0"/>
    <x v="0"/>
    <x v="0"/>
    <x v="0"/>
    <x v="0"/>
    <x v="0"/>
    <x v="0"/>
    <x v="0"/>
    <x v="0"/>
    <x v="0"/>
    <x v="0"/>
    <x v="0"/>
    <x v="0"/>
    <x v="0"/>
    <x v="0"/>
    <x v="0"/>
    <x v="0"/>
    <x v="0"/>
    <x v="0"/>
    <x v="0"/>
    <x v="0"/>
    <x v="0"/>
    <x v="0"/>
    <x v="0"/>
    <x v="0"/>
    <x v="0"/>
    <x v="0"/>
    <x v="0"/>
    <n v="0"/>
    <n v="0"/>
    <x v="0"/>
    <n v="0"/>
    <x v="0"/>
    <x v="0"/>
    <x v="0"/>
    <x v="0"/>
    <x v="0"/>
    <x v="0"/>
    <x v="0"/>
    <x v="0"/>
    <n v="39"/>
    <n v="56"/>
    <n v="37"/>
    <n v="58"/>
    <x v="0"/>
    <x v="0"/>
    <n v="39"/>
    <n v="56"/>
    <n v="37"/>
    <n v="58"/>
    <x v="0"/>
    <x v="0"/>
    <s v="ee7d09b6-8cc4-4a4e-8cc4-e9d1341fb354"/>
    <s v="Missing"/>
    <s v="None"/>
    <x v="2"/>
  </r>
  <r>
    <n v="80"/>
    <x v="0"/>
    <s v="44609b25-a652-42ae-85f7-84a69852822c"/>
    <x v="0"/>
    <x v="3"/>
    <x v="17"/>
    <s v="Dharkenley"/>
    <x v="4"/>
    <s v="El wak"/>
    <s v="SZGE07"/>
    <s v="Elwak SRCS MCH"/>
    <x v="5"/>
    <s v="SRCS"/>
    <x v="2"/>
    <s v="Adan Abdi Adan"/>
    <x v="3"/>
    <n v="722199597"/>
    <s v="NA"/>
    <x v="0"/>
    <x v="0"/>
    <x v="0"/>
    <x v="0"/>
    <x v="0"/>
    <x v="0"/>
    <x v="0"/>
    <x v="0"/>
    <x v="0"/>
    <x v="0"/>
    <x v="0"/>
    <x v="0"/>
    <x v="0"/>
    <x v="0"/>
    <x v="0"/>
    <x v="0"/>
    <x v="0"/>
    <x v="0"/>
    <x v="0"/>
    <x v="0"/>
    <x v="0"/>
    <x v="0"/>
    <x v="0"/>
    <x v="0"/>
    <x v="0"/>
    <x v="0"/>
    <x v="0"/>
    <x v="0"/>
    <x v="0"/>
    <x v="0"/>
    <x v="0"/>
    <x v="0"/>
    <x v="0"/>
    <x v="0"/>
    <x v="0"/>
    <x v="0"/>
    <n v="1"/>
    <n v="0"/>
    <x v="0"/>
    <n v="1"/>
    <x v="0"/>
    <x v="0"/>
    <x v="0"/>
    <x v="0"/>
    <x v="0"/>
    <x v="0"/>
    <x v="0"/>
    <x v="0"/>
    <n v="39"/>
    <n v="46"/>
    <n v="41"/>
    <n v="44"/>
    <x v="0"/>
    <x v="0"/>
    <n v="40"/>
    <n v="46"/>
    <n v="41"/>
    <n v="45"/>
    <x v="0"/>
    <x v="0"/>
    <s v="3fa40ef4-4715-434b-9682-ac749c456adf"/>
    <s v="Missing"/>
    <s v="None"/>
    <x v="2"/>
  </r>
  <r>
    <n v="81"/>
    <x v="0"/>
    <s v="82230663-327c-475d-acc3-28ea687b03e4"/>
    <x v="0"/>
    <x v="3"/>
    <x v="17"/>
    <s v="Buurdhuubo"/>
    <x v="4"/>
    <s v="Garbahaarey"/>
    <s v="SZGE08"/>
    <s v="Burdhubo MCH"/>
    <x v="5"/>
    <s v="TROCAIRE"/>
    <x v="2"/>
    <s v="Hussein ALi Abdi"/>
    <x v="3"/>
    <n v="615814262"/>
    <s v="NA"/>
    <x v="0"/>
    <x v="0"/>
    <x v="0"/>
    <x v="0"/>
    <x v="0"/>
    <x v="0"/>
    <x v="0"/>
    <x v="0"/>
    <x v="0"/>
    <x v="0"/>
    <x v="0"/>
    <x v="0"/>
    <x v="0"/>
    <x v="0"/>
    <x v="0"/>
    <x v="0"/>
    <x v="0"/>
    <x v="0"/>
    <x v="0"/>
    <x v="0"/>
    <x v="0"/>
    <x v="0"/>
    <x v="0"/>
    <x v="0"/>
    <x v="0"/>
    <x v="0"/>
    <x v="0"/>
    <x v="0"/>
    <x v="0"/>
    <x v="0"/>
    <x v="0"/>
    <x v="0"/>
    <x v="0"/>
    <x v="0"/>
    <x v="0"/>
    <x v="0"/>
    <n v="0"/>
    <n v="0"/>
    <x v="0"/>
    <n v="0"/>
    <x v="0"/>
    <x v="0"/>
    <x v="0"/>
    <x v="0"/>
    <x v="0"/>
    <x v="0"/>
    <x v="0"/>
    <x v="0"/>
    <n v="121"/>
    <n v="175"/>
    <n v="154"/>
    <n v="142"/>
    <x v="0"/>
    <x v="0"/>
    <n v="121"/>
    <n v="175"/>
    <n v="154"/>
    <n v="142"/>
    <x v="0"/>
    <x v="0"/>
    <s v="1c36fc8a-eae2-4075-8e73-9caa0848ef96"/>
    <s v="Missing"/>
    <s v="None"/>
    <x v="2"/>
  </r>
  <r>
    <n v="82"/>
    <x v="0"/>
    <s v="8377d1b1-0348-40df-9ad1-71951591fa33"/>
    <x v="0"/>
    <x v="3"/>
    <x v="17"/>
    <s v="Shabel"/>
    <x v="4"/>
    <s v="Garbahaarey"/>
    <s v="SZGE10"/>
    <s v="Garbaharey MCH"/>
    <x v="5"/>
    <s v="TROCAIRE"/>
    <x v="2"/>
    <s v="Ali Sheik Abdullahi"/>
    <x v="3"/>
    <n v="615686096"/>
    <s v="NA"/>
    <x v="0"/>
    <x v="0"/>
    <x v="0"/>
    <x v="0"/>
    <x v="0"/>
    <x v="0"/>
    <x v="0"/>
    <x v="0"/>
    <x v="0"/>
    <x v="0"/>
    <x v="0"/>
    <x v="0"/>
    <x v="0"/>
    <x v="0"/>
    <x v="0"/>
    <x v="0"/>
    <x v="0"/>
    <x v="0"/>
    <x v="0"/>
    <x v="0"/>
    <x v="0"/>
    <x v="0"/>
    <x v="0"/>
    <x v="0"/>
    <x v="0"/>
    <x v="0"/>
    <x v="0"/>
    <x v="0"/>
    <x v="0"/>
    <x v="0"/>
    <x v="0"/>
    <x v="0"/>
    <x v="0"/>
    <x v="0"/>
    <x v="0"/>
    <x v="0"/>
    <n v="0"/>
    <n v="0"/>
    <x v="0"/>
    <n v="0"/>
    <x v="0"/>
    <x v="0"/>
    <x v="0"/>
    <x v="0"/>
    <x v="0"/>
    <x v="0"/>
    <x v="0"/>
    <x v="0"/>
    <n v="21"/>
    <n v="68"/>
    <n v="41"/>
    <n v="48"/>
    <x v="0"/>
    <x v="0"/>
    <n v="21"/>
    <n v="68"/>
    <n v="41"/>
    <n v="48"/>
    <x v="0"/>
    <x v="0"/>
    <s v="b476b7b6-2e26-4877-93a8-7f2d49911f9f"/>
    <s v="Missing"/>
    <s v="None"/>
    <x v="2"/>
  </r>
  <r>
    <n v="83"/>
    <x v="0"/>
    <s v="deb3aac1-b512-4c52-91ef-aff5c274e51e"/>
    <x v="0"/>
    <x v="3"/>
    <x v="17"/>
    <s v="Elbon"/>
    <x v="4"/>
    <s v="Luuq"/>
    <s v="SZGE11"/>
    <s v="El-Bon MCH"/>
    <x v="5"/>
    <s v="TROCAIRE"/>
    <x v="2"/>
    <s v="Hassan Abdi Mohamed"/>
    <x v="3"/>
    <n v="615344582"/>
    <s v="NA"/>
    <x v="0"/>
    <x v="0"/>
    <x v="0"/>
    <x v="0"/>
    <x v="0"/>
    <x v="0"/>
    <x v="1"/>
    <x v="0"/>
    <x v="0"/>
    <x v="1"/>
    <x v="0"/>
    <x v="0"/>
    <x v="0"/>
    <x v="0"/>
    <x v="0"/>
    <x v="0"/>
    <x v="0"/>
    <x v="0"/>
    <x v="0"/>
    <x v="0"/>
    <x v="0"/>
    <x v="0"/>
    <x v="0"/>
    <x v="0"/>
    <x v="0"/>
    <x v="0"/>
    <x v="0"/>
    <x v="0"/>
    <x v="0"/>
    <x v="0"/>
    <x v="0"/>
    <x v="0"/>
    <x v="0"/>
    <x v="0"/>
    <x v="0"/>
    <x v="0"/>
    <n v="0"/>
    <n v="0"/>
    <x v="0"/>
    <n v="0"/>
    <x v="0"/>
    <x v="0"/>
    <x v="0"/>
    <x v="0"/>
    <x v="0"/>
    <x v="0"/>
    <x v="0"/>
    <x v="0"/>
    <n v="53"/>
    <n v="51"/>
    <n v="41"/>
    <n v="63"/>
    <x v="0"/>
    <x v="0"/>
    <n v="55"/>
    <n v="51"/>
    <n v="41"/>
    <n v="65"/>
    <x v="0"/>
    <x v="0"/>
    <s v="b6efabd6-f612-48bb-990c-6ef3a38da8c7"/>
    <s v="Missing"/>
    <s v="None"/>
    <x v="2"/>
  </r>
  <r>
    <n v="84"/>
    <x v="0"/>
    <s v="bdf56778-7380-4e0d-97ca-ff40f39ae658"/>
    <x v="0"/>
    <x v="3"/>
    <x v="17"/>
    <s v="Hawl-wadaag"/>
    <x v="4"/>
    <s v="Luuq"/>
    <s v="SZGE12"/>
    <s v="Luuq Hospital"/>
    <x v="5"/>
    <s v="TROCAIRE"/>
    <x v="2"/>
    <s v="Sadiyo Mohamed Dirie"/>
    <x v="3"/>
    <n v="615120396"/>
    <s v="NA"/>
    <x v="0"/>
    <x v="0"/>
    <x v="0"/>
    <x v="0"/>
    <x v="0"/>
    <x v="0"/>
    <x v="0"/>
    <x v="0"/>
    <x v="0"/>
    <x v="0"/>
    <x v="0"/>
    <x v="0"/>
    <x v="0"/>
    <x v="0"/>
    <x v="0"/>
    <x v="0"/>
    <x v="0"/>
    <x v="0"/>
    <x v="0"/>
    <x v="0"/>
    <x v="0"/>
    <x v="0"/>
    <x v="0"/>
    <x v="0"/>
    <x v="0"/>
    <x v="0"/>
    <x v="0"/>
    <x v="0"/>
    <x v="0"/>
    <x v="0"/>
    <x v="0"/>
    <x v="0"/>
    <x v="0"/>
    <x v="0"/>
    <x v="0"/>
    <x v="0"/>
    <n v="2"/>
    <n v="2"/>
    <x v="4"/>
    <n v="2"/>
    <x v="0"/>
    <x v="0"/>
    <x v="0"/>
    <x v="0"/>
    <x v="0"/>
    <x v="0"/>
    <x v="0"/>
    <x v="0"/>
    <n v="68"/>
    <n v="81"/>
    <n v="95"/>
    <n v="54"/>
    <x v="0"/>
    <x v="0"/>
    <n v="70"/>
    <n v="83"/>
    <n v="97"/>
    <n v="56"/>
    <x v="0"/>
    <x v="0"/>
    <s v="ce8916e8-0f46-4877-b55d-6b56dce4f635"/>
    <s v="Missing"/>
    <s v="None"/>
    <x v="2"/>
  </r>
  <r>
    <n v="1"/>
    <x v="0"/>
    <s v="c833c7b4-fb5d-4c8e-a234-a43774ba856d"/>
    <x v="0"/>
    <x v="1"/>
    <x v="8"/>
    <s v="Bossaso"/>
    <x v="2"/>
    <s v="Bossaso"/>
    <s v="PLBA01"/>
    <s v="Beldaje MCH"/>
    <x v="2"/>
    <s v="MOH"/>
    <x v="1"/>
    <s v="Faaduma"/>
    <x v="10"/>
    <n v="90615555"/>
    <s v="N/A"/>
    <x v="0"/>
    <x v="0"/>
    <x v="0"/>
    <x v="0"/>
    <x v="0"/>
    <x v="0"/>
    <x v="0"/>
    <x v="0"/>
    <x v="0"/>
    <x v="0"/>
    <x v="0"/>
    <x v="0"/>
    <x v="0"/>
    <x v="0"/>
    <x v="0"/>
    <x v="0"/>
    <x v="0"/>
    <x v="0"/>
    <x v="0"/>
    <x v="0"/>
    <x v="0"/>
    <x v="0"/>
    <x v="0"/>
    <x v="0"/>
    <x v="0"/>
    <x v="0"/>
    <x v="0"/>
    <x v="0"/>
    <x v="0"/>
    <x v="0"/>
    <x v="0"/>
    <x v="0"/>
    <x v="0"/>
    <x v="0"/>
    <x v="0"/>
    <x v="0"/>
    <n v="6"/>
    <n v="2"/>
    <x v="0"/>
    <n v="8"/>
    <x v="0"/>
    <x v="0"/>
    <x v="0"/>
    <x v="0"/>
    <x v="0"/>
    <x v="0"/>
    <x v="0"/>
    <x v="0"/>
    <n v="78"/>
    <n v="153"/>
    <n v="76"/>
    <n v="155"/>
    <x v="0"/>
    <x v="0"/>
    <n v="84"/>
    <n v="155"/>
    <n v="76"/>
    <n v="163"/>
    <x v="0"/>
    <x v="0"/>
    <s v="7a51829e-3dd3-4a2e-b2ef-5d1fde4d7c60"/>
    <s v="Missing"/>
    <s v="Malaria outbreak ongoing in Bossaso"/>
    <x v="1"/>
  </r>
  <r>
    <n v="2"/>
    <x v="0"/>
    <s v="84d0fdff-8147-49b1-8f20-4d9aef2795a6"/>
    <x v="0"/>
    <x v="1"/>
    <x v="8"/>
    <s v="Iskushuban"/>
    <x v="2"/>
    <s v="Iskushuban"/>
    <s v="PLBA05"/>
    <s v="Iskushuban MCH"/>
    <x v="2"/>
    <s v="SRCS"/>
    <x v="1"/>
    <s v="Mohamed khalif"/>
    <x v="10"/>
    <n v="907768336"/>
    <s v="N/A"/>
    <x v="0"/>
    <x v="0"/>
    <x v="0"/>
    <x v="0"/>
    <x v="0"/>
    <x v="0"/>
    <x v="0"/>
    <x v="0"/>
    <x v="0"/>
    <x v="0"/>
    <x v="0"/>
    <x v="0"/>
    <x v="0"/>
    <x v="0"/>
    <x v="0"/>
    <x v="0"/>
    <x v="0"/>
    <x v="0"/>
    <x v="0"/>
    <x v="0"/>
    <x v="0"/>
    <x v="0"/>
    <x v="0"/>
    <x v="0"/>
    <x v="0"/>
    <x v="0"/>
    <x v="0"/>
    <x v="0"/>
    <x v="0"/>
    <x v="0"/>
    <x v="0"/>
    <x v="0"/>
    <x v="0"/>
    <x v="0"/>
    <x v="0"/>
    <x v="0"/>
    <n v="0"/>
    <n v="0"/>
    <x v="0"/>
    <n v="0"/>
    <x v="0"/>
    <x v="0"/>
    <x v="0"/>
    <x v="0"/>
    <x v="0"/>
    <x v="0"/>
    <x v="0"/>
    <x v="0"/>
    <n v="37"/>
    <n v="98"/>
    <n v="26"/>
    <n v="109"/>
    <x v="0"/>
    <x v="0"/>
    <n v="37"/>
    <n v="98"/>
    <n v="26"/>
    <n v="109"/>
    <x v="0"/>
    <x v="0"/>
    <s v="072ace71-5c2c-4c76-931b-51f6bba13b9a"/>
    <s v="Missing"/>
    <s v="None"/>
    <x v="1"/>
  </r>
  <r>
    <n v="3"/>
    <x v="0"/>
    <s v="7a63fd92-6097-4679-9b65-c46f82ed15ac"/>
    <x v="0"/>
    <x v="1"/>
    <x v="11"/>
    <s v="Dhuudo"/>
    <x v="2"/>
    <s v="Banderbayla"/>
    <s v="PLKA02"/>
    <s v="Dhuudo MCH"/>
    <x v="2"/>
    <s v="MOH/SAVE THE CHILDREN"/>
    <x v="1"/>
    <s v="Bahjo Abdullahi"/>
    <x v="10"/>
    <n v="907426670"/>
    <s v="N/A"/>
    <x v="0"/>
    <x v="0"/>
    <x v="0"/>
    <x v="0"/>
    <x v="0"/>
    <x v="0"/>
    <x v="0"/>
    <x v="0"/>
    <x v="0"/>
    <x v="0"/>
    <x v="0"/>
    <x v="0"/>
    <x v="0"/>
    <x v="0"/>
    <x v="0"/>
    <x v="0"/>
    <x v="0"/>
    <x v="0"/>
    <x v="0"/>
    <x v="0"/>
    <x v="0"/>
    <x v="0"/>
    <x v="0"/>
    <x v="0"/>
    <x v="0"/>
    <x v="0"/>
    <x v="0"/>
    <x v="0"/>
    <x v="0"/>
    <x v="0"/>
    <x v="0"/>
    <x v="0"/>
    <x v="0"/>
    <x v="0"/>
    <x v="0"/>
    <x v="0"/>
    <n v="0"/>
    <n v="0"/>
    <x v="0"/>
    <n v="0"/>
    <x v="0"/>
    <x v="0"/>
    <x v="0"/>
    <x v="0"/>
    <x v="0"/>
    <x v="0"/>
    <x v="0"/>
    <x v="0"/>
    <n v="25"/>
    <n v="60"/>
    <n v="40"/>
    <n v="45"/>
    <x v="0"/>
    <x v="0"/>
    <n v="25"/>
    <n v="60"/>
    <n v="40"/>
    <n v="45"/>
    <x v="0"/>
    <x v="0"/>
    <s v="4d5160fb-a982-41e9-9694-304936dcb35a"/>
    <s v="Missing"/>
    <s v="None"/>
    <x v="1"/>
  </r>
  <r>
    <n v="4"/>
    <x v="0"/>
    <s v="5e5d2371-113a-476a-a0ff-a339fd9cd75e"/>
    <x v="0"/>
    <x v="1"/>
    <x v="10"/>
    <s v="Daawad, Eyl"/>
    <x v="2"/>
    <s v="Eyl"/>
    <s v="PLNG04"/>
    <s v="Daawad MCH"/>
    <x v="2"/>
    <s v="SRCS"/>
    <x v="1"/>
    <s v="Asho"/>
    <x v="11"/>
    <n v="7589400"/>
    <s v="N/A"/>
    <x v="0"/>
    <x v="0"/>
    <x v="0"/>
    <x v="0"/>
    <x v="0"/>
    <x v="0"/>
    <x v="0"/>
    <x v="0"/>
    <x v="0"/>
    <x v="0"/>
    <x v="0"/>
    <x v="0"/>
    <x v="0"/>
    <x v="0"/>
    <x v="0"/>
    <x v="0"/>
    <x v="0"/>
    <x v="0"/>
    <x v="0"/>
    <x v="0"/>
    <x v="0"/>
    <x v="0"/>
    <x v="0"/>
    <x v="0"/>
    <x v="0"/>
    <x v="0"/>
    <x v="0"/>
    <x v="0"/>
    <x v="0"/>
    <x v="0"/>
    <x v="0"/>
    <x v="0"/>
    <x v="0"/>
    <x v="0"/>
    <x v="0"/>
    <x v="0"/>
    <n v="0"/>
    <n v="0"/>
    <x v="0"/>
    <n v="0"/>
    <x v="0"/>
    <x v="0"/>
    <x v="0"/>
    <x v="0"/>
    <x v="0"/>
    <x v="0"/>
    <x v="0"/>
    <x v="0"/>
    <n v="31"/>
    <n v="69"/>
    <n v="21"/>
    <n v="79"/>
    <x v="0"/>
    <x v="0"/>
    <n v="31"/>
    <n v="69"/>
    <n v="21"/>
    <n v="79"/>
    <x v="0"/>
    <x v="0"/>
    <s v="0b2f3a15-9a83-43e0-ab5b-b57c8e9f45bf"/>
    <s v="Missing"/>
    <s v="None"/>
    <x v="1"/>
  </r>
  <r>
    <n v="5"/>
    <x v="0"/>
    <s v="c91c69d8-8588-4bfd-a218-c58707dcd1c8"/>
    <x v="0"/>
    <x v="1"/>
    <x v="10"/>
    <s v="Godabjiran"/>
    <x v="2"/>
    <s v="Eyl"/>
    <s v="PLNG05"/>
    <s v="Godabjiran MCH"/>
    <x v="2"/>
    <s v="SRCS"/>
    <x v="1"/>
    <s v="Sahra hassan"/>
    <x v="10"/>
    <n v="90709694"/>
    <s v="N/A"/>
    <x v="0"/>
    <x v="0"/>
    <x v="0"/>
    <x v="0"/>
    <x v="0"/>
    <x v="0"/>
    <x v="0"/>
    <x v="0"/>
    <x v="0"/>
    <x v="0"/>
    <x v="0"/>
    <x v="0"/>
    <x v="0"/>
    <x v="0"/>
    <x v="0"/>
    <x v="0"/>
    <x v="0"/>
    <x v="0"/>
    <x v="0"/>
    <x v="0"/>
    <x v="0"/>
    <x v="0"/>
    <x v="0"/>
    <x v="0"/>
    <x v="0"/>
    <x v="0"/>
    <x v="0"/>
    <x v="0"/>
    <x v="0"/>
    <x v="0"/>
    <x v="0"/>
    <x v="0"/>
    <x v="0"/>
    <x v="0"/>
    <x v="0"/>
    <x v="0"/>
    <n v="0"/>
    <n v="0"/>
    <x v="0"/>
    <n v="0"/>
    <x v="0"/>
    <x v="0"/>
    <x v="0"/>
    <x v="0"/>
    <x v="0"/>
    <x v="0"/>
    <x v="0"/>
    <x v="0"/>
    <n v="42"/>
    <n v="69"/>
    <n v="41"/>
    <n v="70"/>
    <x v="0"/>
    <x v="0"/>
    <n v="42"/>
    <n v="69"/>
    <n v="41"/>
    <n v="70"/>
    <x v="0"/>
    <x v="0"/>
    <s v="e572bc36-9d31-43c3-8ef6-a75ea4dafa95"/>
    <s v="Missing"/>
    <s v="None"/>
    <x v="1"/>
  </r>
  <r>
    <n v="6"/>
    <x v="0"/>
    <s v="72065dca-c43a-48b9-a684-a0a6ceb016ba"/>
    <x v="0"/>
    <x v="1"/>
    <x v="10"/>
    <s v="Qarxis"/>
    <x v="5"/>
    <s v="Eyl"/>
    <s v="PLNG06"/>
    <s v="Qarxis MCH"/>
    <x v="2"/>
    <s v="SRCS"/>
    <x v="1"/>
    <s v="Mohamed abdi"/>
    <x v="10"/>
    <n v="90730319"/>
    <s v="N/A"/>
    <x v="0"/>
    <x v="0"/>
    <x v="0"/>
    <x v="0"/>
    <x v="0"/>
    <x v="0"/>
    <x v="0"/>
    <x v="0"/>
    <x v="0"/>
    <x v="0"/>
    <x v="0"/>
    <x v="0"/>
    <x v="0"/>
    <x v="0"/>
    <x v="0"/>
    <x v="0"/>
    <x v="0"/>
    <x v="0"/>
    <x v="0"/>
    <x v="0"/>
    <x v="0"/>
    <x v="0"/>
    <x v="0"/>
    <x v="0"/>
    <x v="0"/>
    <x v="0"/>
    <x v="0"/>
    <x v="0"/>
    <x v="0"/>
    <x v="0"/>
    <x v="0"/>
    <x v="0"/>
    <x v="0"/>
    <x v="0"/>
    <x v="0"/>
    <x v="0"/>
    <n v="0"/>
    <n v="0"/>
    <x v="0"/>
    <n v="0"/>
    <x v="0"/>
    <x v="0"/>
    <x v="0"/>
    <x v="0"/>
    <x v="0"/>
    <x v="0"/>
    <x v="0"/>
    <x v="0"/>
    <n v="57"/>
    <n v="75"/>
    <n v="49"/>
    <n v="83"/>
    <x v="0"/>
    <x v="0"/>
    <n v="57"/>
    <n v="75"/>
    <n v="49"/>
    <n v="83"/>
    <x v="0"/>
    <x v="0"/>
    <s v="d98bb287-d5b8-4feb-b290-195f5ed65a94"/>
    <s v="Missing"/>
    <s v="None"/>
    <x v="1"/>
  </r>
  <r>
    <n v="7"/>
    <x v="0"/>
    <s v="454907f5-ec73-413f-9f3c-a938ebab6444"/>
    <x v="0"/>
    <x v="1"/>
    <x v="6"/>
    <s v="Jariiban"/>
    <x v="2"/>
    <s v="Jariiban"/>
    <s v="PLMU10"/>
    <s v="Jariiban MCH"/>
    <x v="2"/>
    <s v="SRCS"/>
    <x v="1"/>
    <s v="Sareedo ahmed"/>
    <x v="10"/>
    <n v="90752316"/>
    <s v="N/A"/>
    <x v="0"/>
    <x v="0"/>
    <x v="0"/>
    <x v="0"/>
    <x v="0"/>
    <x v="0"/>
    <x v="0"/>
    <x v="0"/>
    <x v="0"/>
    <x v="0"/>
    <x v="0"/>
    <x v="0"/>
    <x v="0"/>
    <x v="0"/>
    <x v="0"/>
    <x v="0"/>
    <x v="0"/>
    <x v="0"/>
    <x v="0"/>
    <x v="0"/>
    <x v="0"/>
    <x v="0"/>
    <x v="0"/>
    <x v="0"/>
    <x v="0"/>
    <x v="0"/>
    <x v="0"/>
    <x v="0"/>
    <x v="0"/>
    <x v="0"/>
    <x v="0"/>
    <x v="0"/>
    <x v="0"/>
    <x v="0"/>
    <x v="0"/>
    <x v="0"/>
    <n v="0"/>
    <n v="0"/>
    <x v="0"/>
    <n v="0"/>
    <x v="0"/>
    <x v="0"/>
    <x v="0"/>
    <x v="0"/>
    <x v="0"/>
    <x v="0"/>
    <x v="0"/>
    <x v="0"/>
    <n v="54"/>
    <n v="179"/>
    <n v="60"/>
    <n v="173"/>
    <x v="0"/>
    <x v="0"/>
    <n v="54"/>
    <n v="179"/>
    <n v="60"/>
    <n v="173"/>
    <x v="0"/>
    <x v="0"/>
    <s v="21eb5063-3e25-4e03-8585-74cc5aecfc7b"/>
    <s v="Missing"/>
    <s v="None"/>
    <x v="1"/>
  </r>
  <r>
    <n v="8"/>
    <x v="0"/>
    <s v="40e0d4e1-4371-402e-b2c0-8407a057cce1"/>
    <x v="0"/>
    <x v="1"/>
    <x v="6"/>
    <s v="Bacadweyn"/>
    <x v="2"/>
    <s v="Galkacyo"/>
    <s v="PLMU04"/>
    <s v="Bacadweyn MCH"/>
    <x v="2"/>
    <s v="SRCS"/>
    <x v="1"/>
    <s v="Qaali isse"/>
    <x v="10"/>
    <n v="90367950"/>
    <s v="N/A"/>
    <x v="0"/>
    <x v="0"/>
    <x v="0"/>
    <x v="0"/>
    <x v="0"/>
    <x v="0"/>
    <x v="0"/>
    <x v="0"/>
    <x v="0"/>
    <x v="0"/>
    <x v="0"/>
    <x v="0"/>
    <x v="0"/>
    <x v="0"/>
    <x v="0"/>
    <x v="0"/>
    <x v="0"/>
    <x v="0"/>
    <x v="0"/>
    <x v="0"/>
    <x v="0"/>
    <x v="0"/>
    <x v="0"/>
    <x v="0"/>
    <x v="0"/>
    <x v="0"/>
    <x v="0"/>
    <x v="0"/>
    <x v="0"/>
    <x v="0"/>
    <x v="0"/>
    <x v="0"/>
    <x v="0"/>
    <x v="0"/>
    <x v="0"/>
    <x v="0"/>
    <n v="0"/>
    <n v="0"/>
    <x v="0"/>
    <n v="0"/>
    <x v="0"/>
    <x v="0"/>
    <x v="0"/>
    <x v="0"/>
    <x v="0"/>
    <x v="0"/>
    <x v="0"/>
    <x v="0"/>
    <n v="82"/>
    <n v="130"/>
    <n v="66"/>
    <n v="146"/>
    <x v="0"/>
    <x v="0"/>
    <n v="82"/>
    <n v="130"/>
    <n v="66"/>
    <n v="146"/>
    <x v="0"/>
    <x v="0"/>
    <s v="382bfd4f-d7dc-44e4-b1df-ecdb028119af"/>
    <s v="Missing"/>
    <s v="None"/>
    <x v="1"/>
  </r>
  <r>
    <n v="9"/>
    <x v="0"/>
    <s v="b0ed6fad-a863-426e-8df7-2d402336794f"/>
    <x v="0"/>
    <x v="1"/>
    <x v="7"/>
    <s v="Baran"/>
    <x v="2"/>
    <s v="Baran"/>
    <s v="PLSA02"/>
    <s v="Baran Regional Hospital"/>
    <x v="2"/>
    <s v="MOH"/>
    <x v="1"/>
    <s v="Ahmed jibril"/>
    <x v="10"/>
    <n v="90720774"/>
    <s v="N/A"/>
    <x v="0"/>
    <x v="0"/>
    <x v="0"/>
    <x v="0"/>
    <x v="0"/>
    <x v="0"/>
    <x v="0"/>
    <x v="0"/>
    <x v="0"/>
    <x v="0"/>
    <x v="0"/>
    <x v="0"/>
    <x v="0"/>
    <x v="0"/>
    <x v="0"/>
    <x v="0"/>
    <x v="0"/>
    <x v="0"/>
    <x v="0"/>
    <x v="0"/>
    <x v="0"/>
    <x v="0"/>
    <x v="0"/>
    <x v="0"/>
    <x v="0"/>
    <x v="0"/>
    <x v="0"/>
    <x v="0"/>
    <x v="0"/>
    <x v="0"/>
    <x v="0"/>
    <x v="0"/>
    <x v="0"/>
    <x v="0"/>
    <x v="0"/>
    <x v="0"/>
    <n v="0"/>
    <n v="0"/>
    <x v="0"/>
    <n v="0"/>
    <x v="0"/>
    <x v="0"/>
    <x v="0"/>
    <x v="0"/>
    <x v="0"/>
    <x v="0"/>
    <x v="0"/>
    <x v="0"/>
    <n v="12"/>
    <n v="28"/>
    <n v="11"/>
    <n v="29"/>
    <x v="0"/>
    <x v="0"/>
    <n v="12"/>
    <n v="28"/>
    <n v="11"/>
    <n v="29"/>
    <x v="0"/>
    <x v="0"/>
    <s v="46c7cf86-1221-486e-b9c9-64d7ed5b4e8c"/>
    <s v="Missing"/>
    <s v="None"/>
    <x v="1"/>
  </r>
  <r>
    <n v="10"/>
    <x v="0"/>
    <s v="82bbe382-48e0-40da-a775-09b43f5d59eb"/>
    <x v="0"/>
    <x v="1"/>
    <x v="7"/>
    <s v="Baran"/>
    <x v="2"/>
    <s v="Baran"/>
    <s v="PLSA01"/>
    <s v="Baran MCH"/>
    <x v="2"/>
    <s v="MOH"/>
    <x v="1"/>
    <s v="Fardawsa osman"/>
    <x v="10"/>
    <n v="90365852"/>
    <s v="N/A"/>
    <x v="0"/>
    <x v="0"/>
    <x v="0"/>
    <x v="0"/>
    <x v="0"/>
    <x v="0"/>
    <x v="0"/>
    <x v="0"/>
    <x v="0"/>
    <x v="0"/>
    <x v="0"/>
    <x v="0"/>
    <x v="0"/>
    <x v="0"/>
    <x v="0"/>
    <x v="0"/>
    <x v="0"/>
    <x v="0"/>
    <x v="0"/>
    <x v="0"/>
    <x v="0"/>
    <x v="0"/>
    <x v="0"/>
    <x v="0"/>
    <x v="0"/>
    <x v="0"/>
    <x v="0"/>
    <x v="0"/>
    <x v="0"/>
    <x v="0"/>
    <x v="0"/>
    <x v="0"/>
    <x v="0"/>
    <x v="0"/>
    <x v="0"/>
    <x v="0"/>
    <n v="1"/>
    <n v="0"/>
    <x v="0"/>
    <n v="1"/>
    <x v="0"/>
    <x v="0"/>
    <x v="0"/>
    <x v="0"/>
    <x v="0"/>
    <x v="0"/>
    <x v="0"/>
    <x v="0"/>
    <n v="41"/>
    <n v="61"/>
    <n v="63"/>
    <n v="39"/>
    <x v="0"/>
    <x v="0"/>
    <n v="42"/>
    <n v="61"/>
    <n v="63"/>
    <n v="40"/>
    <x v="0"/>
    <x v="0"/>
    <s v="e6ecc7b2-3258-495e-ba18-d49156ae50b4"/>
    <s v="Missing"/>
    <s v="Malaria alert reported"/>
    <x v="1"/>
  </r>
  <r>
    <n v="11"/>
    <x v="0"/>
    <s v="882104e0-c4d6-442e-ba9d-c76537b378a4"/>
    <x v="0"/>
    <x v="1"/>
    <x v="7"/>
    <s v="Hadaftimo"/>
    <x v="2"/>
    <s v="Baran"/>
    <s v="PLSA03"/>
    <s v="Hadaftimo MCH"/>
    <x v="2"/>
    <s v="MOH"/>
    <x v="1"/>
    <s v="Sayneb mohamed"/>
    <x v="10"/>
    <n v="90659572"/>
    <s v="N/A"/>
    <x v="0"/>
    <x v="0"/>
    <x v="0"/>
    <x v="0"/>
    <x v="0"/>
    <x v="0"/>
    <x v="0"/>
    <x v="0"/>
    <x v="0"/>
    <x v="0"/>
    <x v="0"/>
    <x v="0"/>
    <x v="0"/>
    <x v="0"/>
    <x v="0"/>
    <x v="0"/>
    <x v="0"/>
    <x v="0"/>
    <x v="0"/>
    <x v="0"/>
    <x v="0"/>
    <x v="0"/>
    <x v="0"/>
    <x v="0"/>
    <x v="0"/>
    <x v="0"/>
    <x v="0"/>
    <x v="0"/>
    <x v="0"/>
    <x v="0"/>
    <x v="0"/>
    <x v="0"/>
    <x v="0"/>
    <x v="0"/>
    <x v="0"/>
    <x v="0"/>
    <n v="0"/>
    <n v="0"/>
    <x v="0"/>
    <n v="0"/>
    <x v="0"/>
    <x v="0"/>
    <x v="0"/>
    <x v="0"/>
    <x v="0"/>
    <x v="0"/>
    <x v="0"/>
    <x v="0"/>
    <n v="47"/>
    <n v="58"/>
    <n v="43"/>
    <n v="62"/>
    <x v="0"/>
    <x v="0"/>
    <n v="47"/>
    <n v="58"/>
    <n v="43"/>
    <n v="62"/>
    <x v="0"/>
    <x v="0"/>
    <s v="5b4d1fb0-424c-4313-b3cb-44bbc02bcd8c"/>
    <s v="Missing"/>
    <s v="None"/>
    <x v="1"/>
  </r>
  <r>
    <n v="12"/>
    <x v="0"/>
    <s v="2199661a-9bd5-4ce7-865a-32254aeae738"/>
    <x v="0"/>
    <x v="1"/>
    <x v="7"/>
    <s v="Dhahar"/>
    <x v="2"/>
    <s v="Dhahar"/>
    <s v="PLSA04"/>
    <s v="Dhahar MCH"/>
    <x v="2"/>
    <s v="MOH"/>
    <x v="1"/>
    <s v="Said farrah"/>
    <x v="11"/>
    <n v="90701113"/>
    <s v="N/A"/>
    <x v="0"/>
    <x v="0"/>
    <x v="0"/>
    <x v="0"/>
    <x v="0"/>
    <x v="0"/>
    <x v="0"/>
    <x v="0"/>
    <x v="0"/>
    <x v="0"/>
    <x v="0"/>
    <x v="0"/>
    <x v="0"/>
    <x v="0"/>
    <x v="0"/>
    <x v="0"/>
    <x v="0"/>
    <x v="0"/>
    <x v="0"/>
    <x v="0"/>
    <x v="0"/>
    <x v="0"/>
    <x v="0"/>
    <x v="0"/>
    <x v="0"/>
    <x v="0"/>
    <x v="0"/>
    <x v="0"/>
    <x v="0"/>
    <x v="0"/>
    <x v="0"/>
    <x v="0"/>
    <x v="0"/>
    <x v="0"/>
    <x v="0"/>
    <x v="0"/>
    <n v="1"/>
    <n v="0"/>
    <x v="0"/>
    <n v="1"/>
    <x v="0"/>
    <x v="0"/>
    <x v="0"/>
    <x v="0"/>
    <x v="0"/>
    <x v="0"/>
    <x v="0"/>
    <x v="0"/>
    <n v="20"/>
    <n v="32"/>
    <n v="27"/>
    <n v="25"/>
    <x v="0"/>
    <x v="0"/>
    <n v="21"/>
    <n v="32"/>
    <n v="27"/>
    <n v="26"/>
    <x v="0"/>
    <x v="0"/>
    <s v="7f211386-87de-417d-9d60-6b12e89451b8"/>
    <s v="Missing"/>
    <s v="Malaria alert reported"/>
    <x v="1"/>
  </r>
  <r>
    <n v="13"/>
    <x v="0"/>
    <s v="83c256e4-b395-4c68-8663-4c03f5c8c715"/>
    <x v="0"/>
    <x v="1"/>
    <x v="7"/>
    <s v="Xingalol"/>
    <x v="2"/>
    <s v="Xingalol"/>
    <s v="PLSA05"/>
    <s v="Xingalol MCH"/>
    <x v="2"/>
    <s v="MOH"/>
    <x v="1"/>
    <s v="Ahmed ashware"/>
    <x v="10"/>
    <n v="90776804"/>
    <s v="N/A"/>
    <x v="0"/>
    <x v="0"/>
    <x v="0"/>
    <x v="0"/>
    <x v="0"/>
    <x v="0"/>
    <x v="0"/>
    <x v="0"/>
    <x v="0"/>
    <x v="0"/>
    <x v="0"/>
    <x v="0"/>
    <x v="0"/>
    <x v="0"/>
    <x v="0"/>
    <x v="0"/>
    <x v="0"/>
    <x v="0"/>
    <x v="0"/>
    <x v="0"/>
    <x v="0"/>
    <x v="0"/>
    <x v="0"/>
    <x v="0"/>
    <x v="0"/>
    <x v="0"/>
    <x v="0"/>
    <x v="0"/>
    <x v="0"/>
    <x v="0"/>
    <x v="0"/>
    <x v="0"/>
    <x v="0"/>
    <x v="0"/>
    <x v="0"/>
    <x v="0"/>
    <n v="0"/>
    <n v="0"/>
    <x v="0"/>
    <n v="0"/>
    <x v="0"/>
    <x v="0"/>
    <x v="0"/>
    <x v="0"/>
    <x v="0"/>
    <x v="0"/>
    <x v="0"/>
    <x v="0"/>
    <n v="31"/>
    <n v="25"/>
    <n v="26"/>
    <n v="30"/>
    <x v="0"/>
    <x v="0"/>
    <n v="31"/>
    <n v="25"/>
    <n v="26"/>
    <n v="30"/>
    <x v="0"/>
    <x v="0"/>
    <s v="8ef076db-d804-4ea0-a384-fdfc49b9e2ed"/>
    <s v="Missing"/>
    <s v="None"/>
    <x v="1"/>
  </r>
  <r>
    <n v="14"/>
    <x v="0"/>
    <s v="b1b9fe68-2f6c-43f7-8e1c-ef8e0358e189"/>
    <x v="0"/>
    <x v="1"/>
    <x v="4"/>
    <s v="Lasacanod"/>
    <x v="2"/>
    <s v="Lasacanod"/>
    <s v="PLSL05"/>
    <s v="Lasacanod Regional Hospital"/>
    <x v="2"/>
    <s v="MOH/NPA"/>
    <x v="1"/>
    <s v="Jama ali"/>
    <x v="10"/>
    <n v="24498049"/>
    <s v="N/A"/>
    <x v="0"/>
    <x v="0"/>
    <x v="0"/>
    <x v="0"/>
    <x v="0"/>
    <x v="0"/>
    <x v="0"/>
    <x v="0"/>
    <x v="0"/>
    <x v="0"/>
    <x v="0"/>
    <x v="0"/>
    <x v="0"/>
    <x v="0"/>
    <x v="0"/>
    <x v="0"/>
    <x v="0"/>
    <x v="0"/>
    <x v="0"/>
    <x v="0"/>
    <x v="0"/>
    <x v="0"/>
    <x v="0"/>
    <x v="0"/>
    <x v="0"/>
    <x v="0"/>
    <x v="0"/>
    <x v="0"/>
    <x v="0"/>
    <x v="0"/>
    <x v="0"/>
    <x v="0"/>
    <x v="0"/>
    <x v="0"/>
    <x v="0"/>
    <x v="0"/>
    <n v="0"/>
    <n v="0"/>
    <x v="0"/>
    <n v="0"/>
    <x v="0"/>
    <x v="0"/>
    <x v="0"/>
    <x v="0"/>
    <x v="0"/>
    <x v="0"/>
    <x v="0"/>
    <x v="0"/>
    <n v="61"/>
    <n v="59"/>
    <n v="54"/>
    <n v="66"/>
    <x v="0"/>
    <x v="0"/>
    <n v="61"/>
    <n v="59"/>
    <n v="54"/>
    <n v="66"/>
    <x v="0"/>
    <x v="0"/>
    <s v="b39f9fb0-26b0-4106-93e7-4177fde31885"/>
    <s v="Missing"/>
    <s v="None"/>
    <x v="1"/>
  </r>
  <r>
    <n v="15"/>
    <x v="0"/>
    <s v="c9c39025-09dd-48e6-92dd-33e4a96fa8ee"/>
    <x v="0"/>
    <x v="1"/>
    <x v="4"/>
    <s v="Lasacanod"/>
    <x v="2"/>
    <s v="Lasacanod"/>
    <s v="PLSL04"/>
    <s v="Lasacanod MCH2"/>
    <x v="2"/>
    <s v="MOH"/>
    <x v="1"/>
    <s v="Abdille farah"/>
    <x v="10"/>
    <n v="90324216"/>
    <s v="N/A"/>
    <x v="0"/>
    <x v="0"/>
    <x v="0"/>
    <x v="0"/>
    <x v="0"/>
    <x v="0"/>
    <x v="0"/>
    <x v="0"/>
    <x v="0"/>
    <x v="0"/>
    <x v="0"/>
    <x v="0"/>
    <x v="0"/>
    <x v="0"/>
    <x v="0"/>
    <x v="0"/>
    <x v="0"/>
    <x v="0"/>
    <x v="0"/>
    <x v="0"/>
    <x v="0"/>
    <x v="0"/>
    <x v="0"/>
    <x v="0"/>
    <x v="0"/>
    <x v="0"/>
    <x v="0"/>
    <x v="0"/>
    <x v="0"/>
    <x v="0"/>
    <x v="0"/>
    <x v="0"/>
    <x v="0"/>
    <x v="0"/>
    <x v="0"/>
    <x v="0"/>
    <n v="0"/>
    <n v="0"/>
    <x v="0"/>
    <n v="0"/>
    <x v="0"/>
    <x v="0"/>
    <x v="0"/>
    <x v="0"/>
    <x v="0"/>
    <x v="0"/>
    <x v="0"/>
    <x v="0"/>
    <n v="40"/>
    <n v="36"/>
    <n v="38"/>
    <n v="38"/>
    <x v="0"/>
    <x v="0"/>
    <n v="40"/>
    <n v="36"/>
    <n v="38"/>
    <n v="38"/>
    <x v="0"/>
    <x v="0"/>
    <s v="3913090f-8cf8-4df7-9f75-213b2094edac"/>
    <s v="Missing"/>
    <s v="None"/>
    <x v="1"/>
  </r>
  <r>
    <n v="16"/>
    <x v="0"/>
    <s v="2247a5b6-754a-4edf-b0ed-9cd374f433d4"/>
    <x v="0"/>
    <x v="1"/>
    <x v="4"/>
    <s v="Lasacanod"/>
    <x v="2"/>
    <s v="Lasacanod"/>
    <s v="PLSL03"/>
    <s v="Lasacanod MCH1"/>
    <x v="2"/>
    <s v="MOH"/>
    <x v="1"/>
    <s v="Ahmed jama"/>
    <x v="10"/>
    <n v="90548839"/>
    <s v="n/a"/>
    <x v="0"/>
    <x v="0"/>
    <x v="0"/>
    <x v="0"/>
    <x v="0"/>
    <x v="0"/>
    <x v="0"/>
    <x v="0"/>
    <x v="0"/>
    <x v="0"/>
    <x v="0"/>
    <x v="0"/>
    <x v="0"/>
    <x v="0"/>
    <x v="0"/>
    <x v="0"/>
    <x v="0"/>
    <x v="0"/>
    <x v="0"/>
    <x v="0"/>
    <x v="0"/>
    <x v="0"/>
    <x v="0"/>
    <x v="0"/>
    <x v="0"/>
    <x v="0"/>
    <x v="0"/>
    <x v="0"/>
    <x v="0"/>
    <x v="0"/>
    <x v="0"/>
    <x v="0"/>
    <x v="0"/>
    <x v="0"/>
    <x v="0"/>
    <x v="0"/>
    <n v="0"/>
    <n v="0"/>
    <x v="0"/>
    <n v="0"/>
    <x v="0"/>
    <x v="0"/>
    <x v="0"/>
    <x v="0"/>
    <x v="0"/>
    <x v="0"/>
    <x v="0"/>
    <x v="0"/>
    <n v="42"/>
    <n v="48"/>
    <n v="35"/>
    <n v="55"/>
    <x v="0"/>
    <x v="0"/>
    <n v="42"/>
    <n v="48"/>
    <n v="35"/>
    <n v="55"/>
    <x v="0"/>
    <x v="0"/>
    <s v="a6b9178f-9cff-4d65-b40a-140034df2484"/>
    <s v="Missing"/>
    <s v="None"/>
    <x v="1"/>
  </r>
  <r>
    <n v="17"/>
    <x v="0"/>
    <s v="992dc297-cf17-4e27-b2b1-ab15838881fc"/>
    <x v="0"/>
    <x v="1"/>
    <x v="4"/>
    <s v="Hudun"/>
    <x v="2"/>
    <s v="Hudun"/>
    <s v="PLSL02"/>
    <s v="Hudun MCH"/>
    <x v="2"/>
    <s v="MOH/DAIL"/>
    <x v="1"/>
    <s v="Amina awmusse"/>
    <x v="10"/>
    <n v="90615202"/>
    <s v="N/A"/>
    <x v="0"/>
    <x v="0"/>
    <x v="0"/>
    <x v="0"/>
    <x v="0"/>
    <x v="0"/>
    <x v="0"/>
    <x v="0"/>
    <x v="0"/>
    <x v="0"/>
    <x v="0"/>
    <x v="0"/>
    <x v="0"/>
    <x v="0"/>
    <x v="0"/>
    <x v="0"/>
    <x v="0"/>
    <x v="0"/>
    <x v="0"/>
    <x v="0"/>
    <x v="0"/>
    <x v="0"/>
    <x v="0"/>
    <x v="0"/>
    <x v="0"/>
    <x v="0"/>
    <x v="0"/>
    <x v="0"/>
    <x v="0"/>
    <x v="0"/>
    <x v="0"/>
    <x v="0"/>
    <x v="0"/>
    <x v="0"/>
    <x v="0"/>
    <x v="0"/>
    <n v="0"/>
    <n v="0"/>
    <x v="0"/>
    <n v="0"/>
    <x v="0"/>
    <x v="0"/>
    <x v="0"/>
    <x v="0"/>
    <x v="0"/>
    <x v="0"/>
    <x v="0"/>
    <x v="0"/>
    <n v="48"/>
    <n v="29"/>
    <n v="32"/>
    <n v="45"/>
    <x v="0"/>
    <x v="0"/>
    <n v="48"/>
    <n v="29"/>
    <n v="32"/>
    <n v="45"/>
    <x v="0"/>
    <x v="0"/>
    <s v="f46c7d16-e853-46ad-8e75-8bf215c5f2d4"/>
    <s v="Missing"/>
    <s v="None"/>
    <x v="1"/>
  </r>
  <r>
    <n v="18"/>
    <x v="0"/>
    <s v="1f965fb4-b8d3-4be9-afc7-0026574d4476"/>
    <x v="0"/>
    <x v="1"/>
    <x v="4"/>
    <s v="Bocame"/>
    <x v="2"/>
    <s v="Bocame"/>
    <s v="PLSL01"/>
    <s v="Bocame MCH"/>
    <x v="2"/>
    <s v="MOH/DAIL"/>
    <x v="1"/>
    <s v="Amran ugaas"/>
    <x v="10"/>
    <n v="90769590"/>
    <s v="N/A"/>
    <x v="0"/>
    <x v="0"/>
    <x v="0"/>
    <x v="0"/>
    <x v="0"/>
    <x v="0"/>
    <x v="0"/>
    <x v="0"/>
    <x v="0"/>
    <x v="0"/>
    <x v="0"/>
    <x v="0"/>
    <x v="0"/>
    <x v="0"/>
    <x v="0"/>
    <x v="0"/>
    <x v="0"/>
    <x v="0"/>
    <x v="0"/>
    <x v="0"/>
    <x v="0"/>
    <x v="0"/>
    <x v="0"/>
    <x v="0"/>
    <x v="0"/>
    <x v="0"/>
    <x v="0"/>
    <x v="0"/>
    <x v="0"/>
    <x v="0"/>
    <x v="0"/>
    <x v="0"/>
    <x v="0"/>
    <x v="0"/>
    <x v="0"/>
    <x v="0"/>
    <n v="0"/>
    <n v="0"/>
    <x v="0"/>
    <n v="0"/>
    <x v="0"/>
    <x v="0"/>
    <x v="0"/>
    <x v="0"/>
    <x v="0"/>
    <x v="0"/>
    <x v="0"/>
    <x v="0"/>
    <n v="43"/>
    <n v="39"/>
    <n v="43"/>
    <n v="39"/>
    <x v="0"/>
    <x v="0"/>
    <n v="43"/>
    <n v="39"/>
    <n v="43"/>
    <n v="39"/>
    <x v="0"/>
    <x v="0"/>
    <s v="11cf4660-5d87-473e-b2ee-7c6a160e8c72"/>
    <s v="Missing"/>
    <s v="None"/>
    <x v="1"/>
  </r>
  <r>
    <n v="19"/>
    <x v="0"/>
    <s v="c67bb32c-c1bb-47bc-b8a2-9bcd83a755ec"/>
    <x v="0"/>
    <x v="1"/>
    <x v="4"/>
    <s v="Taleex"/>
    <x v="2"/>
    <s v="Taleex"/>
    <s v="PLSL06"/>
    <s v="Taleex MCH"/>
    <x v="2"/>
    <s v="MOH/DAIL"/>
    <x v="1"/>
    <s v="Amina ahmed"/>
    <x v="10"/>
    <n v="90626516"/>
    <s v="N/A"/>
    <x v="0"/>
    <x v="0"/>
    <x v="0"/>
    <x v="0"/>
    <x v="0"/>
    <x v="0"/>
    <x v="0"/>
    <x v="0"/>
    <x v="0"/>
    <x v="0"/>
    <x v="0"/>
    <x v="0"/>
    <x v="0"/>
    <x v="0"/>
    <x v="0"/>
    <x v="0"/>
    <x v="0"/>
    <x v="0"/>
    <x v="0"/>
    <x v="0"/>
    <x v="0"/>
    <x v="0"/>
    <x v="0"/>
    <x v="0"/>
    <x v="0"/>
    <x v="0"/>
    <x v="0"/>
    <x v="0"/>
    <x v="0"/>
    <x v="0"/>
    <x v="0"/>
    <x v="0"/>
    <x v="0"/>
    <x v="0"/>
    <x v="0"/>
    <x v="0"/>
    <n v="0"/>
    <n v="0"/>
    <x v="0"/>
    <n v="0"/>
    <x v="0"/>
    <x v="0"/>
    <x v="0"/>
    <x v="0"/>
    <x v="0"/>
    <x v="0"/>
    <x v="0"/>
    <x v="0"/>
    <n v="37"/>
    <n v="45"/>
    <n v="48"/>
    <n v="34"/>
    <x v="0"/>
    <x v="0"/>
    <n v="37"/>
    <n v="45"/>
    <n v="48"/>
    <n v="34"/>
    <x v="0"/>
    <x v="0"/>
    <s v="0f52d204-2f9f-4f07-bad7-47bc172210e8"/>
    <s v="Missing"/>
    <s v="None"/>
    <x v="1"/>
  </r>
  <r>
    <n v="20"/>
    <x v="0"/>
    <s v="eaeb1885-0312-4d15-a985-80ed825071fd"/>
    <x v="0"/>
    <x v="1"/>
    <x v="9"/>
    <s v="Buhodle"/>
    <x v="2"/>
    <s v="Buhodle"/>
    <s v="PLCA01"/>
    <s v="Budhodle District Hospital"/>
    <x v="2"/>
    <s v="MOH"/>
    <x v="1"/>
    <s v="Mohamed abdi"/>
    <x v="10"/>
    <n v="24492351"/>
    <s v="N/A"/>
    <x v="0"/>
    <x v="0"/>
    <x v="0"/>
    <x v="0"/>
    <x v="0"/>
    <x v="0"/>
    <x v="0"/>
    <x v="0"/>
    <x v="0"/>
    <x v="0"/>
    <x v="0"/>
    <x v="0"/>
    <x v="0"/>
    <x v="0"/>
    <x v="0"/>
    <x v="0"/>
    <x v="0"/>
    <x v="0"/>
    <x v="0"/>
    <x v="0"/>
    <x v="0"/>
    <x v="0"/>
    <x v="0"/>
    <x v="0"/>
    <x v="0"/>
    <x v="0"/>
    <x v="0"/>
    <x v="0"/>
    <x v="0"/>
    <x v="0"/>
    <x v="0"/>
    <x v="0"/>
    <x v="0"/>
    <x v="0"/>
    <x v="0"/>
    <x v="0"/>
    <n v="0"/>
    <n v="0"/>
    <x v="0"/>
    <n v="0"/>
    <x v="0"/>
    <x v="0"/>
    <x v="0"/>
    <x v="0"/>
    <x v="0"/>
    <x v="0"/>
    <x v="0"/>
    <x v="0"/>
    <n v="58"/>
    <n v="61"/>
    <n v="49"/>
    <n v="70"/>
    <x v="0"/>
    <x v="0"/>
    <n v="58"/>
    <n v="61"/>
    <n v="49"/>
    <n v="70"/>
    <x v="0"/>
    <x v="0"/>
    <s v="7bf9061f-77d7-4b09-8b55-a83050a544d1"/>
    <s v="Missing"/>
    <s v="None"/>
    <x v="1"/>
  </r>
  <r>
    <n v="21"/>
    <x v="0"/>
    <s v="d6ce98d3-c6ba-4b4e-8a00-6de43ee9619e"/>
    <x v="0"/>
    <x v="3"/>
    <x v="11"/>
    <s v="Dhuudo"/>
    <x v="4"/>
    <s v="Banderbayla"/>
    <s v="PLKA02"/>
    <s v="Dhuudo MCH"/>
    <x v="5"/>
    <s v="Save the children/MOH"/>
    <x v="2"/>
    <s v="Bahjo Abdullahi"/>
    <x v="10"/>
    <n v="907426670"/>
    <s v="n/a"/>
    <x v="0"/>
    <x v="0"/>
    <x v="0"/>
    <x v="0"/>
    <x v="0"/>
    <x v="0"/>
    <x v="0"/>
    <x v="0"/>
    <x v="0"/>
    <x v="0"/>
    <x v="0"/>
    <x v="0"/>
    <x v="0"/>
    <x v="0"/>
    <x v="0"/>
    <x v="0"/>
    <x v="0"/>
    <x v="0"/>
    <x v="0"/>
    <x v="0"/>
    <x v="0"/>
    <x v="0"/>
    <x v="0"/>
    <x v="0"/>
    <x v="0"/>
    <x v="0"/>
    <x v="0"/>
    <x v="0"/>
    <x v="0"/>
    <x v="0"/>
    <x v="0"/>
    <x v="0"/>
    <x v="0"/>
    <x v="0"/>
    <x v="0"/>
    <x v="0"/>
    <n v="0"/>
    <n v="0"/>
    <x v="0"/>
    <n v="0"/>
    <x v="0"/>
    <x v="0"/>
    <x v="0"/>
    <x v="0"/>
    <x v="0"/>
    <x v="0"/>
    <x v="0"/>
    <x v="0"/>
    <n v="33"/>
    <n v="65"/>
    <n v="48"/>
    <n v="50"/>
    <x v="0"/>
    <x v="0"/>
    <n v="33"/>
    <n v="65"/>
    <n v="48"/>
    <n v="50"/>
    <x v="0"/>
    <x v="0"/>
    <s v="2e003b9c-63c1-4c6e-89ec-9ad9a739c1d9"/>
    <s v="Missing"/>
    <s v="None"/>
    <x v="1"/>
  </r>
  <r>
    <n v="22"/>
    <x v="0"/>
    <s v="db67fb3b-0db8-40c1-9bea-9748d50b5445"/>
    <x v="0"/>
    <x v="3"/>
    <x v="6"/>
    <s v="Bacadweyn"/>
    <x v="4"/>
    <s v="Galkacyo"/>
    <s v="PLMU04"/>
    <s v="Bacadweyn MCH"/>
    <x v="5"/>
    <s v="SRCS"/>
    <x v="2"/>
    <s v="Qaali isse"/>
    <x v="10"/>
    <n v="90367950"/>
    <s v="N/A"/>
    <x v="0"/>
    <x v="0"/>
    <x v="0"/>
    <x v="0"/>
    <x v="0"/>
    <x v="0"/>
    <x v="0"/>
    <x v="0"/>
    <x v="0"/>
    <x v="0"/>
    <x v="0"/>
    <x v="0"/>
    <x v="0"/>
    <x v="0"/>
    <x v="0"/>
    <x v="0"/>
    <x v="0"/>
    <x v="0"/>
    <x v="0"/>
    <x v="0"/>
    <x v="0"/>
    <x v="0"/>
    <x v="0"/>
    <x v="0"/>
    <x v="0"/>
    <x v="0"/>
    <x v="0"/>
    <x v="0"/>
    <x v="0"/>
    <x v="0"/>
    <x v="0"/>
    <x v="0"/>
    <x v="0"/>
    <x v="0"/>
    <x v="0"/>
    <x v="0"/>
    <n v="0"/>
    <n v="0"/>
    <x v="0"/>
    <n v="0"/>
    <x v="0"/>
    <x v="0"/>
    <x v="0"/>
    <x v="0"/>
    <x v="0"/>
    <x v="0"/>
    <x v="0"/>
    <x v="0"/>
    <n v="70"/>
    <n v="162"/>
    <n v="71"/>
    <n v="161"/>
    <x v="0"/>
    <x v="0"/>
    <n v="70"/>
    <n v="162"/>
    <n v="71"/>
    <n v="161"/>
    <x v="0"/>
    <x v="0"/>
    <s v="f1ea85a4-4e4f-4dc0-882e-3faba286fe1c"/>
    <s v="Missing"/>
    <s v="None"/>
    <x v="1"/>
  </r>
  <r>
    <n v="23"/>
    <x v="0"/>
    <s v="1839c0d6-c374-4c01-90c4-2546ab2fd57f"/>
    <x v="0"/>
    <x v="3"/>
    <x v="6"/>
    <s v="Jariiban"/>
    <x v="4"/>
    <s v="Jariiban"/>
    <s v="PLMU10"/>
    <s v="Jariiban MCH"/>
    <x v="5"/>
    <s v="SRCS"/>
    <x v="2"/>
    <s v="Sareedo ahmed"/>
    <x v="10"/>
    <n v="90752316"/>
    <s v="N/A"/>
    <x v="0"/>
    <x v="0"/>
    <x v="0"/>
    <x v="0"/>
    <x v="0"/>
    <x v="0"/>
    <x v="0"/>
    <x v="0"/>
    <x v="0"/>
    <x v="0"/>
    <x v="0"/>
    <x v="0"/>
    <x v="0"/>
    <x v="0"/>
    <x v="0"/>
    <x v="0"/>
    <x v="0"/>
    <x v="0"/>
    <x v="0"/>
    <x v="0"/>
    <x v="0"/>
    <x v="0"/>
    <x v="0"/>
    <x v="0"/>
    <x v="0"/>
    <x v="0"/>
    <x v="0"/>
    <x v="0"/>
    <x v="0"/>
    <x v="0"/>
    <x v="0"/>
    <x v="0"/>
    <x v="0"/>
    <x v="0"/>
    <x v="0"/>
    <x v="0"/>
    <n v="0"/>
    <n v="0"/>
    <x v="0"/>
    <n v="0"/>
    <x v="0"/>
    <x v="0"/>
    <x v="0"/>
    <x v="0"/>
    <x v="0"/>
    <x v="0"/>
    <x v="0"/>
    <x v="0"/>
    <n v="74"/>
    <n v="196"/>
    <n v="60"/>
    <n v="210"/>
    <x v="0"/>
    <x v="0"/>
    <n v="74"/>
    <n v="196"/>
    <n v="60"/>
    <n v="210"/>
    <x v="0"/>
    <x v="0"/>
    <s v="ccf16e37-8113-4c4d-b86f-fc902fe37b4a"/>
    <s v="Missing"/>
    <s v="None"/>
    <x v="1"/>
  </r>
  <r>
    <n v="24"/>
    <x v="0"/>
    <s v="45b2dae9-5ea5-44a1-85ca-8772736b408c"/>
    <x v="0"/>
    <x v="3"/>
    <x v="10"/>
    <s v="Daawad, Eyl"/>
    <x v="4"/>
    <s v="Eyl"/>
    <s v="PLNG04"/>
    <s v="Daawad MCH"/>
    <x v="5"/>
    <s v="SRCS"/>
    <x v="2"/>
    <s v="Asho"/>
    <x v="10"/>
    <n v="7589400"/>
    <s v="N/A"/>
    <x v="0"/>
    <x v="0"/>
    <x v="0"/>
    <x v="0"/>
    <x v="0"/>
    <x v="0"/>
    <x v="0"/>
    <x v="0"/>
    <x v="0"/>
    <x v="0"/>
    <x v="0"/>
    <x v="0"/>
    <x v="0"/>
    <x v="0"/>
    <x v="0"/>
    <x v="0"/>
    <x v="0"/>
    <x v="0"/>
    <x v="0"/>
    <x v="0"/>
    <x v="0"/>
    <x v="0"/>
    <x v="0"/>
    <x v="0"/>
    <x v="0"/>
    <x v="0"/>
    <x v="0"/>
    <x v="0"/>
    <x v="0"/>
    <x v="0"/>
    <x v="0"/>
    <x v="0"/>
    <x v="0"/>
    <x v="0"/>
    <x v="0"/>
    <x v="0"/>
    <n v="0"/>
    <n v="0"/>
    <x v="0"/>
    <n v="0"/>
    <x v="0"/>
    <x v="0"/>
    <x v="0"/>
    <x v="0"/>
    <x v="0"/>
    <x v="0"/>
    <x v="0"/>
    <x v="0"/>
    <n v="38"/>
    <n v="52"/>
    <n v="30"/>
    <n v="60"/>
    <x v="0"/>
    <x v="0"/>
    <n v="38"/>
    <n v="52"/>
    <n v="30"/>
    <n v="60"/>
    <x v="0"/>
    <x v="0"/>
    <s v="2ff34cce-68a8-4425-b471-4cb39a2e3944"/>
    <s v="Missing"/>
    <s v="None"/>
    <x v="1"/>
  </r>
  <r>
    <n v="25"/>
    <x v="0"/>
    <s v="ccb95774-ec71-40a5-8d77-7f3e18471de9"/>
    <x v="0"/>
    <x v="4"/>
    <x v="10"/>
    <s v="Godabjiraan"/>
    <x v="4"/>
    <s v="Eyl"/>
    <s v="PLNG05"/>
    <s v="Godabjiran MCH"/>
    <x v="5"/>
    <s v="SRCS"/>
    <x v="2"/>
    <s v="Sahra hassan"/>
    <x v="10"/>
    <n v="90709694"/>
    <s v="N/A"/>
    <x v="0"/>
    <x v="0"/>
    <x v="0"/>
    <x v="0"/>
    <x v="0"/>
    <x v="0"/>
    <x v="0"/>
    <x v="0"/>
    <x v="0"/>
    <x v="0"/>
    <x v="0"/>
    <x v="0"/>
    <x v="0"/>
    <x v="0"/>
    <x v="0"/>
    <x v="0"/>
    <x v="0"/>
    <x v="0"/>
    <x v="0"/>
    <x v="0"/>
    <x v="0"/>
    <x v="0"/>
    <x v="0"/>
    <x v="0"/>
    <x v="0"/>
    <x v="0"/>
    <x v="0"/>
    <x v="0"/>
    <x v="0"/>
    <x v="0"/>
    <x v="0"/>
    <x v="0"/>
    <x v="0"/>
    <x v="0"/>
    <x v="0"/>
    <x v="0"/>
    <n v="0"/>
    <n v="0"/>
    <x v="0"/>
    <n v="0"/>
    <x v="0"/>
    <x v="0"/>
    <x v="0"/>
    <x v="0"/>
    <x v="0"/>
    <x v="0"/>
    <x v="0"/>
    <x v="0"/>
    <n v="46"/>
    <n v="52"/>
    <n v="40"/>
    <n v="58"/>
    <x v="0"/>
    <x v="0"/>
    <n v="46"/>
    <n v="52"/>
    <n v="40"/>
    <n v="58"/>
    <x v="0"/>
    <x v="0"/>
    <s v="8c3d5577-9450-491f-b498-60d72680cf6c"/>
    <s v="Missing"/>
    <s v="None"/>
    <x v="1"/>
  </r>
  <r>
    <n v="26"/>
    <x v="0"/>
    <s v="ddb58695-374a-417f-8eb4-4e753bf1901b"/>
    <x v="0"/>
    <x v="3"/>
    <x v="10"/>
    <s v="Qarxis"/>
    <x v="4"/>
    <s v="Eyl"/>
    <s v="PLNG06"/>
    <s v="Qarxis MCH"/>
    <x v="5"/>
    <s v="SRCS"/>
    <x v="2"/>
    <s v="Mohamed abdi"/>
    <x v="10"/>
    <n v="90730319"/>
    <s v="N/A"/>
    <x v="0"/>
    <x v="0"/>
    <x v="0"/>
    <x v="0"/>
    <x v="0"/>
    <x v="0"/>
    <x v="0"/>
    <x v="0"/>
    <x v="0"/>
    <x v="0"/>
    <x v="0"/>
    <x v="0"/>
    <x v="0"/>
    <x v="0"/>
    <x v="0"/>
    <x v="0"/>
    <x v="0"/>
    <x v="0"/>
    <x v="0"/>
    <x v="0"/>
    <x v="0"/>
    <x v="0"/>
    <x v="0"/>
    <x v="0"/>
    <x v="0"/>
    <x v="0"/>
    <x v="0"/>
    <x v="0"/>
    <x v="0"/>
    <x v="0"/>
    <x v="0"/>
    <x v="0"/>
    <x v="0"/>
    <x v="0"/>
    <x v="0"/>
    <x v="0"/>
    <n v="0"/>
    <n v="0"/>
    <x v="0"/>
    <n v="0"/>
    <x v="0"/>
    <x v="0"/>
    <x v="0"/>
    <x v="0"/>
    <x v="0"/>
    <x v="0"/>
    <x v="0"/>
    <x v="0"/>
    <n v="45"/>
    <n v="58"/>
    <n v="38"/>
    <n v="65"/>
    <x v="0"/>
    <x v="0"/>
    <n v="45"/>
    <n v="58"/>
    <n v="38"/>
    <n v="65"/>
    <x v="0"/>
    <x v="0"/>
    <s v="6e699680-c1ca-4e50-9911-00ff80a2a974"/>
    <s v="Missing"/>
    <s v="None"/>
    <x v="1"/>
  </r>
  <r>
    <n v="27"/>
    <x v="0"/>
    <s v="fa1b1afa-04c5-4821-9376-1511ada3eaa8"/>
    <x v="0"/>
    <x v="3"/>
    <x v="8"/>
    <s v="Beldaje"/>
    <x v="4"/>
    <s v="Bossaso"/>
    <s v="PLBA01"/>
    <s v="Beldaje MCH"/>
    <x v="5"/>
    <s v="MOH"/>
    <x v="2"/>
    <s v="Faaduma"/>
    <x v="10"/>
    <n v="90615555"/>
    <s v="N/A"/>
    <x v="0"/>
    <x v="0"/>
    <x v="0"/>
    <x v="0"/>
    <x v="0"/>
    <x v="0"/>
    <x v="0"/>
    <x v="0"/>
    <x v="0"/>
    <x v="0"/>
    <x v="0"/>
    <x v="0"/>
    <x v="0"/>
    <x v="0"/>
    <x v="0"/>
    <x v="0"/>
    <x v="0"/>
    <x v="0"/>
    <x v="0"/>
    <x v="0"/>
    <x v="0"/>
    <x v="0"/>
    <x v="0"/>
    <x v="0"/>
    <x v="0"/>
    <x v="0"/>
    <x v="0"/>
    <x v="0"/>
    <x v="0"/>
    <x v="0"/>
    <x v="0"/>
    <x v="0"/>
    <x v="0"/>
    <x v="0"/>
    <x v="0"/>
    <x v="0"/>
    <n v="5"/>
    <n v="2"/>
    <x v="4"/>
    <n v="5"/>
    <x v="0"/>
    <x v="0"/>
    <x v="0"/>
    <x v="0"/>
    <x v="0"/>
    <x v="0"/>
    <x v="0"/>
    <x v="0"/>
    <n v="73"/>
    <n v="174"/>
    <n v="89"/>
    <n v="158"/>
    <x v="0"/>
    <x v="0"/>
    <n v="78"/>
    <n v="176"/>
    <n v="91"/>
    <n v="163"/>
    <x v="0"/>
    <x v="0"/>
    <s v="3275269e-eea4-4c6e-9840-0af14ac51ffd"/>
    <s v="Missing"/>
    <s v="None"/>
    <x v="1"/>
  </r>
  <r>
    <n v="28"/>
    <x v="0"/>
    <s v="ad5ab0b3-6e24-4157-8aed-b2c3b158150f"/>
    <x v="0"/>
    <x v="3"/>
    <x v="10"/>
    <s v="Iskushuban"/>
    <x v="4"/>
    <s v="Iskushuban"/>
    <s v="PLBA05"/>
    <s v="Iskushuban MCH"/>
    <x v="5"/>
    <s v="SRCS"/>
    <x v="2"/>
    <s v="Mohamed khalif"/>
    <x v="10"/>
    <n v="907768336"/>
    <s v="N/A"/>
    <x v="0"/>
    <x v="0"/>
    <x v="0"/>
    <x v="0"/>
    <x v="0"/>
    <x v="0"/>
    <x v="0"/>
    <x v="0"/>
    <x v="0"/>
    <x v="0"/>
    <x v="0"/>
    <x v="0"/>
    <x v="0"/>
    <x v="0"/>
    <x v="0"/>
    <x v="0"/>
    <x v="0"/>
    <x v="0"/>
    <x v="0"/>
    <x v="0"/>
    <x v="0"/>
    <x v="0"/>
    <x v="0"/>
    <x v="0"/>
    <x v="0"/>
    <x v="0"/>
    <x v="0"/>
    <x v="0"/>
    <x v="0"/>
    <x v="0"/>
    <x v="0"/>
    <x v="0"/>
    <x v="0"/>
    <x v="0"/>
    <x v="0"/>
    <x v="0"/>
    <n v="0"/>
    <n v="0"/>
    <x v="0"/>
    <n v="0"/>
    <x v="0"/>
    <x v="0"/>
    <x v="0"/>
    <x v="0"/>
    <x v="0"/>
    <x v="0"/>
    <x v="0"/>
    <x v="0"/>
    <n v="45"/>
    <n v="83"/>
    <n v="25"/>
    <n v="103"/>
    <x v="0"/>
    <x v="0"/>
    <n v="45"/>
    <n v="83"/>
    <n v="25"/>
    <n v="103"/>
    <x v="0"/>
    <x v="0"/>
    <s v="d97332bf-b23f-416b-b16a-d8908855ec0f"/>
    <s v="Missing"/>
    <s v="None"/>
    <x v="1"/>
  </r>
  <r>
    <n v="29"/>
    <x v="0"/>
    <s v="c5963aa7-f560-4c8d-ad9b-f396cce822ee"/>
    <x v="0"/>
    <x v="3"/>
    <x v="7"/>
    <s v="Baran"/>
    <x v="4"/>
    <s v="Baran"/>
    <s v="PLSA02"/>
    <s v="Baran Regional Hospital"/>
    <x v="5"/>
    <s v="MOH"/>
    <x v="2"/>
    <s v="Ahmed jibril"/>
    <x v="10"/>
    <n v="90720774"/>
    <s v="N/A"/>
    <x v="0"/>
    <x v="0"/>
    <x v="0"/>
    <x v="0"/>
    <x v="0"/>
    <x v="0"/>
    <x v="0"/>
    <x v="0"/>
    <x v="0"/>
    <x v="0"/>
    <x v="0"/>
    <x v="0"/>
    <x v="0"/>
    <x v="0"/>
    <x v="0"/>
    <x v="0"/>
    <x v="0"/>
    <x v="0"/>
    <x v="0"/>
    <x v="0"/>
    <x v="0"/>
    <x v="0"/>
    <x v="0"/>
    <x v="0"/>
    <x v="0"/>
    <x v="0"/>
    <x v="0"/>
    <x v="0"/>
    <x v="0"/>
    <x v="0"/>
    <x v="0"/>
    <x v="0"/>
    <x v="0"/>
    <x v="0"/>
    <x v="0"/>
    <x v="0"/>
    <n v="0"/>
    <n v="0"/>
    <x v="0"/>
    <n v="0"/>
    <x v="0"/>
    <x v="0"/>
    <x v="0"/>
    <x v="0"/>
    <x v="0"/>
    <x v="0"/>
    <x v="0"/>
    <x v="0"/>
    <n v="14"/>
    <n v="32"/>
    <n v="15"/>
    <n v="31"/>
    <x v="0"/>
    <x v="0"/>
    <n v="14"/>
    <n v="32"/>
    <n v="15"/>
    <n v="31"/>
    <x v="0"/>
    <x v="0"/>
    <s v="205acbbf-579a-4426-b865-14db0ade4cfd"/>
    <s v="Missing"/>
    <s v="None"/>
    <x v="1"/>
  </r>
  <r>
    <n v="30"/>
    <x v="0"/>
    <s v="98b08b54-5b24-4420-8724-ccd5028c2dce"/>
    <x v="0"/>
    <x v="3"/>
    <x v="7"/>
    <s v="Baran"/>
    <x v="4"/>
    <s v="Baran"/>
    <s v="PLSA01"/>
    <s v="Baran MCH"/>
    <x v="5"/>
    <s v="MOH"/>
    <x v="2"/>
    <s v="Fardawsa osman"/>
    <x v="11"/>
    <n v="90365852"/>
    <s v="N/A"/>
    <x v="0"/>
    <x v="0"/>
    <x v="0"/>
    <x v="0"/>
    <x v="0"/>
    <x v="0"/>
    <x v="0"/>
    <x v="0"/>
    <x v="0"/>
    <x v="0"/>
    <x v="0"/>
    <x v="0"/>
    <x v="0"/>
    <x v="0"/>
    <x v="0"/>
    <x v="0"/>
    <x v="0"/>
    <x v="0"/>
    <x v="0"/>
    <x v="0"/>
    <x v="0"/>
    <x v="0"/>
    <x v="0"/>
    <x v="0"/>
    <x v="0"/>
    <x v="0"/>
    <x v="0"/>
    <x v="0"/>
    <x v="0"/>
    <x v="0"/>
    <x v="0"/>
    <x v="0"/>
    <x v="0"/>
    <x v="0"/>
    <x v="0"/>
    <x v="0"/>
    <n v="0"/>
    <n v="0"/>
    <x v="0"/>
    <n v="0"/>
    <x v="0"/>
    <x v="0"/>
    <x v="0"/>
    <x v="0"/>
    <x v="0"/>
    <x v="0"/>
    <x v="0"/>
    <x v="0"/>
    <n v="39"/>
    <n v="45"/>
    <n v="53"/>
    <n v="31"/>
    <x v="0"/>
    <x v="0"/>
    <n v="39"/>
    <n v="45"/>
    <n v="53"/>
    <n v="31"/>
    <x v="0"/>
    <x v="0"/>
    <s v="99684428-7eab-41bb-868e-0d62e3092666"/>
    <s v="Missing"/>
    <s v="None"/>
    <x v="1"/>
  </r>
  <r>
    <n v="31"/>
    <x v="0"/>
    <s v="dbb00335-9f80-4838-950d-21b1d76324ff"/>
    <x v="0"/>
    <x v="3"/>
    <x v="7"/>
    <s v="Hadaftimo"/>
    <x v="4"/>
    <s v="Baran"/>
    <s v="PLSA03"/>
    <s v="Hadaftimo MCH"/>
    <x v="5"/>
    <s v="MOH"/>
    <x v="2"/>
    <s v="Sayneb mohamed"/>
    <x v="10"/>
    <n v="90659572"/>
    <s v="N/A"/>
    <x v="0"/>
    <x v="0"/>
    <x v="0"/>
    <x v="0"/>
    <x v="0"/>
    <x v="0"/>
    <x v="0"/>
    <x v="0"/>
    <x v="0"/>
    <x v="0"/>
    <x v="0"/>
    <x v="0"/>
    <x v="0"/>
    <x v="0"/>
    <x v="0"/>
    <x v="0"/>
    <x v="0"/>
    <x v="0"/>
    <x v="0"/>
    <x v="0"/>
    <x v="0"/>
    <x v="0"/>
    <x v="0"/>
    <x v="0"/>
    <x v="0"/>
    <x v="0"/>
    <x v="0"/>
    <x v="0"/>
    <x v="0"/>
    <x v="0"/>
    <x v="0"/>
    <x v="0"/>
    <x v="0"/>
    <x v="0"/>
    <x v="0"/>
    <x v="0"/>
    <n v="0"/>
    <n v="0"/>
    <x v="0"/>
    <n v="0"/>
    <x v="0"/>
    <x v="0"/>
    <x v="0"/>
    <x v="0"/>
    <x v="0"/>
    <x v="0"/>
    <x v="0"/>
    <x v="0"/>
    <n v="25"/>
    <n v="34"/>
    <n v="21"/>
    <n v="38"/>
    <x v="0"/>
    <x v="0"/>
    <n v="25"/>
    <n v="34"/>
    <n v="21"/>
    <n v="38"/>
    <x v="0"/>
    <x v="0"/>
    <s v="606f933f-00e4-4755-8522-908b97cc60d2"/>
    <s v="Missing"/>
    <s v="None"/>
    <x v="1"/>
  </r>
  <r>
    <n v="32"/>
    <x v="0"/>
    <s v="5f94767d-d7a4-4c88-88a4-390d1e46aa6a"/>
    <x v="0"/>
    <x v="3"/>
    <x v="7"/>
    <s v="Dhahar"/>
    <x v="4"/>
    <s v="Dhahar"/>
    <s v="PLSA04"/>
    <s v="Dhahar MCH"/>
    <x v="5"/>
    <s v="MOH"/>
    <x v="2"/>
    <s v="Said farrah"/>
    <x v="10"/>
    <n v="90701113"/>
    <s v="N/A"/>
    <x v="0"/>
    <x v="0"/>
    <x v="0"/>
    <x v="0"/>
    <x v="0"/>
    <x v="0"/>
    <x v="0"/>
    <x v="0"/>
    <x v="0"/>
    <x v="0"/>
    <x v="0"/>
    <x v="0"/>
    <x v="0"/>
    <x v="0"/>
    <x v="0"/>
    <x v="0"/>
    <x v="0"/>
    <x v="0"/>
    <x v="0"/>
    <x v="0"/>
    <x v="0"/>
    <x v="0"/>
    <x v="0"/>
    <x v="0"/>
    <x v="0"/>
    <x v="0"/>
    <x v="0"/>
    <x v="0"/>
    <x v="0"/>
    <x v="0"/>
    <x v="0"/>
    <x v="0"/>
    <x v="0"/>
    <x v="0"/>
    <x v="0"/>
    <x v="0"/>
    <n v="0"/>
    <n v="1"/>
    <x v="0"/>
    <n v="1"/>
    <x v="0"/>
    <x v="0"/>
    <x v="0"/>
    <x v="0"/>
    <x v="0"/>
    <x v="0"/>
    <x v="0"/>
    <x v="0"/>
    <n v="24"/>
    <n v="33"/>
    <n v="27"/>
    <n v="30"/>
    <x v="0"/>
    <x v="0"/>
    <n v="24"/>
    <n v="34"/>
    <n v="27"/>
    <n v="31"/>
    <x v="0"/>
    <x v="0"/>
    <s v="caba319c-99ea-46c9-9bd9-8d5b43e0d628"/>
    <s v="Missing"/>
    <s v="Malaria alert reported"/>
    <x v="1"/>
  </r>
  <r>
    <n v="33"/>
    <x v="0"/>
    <s v="e8b20cb6-abb4-494c-8e0f-71492cab402e"/>
    <x v="0"/>
    <x v="3"/>
    <x v="7"/>
    <s v="Xingalol"/>
    <x v="4"/>
    <s v="Xingalol"/>
    <s v="PLSA05"/>
    <s v="Xingalol MCH"/>
    <x v="5"/>
    <s v="MOH"/>
    <x v="2"/>
    <s v="Ahmed ashware"/>
    <x v="10"/>
    <n v="90776804"/>
    <s v="N/A"/>
    <x v="0"/>
    <x v="0"/>
    <x v="0"/>
    <x v="0"/>
    <x v="0"/>
    <x v="0"/>
    <x v="0"/>
    <x v="0"/>
    <x v="0"/>
    <x v="0"/>
    <x v="0"/>
    <x v="0"/>
    <x v="0"/>
    <x v="0"/>
    <x v="0"/>
    <x v="0"/>
    <x v="0"/>
    <x v="0"/>
    <x v="0"/>
    <x v="0"/>
    <x v="0"/>
    <x v="0"/>
    <x v="0"/>
    <x v="0"/>
    <x v="0"/>
    <x v="0"/>
    <x v="0"/>
    <x v="0"/>
    <x v="0"/>
    <x v="0"/>
    <x v="0"/>
    <x v="0"/>
    <x v="0"/>
    <x v="0"/>
    <x v="0"/>
    <x v="0"/>
    <n v="0"/>
    <n v="0"/>
    <x v="0"/>
    <n v="0"/>
    <x v="0"/>
    <x v="0"/>
    <x v="0"/>
    <x v="0"/>
    <x v="0"/>
    <x v="0"/>
    <x v="0"/>
    <x v="0"/>
    <n v="31"/>
    <n v="25"/>
    <n v="26"/>
    <n v="30"/>
    <x v="0"/>
    <x v="0"/>
    <n v="31"/>
    <n v="25"/>
    <n v="26"/>
    <n v="30"/>
    <x v="0"/>
    <x v="0"/>
    <s v="951ea5a5-b997-4152-ad15-b59c9467e536"/>
    <s v="Missing"/>
    <s v="None"/>
    <x v="1"/>
  </r>
  <r>
    <n v="34"/>
    <x v="0"/>
    <s v="0b1b7bd8-35df-429b-a565-254d6dbcea48"/>
    <x v="0"/>
    <x v="3"/>
    <x v="4"/>
    <s v="Lasacanod"/>
    <x v="4"/>
    <s v="Lasacanod"/>
    <s v="PLSL05"/>
    <s v="Lasacanod Regional Hospital"/>
    <x v="5"/>
    <s v="MOH/NPA"/>
    <x v="2"/>
    <s v="Jama ali"/>
    <x v="10"/>
    <n v="24498049"/>
    <s v="N/A"/>
    <x v="0"/>
    <x v="0"/>
    <x v="0"/>
    <x v="0"/>
    <x v="0"/>
    <x v="0"/>
    <x v="0"/>
    <x v="0"/>
    <x v="0"/>
    <x v="0"/>
    <x v="0"/>
    <x v="0"/>
    <x v="0"/>
    <x v="0"/>
    <x v="0"/>
    <x v="0"/>
    <x v="0"/>
    <x v="0"/>
    <x v="0"/>
    <x v="0"/>
    <x v="0"/>
    <x v="0"/>
    <x v="0"/>
    <x v="0"/>
    <x v="0"/>
    <x v="0"/>
    <x v="0"/>
    <x v="0"/>
    <x v="0"/>
    <x v="0"/>
    <x v="0"/>
    <x v="0"/>
    <x v="0"/>
    <x v="0"/>
    <x v="0"/>
    <x v="0"/>
    <n v="0"/>
    <n v="0"/>
    <x v="0"/>
    <n v="0"/>
    <x v="0"/>
    <x v="0"/>
    <x v="0"/>
    <x v="0"/>
    <x v="0"/>
    <x v="0"/>
    <x v="0"/>
    <x v="0"/>
    <n v="67"/>
    <n v="58"/>
    <n v="40"/>
    <n v="85"/>
    <x v="0"/>
    <x v="0"/>
    <n v="67"/>
    <n v="58"/>
    <n v="40"/>
    <n v="85"/>
    <x v="0"/>
    <x v="0"/>
    <s v="eadbb06f-9eb9-48fb-abda-bea2f1ac2d28"/>
    <s v="Missing"/>
    <s v="None"/>
    <x v="1"/>
  </r>
  <r>
    <n v="35"/>
    <x v="0"/>
    <s v="b7680e2f-2629-4b50-bdfd-f6ec4b709d15"/>
    <x v="0"/>
    <x v="3"/>
    <x v="4"/>
    <s v="Lasacanod"/>
    <x v="4"/>
    <s v="Lasacanod"/>
    <s v="PLSL04"/>
    <s v="Lasacanod MCH2"/>
    <x v="5"/>
    <s v="MOH"/>
    <x v="2"/>
    <s v="Abdille farah"/>
    <x v="10"/>
    <n v="90324216"/>
    <s v="N/A"/>
    <x v="0"/>
    <x v="0"/>
    <x v="0"/>
    <x v="0"/>
    <x v="0"/>
    <x v="0"/>
    <x v="0"/>
    <x v="0"/>
    <x v="0"/>
    <x v="0"/>
    <x v="0"/>
    <x v="0"/>
    <x v="0"/>
    <x v="0"/>
    <x v="0"/>
    <x v="0"/>
    <x v="0"/>
    <x v="0"/>
    <x v="0"/>
    <x v="0"/>
    <x v="0"/>
    <x v="0"/>
    <x v="0"/>
    <x v="0"/>
    <x v="0"/>
    <x v="0"/>
    <x v="0"/>
    <x v="0"/>
    <x v="0"/>
    <x v="0"/>
    <x v="0"/>
    <x v="0"/>
    <x v="0"/>
    <x v="0"/>
    <x v="0"/>
    <x v="0"/>
    <n v="0"/>
    <n v="0"/>
    <x v="0"/>
    <n v="0"/>
    <x v="0"/>
    <x v="0"/>
    <x v="0"/>
    <x v="0"/>
    <x v="0"/>
    <x v="0"/>
    <x v="0"/>
    <x v="0"/>
    <n v="43"/>
    <n v="38"/>
    <n v="33"/>
    <n v="48"/>
    <x v="0"/>
    <x v="0"/>
    <n v="43"/>
    <n v="38"/>
    <n v="33"/>
    <n v="48"/>
    <x v="0"/>
    <x v="0"/>
    <s v="7e6487b9-34b1-465c-8ca0-dd23a1503e86"/>
    <s v="Missing"/>
    <s v="None"/>
    <x v="1"/>
  </r>
  <r>
    <n v="36"/>
    <x v="0"/>
    <s v="542b5a2b-fea6-4539-a928-d90339801033"/>
    <x v="0"/>
    <x v="3"/>
    <x v="4"/>
    <s v="Lasacanod"/>
    <x v="4"/>
    <s v="Lasacanod"/>
    <s v="PLSL03"/>
    <s v="Lasacanod MCH1"/>
    <x v="5"/>
    <s v="MOH"/>
    <x v="2"/>
    <s v="Ahmed jama"/>
    <x v="10"/>
    <n v="90548839"/>
    <s v="N/A"/>
    <x v="0"/>
    <x v="0"/>
    <x v="0"/>
    <x v="0"/>
    <x v="0"/>
    <x v="0"/>
    <x v="0"/>
    <x v="0"/>
    <x v="0"/>
    <x v="0"/>
    <x v="0"/>
    <x v="0"/>
    <x v="0"/>
    <x v="0"/>
    <x v="0"/>
    <x v="0"/>
    <x v="0"/>
    <x v="0"/>
    <x v="0"/>
    <x v="0"/>
    <x v="0"/>
    <x v="0"/>
    <x v="0"/>
    <x v="0"/>
    <x v="0"/>
    <x v="0"/>
    <x v="0"/>
    <x v="0"/>
    <x v="0"/>
    <x v="0"/>
    <x v="0"/>
    <x v="0"/>
    <x v="0"/>
    <x v="0"/>
    <x v="0"/>
    <x v="0"/>
    <n v="0"/>
    <n v="0"/>
    <x v="0"/>
    <n v="0"/>
    <x v="0"/>
    <x v="0"/>
    <x v="0"/>
    <x v="0"/>
    <x v="0"/>
    <x v="0"/>
    <x v="0"/>
    <x v="0"/>
    <n v="37"/>
    <n v="35"/>
    <n v="32"/>
    <n v="40"/>
    <x v="0"/>
    <x v="0"/>
    <n v="37"/>
    <n v="35"/>
    <n v="32"/>
    <n v="40"/>
    <x v="0"/>
    <x v="0"/>
    <s v="04c3ed6c-e73f-403a-a8f3-6df5c8e997ce"/>
    <s v="Missing"/>
    <s v="None"/>
    <x v="1"/>
  </r>
  <r>
    <n v="37"/>
    <x v="0"/>
    <s v="72706f43-ea1b-43de-b1d5-fcc67cdcf28e"/>
    <x v="0"/>
    <x v="3"/>
    <x v="4"/>
    <s v="Hudun"/>
    <x v="4"/>
    <s v="Hudun"/>
    <s v="PLSL02"/>
    <s v="Hudun MCH"/>
    <x v="5"/>
    <s v="MOH/DAIL"/>
    <x v="2"/>
    <s v="Amina awmusse"/>
    <x v="10"/>
    <n v="90615202"/>
    <s v="N/A"/>
    <x v="0"/>
    <x v="0"/>
    <x v="0"/>
    <x v="0"/>
    <x v="0"/>
    <x v="0"/>
    <x v="0"/>
    <x v="0"/>
    <x v="0"/>
    <x v="0"/>
    <x v="0"/>
    <x v="0"/>
    <x v="0"/>
    <x v="0"/>
    <x v="0"/>
    <x v="0"/>
    <x v="0"/>
    <x v="0"/>
    <x v="0"/>
    <x v="0"/>
    <x v="0"/>
    <x v="0"/>
    <x v="0"/>
    <x v="0"/>
    <x v="0"/>
    <x v="0"/>
    <x v="0"/>
    <x v="0"/>
    <x v="0"/>
    <x v="0"/>
    <x v="0"/>
    <x v="0"/>
    <x v="0"/>
    <x v="0"/>
    <x v="0"/>
    <x v="0"/>
    <n v="0"/>
    <n v="0"/>
    <x v="0"/>
    <n v="0"/>
    <x v="0"/>
    <x v="0"/>
    <x v="0"/>
    <x v="0"/>
    <x v="0"/>
    <x v="0"/>
    <x v="0"/>
    <x v="0"/>
    <n v="39"/>
    <n v="49"/>
    <n v="49"/>
    <n v="39"/>
    <x v="0"/>
    <x v="0"/>
    <n v="39"/>
    <n v="49"/>
    <n v="49"/>
    <n v="39"/>
    <x v="0"/>
    <x v="0"/>
    <s v="ea46a2bc-3d5f-4d02-9560-22065209444d"/>
    <s v="Missing"/>
    <s v="None"/>
    <x v="1"/>
  </r>
  <r>
    <n v="38"/>
    <x v="0"/>
    <s v="7726dd69-4348-4231-87e3-94566571edb4"/>
    <x v="0"/>
    <x v="3"/>
    <x v="4"/>
    <s v="Bocame"/>
    <x v="4"/>
    <s v="Bocame"/>
    <s v="PLSL01"/>
    <s v="Bocame MCH"/>
    <x v="5"/>
    <s v="MOH/DAIL"/>
    <x v="2"/>
    <s v="Amran ugaas"/>
    <x v="10"/>
    <n v="90769590"/>
    <s v="N/A"/>
    <x v="0"/>
    <x v="0"/>
    <x v="0"/>
    <x v="0"/>
    <x v="0"/>
    <x v="0"/>
    <x v="0"/>
    <x v="0"/>
    <x v="0"/>
    <x v="0"/>
    <x v="0"/>
    <x v="0"/>
    <x v="0"/>
    <x v="0"/>
    <x v="0"/>
    <x v="0"/>
    <x v="0"/>
    <x v="0"/>
    <x v="0"/>
    <x v="0"/>
    <x v="0"/>
    <x v="0"/>
    <x v="0"/>
    <x v="0"/>
    <x v="0"/>
    <x v="0"/>
    <x v="0"/>
    <x v="0"/>
    <x v="0"/>
    <x v="0"/>
    <x v="0"/>
    <x v="0"/>
    <x v="0"/>
    <x v="0"/>
    <x v="0"/>
    <x v="0"/>
    <n v="0"/>
    <n v="0"/>
    <x v="0"/>
    <n v="0"/>
    <x v="0"/>
    <x v="0"/>
    <x v="0"/>
    <x v="0"/>
    <x v="0"/>
    <x v="0"/>
    <x v="0"/>
    <x v="0"/>
    <n v="49"/>
    <n v="42"/>
    <n v="41"/>
    <n v="50"/>
    <x v="0"/>
    <x v="0"/>
    <n v="49"/>
    <n v="42"/>
    <n v="41"/>
    <n v="50"/>
    <x v="0"/>
    <x v="0"/>
    <s v="26492760-068a-4865-8a5c-53c44fe2bbd4"/>
    <s v="Missing"/>
    <s v="None"/>
    <x v="1"/>
  </r>
  <r>
    <n v="39"/>
    <x v="0"/>
    <s v="ea289b69-6a12-455a-9717-6ac41e39d599"/>
    <x v="0"/>
    <x v="3"/>
    <x v="4"/>
    <s v="Taleex"/>
    <x v="4"/>
    <s v="Taleex"/>
    <s v="PLSL06"/>
    <s v="Taleex MCH"/>
    <x v="5"/>
    <s v="MOH/DAIL"/>
    <x v="2"/>
    <s v="Amina ahmed"/>
    <x v="10"/>
    <n v="90626516"/>
    <s v="N/A"/>
    <x v="0"/>
    <x v="0"/>
    <x v="0"/>
    <x v="0"/>
    <x v="0"/>
    <x v="0"/>
    <x v="0"/>
    <x v="0"/>
    <x v="0"/>
    <x v="0"/>
    <x v="0"/>
    <x v="0"/>
    <x v="0"/>
    <x v="0"/>
    <x v="0"/>
    <x v="0"/>
    <x v="0"/>
    <x v="0"/>
    <x v="0"/>
    <x v="0"/>
    <x v="0"/>
    <x v="0"/>
    <x v="0"/>
    <x v="0"/>
    <x v="0"/>
    <x v="0"/>
    <x v="0"/>
    <x v="0"/>
    <x v="0"/>
    <x v="0"/>
    <x v="0"/>
    <x v="0"/>
    <x v="0"/>
    <x v="0"/>
    <x v="0"/>
    <x v="0"/>
    <n v="0"/>
    <n v="0"/>
    <x v="0"/>
    <n v="0"/>
    <x v="0"/>
    <x v="0"/>
    <x v="0"/>
    <x v="0"/>
    <x v="0"/>
    <x v="0"/>
    <x v="0"/>
    <x v="0"/>
    <n v="43"/>
    <n v="48"/>
    <n v="45"/>
    <n v="46"/>
    <x v="0"/>
    <x v="0"/>
    <n v="43"/>
    <n v="48"/>
    <n v="45"/>
    <n v="46"/>
    <x v="0"/>
    <x v="0"/>
    <s v="a4bc2453-8885-4957-b74e-ba16353bf948"/>
    <s v="Missing"/>
    <s v="None"/>
    <x v="1"/>
  </r>
  <r>
    <n v="40"/>
    <x v="0"/>
    <s v="ca0ceb0c-3630-433e-b6b7-2ab88dcac9f6"/>
    <x v="0"/>
    <x v="3"/>
    <x v="9"/>
    <s v="Buhodle"/>
    <x v="4"/>
    <s v="Buhodle"/>
    <s v="PLCA01"/>
    <s v="Budhodle District Hospital"/>
    <x v="5"/>
    <s v="MOH"/>
    <x v="2"/>
    <s v="Mohamed abdi"/>
    <x v="10"/>
    <n v="24492351"/>
    <s v="N/A"/>
    <x v="0"/>
    <x v="0"/>
    <x v="0"/>
    <x v="0"/>
    <x v="0"/>
    <x v="0"/>
    <x v="0"/>
    <x v="0"/>
    <x v="0"/>
    <x v="0"/>
    <x v="0"/>
    <x v="0"/>
    <x v="0"/>
    <x v="0"/>
    <x v="0"/>
    <x v="0"/>
    <x v="0"/>
    <x v="0"/>
    <x v="0"/>
    <x v="0"/>
    <x v="0"/>
    <x v="0"/>
    <x v="0"/>
    <x v="0"/>
    <x v="0"/>
    <x v="0"/>
    <x v="0"/>
    <x v="0"/>
    <x v="0"/>
    <x v="0"/>
    <x v="0"/>
    <x v="0"/>
    <x v="0"/>
    <x v="0"/>
    <x v="0"/>
    <x v="0"/>
    <n v="0"/>
    <n v="0"/>
    <x v="0"/>
    <n v="0"/>
    <x v="0"/>
    <x v="0"/>
    <x v="0"/>
    <x v="0"/>
    <x v="0"/>
    <x v="0"/>
    <x v="0"/>
    <x v="0"/>
    <n v="56"/>
    <n v="62"/>
    <n v="51"/>
    <n v="67"/>
    <x v="0"/>
    <x v="0"/>
    <n v="56"/>
    <n v="62"/>
    <n v="51"/>
    <n v="67"/>
    <x v="0"/>
    <x v="0"/>
    <s v="bd92f29b-5048-4d66-8663-cda2213102c4"/>
    <s v="Missing"/>
    <s v="None"/>
    <x v="1"/>
  </r>
  <r>
    <n v="1"/>
    <x v="0"/>
    <s v="ed090ba0-5548-464f-a3c1-3b5368bb17cf"/>
    <x v="0"/>
    <x v="1"/>
    <x v="3"/>
    <s v="Baki"/>
    <x v="2"/>
    <s v="Baki"/>
    <s v="SLAW01"/>
    <s v="Dila MCH"/>
    <x v="3"/>
    <s v="Dilla"/>
    <x v="1"/>
    <s v="Safiya"/>
    <x v="12"/>
    <n v="4502566"/>
    <s v="Missing"/>
    <x v="0"/>
    <x v="0"/>
    <x v="0"/>
    <x v="0"/>
    <x v="0"/>
    <x v="0"/>
    <x v="0"/>
    <x v="0"/>
    <x v="0"/>
    <x v="0"/>
    <x v="0"/>
    <x v="0"/>
    <x v="3"/>
    <x v="2"/>
    <x v="0"/>
    <x v="5"/>
    <x v="0"/>
    <x v="0"/>
    <x v="0"/>
    <x v="0"/>
    <x v="0"/>
    <x v="0"/>
    <x v="0"/>
    <x v="0"/>
    <x v="0"/>
    <x v="0"/>
    <x v="0"/>
    <x v="0"/>
    <x v="0"/>
    <x v="0"/>
    <x v="0"/>
    <x v="0"/>
    <x v="0"/>
    <x v="0"/>
    <x v="0"/>
    <x v="0"/>
    <n v="0"/>
    <n v="0"/>
    <x v="0"/>
    <n v="0"/>
    <x v="0"/>
    <x v="0"/>
    <x v="0"/>
    <x v="0"/>
    <x v="0"/>
    <x v="0"/>
    <x v="0"/>
    <x v="0"/>
    <n v="41"/>
    <n v="59"/>
    <n v="47"/>
    <n v="53"/>
    <x v="0"/>
    <x v="0"/>
    <n v="43"/>
    <n v="61"/>
    <n v="47"/>
    <n v="57"/>
    <x v="0"/>
    <x v="0"/>
    <s v="4a01682a-be66-43fb-a794-5c391d3062a1"/>
    <s v="Missing"/>
    <s v="1 alert(4 measels cases)"/>
    <x v="0"/>
  </r>
  <r>
    <n v="2"/>
    <x v="0"/>
    <s v="8aaedc09-a3f6-4e61-b8f2-4464bbabfe63"/>
    <x v="0"/>
    <x v="1"/>
    <x v="3"/>
    <s v="Boon"/>
    <x v="2"/>
    <s v="Borama"/>
    <s v="SLAW02"/>
    <s v="Boon MCH"/>
    <x v="3"/>
    <s v="SRCS"/>
    <x v="1"/>
    <s v="Mohamoud"/>
    <x v="0"/>
    <n v="4508282"/>
    <s v="Missing"/>
    <x v="0"/>
    <x v="0"/>
    <x v="0"/>
    <x v="0"/>
    <x v="0"/>
    <x v="0"/>
    <x v="0"/>
    <x v="0"/>
    <x v="0"/>
    <x v="0"/>
    <x v="0"/>
    <x v="0"/>
    <x v="0"/>
    <x v="0"/>
    <x v="0"/>
    <x v="0"/>
    <x v="0"/>
    <x v="0"/>
    <x v="0"/>
    <x v="0"/>
    <x v="0"/>
    <x v="0"/>
    <x v="0"/>
    <x v="0"/>
    <x v="0"/>
    <x v="0"/>
    <x v="0"/>
    <x v="0"/>
    <x v="0"/>
    <x v="0"/>
    <x v="0"/>
    <x v="0"/>
    <x v="0"/>
    <x v="0"/>
    <x v="0"/>
    <x v="0"/>
    <n v="0"/>
    <n v="0"/>
    <x v="0"/>
    <n v="0"/>
    <x v="0"/>
    <x v="0"/>
    <x v="0"/>
    <x v="0"/>
    <x v="0"/>
    <x v="0"/>
    <x v="0"/>
    <x v="0"/>
    <n v="89"/>
    <n v="76"/>
    <n v="57"/>
    <n v="108"/>
    <x v="0"/>
    <x v="0"/>
    <n v="89"/>
    <n v="76"/>
    <n v="57"/>
    <n v="108"/>
    <x v="0"/>
    <x v="0"/>
    <s v="7ca6a651-aaf7-4e0d-bfbb-b2e584f5305c"/>
    <s v="Missing"/>
    <s v="None"/>
    <x v="0"/>
  </r>
  <r>
    <n v="3"/>
    <x v="0"/>
    <s v="c4b5f713-1f1d-483f-820e-ffba58e49b28"/>
    <x v="0"/>
    <x v="1"/>
    <x v="3"/>
    <s v="Borama"/>
    <x v="2"/>
    <s v="Borama"/>
    <s v="SLAW03"/>
    <s v="Borama Hospital"/>
    <x v="3"/>
    <s v="Coopi"/>
    <x v="1"/>
    <s v="Fadumo"/>
    <x v="0"/>
    <n v="4400149"/>
    <s v="Missing"/>
    <x v="0"/>
    <x v="0"/>
    <x v="0"/>
    <x v="0"/>
    <x v="0"/>
    <x v="0"/>
    <x v="0"/>
    <x v="0"/>
    <x v="0"/>
    <x v="0"/>
    <x v="0"/>
    <x v="0"/>
    <x v="0"/>
    <x v="0"/>
    <x v="0"/>
    <x v="0"/>
    <x v="0"/>
    <x v="0"/>
    <x v="0"/>
    <x v="0"/>
    <x v="0"/>
    <x v="0"/>
    <x v="0"/>
    <x v="0"/>
    <x v="0"/>
    <x v="0"/>
    <x v="0"/>
    <x v="0"/>
    <x v="0"/>
    <x v="0"/>
    <x v="0"/>
    <x v="0"/>
    <x v="0"/>
    <x v="0"/>
    <x v="0"/>
    <x v="0"/>
    <n v="0"/>
    <n v="0"/>
    <x v="0"/>
    <n v="0"/>
    <x v="0"/>
    <x v="0"/>
    <x v="0"/>
    <x v="0"/>
    <x v="0"/>
    <x v="0"/>
    <x v="0"/>
    <x v="0"/>
    <n v="10"/>
    <n v="8"/>
    <n v="10"/>
    <n v="8"/>
    <x v="0"/>
    <x v="0"/>
    <n v="10"/>
    <n v="8"/>
    <n v="10"/>
    <n v="8"/>
    <x v="0"/>
    <x v="0"/>
    <s v="e866ed0e-fce2-4ce0-8802-82448fd9fc0c"/>
    <s v="Missing"/>
    <s v="None"/>
    <x v="0"/>
  </r>
  <r>
    <n v="4"/>
    <x v="0"/>
    <s v="f3c18de1-7d6a-4b36-ad92-7ac9058d537f"/>
    <x v="0"/>
    <x v="1"/>
    <x v="3"/>
    <s v="Borama"/>
    <x v="2"/>
    <s v="Borama"/>
    <s v="SLAW04"/>
    <s v="Central Borama MCH"/>
    <x v="3"/>
    <s v="Marlin"/>
    <x v="1"/>
    <s v="Fardus"/>
    <x v="0"/>
    <n v="4459342"/>
    <s v="Missing"/>
    <x v="0"/>
    <x v="0"/>
    <x v="0"/>
    <x v="0"/>
    <x v="0"/>
    <x v="0"/>
    <x v="0"/>
    <x v="0"/>
    <x v="0"/>
    <x v="0"/>
    <x v="0"/>
    <x v="0"/>
    <x v="0"/>
    <x v="0"/>
    <x v="0"/>
    <x v="0"/>
    <x v="0"/>
    <x v="0"/>
    <x v="0"/>
    <x v="0"/>
    <x v="0"/>
    <x v="0"/>
    <x v="0"/>
    <x v="0"/>
    <x v="0"/>
    <x v="0"/>
    <x v="0"/>
    <x v="0"/>
    <x v="0"/>
    <x v="0"/>
    <x v="0"/>
    <x v="0"/>
    <x v="0"/>
    <x v="0"/>
    <x v="0"/>
    <x v="0"/>
    <n v="0"/>
    <n v="0"/>
    <x v="0"/>
    <n v="0"/>
    <x v="0"/>
    <x v="0"/>
    <x v="0"/>
    <x v="0"/>
    <x v="0"/>
    <x v="0"/>
    <x v="0"/>
    <x v="0"/>
    <n v="36"/>
    <n v="93"/>
    <n v="44"/>
    <n v="85"/>
    <x v="0"/>
    <x v="0"/>
    <n v="36"/>
    <n v="93"/>
    <n v="44"/>
    <n v="85"/>
    <x v="0"/>
    <x v="0"/>
    <s v="f3e388c1-22da-4fe1-9fb1-73508a35b9d2"/>
    <s v="Missing"/>
    <s v="None"/>
    <x v="0"/>
  </r>
  <r>
    <n v="5"/>
    <x v="0"/>
    <s v="514aeb5e-bb46-46a8-9e48-f75b52a4232f"/>
    <x v="0"/>
    <x v="1"/>
    <x v="3"/>
    <s v="Borama"/>
    <x v="2"/>
    <s v="Borama"/>
    <s v="SLAW05"/>
    <s v="Gorgab MCH"/>
    <x v="3"/>
    <s v="Marlin"/>
    <x v="1"/>
    <s v="Yusur"/>
    <x v="0"/>
    <n v="4505316"/>
    <s v="Missing"/>
    <x v="0"/>
    <x v="0"/>
    <x v="0"/>
    <x v="0"/>
    <x v="0"/>
    <x v="0"/>
    <x v="0"/>
    <x v="0"/>
    <x v="0"/>
    <x v="0"/>
    <x v="0"/>
    <x v="0"/>
    <x v="0"/>
    <x v="0"/>
    <x v="0"/>
    <x v="0"/>
    <x v="0"/>
    <x v="0"/>
    <x v="0"/>
    <x v="0"/>
    <x v="0"/>
    <x v="0"/>
    <x v="0"/>
    <x v="0"/>
    <x v="0"/>
    <x v="0"/>
    <x v="0"/>
    <x v="0"/>
    <x v="0"/>
    <x v="0"/>
    <x v="0"/>
    <x v="0"/>
    <x v="0"/>
    <x v="0"/>
    <x v="0"/>
    <x v="0"/>
    <n v="0"/>
    <n v="0"/>
    <x v="0"/>
    <n v="0"/>
    <x v="0"/>
    <x v="0"/>
    <x v="0"/>
    <x v="0"/>
    <x v="0"/>
    <x v="0"/>
    <x v="0"/>
    <x v="0"/>
    <n v="17"/>
    <n v="39"/>
    <n v="22"/>
    <n v="34"/>
    <x v="0"/>
    <x v="0"/>
    <n v="17"/>
    <n v="39"/>
    <n v="22"/>
    <n v="34"/>
    <x v="0"/>
    <x v="0"/>
    <s v="ba07570e-7ea7-4ad2-b834-4695549f4479"/>
    <s v="Missing"/>
    <s v="None"/>
    <x v="0"/>
  </r>
  <r>
    <n v="6"/>
    <x v="0"/>
    <s v="05fdfb29-1080-45e6-be9c-62e53fff54e2"/>
    <x v="0"/>
    <x v="1"/>
    <x v="3"/>
    <s v="Borama"/>
    <x v="2"/>
    <s v="Borama"/>
    <s v="SLAW06"/>
    <s v="Sh. Osman MCH"/>
    <x v="3"/>
    <s v="Marlin"/>
    <x v="1"/>
    <s v="Sirad"/>
    <x v="0"/>
    <n v="4454007"/>
    <s v="Missing"/>
    <x v="0"/>
    <x v="0"/>
    <x v="0"/>
    <x v="0"/>
    <x v="0"/>
    <x v="0"/>
    <x v="0"/>
    <x v="0"/>
    <x v="0"/>
    <x v="0"/>
    <x v="0"/>
    <x v="0"/>
    <x v="0"/>
    <x v="0"/>
    <x v="0"/>
    <x v="0"/>
    <x v="0"/>
    <x v="0"/>
    <x v="0"/>
    <x v="0"/>
    <x v="0"/>
    <x v="0"/>
    <x v="0"/>
    <x v="0"/>
    <x v="0"/>
    <x v="0"/>
    <x v="0"/>
    <x v="0"/>
    <x v="0"/>
    <x v="0"/>
    <x v="0"/>
    <x v="0"/>
    <x v="0"/>
    <x v="0"/>
    <x v="0"/>
    <x v="0"/>
    <n v="0"/>
    <n v="0"/>
    <x v="0"/>
    <n v="0"/>
    <x v="0"/>
    <x v="0"/>
    <x v="0"/>
    <x v="0"/>
    <x v="0"/>
    <x v="0"/>
    <x v="0"/>
    <x v="0"/>
    <n v="26"/>
    <n v="55"/>
    <n v="31"/>
    <n v="50"/>
    <x v="0"/>
    <x v="0"/>
    <n v="26"/>
    <n v="55"/>
    <n v="31"/>
    <n v="50"/>
    <x v="0"/>
    <x v="0"/>
    <s v="d248a48a-65c8-4a27-9b09-e7736143adc6"/>
    <s v="Missing"/>
    <s v="None"/>
    <x v="0"/>
  </r>
  <r>
    <n v="7"/>
    <x v="0"/>
    <s v="fb27ee2c-7eeb-4630-8b80-9d6ee4660a45"/>
    <x v="0"/>
    <x v="1"/>
    <x v="3"/>
    <s v="Geeris"/>
    <x v="2"/>
    <s v="Lughaya"/>
    <s v="SLAW07"/>
    <s v="Geerisa MCH"/>
    <x v="3"/>
    <s v="WVI"/>
    <x v="1"/>
    <s v="Akarim"/>
    <x v="0"/>
    <n v="4458964"/>
    <s v="Missing"/>
    <x v="0"/>
    <x v="0"/>
    <x v="0"/>
    <x v="0"/>
    <x v="0"/>
    <x v="0"/>
    <x v="0"/>
    <x v="0"/>
    <x v="0"/>
    <x v="0"/>
    <x v="0"/>
    <x v="0"/>
    <x v="0"/>
    <x v="0"/>
    <x v="0"/>
    <x v="0"/>
    <x v="0"/>
    <x v="0"/>
    <x v="0"/>
    <x v="0"/>
    <x v="0"/>
    <x v="0"/>
    <x v="0"/>
    <x v="0"/>
    <x v="0"/>
    <x v="0"/>
    <x v="0"/>
    <x v="0"/>
    <x v="0"/>
    <x v="0"/>
    <x v="0"/>
    <x v="0"/>
    <x v="0"/>
    <x v="0"/>
    <x v="0"/>
    <x v="0"/>
    <n v="0"/>
    <n v="0"/>
    <x v="0"/>
    <n v="0"/>
    <x v="0"/>
    <x v="0"/>
    <x v="0"/>
    <x v="0"/>
    <x v="0"/>
    <x v="0"/>
    <x v="0"/>
    <x v="0"/>
    <n v="24"/>
    <n v="32"/>
    <n v="26"/>
    <n v="30"/>
    <x v="0"/>
    <x v="0"/>
    <n v="24"/>
    <n v="32"/>
    <n v="26"/>
    <n v="30"/>
    <x v="0"/>
    <x v="0"/>
    <s v="87ab469e-a9f6-485a-b90e-6093668ffbec"/>
    <s v="Missing"/>
    <s v="None"/>
    <x v="0"/>
  </r>
  <r>
    <n v="8"/>
    <x v="0"/>
    <s v="90efd2d6-f2eb-4771-9abf-6fcfffd8ada6"/>
    <x v="0"/>
    <x v="1"/>
    <x v="3"/>
    <s v="Lawyado"/>
    <x v="2"/>
    <s v="Zeila"/>
    <s v="SLAW08"/>
    <s v="Iowyacado MCH"/>
    <x v="3"/>
    <s v="Marlin"/>
    <x v="1"/>
    <s v="Dahir"/>
    <x v="0"/>
    <n v="4590015"/>
    <s v="Missing"/>
    <x v="0"/>
    <x v="0"/>
    <x v="0"/>
    <x v="0"/>
    <x v="0"/>
    <x v="0"/>
    <x v="0"/>
    <x v="0"/>
    <x v="0"/>
    <x v="0"/>
    <x v="0"/>
    <x v="0"/>
    <x v="0"/>
    <x v="0"/>
    <x v="0"/>
    <x v="0"/>
    <x v="0"/>
    <x v="0"/>
    <x v="0"/>
    <x v="0"/>
    <x v="0"/>
    <x v="0"/>
    <x v="0"/>
    <x v="0"/>
    <x v="0"/>
    <x v="0"/>
    <x v="0"/>
    <x v="0"/>
    <x v="0"/>
    <x v="0"/>
    <x v="0"/>
    <x v="0"/>
    <x v="0"/>
    <x v="0"/>
    <x v="0"/>
    <x v="0"/>
    <n v="0"/>
    <n v="0"/>
    <x v="0"/>
    <n v="0"/>
    <x v="0"/>
    <x v="0"/>
    <x v="0"/>
    <x v="0"/>
    <x v="0"/>
    <x v="0"/>
    <x v="0"/>
    <x v="0"/>
    <n v="35"/>
    <n v="46"/>
    <n v="34"/>
    <n v="47"/>
    <x v="0"/>
    <x v="0"/>
    <n v="35"/>
    <n v="46"/>
    <n v="34"/>
    <n v="47"/>
    <x v="0"/>
    <x v="0"/>
    <s v="ab0b3a18-9c3b-4393-b91e-c4b200e4b184"/>
    <s v="Missing"/>
    <s v="None"/>
    <x v="0"/>
  </r>
  <r>
    <n v="9"/>
    <x v="0"/>
    <s v="952afa6f-1eb7-4f40-bf56-1cf65629f9b9"/>
    <x v="0"/>
    <x v="5"/>
    <x v="2"/>
    <s v="Ballayabane"/>
    <x v="2"/>
    <s v="Ballayabane"/>
    <s v="SLMA01"/>
    <s v="Ballayabane MCH"/>
    <x v="3"/>
    <s v="WVI"/>
    <x v="1"/>
    <s v="Hassan"/>
    <x v="0"/>
    <n v="4157353"/>
    <s v="Missing"/>
    <x v="0"/>
    <x v="0"/>
    <x v="0"/>
    <x v="0"/>
    <x v="0"/>
    <x v="0"/>
    <x v="0"/>
    <x v="0"/>
    <x v="0"/>
    <x v="0"/>
    <x v="0"/>
    <x v="0"/>
    <x v="0"/>
    <x v="0"/>
    <x v="0"/>
    <x v="0"/>
    <x v="0"/>
    <x v="0"/>
    <x v="0"/>
    <x v="0"/>
    <x v="0"/>
    <x v="0"/>
    <x v="0"/>
    <x v="0"/>
    <x v="0"/>
    <x v="0"/>
    <x v="0"/>
    <x v="0"/>
    <x v="0"/>
    <x v="0"/>
    <x v="2"/>
    <x v="0"/>
    <x v="1"/>
    <x v="0"/>
    <x v="0"/>
    <x v="0"/>
    <n v="0"/>
    <n v="0"/>
    <x v="0"/>
    <n v="0"/>
    <x v="0"/>
    <x v="0"/>
    <x v="0"/>
    <x v="0"/>
    <x v="0"/>
    <x v="0"/>
    <x v="0"/>
    <x v="0"/>
    <n v="10"/>
    <n v="28"/>
    <n v="11"/>
    <n v="27"/>
    <x v="0"/>
    <x v="0"/>
    <n v="11"/>
    <n v="28"/>
    <n v="12"/>
    <n v="27"/>
    <x v="0"/>
    <x v="0"/>
    <s v="bb706bc8-c57b-4f0b-b699-e194110a052e"/>
    <s v="Missing"/>
    <s v="None"/>
    <x v="0"/>
  </r>
  <r>
    <n v="10"/>
    <x v="0"/>
    <s v="736c106e-f913-45a0-a7a3-2cc2222aba55"/>
    <x v="0"/>
    <x v="1"/>
    <x v="2"/>
    <s v="Ballaygubadle"/>
    <x v="2"/>
    <s v="Ballaygubadle"/>
    <s v="SLMA02"/>
    <s v="Ballaygubadle MCH"/>
    <x v="3"/>
    <s v="WVI"/>
    <x v="1"/>
    <s v="Hassan"/>
    <x v="0"/>
    <n v="4192646"/>
    <s v="Missing"/>
    <x v="0"/>
    <x v="0"/>
    <x v="0"/>
    <x v="0"/>
    <x v="0"/>
    <x v="0"/>
    <x v="0"/>
    <x v="0"/>
    <x v="0"/>
    <x v="0"/>
    <x v="0"/>
    <x v="0"/>
    <x v="0"/>
    <x v="0"/>
    <x v="0"/>
    <x v="0"/>
    <x v="0"/>
    <x v="0"/>
    <x v="0"/>
    <x v="0"/>
    <x v="0"/>
    <x v="0"/>
    <x v="0"/>
    <x v="0"/>
    <x v="0"/>
    <x v="0"/>
    <x v="0"/>
    <x v="0"/>
    <x v="0"/>
    <x v="0"/>
    <x v="0"/>
    <x v="0"/>
    <x v="0"/>
    <x v="0"/>
    <x v="0"/>
    <x v="0"/>
    <n v="0"/>
    <n v="0"/>
    <x v="0"/>
    <n v="0"/>
    <x v="0"/>
    <x v="0"/>
    <x v="0"/>
    <x v="0"/>
    <x v="0"/>
    <x v="0"/>
    <x v="0"/>
    <x v="0"/>
    <n v="47"/>
    <n v="62"/>
    <n v="72"/>
    <n v="37"/>
    <x v="0"/>
    <x v="0"/>
    <n v="47"/>
    <n v="62"/>
    <n v="72"/>
    <n v="37"/>
    <x v="0"/>
    <x v="0"/>
    <s v="bc0ce271-df85-469b-b484-1eeeb8ee08f3"/>
    <s v="Missing"/>
    <s v="None"/>
    <x v="0"/>
  </r>
  <r>
    <n v="11"/>
    <x v="0"/>
    <s v="bb3f5111-ff11-4b01-9a99-f91a3502bdb0"/>
    <x v="0"/>
    <x v="1"/>
    <x v="2"/>
    <s v="Gabiley"/>
    <x v="2"/>
    <s v="Gabiley"/>
    <s v="SLMA03"/>
    <s v="Gabiley Hospital"/>
    <x v="3"/>
    <s v="WVI"/>
    <x v="1"/>
    <s v="Hibo"/>
    <x v="0"/>
    <n v="4462953"/>
    <s v="Missing"/>
    <x v="0"/>
    <x v="0"/>
    <x v="0"/>
    <x v="0"/>
    <x v="0"/>
    <x v="0"/>
    <x v="0"/>
    <x v="0"/>
    <x v="0"/>
    <x v="0"/>
    <x v="0"/>
    <x v="0"/>
    <x v="0"/>
    <x v="0"/>
    <x v="0"/>
    <x v="0"/>
    <x v="0"/>
    <x v="0"/>
    <x v="0"/>
    <x v="0"/>
    <x v="0"/>
    <x v="0"/>
    <x v="0"/>
    <x v="0"/>
    <x v="0"/>
    <x v="0"/>
    <x v="0"/>
    <x v="0"/>
    <x v="0"/>
    <x v="0"/>
    <x v="0"/>
    <x v="0"/>
    <x v="0"/>
    <x v="0"/>
    <x v="0"/>
    <x v="0"/>
    <n v="0"/>
    <n v="0"/>
    <x v="0"/>
    <n v="0"/>
    <x v="0"/>
    <x v="0"/>
    <x v="0"/>
    <x v="0"/>
    <x v="0"/>
    <x v="0"/>
    <x v="0"/>
    <x v="0"/>
    <n v="25"/>
    <n v="22"/>
    <n v="41"/>
    <n v="6"/>
    <x v="0"/>
    <x v="0"/>
    <n v="25"/>
    <n v="22"/>
    <n v="41"/>
    <n v="6"/>
    <x v="0"/>
    <x v="0"/>
    <s v="6f7718c1-a323-4d53-9f9b-1127f23ab385"/>
    <s v="Missing"/>
    <s v="None"/>
    <x v="0"/>
  </r>
  <r>
    <n v="12"/>
    <x v="0"/>
    <s v="7bfccdb9-c6e4-426d-bc27-4b0912aa5cfb"/>
    <x v="0"/>
    <x v="1"/>
    <x v="2"/>
    <s v="Gabiley"/>
    <x v="2"/>
    <s v="Gabiley"/>
    <s v="SLMA04"/>
    <s v="Gabiley MCH"/>
    <x v="3"/>
    <s v="WVI"/>
    <x v="1"/>
    <s v="Asha"/>
    <x v="0"/>
    <n v="446664"/>
    <s v="Missing"/>
    <x v="0"/>
    <x v="0"/>
    <x v="0"/>
    <x v="0"/>
    <x v="0"/>
    <x v="0"/>
    <x v="0"/>
    <x v="0"/>
    <x v="0"/>
    <x v="0"/>
    <x v="0"/>
    <x v="0"/>
    <x v="0"/>
    <x v="0"/>
    <x v="0"/>
    <x v="0"/>
    <x v="0"/>
    <x v="0"/>
    <x v="0"/>
    <x v="0"/>
    <x v="0"/>
    <x v="0"/>
    <x v="0"/>
    <x v="0"/>
    <x v="0"/>
    <x v="0"/>
    <x v="0"/>
    <x v="0"/>
    <x v="0"/>
    <x v="0"/>
    <x v="0"/>
    <x v="0"/>
    <x v="0"/>
    <x v="0"/>
    <x v="0"/>
    <x v="0"/>
    <n v="0"/>
    <n v="0"/>
    <x v="0"/>
    <n v="0"/>
    <x v="0"/>
    <x v="0"/>
    <x v="0"/>
    <x v="0"/>
    <x v="0"/>
    <x v="0"/>
    <x v="0"/>
    <x v="0"/>
    <n v="33"/>
    <n v="68"/>
    <n v="55"/>
    <n v="46"/>
    <x v="0"/>
    <x v="0"/>
    <n v="33"/>
    <n v="68"/>
    <n v="55"/>
    <n v="46"/>
    <x v="0"/>
    <x v="0"/>
    <s v="c8fc330c-8cce-4c58-99e3-b9032373a21e"/>
    <s v="Missing"/>
    <s v="None"/>
    <x v="0"/>
  </r>
  <r>
    <n v="13"/>
    <x v="0"/>
    <s v="a03e207e-1de5-499a-865d-d09464b03b2c"/>
    <x v="0"/>
    <x v="1"/>
    <x v="2"/>
    <s v="Togwajale"/>
    <x v="2"/>
    <s v="Gabiley"/>
    <s v="SLMA05"/>
    <s v="Tog-Wajale MCH"/>
    <x v="3"/>
    <s v="MOH"/>
    <x v="1"/>
    <s v="Mohamed"/>
    <x v="0"/>
    <n v="4153976"/>
    <s v="Missing"/>
    <x v="0"/>
    <x v="0"/>
    <x v="0"/>
    <x v="0"/>
    <x v="0"/>
    <x v="0"/>
    <x v="0"/>
    <x v="0"/>
    <x v="0"/>
    <x v="0"/>
    <x v="0"/>
    <x v="0"/>
    <x v="0"/>
    <x v="0"/>
    <x v="0"/>
    <x v="0"/>
    <x v="0"/>
    <x v="0"/>
    <x v="0"/>
    <x v="0"/>
    <x v="0"/>
    <x v="0"/>
    <x v="0"/>
    <x v="0"/>
    <x v="0"/>
    <x v="0"/>
    <x v="0"/>
    <x v="0"/>
    <x v="0"/>
    <x v="0"/>
    <x v="0"/>
    <x v="0"/>
    <x v="0"/>
    <x v="0"/>
    <x v="0"/>
    <x v="0"/>
    <n v="0"/>
    <n v="0"/>
    <x v="0"/>
    <n v="0"/>
    <x v="0"/>
    <x v="0"/>
    <x v="0"/>
    <x v="0"/>
    <x v="0"/>
    <x v="0"/>
    <x v="0"/>
    <x v="0"/>
    <n v="51"/>
    <n v="53"/>
    <n v="73"/>
    <n v="31"/>
    <x v="0"/>
    <x v="0"/>
    <n v="51"/>
    <n v="53"/>
    <n v="73"/>
    <n v="31"/>
    <x v="0"/>
    <x v="0"/>
    <s v="07967d58-d670-47bb-b77c-01f103a13e9e"/>
    <s v="Missing"/>
    <s v="None"/>
    <x v="0"/>
  </r>
  <r>
    <n v="14"/>
    <x v="0"/>
    <s v="3bc58ca2-ab8e-4f5d-8a14-35d6f9ca5780"/>
    <x v="0"/>
    <x v="1"/>
    <x v="2"/>
    <s v="Adaadley"/>
    <x v="2"/>
    <s v="Hargeisa"/>
    <s v="SLMA06"/>
    <s v="Adaadley MCH"/>
    <x v="3"/>
    <s v="SRCS"/>
    <x v="1"/>
    <s v="Abdimalik"/>
    <x v="0"/>
    <n v="4015816"/>
    <s v="Missing"/>
    <x v="0"/>
    <x v="0"/>
    <x v="0"/>
    <x v="0"/>
    <x v="0"/>
    <x v="0"/>
    <x v="0"/>
    <x v="0"/>
    <x v="0"/>
    <x v="0"/>
    <x v="0"/>
    <x v="0"/>
    <x v="0"/>
    <x v="0"/>
    <x v="0"/>
    <x v="0"/>
    <x v="0"/>
    <x v="0"/>
    <x v="0"/>
    <x v="0"/>
    <x v="0"/>
    <x v="0"/>
    <x v="0"/>
    <x v="0"/>
    <x v="0"/>
    <x v="0"/>
    <x v="0"/>
    <x v="0"/>
    <x v="0"/>
    <x v="0"/>
    <x v="0"/>
    <x v="0"/>
    <x v="0"/>
    <x v="0"/>
    <x v="0"/>
    <x v="0"/>
    <n v="0"/>
    <n v="0"/>
    <x v="0"/>
    <n v="0"/>
    <x v="0"/>
    <x v="0"/>
    <x v="0"/>
    <x v="0"/>
    <x v="0"/>
    <x v="0"/>
    <x v="0"/>
    <x v="0"/>
    <n v="32"/>
    <n v="38"/>
    <n v="30"/>
    <n v="40"/>
    <x v="0"/>
    <x v="0"/>
    <n v="32"/>
    <n v="38"/>
    <n v="30"/>
    <n v="40"/>
    <x v="0"/>
    <x v="0"/>
    <s v="db5ad33f-d9fa-4285-99fb-d7c039a0e2dc"/>
    <s v="Missing"/>
    <s v="None"/>
    <x v="0"/>
  </r>
  <r>
    <n v="15"/>
    <x v="0"/>
    <s v="b4637b55-5729-477a-a71e-00ac7bb2d58d"/>
    <x v="0"/>
    <x v="1"/>
    <x v="2"/>
    <s v="Ahmed Dhagah"/>
    <x v="2"/>
    <s v="Hargeisa"/>
    <s v="SLMA07"/>
    <s v="Ayah MCH"/>
    <x v="3"/>
    <s v="HPA"/>
    <x v="1"/>
    <s v="Layla"/>
    <x v="0"/>
    <n v="4421809"/>
    <s v="Missing"/>
    <x v="0"/>
    <x v="0"/>
    <x v="0"/>
    <x v="0"/>
    <x v="0"/>
    <x v="0"/>
    <x v="0"/>
    <x v="0"/>
    <x v="0"/>
    <x v="0"/>
    <x v="0"/>
    <x v="0"/>
    <x v="0"/>
    <x v="0"/>
    <x v="0"/>
    <x v="0"/>
    <x v="0"/>
    <x v="0"/>
    <x v="0"/>
    <x v="0"/>
    <x v="0"/>
    <x v="0"/>
    <x v="0"/>
    <x v="0"/>
    <x v="0"/>
    <x v="0"/>
    <x v="0"/>
    <x v="0"/>
    <x v="0"/>
    <x v="0"/>
    <x v="0"/>
    <x v="0"/>
    <x v="0"/>
    <x v="0"/>
    <x v="0"/>
    <x v="0"/>
    <n v="0"/>
    <n v="0"/>
    <x v="0"/>
    <n v="0"/>
    <x v="0"/>
    <x v="0"/>
    <x v="0"/>
    <x v="0"/>
    <x v="0"/>
    <x v="0"/>
    <x v="0"/>
    <x v="0"/>
    <n v="33"/>
    <n v="43"/>
    <n v="42"/>
    <n v="34"/>
    <x v="0"/>
    <x v="0"/>
    <n v="33"/>
    <n v="43"/>
    <n v="42"/>
    <n v="34"/>
    <x v="0"/>
    <x v="0"/>
    <s v="3aa22176-8ca0-4b0f-8a62-f385756a68a7"/>
    <s v="Missing"/>
    <s v="None"/>
    <x v="0"/>
  </r>
  <r>
    <n v="16"/>
    <x v="0"/>
    <s v="ae7171b3-56e8-4521-b738-3837f465068b"/>
    <x v="0"/>
    <x v="1"/>
    <x v="2"/>
    <d v="2014-06-26T00:00:00"/>
    <x v="2"/>
    <s v="Hargeisa"/>
    <s v="SLMA08"/>
    <s v="Central MCH Hargeisa"/>
    <x v="3"/>
    <s v="HPA"/>
    <x v="1"/>
    <s v="Hamda"/>
    <x v="0"/>
    <n v="4418058"/>
    <s v="Missing"/>
    <x v="0"/>
    <x v="0"/>
    <x v="0"/>
    <x v="0"/>
    <x v="0"/>
    <x v="0"/>
    <x v="0"/>
    <x v="0"/>
    <x v="0"/>
    <x v="0"/>
    <x v="0"/>
    <x v="0"/>
    <x v="0"/>
    <x v="0"/>
    <x v="0"/>
    <x v="0"/>
    <x v="0"/>
    <x v="0"/>
    <x v="0"/>
    <x v="0"/>
    <x v="0"/>
    <x v="0"/>
    <x v="0"/>
    <x v="0"/>
    <x v="0"/>
    <x v="0"/>
    <x v="0"/>
    <x v="0"/>
    <x v="0"/>
    <x v="0"/>
    <x v="0"/>
    <x v="0"/>
    <x v="0"/>
    <x v="0"/>
    <x v="0"/>
    <x v="0"/>
    <n v="0"/>
    <n v="0"/>
    <x v="0"/>
    <n v="0"/>
    <x v="0"/>
    <x v="0"/>
    <x v="0"/>
    <x v="0"/>
    <x v="0"/>
    <x v="0"/>
    <x v="0"/>
    <x v="0"/>
    <n v="8"/>
    <n v="9"/>
    <n v="15"/>
    <n v="2"/>
    <x v="0"/>
    <x v="0"/>
    <n v="8"/>
    <n v="9"/>
    <n v="15"/>
    <n v="2"/>
    <x v="0"/>
    <x v="0"/>
    <s v="4b416b62-3908-42d1-b136-5798d8f0b7c9"/>
    <s v="Missing"/>
    <s v="None"/>
    <x v="0"/>
  </r>
  <r>
    <n v="17"/>
    <x v="0"/>
    <s v="40c403ca-e2b2-47e0-ab5f-c5e011f18799"/>
    <x v="0"/>
    <x v="1"/>
    <x v="2"/>
    <s v="Ganlibah"/>
    <x v="2"/>
    <s v="Hargeisa"/>
    <s v="SLMA09"/>
    <s v="Dami MCH"/>
    <x v="3"/>
    <s v="HPA"/>
    <x v="1"/>
    <s v="Fadumo"/>
    <x v="0"/>
    <n v="4124559"/>
    <s v="Missing"/>
    <x v="0"/>
    <x v="0"/>
    <x v="0"/>
    <x v="0"/>
    <x v="0"/>
    <x v="0"/>
    <x v="0"/>
    <x v="0"/>
    <x v="0"/>
    <x v="0"/>
    <x v="0"/>
    <x v="0"/>
    <x v="0"/>
    <x v="0"/>
    <x v="0"/>
    <x v="0"/>
    <x v="0"/>
    <x v="0"/>
    <x v="0"/>
    <x v="0"/>
    <x v="0"/>
    <x v="0"/>
    <x v="0"/>
    <x v="0"/>
    <x v="0"/>
    <x v="0"/>
    <x v="0"/>
    <x v="0"/>
    <x v="0"/>
    <x v="0"/>
    <x v="0"/>
    <x v="0"/>
    <x v="0"/>
    <x v="0"/>
    <x v="0"/>
    <x v="0"/>
    <n v="0"/>
    <n v="0"/>
    <x v="0"/>
    <n v="0"/>
    <x v="0"/>
    <x v="0"/>
    <x v="0"/>
    <x v="0"/>
    <x v="0"/>
    <x v="0"/>
    <x v="0"/>
    <x v="0"/>
    <n v="40"/>
    <n v="80"/>
    <n v="85"/>
    <n v="35"/>
    <x v="0"/>
    <x v="0"/>
    <n v="40"/>
    <n v="80"/>
    <n v="85"/>
    <n v="35"/>
    <x v="0"/>
    <x v="0"/>
    <s v="2c6433e7-8827-4466-b8c5-607b55f32e29"/>
    <s v="Missing"/>
    <s v="None"/>
    <x v="0"/>
  </r>
  <r>
    <n v="18"/>
    <x v="0"/>
    <s v="8c7c1d03-e44d-4eb1-9e8d-b91373a653ec"/>
    <x v="0"/>
    <x v="1"/>
    <x v="2"/>
    <s v="M.Haybe"/>
    <x v="6"/>
    <s v="Hargeisa"/>
    <s v="SLMA10"/>
    <s v="GuryaSamo MCH"/>
    <x v="3"/>
    <s v="HPA"/>
    <x v="1"/>
    <s v="Amran"/>
    <x v="0"/>
    <n v="4477081"/>
    <s v="Missing"/>
    <x v="0"/>
    <x v="0"/>
    <x v="0"/>
    <x v="0"/>
    <x v="0"/>
    <x v="0"/>
    <x v="0"/>
    <x v="0"/>
    <x v="0"/>
    <x v="0"/>
    <x v="0"/>
    <x v="0"/>
    <x v="0"/>
    <x v="0"/>
    <x v="0"/>
    <x v="0"/>
    <x v="0"/>
    <x v="0"/>
    <x v="0"/>
    <x v="0"/>
    <x v="0"/>
    <x v="0"/>
    <x v="0"/>
    <x v="0"/>
    <x v="0"/>
    <x v="0"/>
    <x v="0"/>
    <x v="0"/>
    <x v="0"/>
    <x v="0"/>
    <x v="0"/>
    <x v="0"/>
    <x v="0"/>
    <x v="0"/>
    <x v="0"/>
    <x v="0"/>
    <n v="0"/>
    <n v="0"/>
    <x v="0"/>
    <n v="0"/>
    <x v="0"/>
    <x v="0"/>
    <x v="0"/>
    <x v="0"/>
    <x v="0"/>
    <x v="0"/>
    <x v="0"/>
    <x v="0"/>
    <n v="10"/>
    <n v="10"/>
    <n v="14"/>
    <n v="6"/>
    <x v="0"/>
    <x v="0"/>
    <n v="10"/>
    <n v="10"/>
    <n v="14"/>
    <n v="6"/>
    <x v="0"/>
    <x v="0"/>
    <s v="e6af9340-b36b-44fb-92ec-51dbee7b7f25"/>
    <s v="Missing"/>
    <s v="None"/>
    <x v="0"/>
  </r>
  <r>
    <n v="19"/>
    <x v="0"/>
    <s v="1e4dc764-e7ce-44d6-8ebc-5c987bc7b517"/>
    <x v="0"/>
    <x v="1"/>
    <x v="2"/>
    <s v="Shacabka"/>
    <x v="2"/>
    <s v="Hargeisa"/>
    <s v="SLMA11"/>
    <s v="Hariesa Group Hospital"/>
    <x v="3"/>
    <s v="MOH"/>
    <x v="1"/>
    <s v="Rahma Akarim"/>
    <x v="0"/>
    <n v="4422688"/>
    <s v="Missing"/>
    <x v="0"/>
    <x v="0"/>
    <x v="0"/>
    <x v="0"/>
    <x v="0"/>
    <x v="0"/>
    <x v="0"/>
    <x v="0"/>
    <x v="0"/>
    <x v="0"/>
    <x v="0"/>
    <x v="0"/>
    <x v="0"/>
    <x v="0"/>
    <x v="0"/>
    <x v="0"/>
    <x v="0"/>
    <x v="0"/>
    <x v="0"/>
    <x v="0"/>
    <x v="0"/>
    <x v="0"/>
    <x v="0"/>
    <x v="0"/>
    <x v="0"/>
    <x v="0"/>
    <x v="0"/>
    <x v="0"/>
    <x v="0"/>
    <x v="0"/>
    <x v="0"/>
    <x v="0"/>
    <x v="0"/>
    <x v="0"/>
    <x v="0"/>
    <x v="0"/>
    <n v="0"/>
    <n v="0"/>
    <x v="0"/>
    <n v="0"/>
    <x v="0"/>
    <x v="0"/>
    <x v="0"/>
    <x v="0"/>
    <x v="0"/>
    <x v="0"/>
    <x v="0"/>
    <x v="0"/>
    <n v="43"/>
    <n v="51"/>
    <n v="6"/>
    <n v="88"/>
    <x v="0"/>
    <x v="0"/>
    <n v="43"/>
    <n v="51"/>
    <n v="6"/>
    <n v="88"/>
    <x v="0"/>
    <x v="0"/>
    <s v="05b6d8e7-7468-464d-86dc-4110d87d8d57"/>
    <s v="Missing"/>
    <s v="None"/>
    <x v="0"/>
  </r>
  <r>
    <n v="20"/>
    <x v="0"/>
    <s v="6720005e-31f6-445e-a49d-21b24d4d63ff"/>
    <x v="0"/>
    <x v="1"/>
    <x v="2"/>
    <d v="2014-06-26T00:00:00"/>
    <x v="2"/>
    <s v="Hargeisa"/>
    <s v="SLMA12"/>
    <s v="Hawdle MCH"/>
    <x v="3"/>
    <s v="HPA"/>
    <x v="1"/>
    <s v="Rahama"/>
    <x v="0"/>
    <n v="4147543"/>
    <s v="Missing"/>
    <x v="0"/>
    <x v="0"/>
    <x v="0"/>
    <x v="0"/>
    <x v="0"/>
    <x v="0"/>
    <x v="0"/>
    <x v="0"/>
    <x v="0"/>
    <x v="0"/>
    <x v="0"/>
    <x v="0"/>
    <x v="0"/>
    <x v="0"/>
    <x v="0"/>
    <x v="0"/>
    <x v="0"/>
    <x v="0"/>
    <x v="0"/>
    <x v="0"/>
    <x v="0"/>
    <x v="0"/>
    <x v="0"/>
    <x v="0"/>
    <x v="0"/>
    <x v="0"/>
    <x v="0"/>
    <x v="0"/>
    <x v="0"/>
    <x v="0"/>
    <x v="0"/>
    <x v="0"/>
    <x v="0"/>
    <x v="0"/>
    <x v="0"/>
    <x v="0"/>
    <n v="0"/>
    <n v="1"/>
    <x v="1"/>
    <n v="0"/>
    <x v="0"/>
    <x v="0"/>
    <x v="0"/>
    <x v="0"/>
    <x v="0"/>
    <x v="0"/>
    <x v="0"/>
    <x v="0"/>
    <n v="4"/>
    <n v="6"/>
    <n v="6"/>
    <n v="4"/>
    <x v="0"/>
    <x v="0"/>
    <n v="4"/>
    <n v="7"/>
    <n v="7"/>
    <n v="4"/>
    <x v="0"/>
    <x v="0"/>
    <s v="f9c6037a-490b-48e0-926e-7b211e6cdea3"/>
    <s v="Missing"/>
    <s v="None"/>
    <x v="0"/>
  </r>
  <r>
    <n v="21"/>
    <x v="0"/>
    <s v="2ee80b38-1614-4351-ad60-bb72ef1b75e8"/>
    <x v="0"/>
    <x v="1"/>
    <x v="2"/>
    <s v="Ahmed Dhagah"/>
    <x v="5"/>
    <s v="Hargeisa"/>
    <s v="SLMA13"/>
    <s v="Iftin MCH"/>
    <x v="3"/>
    <s v="HPA"/>
    <x v="1"/>
    <s v="Badel"/>
    <x v="0"/>
    <n v="4465272"/>
    <s v="Missing"/>
    <x v="0"/>
    <x v="0"/>
    <x v="0"/>
    <x v="0"/>
    <x v="0"/>
    <x v="0"/>
    <x v="0"/>
    <x v="0"/>
    <x v="0"/>
    <x v="0"/>
    <x v="0"/>
    <x v="0"/>
    <x v="0"/>
    <x v="0"/>
    <x v="0"/>
    <x v="0"/>
    <x v="0"/>
    <x v="0"/>
    <x v="0"/>
    <x v="0"/>
    <x v="0"/>
    <x v="0"/>
    <x v="0"/>
    <x v="0"/>
    <x v="0"/>
    <x v="0"/>
    <x v="0"/>
    <x v="0"/>
    <x v="0"/>
    <x v="0"/>
    <x v="0"/>
    <x v="0"/>
    <x v="0"/>
    <x v="0"/>
    <x v="0"/>
    <x v="0"/>
    <n v="0"/>
    <n v="0"/>
    <x v="0"/>
    <n v="0"/>
    <x v="0"/>
    <x v="0"/>
    <x v="0"/>
    <x v="0"/>
    <x v="0"/>
    <x v="0"/>
    <x v="0"/>
    <x v="0"/>
    <n v="20"/>
    <n v="32"/>
    <n v="22"/>
    <n v="30"/>
    <x v="0"/>
    <x v="0"/>
    <n v="20"/>
    <n v="32"/>
    <n v="22"/>
    <n v="30"/>
    <x v="0"/>
    <x v="0"/>
    <s v="83650ade-8401-489f-b48c-7f87ef65e11c"/>
    <s v="Missing"/>
    <s v="None"/>
    <x v="0"/>
  </r>
  <r>
    <n v="22"/>
    <x v="0"/>
    <s v="296554e1-0623-4448-b74c-ba8d44becdb1"/>
    <x v="0"/>
    <x v="1"/>
    <x v="2"/>
    <s v="M.Mooge"/>
    <x v="2"/>
    <s v="Hargeisa"/>
    <s v="SLMA14"/>
    <s v="M. Moge MCH"/>
    <x v="3"/>
    <s v="HPA"/>
    <x v="1"/>
    <s v="Hassan"/>
    <x v="0"/>
    <n v="4410317"/>
    <s v="Missing"/>
    <x v="0"/>
    <x v="0"/>
    <x v="0"/>
    <x v="0"/>
    <x v="0"/>
    <x v="0"/>
    <x v="0"/>
    <x v="0"/>
    <x v="0"/>
    <x v="0"/>
    <x v="0"/>
    <x v="0"/>
    <x v="0"/>
    <x v="0"/>
    <x v="0"/>
    <x v="0"/>
    <x v="0"/>
    <x v="0"/>
    <x v="0"/>
    <x v="0"/>
    <x v="0"/>
    <x v="0"/>
    <x v="0"/>
    <x v="0"/>
    <x v="0"/>
    <x v="0"/>
    <x v="0"/>
    <x v="0"/>
    <x v="0"/>
    <x v="0"/>
    <x v="0"/>
    <x v="0"/>
    <x v="0"/>
    <x v="0"/>
    <x v="0"/>
    <x v="0"/>
    <n v="0"/>
    <n v="0"/>
    <x v="0"/>
    <n v="0"/>
    <x v="0"/>
    <x v="0"/>
    <x v="0"/>
    <x v="0"/>
    <x v="0"/>
    <x v="0"/>
    <x v="0"/>
    <x v="0"/>
    <n v="10"/>
    <n v="23"/>
    <n v="14"/>
    <n v="19"/>
    <x v="0"/>
    <x v="0"/>
    <n v="10"/>
    <n v="23"/>
    <n v="14"/>
    <n v="19"/>
    <x v="0"/>
    <x v="0"/>
    <s v="22cc7b2d-7868-4e6b-9060-52d9de4c538d"/>
    <s v="Missing"/>
    <s v="None"/>
    <x v="0"/>
  </r>
  <r>
    <n v="23"/>
    <x v="0"/>
    <s v="bca3b061-e2d5-4127-a74b-24ef20377926"/>
    <x v="0"/>
    <x v="1"/>
    <x v="2"/>
    <s v="Ganlibah"/>
    <x v="2"/>
    <s v="Hargeisa"/>
    <s v="SLMA15"/>
    <s v="New Hargeisa MCH"/>
    <x v="3"/>
    <s v="HPA"/>
    <x v="1"/>
    <s v="Nasir"/>
    <x v="0"/>
    <n v="4411712"/>
    <s v="Missing"/>
    <x v="0"/>
    <x v="0"/>
    <x v="0"/>
    <x v="0"/>
    <x v="0"/>
    <x v="0"/>
    <x v="0"/>
    <x v="0"/>
    <x v="0"/>
    <x v="0"/>
    <x v="0"/>
    <x v="0"/>
    <x v="0"/>
    <x v="1"/>
    <x v="0"/>
    <x v="1"/>
    <x v="0"/>
    <x v="0"/>
    <x v="0"/>
    <x v="0"/>
    <x v="0"/>
    <x v="0"/>
    <x v="0"/>
    <x v="0"/>
    <x v="0"/>
    <x v="0"/>
    <x v="0"/>
    <x v="0"/>
    <x v="0"/>
    <x v="0"/>
    <x v="2"/>
    <x v="0"/>
    <x v="1"/>
    <x v="0"/>
    <x v="0"/>
    <x v="0"/>
    <n v="0"/>
    <n v="0"/>
    <x v="0"/>
    <n v="0"/>
    <x v="0"/>
    <x v="0"/>
    <x v="0"/>
    <x v="0"/>
    <x v="0"/>
    <x v="0"/>
    <x v="0"/>
    <x v="0"/>
    <n v="21"/>
    <n v="22"/>
    <n v="31"/>
    <n v="12"/>
    <x v="0"/>
    <x v="0"/>
    <n v="22"/>
    <n v="23"/>
    <n v="32"/>
    <n v="13"/>
    <x v="0"/>
    <x v="0"/>
    <s v="50d91409-b43d-4176-bea9-daa2a29b0a13"/>
    <s v="Missing"/>
    <s v="1 alert (1measles case)"/>
    <x v="0"/>
  </r>
  <r>
    <n v="24"/>
    <x v="0"/>
    <s v="b8d2fd6f-ab57-41f4-9b1a-b1a1c0724f45"/>
    <x v="0"/>
    <x v="1"/>
    <x v="2"/>
    <s v="Koodbuur"/>
    <x v="2"/>
    <s v="Hargeisa"/>
    <s v="SLMA16"/>
    <s v="Sahardiid MCH"/>
    <x v="3"/>
    <s v="HPA"/>
    <x v="1"/>
    <s v="Nimco"/>
    <x v="0"/>
    <n v="4744257"/>
    <s v="Missing"/>
    <x v="0"/>
    <x v="0"/>
    <x v="0"/>
    <x v="0"/>
    <x v="0"/>
    <x v="0"/>
    <x v="0"/>
    <x v="0"/>
    <x v="0"/>
    <x v="0"/>
    <x v="0"/>
    <x v="0"/>
    <x v="0"/>
    <x v="0"/>
    <x v="0"/>
    <x v="0"/>
    <x v="0"/>
    <x v="0"/>
    <x v="0"/>
    <x v="0"/>
    <x v="0"/>
    <x v="0"/>
    <x v="0"/>
    <x v="0"/>
    <x v="0"/>
    <x v="0"/>
    <x v="0"/>
    <x v="0"/>
    <x v="0"/>
    <x v="0"/>
    <x v="0"/>
    <x v="0"/>
    <x v="0"/>
    <x v="0"/>
    <x v="0"/>
    <x v="0"/>
    <n v="0"/>
    <n v="0"/>
    <x v="0"/>
    <n v="0"/>
    <x v="0"/>
    <x v="0"/>
    <x v="0"/>
    <x v="0"/>
    <x v="0"/>
    <x v="0"/>
    <x v="0"/>
    <x v="0"/>
    <n v="22"/>
    <n v="27"/>
    <n v="31"/>
    <n v="18"/>
    <x v="0"/>
    <x v="0"/>
    <n v="22"/>
    <n v="27"/>
    <n v="31"/>
    <n v="18"/>
    <x v="0"/>
    <x v="0"/>
    <s v="f215cfd7-5625-447e-9f19-7eeb14db0e17"/>
    <s v="Missing"/>
    <s v="None"/>
    <x v="0"/>
  </r>
  <r>
    <n v="25"/>
    <x v="0"/>
    <s v="90e3421b-d6da-4eb2-9deb-cf74c5d67f12"/>
    <x v="0"/>
    <x v="1"/>
    <x v="2"/>
    <s v="Ganlibah"/>
    <x v="2"/>
    <s v="Hargeisa"/>
    <s v="SLMA17"/>
    <s v="Sh. Nor MCH"/>
    <x v="3"/>
    <s v="HPA"/>
    <x v="1"/>
    <s v="Abdilahi"/>
    <x v="0"/>
    <n v="4411494"/>
    <s v="Missing"/>
    <x v="0"/>
    <x v="0"/>
    <x v="0"/>
    <x v="0"/>
    <x v="0"/>
    <x v="0"/>
    <x v="0"/>
    <x v="0"/>
    <x v="0"/>
    <x v="0"/>
    <x v="0"/>
    <x v="0"/>
    <x v="0"/>
    <x v="0"/>
    <x v="0"/>
    <x v="0"/>
    <x v="0"/>
    <x v="0"/>
    <x v="0"/>
    <x v="0"/>
    <x v="0"/>
    <x v="0"/>
    <x v="0"/>
    <x v="0"/>
    <x v="0"/>
    <x v="0"/>
    <x v="0"/>
    <x v="0"/>
    <x v="0"/>
    <x v="0"/>
    <x v="0"/>
    <x v="0"/>
    <x v="0"/>
    <x v="0"/>
    <x v="0"/>
    <x v="0"/>
    <n v="0"/>
    <n v="0"/>
    <x v="0"/>
    <n v="0"/>
    <x v="0"/>
    <x v="0"/>
    <x v="0"/>
    <x v="0"/>
    <x v="0"/>
    <x v="0"/>
    <x v="0"/>
    <x v="0"/>
    <n v="27"/>
    <n v="49"/>
    <n v="33"/>
    <n v="43"/>
    <x v="0"/>
    <x v="0"/>
    <n v="27"/>
    <n v="49"/>
    <n v="33"/>
    <n v="43"/>
    <x v="0"/>
    <x v="0"/>
    <s v="16ffdcb7-9683-4e06-b316-716e9453c829"/>
    <s v="Missing"/>
    <s v="None"/>
    <x v="0"/>
  </r>
  <r>
    <n v="26"/>
    <x v="0"/>
    <s v="53dd7473-fbde-4435-8841-b13a1eb5122d"/>
    <x v="0"/>
    <x v="1"/>
    <x v="1"/>
    <s v="Hawlwadaag"/>
    <x v="2"/>
    <s v="Berbera"/>
    <s v="SLSH01"/>
    <s v="Berbera Central MCH"/>
    <x v="3"/>
    <s v="HPA"/>
    <x v="1"/>
    <s v="Ahmed"/>
    <x v="0"/>
    <n v="4447955"/>
    <s v="Missing"/>
    <x v="0"/>
    <x v="0"/>
    <x v="0"/>
    <x v="0"/>
    <x v="0"/>
    <x v="0"/>
    <x v="0"/>
    <x v="0"/>
    <x v="0"/>
    <x v="0"/>
    <x v="0"/>
    <x v="0"/>
    <x v="0"/>
    <x v="0"/>
    <x v="0"/>
    <x v="0"/>
    <x v="0"/>
    <x v="0"/>
    <x v="0"/>
    <x v="0"/>
    <x v="0"/>
    <x v="0"/>
    <x v="0"/>
    <x v="0"/>
    <x v="0"/>
    <x v="0"/>
    <x v="0"/>
    <x v="0"/>
    <x v="0"/>
    <x v="0"/>
    <x v="0"/>
    <x v="0"/>
    <x v="0"/>
    <x v="0"/>
    <x v="0"/>
    <x v="0"/>
    <n v="0"/>
    <n v="0"/>
    <x v="0"/>
    <n v="0"/>
    <x v="0"/>
    <x v="0"/>
    <x v="0"/>
    <x v="0"/>
    <x v="0"/>
    <x v="0"/>
    <x v="0"/>
    <x v="0"/>
    <n v="35"/>
    <n v="50"/>
    <n v="57"/>
    <n v="28"/>
    <x v="0"/>
    <x v="0"/>
    <n v="35"/>
    <n v="50"/>
    <n v="57"/>
    <n v="28"/>
    <x v="0"/>
    <x v="0"/>
    <s v="0abd5e50-91e6-44b5-9725-9bafa1ff3916"/>
    <s v="Missing"/>
    <s v="None"/>
    <x v="0"/>
  </r>
  <r>
    <n v="27"/>
    <x v="0"/>
    <s v="b5d058f2-66ff-4d6c-b564-9538a61ee5d9"/>
    <x v="0"/>
    <x v="1"/>
    <x v="1"/>
    <s v="Wadajir"/>
    <x v="2"/>
    <s v="Berbera"/>
    <s v="SLSH02"/>
    <s v="Jamalaye MCH"/>
    <x v="3"/>
    <s v="HPA"/>
    <x v="1"/>
    <s v="abdikadir"/>
    <x v="0"/>
    <n v="4442325"/>
    <s v="Missing"/>
    <x v="0"/>
    <x v="0"/>
    <x v="0"/>
    <x v="0"/>
    <x v="0"/>
    <x v="0"/>
    <x v="0"/>
    <x v="0"/>
    <x v="0"/>
    <x v="0"/>
    <x v="0"/>
    <x v="0"/>
    <x v="0"/>
    <x v="0"/>
    <x v="0"/>
    <x v="0"/>
    <x v="0"/>
    <x v="0"/>
    <x v="0"/>
    <x v="0"/>
    <x v="0"/>
    <x v="0"/>
    <x v="0"/>
    <x v="0"/>
    <x v="0"/>
    <x v="0"/>
    <x v="0"/>
    <x v="0"/>
    <x v="0"/>
    <x v="0"/>
    <x v="0"/>
    <x v="0"/>
    <x v="0"/>
    <x v="0"/>
    <x v="0"/>
    <x v="0"/>
    <n v="0"/>
    <n v="0"/>
    <x v="0"/>
    <n v="0"/>
    <x v="0"/>
    <x v="0"/>
    <x v="0"/>
    <x v="0"/>
    <x v="0"/>
    <x v="0"/>
    <x v="0"/>
    <x v="0"/>
    <n v="14"/>
    <n v="34"/>
    <n v="24"/>
    <n v="24"/>
    <x v="0"/>
    <x v="0"/>
    <n v="14"/>
    <n v="34"/>
    <n v="24"/>
    <n v="24"/>
    <x v="0"/>
    <x v="0"/>
    <s v="d6cd757d-a23c-4fd9-b5f9-a273f6717e21"/>
    <s v="Missing"/>
    <s v="None"/>
    <x v="0"/>
  </r>
  <r>
    <n v="28"/>
    <x v="0"/>
    <s v="8a61d8d1-f9af-44bd-bffe-26ec5dd4fccc"/>
    <x v="0"/>
    <x v="1"/>
    <x v="1"/>
    <s v="Shacabka"/>
    <x v="2"/>
    <s v="Berbera"/>
    <s v="SLSH03"/>
    <s v="SOS MCH"/>
    <x v="3"/>
    <s v="HPA"/>
    <x v="1"/>
    <s v="Amina"/>
    <x v="0"/>
    <n v="4191392"/>
    <s v="Missing"/>
    <x v="0"/>
    <x v="0"/>
    <x v="0"/>
    <x v="0"/>
    <x v="0"/>
    <x v="0"/>
    <x v="0"/>
    <x v="0"/>
    <x v="0"/>
    <x v="0"/>
    <x v="0"/>
    <x v="0"/>
    <x v="0"/>
    <x v="0"/>
    <x v="0"/>
    <x v="0"/>
    <x v="0"/>
    <x v="0"/>
    <x v="0"/>
    <x v="0"/>
    <x v="0"/>
    <x v="0"/>
    <x v="0"/>
    <x v="0"/>
    <x v="0"/>
    <x v="0"/>
    <x v="0"/>
    <x v="0"/>
    <x v="0"/>
    <x v="0"/>
    <x v="0"/>
    <x v="0"/>
    <x v="0"/>
    <x v="0"/>
    <x v="0"/>
    <x v="0"/>
    <n v="0"/>
    <n v="0"/>
    <x v="0"/>
    <n v="0"/>
    <x v="0"/>
    <x v="0"/>
    <x v="0"/>
    <x v="0"/>
    <x v="0"/>
    <x v="0"/>
    <x v="0"/>
    <x v="0"/>
    <n v="16"/>
    <n v="27"/>
    <n v="18"/>
    <n v="25"/>
    <x v="0"/>
    <x v="0"/>
    <n v="16"/>
    <n v="27"/>
    <n v="18"/>
    <n v="25"/>
    <x v="0"/>
    <x v="0"/>
    <s v="054f1d98-3946-49e3-8c6b-288a1d948a8b"/>
    <s v="Missing"/>
    <s v="None"/>
    <x v="0"/>
  </r>
  <r>
    <n v="29"/>
    <x v="0"/>
    <s v="57e8aedd-1888-478b-8187-e9cfe2c62100"/>
    <x v="0"/>
    <x v="1"/>
    <x v="1"/>
    <s v="B.Sheikh"/>
    <x v="2"/>
    <s v="Berbera"/>
    <s v="SLSH04"/>
    <s v="Berbera Hospital"/>
    <x v="3"/>
    <s v="HPA"/>
    <x v="1"/>
    <s v="Mohamed"/>
    <x v="0"/>
    <n v="4440288"/>
    <s v="Missing"/>
    <x v="0"/>
    <x v="0"/>
    <x v="0"/>
    <x v="0"/>
    <x v="0"/>
    <x v="0"/>
    <x v="0"/>
    <x v="0"/>
    <x v="0"/>
    <x v="0"/>
    <x v="0"/>
    <x v="0"/>
    <x v="0"/>
    <x v="0"/>
    <x v="0"/>
    <x v="0"/>
    <x v="0"/>
    <x v="0"/>
    <x v="0"/>
    <x v="0"/>
    <x v="0"/>
    <x v="0"/>
    <x v="0"/>
    <x v="0"/>
    <x v="0"/>
    <x v="0"/>
    <x v="0"/>
    <x v="0"/>
    <x v="0"/>
    <x v="0"/>
    <x v="0"/>
    <x v="0"/>
    <x v="0"/>
    <x v="0"/>
    <x v="0"/>
    <x v="0"/>
    <n v="0"/>
    <n v="0"/>
    <x v="0"/>
    <n v="0"/>
    <x v="0"/>
    <x v="0"/>
    <x v="0"/>
    <x v="0"/>
    <x v="0"/>
    <x v="0"/>
    <x v="0"/>
    <x v="0"/>
    <n v="29"/>
    <n v="49"/>
    <n v="25"/>
    <n v="53"/>
    <x v="0"/>
    <x v="0"/>
    <n v="29"/>
    <n v="49"/>
    <n v="25"/>
    <n v="53"/>
    <x v="0"/>
    <x v="0"/>
    <s v="f62eb94f-5d83-40f1-b159-b35557a87566"/>
    <s v="Missing"/>
    <s v="None"/>
    <x v="0"/>
  </r>
  <r>
    <n v="30"/>
    <x v="0"/>
    <s v="d0bd984e-e0ac-4ed2-98d6-6fa781344013"/>
    <x v="0"/>
    <x v="1"/>
    <x v="1"/>
    <s v="Dayaha"/>
    <x v="2"/>
    <s v="Berbera"/>
    <s v="SLSH05"/>
    <s v="Sheikh MCH"/>
    <x v="3"/>
    <s v="HPA"/>
    <x v="1"/>
    <s v="Fozia"/>
    <x v="0"/>
    <n v="4472733"/>
    <s v="Missing"/>
    <x v="0"/>
    <x v="0"/>
    <x v="0"/>
    <x v="0"/>
    <x v="0"/>
    <x v="0"/>
    <x v="0"/>
    <x v="0"/>
    <x v="0"/>
    <x v="0"/>
    <x v="0"/>
    <x v="0"/>
    <x v="0"/>
    <x v="0"/>
    <x v="0"/>
    <x v="0"/>
    <x v="0"/>
    <x v="0"/>
    <x v="0"/>
    <x v="0"/>
    <x v="0"/>
    <x v="0"/>
    <x v="0"/>
    <x v="0"/>
    <x v="0"/>
    <x v="0"/>
    <x v="0"/>
    <x v="0"/>
    <x v="0"/>
    <x v="0"/>
    <x v="0"/>
    <x v="0"/>
    <x v="0"/>
    <x v="0"/>
    <x v="0"/>
    <x v="0"/>
    <n v="0"/>
    <n v="0"/>
    <x v="0"/>
    <n v="0"/>
    <x v="0"/>
    <x v="0"/>
    <x v="0"/>
    <x v="0"/>
    <x v="0"/>
    <x v="0"/>
    <x v="0"/>
    <x v="0"/>
    <n v="19"/>
    <n v="23"/>
    <n v="20"/>
    <n v="22"/>
    <x v="0"/>
    <x v="0"/>
    <n v="19"/>
    <n v="23"/>
    <n v="20"/>
    <n v="22"/>
    <x v="0"/>
    <x v="0"/>
    <s v="1e695c1d-85c8-4422-80ef-e9f392ed7408"/>
    <s v="Missing"/>
    <s v="None"/>
    <x v="0"/>
  </r>
  <r>
    <n v="31"/>
    <x v="0"/>
    <s v="f92051ef-777f-481b-91e8-ecdc627f56bc"/>
    <x v="0"/>
    <x v="1"/>
    <x v="0"/>
    <s v="Horseed"/>
    <x v="2"/>
    <s v="Badhan"/>
    <s v="SLSN01"/>
    <s v="Badhan MCH"/>
    <x v="3"/>
    <s v="MOH"/>
    <x v="1"/>
    <s v="Firdus"/>
    <x v="0"/>
    <n v="9073635852"/>
    <s v="Missing"/>
    <x v="0"/>
    <x v="0"/>
    <x v="0"/>
    <x v="0"/>
    <x v="0"/>
    <x v="0"/>
    <x v="0"/>
    <x v="0"/>
    <x v="0"/>
    <x v="0"/>
    <x v="0"/>
    <x v="0"/>
    <x v="0"/>
    <x v="0"/>
    <x v="0"/>
    <x v="0"/>
    <x v="0"/>
    <x v="0"/>
    <x v="0"/>
    <x v="0"/>
    <x v="0"/>
    <x v="0"/>
    <x v="0"/>
    <x v="0"/>
    <x v="0"/>
    <x v="0"/>
    <x v="0"/>
    <x v="0"/>
    <x v="0"/>
    <x v="0"/>
    <x v="0"/>
    <x v="0"/>
    <x v="0"/>
    <x v="0"/>
    <x v="0"/>
    <x v="0"/>
    <n v="1"/>
    <n v="0"/>
    <x v="0"/>
    <n v="1"/>
    <x v="2"/>
    <x v="0"/>
    <x v="0"/>
    <x v="0"/>
    <x v="0"/>
    <x v="0"/>
    <x v="0"/>
    <x v="0"/>
    <n v="41"/>
    <n v="61"/>
    <n v="63"/>
    <n v="39"/>
    <x v="0"/>
    <x v="0"/>
    <n v="42"/>
    <n v="61"/>
    <n v="63"/>
    <n v="40"/>
    <x v="0"/>
    <x v="0"/>
    <s v="17334800-a47c-4eed-9239-b16c058f512d"/>
    <s v="Missing"/>
    <s v="None"/>
    <x v="0"/>
  </r>
  <r>
    <n v="32"/>
    <x v="0"/>
    <s v="53d00f04-8e42-447b-ae7b-c08aedf45d4c"/>
    <x v="0"/>
    <x v="1"/>
    <x v="0"/>
    <s v="Bilcil"/>
    <x v="2"/>
    <s v="Erigavo"/>
    <s v="SLSN02"/>
    <s v="Dhahar MCH"/>
    <x v="3"/>
    <s v="MOH"/>
    <x v="1"/>
    <s v="Farxiya"/>
    <x v="0"/>
    <n v="907786489"/>
    <s v="Missing"/>
    <x v="0"/>
    <x v="0"/>
    <x v="0"/>
    <x v="0"/>
    <x v="0"/>
    <x v="0"/>
    <x v="0"/>
    <x v="0"/>
    <x v="0"/>
    <x v="0"/>
    <x v="0"/>
    <x v="0"/>
    <x v="0"/>
    <x v="0"/>
    <x v="0"/>
    <x v="0"/>
    <x v="0"/>
    <x v="0"/>
    <x v="0"/>
    <x v="0"/>
    <x v="0"/>
    <x v="0"/>
    <x v="0"/>
    <x v="0"/>
    <x v="0"/>
    <x v="0"/>
    <x v="0"/>
    <x v="0"/>
    <x v="0"/>
    <x v="0"/>
    <x v="0"/>
    <x v="0"/>
    <x v="0"/>
    <x v="0"/>
    <x v="0"/>
    <x v="0"/>
    <n v="2"/>
    <n v="0"/>
    <x v="0"/>
    <n v="2"/>
    <x v="0"/>
    <x v="0"/>
    <x v="0"/>
    <x v="0"/>
    <x v="0"/>
    <x v="0"/>
    <x v="0"/>
    <x v="0"/>
    <n v="19"/>
    <n v="22"/>
    <n v="17"/>
    <n v="24"/>
    <x v="0"/>
    <x v="0"/>
    <n v="21"/>
    <n v="22"/>
    <n v="17"/>
    <n v="26"/>
    <x v="0"/>
    <x v="0"/>
    <s v="29b5d537-971f-477f-a997-3a70f48a893e"/>
    <s v="Missing"/>
    <s v="None"/>
    <x v="0"/>
  </r>
  <r>
    <n v="33"/>
    <x v="0"/>
    <s v="2e5b54a7-1df5-41b9-ae20-7287e2232ae5"/>
    <x v="0"/>
    <x v="1"/>
    <x v="0"/>
    <s v="October"/>
    <x v="2"/>
    <s v="Eilafwayn"/>
    <s v="SLSN03"/>
    <s v="Eilafwayn MCH"/>
    <x v="3"/>
    <s v="SCRS"/>
    <x v="1"/>
    <s v="Ebado"/>
    <x v="0"/>
    <n v="4005415"/>
    <s v="Missing"/>
    <x v="0"/>
    <x v="0"/>
    <x v="0"/>
    <x v="0"/>
    <x v="0"/>
    <x v="0"/>
    <x v="0"/>
    <x v="0"/>
    <x v="0"/>
    <x v="0"/>
    <x v="0"/>
    <x v="0"/>
    <x v="0"/>
    <x v="0"/>
    <x v="0"/>
    <x v="0"/>
    <x v="0"/>
    <x v="0"/>
    <x v="0"/>
    <x v="0"/>
    <x v="0"/>
    <x v="0"/>
    <x v="0"/>
    <x v="0"/>
    <x v="0"/>
    <x v="0"/>
    <x v="0"/>
    <x v="0"/>
    <x v="0"/>
    <x v="0"/>
    <x v="0"/>
    <x v="0"/>
    <x v="0"/>
    <x v="0"/>
    <x v="0"/>
    <x v="0"/>
    <n v="0"/>
    <n v="0"/>
    <x v="0"/>
    <n v="0"/>
    <x v="0"/>
    <x v="0"/>
    <x v="0"/>
    <x v="0"/>
    <x v="0"/>
    <x v="0"/>
    <x v="0"/>
    <x v="0"/>
    <n v="65"/>
    <n v="104"/>
    <n v="108"/>
    <n v="61"/>
    <x v="0"/>
    <x v="0"/>
    <n v="65"/>
    <n v="104"/>
    <n v="108"/>
    <n v="61"/>
    <x v="0"/>
    <x v="0"/>
    <s v="098af6d8-da8c-4cc6-9d82-881717938464"/>
    <s v="Missing"/>
    <s v="None"/>
    <x v="0"/>
  </r>
  <r>
    <n v="34"/>
    <x v="0"/>
    <s v="30dfc3bb-7ba1-46bf-91cb-383eeeb9af66"/>
    <x v="0"/>
    <x v="1"/>
    <x v="0"/>
    <s v="Shacabka"/>
    <x v="2"/>
    <s v="Erigavo"/>
    <s v="SLSN04"/>
    <s v="Barwaqo MCH"/>
    <x v="3"/>
    <s v="MOH"/>
    <x v="1"/>
    <s v="Hodan"/>
    <x v="0"/>
    <n v="4201666"/>
    <s v="Missing"/>
    <x v="0"/>
    <x v="0"/>
    <x v="0"/>
    <x v="0"/>
    <x v="0"/>
    <x v="0"/>
    <x v="0"/>
    <x v="0"/>
    <x v="0"/>
    <x v="0"/>
    <x v="0"/>
    <x v="0"/>
    <x v="0"/>
    <x v="0"/>
    <x v="0"/>
    <x v="0"/>
    <x v="0"/>
    <x v="0"/>
    <x v="0"/>
    <x v="0"/>
    <x v="0"/>
    <x v="0"/>
    <x v="0"/>
    <x v="0"/>
    <x v="0"/>
    <x v="0"/>
    <x v="0"/>
    <x v="0"/>
    <x v="0"/>
    <x v="0"/>
    <x v="0"/>
    <x v="0"/>
    <x v="0"/>
    <x v="0"/>
    <x v="0"/>
    <x v="0"/>
    <n v="0"/>
    <n v="0"/>
    <x v="0"/>
    <n v="0"/>
    <x v="0"/>
    <x v="0"/>
    <x v="0"/>
    <x v="0"/>
    <x v="0"/>
    <x v="0"/>
    <x v="0"/>
    <x v="0"/>
    <n v="39"/>
    <n v="56"/>
    <n v="55"/>
    <n v="40"/>
    <x v="0"/>
    <x v="0"/>
    <n v="39"/>
    <n v="56"/>
    <n v="55"/>
    <n v="40"/>
    <x v="0"/>
    <x v="0"/>
    <s v="3e21337f-2893-4f09-9bf7-e79b05f7c8b1"/>
    <s v="Missing"/>
    <s v="None"/>
    <x v="0"/>
  </r>
  <r>
    <n v="35"/>
    <x v="0"/>
    <s v="f6d229a0-243d-401c-87ea-bf933ebc8702"/>
    <x v="0"/>
    <x v="1"/>
    <x v="0"/>
    <s v="Shacabka"/>
    <x v="2"/>
    <s v="Erigavo"/>
    <s v="SLSN05"/>
    <s v="Erigavo Hospital"/>
    <x v="3"/>
    <s v="MOH"/>
    <x v="1"/>
    <s v="Fatima"/>
    <x v="0"/>
    <n v="4183028"/>
    <s v="Missing"/>
    <x v="0"/>
    <x v="0"/>
    <x v="0"/>
    <x v="0"/>
    <x v="0"/>
    <x v="0"/>
    <x v="0"/>
    <x v="0"/>
    <x v="0"/>
    <x v="0"/>
    <x v="0"/>
    <x v="0"/>
    <x v="0"/>
    <x v="0"/>
    <x v="0"/>
    <x v="0"/>
    <x v="0"/>
    <x v="0"/>
    <x v="0"/>
    <x v="0"/>
    <x v="0"/>
    <x v="0"/>
    <x v="0"/>
    <x v="0"/>
    <x v="0"/>
    <x v="0"/>
    <x v="0"/>
    <x v="0"/>
    <x v="0"/>
    <x v="0"/>
    <x v="0"/>
    <x v="0"/>
    <x v="0"/>
    <x v="0"/>
    <x v="0"/>
    <x v="0"/>
    <n v="0"/>
    <n v="0"/>
    <x v="0"/>
    <n v="0"/>
    <x v="0"/>
    <x v="0"/>
    <x v="0"/>
    <x v="0"/>
    <x v="0"/>
    <x v="0"/>
    <x v="0"/>
    <x v="0"/>
    <n v="16"/>
    <n v="8"/>
    <n v="0"/>
    <n v="24"/>
    <x v="0"/>
    <x v="0"/>
    <n v="16"/>
    <n v="8"/>
    <n v="0"/>
    <n v="24"/>
    <x v="0"/>
    <x v="0"/>
    <s v="8301222d-92b3-4ae7-8d51-5272bbc43624"/>
    <s v="Missing"/>
    <s v="None"/>
    <x v="0"/>
  </r>
  <r>
    <n v="36"/>
    <x v="0"/>
    <s v="a4607f74-6a14-48c7-b6c0-767145bef6c7"/>
    <x v="0"/>
    <x v="1"/>
    <x v="0"/>
    <s v="Kulmiye"/>
    <x v="2"/>
    <s v="Erigavo"/>
    <s v="SLSN06"/>
    <s v="Kulmiye MCH"/>
    <x v="3"/>
    <s v="SRCS"/>
    <x v="1"/>
    <s v="Asha"/>
    <x v="0"/>
    <n v="4183920"/>
    <s v="Missing"/>
    <x v="0"/>
    <x v="0"/>
    <x v="0"/>
    <x v="0"/>
    <x v="0"/>
    <x v="0"/>
    <x v="0"/>
    <x v="0"/>
    <x v="0"/>
    <x v="0"/>
    <x v="0"/>
    <x v="0"/>
    <x v="0"/>
    <x v="0"/>
    <x v="0"/>
    <x v="0"/>
    <x v="0"/>
    <x v="0"/>
    <x v="0"/>
    <x v="0"/>
    <x v="0"/>
    <x v="0"/>
    <x v="0"/>
    <x v="0"/>
    <x v="0"/>
    <x v="0"/>
    <x v="0"/>
    <x v="0"/>
    <x v="0"/>
    <x v="0"/>
    <x v="0"/>
    <x v="0"/>
    <x v="0"/>
    <x v="0"/>
    <x v="0"/>
    <x v="0"/>
    <n v="0"/>
    <n v="0"/>
    <x v="0"/>
    <n v="0"/>
    <x v="0"/>
    <x v="0"/>
    <x v="0"/>
    <x v="0"/>
    <x v="0"/>
    <x v="0"/>
    <x v="0"/>
    <x v="0"/>
    <n v="103"/>
    <n v="217"/>
    <n v="189"/>
    <n v="131"/>
    <x v="0"/>
    <x v="0"/>
    <n v="103"/>
    <n v="217"/>
    <n v="189"/>
    <n v="131"/>
    <x v="0"/>
    <x v="0"/>
    <s v="64fe0515-c1af-43bf-ba5e-34a600ded9b5"/>
    <s v="Missing"/>
    <s v="None"/>
    <x v="0"/>
  </r>
  <r>
    <n v="37"/>
    <x v="0"/>
    <s v="a09b2681-c4fb-4604-81fb-56e18419b9f8"/>
    <x v="0"/>
    <x v="1"/>
    <x v="4"/>
    <s v="Hudun"/>
    <x v="2"/>
    <s v="Hudun"/>
    <s v="SLSO01"/>
    <s v="Hudun MCH"/>
    <x v="3"/>
    <s v="MOH"/>
    <x v="1"/>
    <s v="Amina"/>
    <x v="0"/>
    <n v="4903789"/>
    <s v="Missing"/>
    <x v="0"/>
    <x v="0"/>
    <x v="0"/>
    <x v="0"/>
    <x v="0"/>
    <x v="0"/>
    <x v="0"/>
    <x v="0"/>
    <x v="0"/>
    <x v="0"/>
    <x v="0"/>
    <x v="0"/>
    <x v="0"/>
    <x v="0"/>
    <x v="0"/>
    <x v="0"/>
    <x v="0"/>
    <x v="0"/>
    <x v="0"/>
    <x v="0"/>
    <x v="0"/>
    <x v="0"/>
    <x v="0"/>
    <x v="0"/>
    <x v="0"/>
    <x v="0"/>
    <x v="0"/>
    <x v="0"/>
    <x v="0"/>
    <x v="0"/>
    <x v="0"/>
    <x v="0"/>
    <x v="0"/>
    <x v="0"/>
    <x v="0"/>
    <x v="0"/>
    <n v="0"/>
    <n v="0"/>
    <x v="0"/>
    <n v="0"/>
    <x v="0"/>
    <x v="0"/>
    <x v="0"/>
    <x v="0"/>
    <x v="0"/>
    <x v="0"/>
    <x v="0"/>
    <x v="0"/>
    <n v="11"/>
    <n v="24"/>
    <n v="15"/>
    <n v="20"/>
    <x v="0"/>
    <x v="0"/>
    <n v="11"/>
    <n v="24"/>
    <n v="15"/>
    <n v="20"/>
    <x v="0"/>
    <x v="0"/>
    <s v="8dca2515-e608-41e4-b3b7-7a1de0e94d5a"/>
    <s v="Missing"/>
    <s v="None"/>
    <x v="0"/>
  </r>
  <r>
    <n v="38"/>
    <x v="0"/>
    <s v="cec736d5-72a1-414a-9e38-0243615859e6"/>
    <x v="0"/>
    <x v="1"/>
    <x v="4"/>
    <s v="Kalabaydh"/>
    <x v="2"/>
    <s v="Kalabaydh"/>
    <s v="SLSO02"/>
    <s v="Kalabaydh MCH"/>
    <x v="3"/>
    <s v="MOH"/>
    <x v="1"/>
    <s v="Ibrahim"/>
    <x v="0"/>
    <n v="4496593"/>
    <s v="Missing"/>
    <x v="0"/>
    <x v="0"/>
    <x v="0"/>
    <x v="0"/>
    <x v="0"/>
    <x v="0"/>
    <x v="0"/>
    <x v="0"/>
    <x v="0"/>
    <x v="0"/>
    <x v="0"/>
    <x v="0"/>
    <x v="0"/>
    <x v="0"/>
    <x v="0"/>
    <x v="0"/>
    <x v="0"/>
    <x v="0"/>
    <x v="0"/>
    <x v="0"/>
    <x v="0"/>
    <x v="0"/>
    <x v="0"/>
    <x v="0"/>
    <x v="0"/>
    <x v="0"/>
    <x v="0"/>
    <x v="0"/>
    <x v="0"/>
    <x v="0"/>
    <x v="0"/>
    <x v="0"/>
    <x v="0"/>
    <x v="0"/>
    <x v="0"/>
    <x v="0"/>
    <n v="0"/>
    <n v="0"/>
    <x v="0"/>
    <n v="0"/>
    <x v="0"/>
    <x v="0"/>
    <x v="0"/>
    <x v="0"/>
    <x v="0"/>
    <x v="0"/>
    <x v="0"/>
    <x v="0"/>
    <n v="17"/>
    <n v="32"/>
    <n v="20"/>
    <n v="29"/>
    <x v="0"/>
    <x v="0"/>
    <n v="17"/>
    <n v="32"/>
    <n v="20"/>
    <n v="29"/>
    <x v="0"/>
    <x v="0"/>
    <s v="0539e084-d0a7-4970-8617-4c5fe1e78211"/>
    <s v="Missing"/>
    <s v="None"/>
    <x v="0"/>
  </r>
  <r>
    <n v="39"/>
    <x v="0"/>
    <s v="cf0675ef-cf04-4adb-a36a-349681bc51f4"/>
    <x v="0"/>
    <x v="1"/>
    <x v="4"/>
    <s v="Wadajir"/>
    <x v="2"/>
    <s v="Lasanod"/>
    <s v="SLSO03"/>
    <s v="Daami MCH"/>
    <x v="3"/>
    <s v="MOH"/>
    <x v="1"/>
    <s v="Farhan"/>
    <x v="0"/>
    <n v="4900422"/>
    <s v="Missing"/>
    <x v="0"/>
    <x v="0"/>
    <x v="0"/>
    <x v="0"/>
    <x v="0"/>
    <x v="0"/>
    <x v="0"/>
    <x v="0"/>
    <x v="0"/>
    <x v="0"/>
    <x v="0"/>
    <x v="0"/>
    <x v="0"/>
    <x v="0"/>
    <x v="0"/>
    <x v="0"/>
    <x v="0"/>
    <x v="0"/>
    <x v="0"/>
    <x v="0"/>
    <x v="0"/>
    <x v="0"/>
    <x v="0"/>
    <x v="0"/>
    <x v="0"/>
    <x v="0"/>
    <x v="0"/>
    <x v="0"/>
    <x v="0"/>
    <x v="0"/>
    <x v="0"/>
    <x v="0"/>
    <x v="0"/>
    <x v="0"/>
    <x v="0"/>
    <x v="0"/>
    <n v="0"/>
    <n v="0"/>
    <x v="0"/>
    <n v="0"/>
    <x v="0"/>
    <x v="0"/>
    <x v="0"/>
    <x v="0"/>
    <x v="0"/>
    <x v="0"/>
    <x v="0"/>
    <x v="0"/>
    <n v="40"/>
    <n v="90"/>
    <n v="64"/>
    <n v="66"/>
    <x v="0"/>
    <x v="0"/>
    <n v="40"/>
    <n v="90"/>
    <n v="64"/>
    <n v="66"/>
    <x v="0"/>
    <x v="0"/>
    <s v="7d20d534-ac1f-477c-be1c-c0279646f954"/>
    <s v="Missing"/>
    <s v="None"/>
    <x v="0"/>
  </r>
  <r>
    <n v="40"/>
    <x v="0"/>
    <s v="224d80ad-3db1-457a-93e4-fb6efdceedc8"/>
    <x v="0"/>
    <x v="1"/>
    <x v="4"/>
    <s v="Farxaskule"/>
    <x v="2"/>
    <s v="Lasanod"/>
    <s v="SLSO04"/>
    <s v="Faexaskule MCH"/>
    <x v="3"/>
    <s v="MOH"/>
    <x v="1"/>
    <s v="Fosia"/>
    <x v="0"/>
    <n v="4914546"/>
    <s v="Missing"/>
    <x v="0"/>
    <x v="0"/>
    <x v="0"/>
    <x v="0"/>
    <x v="0"/>
    <x v="0"/>
    <x v="0"/>
    <x v="0"/>
    <x v="0"/>
    <x v="0"/>
    <x v="0"/>
    <x v="0"/>
    <x v="0"/>
    <x v="0"/>
    <x v="0"/>
    <x v="0"/>
    <x v="0"/>
    <x v="0"/>
    <x v="0"/>
    <x v="0"/>
    <x v="0"/>
    <x v="0"/>
    <x v="0"/>
    <x v="0"/>
    <x v="0"/>
    <x v="0"/>
    <x v="0"/>
    <x v="0"/>
    <x v="0"/>
    <x v="0"/>
    <x v="0"/>
    <x v="0"/>
    <x v="0"/>
    <x v="0"/>
    <x v="0"/>
    <x v="0"/>
    <n v="0"/>
    <n v="0"/>
    <x v="0"/>
    <n v="0"/>
    <x v="0"/>
    <x v="0"/>
    <x v="0"/>
    <x v="0"/>
    <x v="0"/>
    <x v="0"/>
    <x v="0"/>
    <x v="0"/>
    <n v="32"/>
    <n v="48"/>
    <n v="37"/>
    <n v="43"/>
    <x v="0"/>
    <x v="0"/>
    <n v="32"/>
    <n v="48"/>
    <n v="37"/>
    <n v="43"/>
    <x v="0"/>
    <x v="0"/>
    <s v="a99262ea-50e6-4f4e-852f-90c349fa3465"/>
    <s v="Missing"/>
    <s v="None"/>
    <x v="0"/>
  </r>
  <r>
    <n v="41"/>
    <x v="0"/>
    <s v="6987e642-a225-4fcf-a70f-a030a56cddd6"/>
    <x v="0"/>
    <x v="1"/>
    <x v="4"/>
    <s v="Heegan"/>
    <x v="2"/>
    <s v="Lasanod"/>
    <s v="SLSO05"/>
    <s v="Lasanod Hospital"/>
    <x v="3"/>
    <s v="MOH"/>
    <x v="1"/>
    <s v="Noora"/>
    <x v="0"/>
    <n v="4141847"/>
    <s v="Missing"/>
    <x v="0"/>
    <x v="0"/>
    <x v="0"/>
    <x v="0"/>
    <x v="0"/>
    <x v="0"/>
    <x v="0"/>
    <x v="0"/>
    <x v="0"/>
    <x v="0"/>
    <x v="0"/>
    <x v="0"/>
    <x v="1"/>
    <x v="0"/>
    <x v="0"/>
    <x v="1"/>
    <x v="0"/>
    <x v="0"/>
    <x v="0"/>
    <x v="0"/>
    <x v="0"/>
    <x v="0"/>
    <x v="0"/>
    <x v="0"/>
    <x v="0"/>
    <x v="0"/>
    <x v="0"/>
    <x v="0"/>
    <x v="0"/>
    <x v="0"/>
    <x v="0"/>
    <x v="0"/>
    <x v="0"/>
    <x v="0"/>
    <x v="0"/>
    <x v="0"/>
    <n v="0"/>
    <n v="0"/>
    <x v="0"/>
    <n v="0"/>
    <x v="0"/>
    <x v="0"/>
    <x v="0"/>
    <x v="0"/>
    <x v="0"/>
    <x v="0"/>
    <x v="0"/>
    <x v="0"/>
    <n v="40"/>
    <n v="60"/>
    <n v="24"/>
    <n v="76"/>
    <x v="0"/>
    <x v="0"/>
    <n v="41"/>
    <n v="60"/>
    <n v="24"/>
    <n v="77"/>
    <x v="0"/>
    <x v="0"/>
    <s v="e2b7ce14-dcb1-4e1e-a32d-c2ae20a0473e"/>
    <s v="Missing"/>
    <s v="1 alert(1 measles case)"/>
    <x v="0"/>
  </r>
  <r>
    <n v="42"/>
    <x v="0"/>
    <s v="52c8f5f3-faed-4683-93c9-2442a2f8d8c7"/>
    <x v="0"/>
    <x v="1"/>
    <x v="4"/>
    <s v="Heegan"/>
    <x v="2"/>
    <s v="Lasanod"/>
    <s v="SLSO06"/>
    <s v="Lasanod MCH"/>
    <x v="3"/>
    <s v="MOH"/>
    <x v="1"/>
    <s v="Salma"/>
    <x v="0"/>
    <n v="4913152"/>
    <s v="Missing"/>
    <x v="0"/>
    <x v="0"/>
    <x v="0"/>
    <x v="0"/>
    <x v="0"/>
    <x v="0"/>
    <x v="0"/>
    <x v="0"/>
    <x v="0"/>
    <x v="0"/>
    <x v="0"/>
    <x v="0"/>
    <x v="1"/>
    <x v="0"/>
    <x v="1"/>
    <x v="0"/>
    <x v="0"/>
    <x v="0"/>
    <x v="0"/>
    <x v="0"/>
    <x v="0"/>
    <x v="0"/>
    <x v="0"/>
    <x v="0"/>
    <x v="0"/>
    <x v="0"/>
    <x v="0"/>
    <x v="0"/>
    <x v="0"/>
    <x v="0"/>
    <x v="0"/>
    <x v="0"/>
    <x v="0"/>
    <x v="0"/>
    <x v="0"/>
    <x v="0"/>
    <n v="0"/>
    <n v="0"/>
    <x v="0"/>
    <n v="0"/>
    <x v="0"/>
    <x v="0"/>
    <x v="0"/>
    <x v="0"/>
    <x v="0"/>
    <x v="0"/>
    <x v="0"/>
    <x v="0"/>
    <n v="58"/>
    <n v="152"/>
    <n v="105"/>
    <n v="105"/>
    <x v="0"/>
    <x v="0"/>
    <n v="59"/>
    <n v="152"/>
    <n v="106"/>
    <n v="105"/>
    <x v="0"/>
    <x v="0"/>
    <s v="25519b17-4694-4e38-8ccc-03adc96a10b4"/>
    <s v="Missing"/>
    <s v="1 alert( 1 measels case)"/>
    <x v="0"/>
  </r>
  <r>
    <n v="43"/>
    <x v="0"/>
    <s v="245e1245-00be-40f1-9845-7f4310a287ee"/>
    <x v="0"/>
    <x v="1"/>
    <x v="4"/>
    <s v="Yagoori"/>
    <x v="2"/>
    <s v="Lasanod"/>
    <s v="SLSO07"/>
    <s v="Yagoori MCH"/>
    <x v="3"/>
    <s v="MOH"/>
    <x v="1"/>
    <s v="Abdinoor"/>
    <x v="0"/>
    <n v="4497264"/>
    <s v="Missing"/>
    <x v="0"/>
    <x v="0"/>
    <x v="0"/>
    <x v="0"/>
    <x v="0"/>
    <x v="0"/>
    <x v="0"/>
    <x v="0"/>
    <x v="0"/>
    <x v="0"/>
    <x v="0"/>
    <x v="0"/>
    <x v="0"/>
    <x v="0"/>
    <x v="0"/>
    <x v="0"/>
    <x v="0"/>
    <x v="0"/>
    <x v="0"/>
    <x v="0"/>
    <x v="0"/>
    <x v="0"/>
    <x v="0"/>
    <x v="0"/>
    <x v="0"/>
    <x v="0"/>
    <x v="0"/>
    <x v="0"/>
    <x v="0"/>
    <x v="0"/>
    <x v="0"/>
    <x v="0"/>
    <x v="0"/>
    <x v="0"/>
    <x v="0"/>
    <x v="0"/>
    <n v="0"/>
    <n v="0"/>
    <x v="0"/>
    <n v="0"/>
    <x v="0"/>
    <x v="0"/>
    <x v="0"/>
    <x v="0"/>
    <x v="0"/>
    <x v="0"/>
    <x v="0"/>
    <x v="0"/>
    <n v="25"/>
    <n v="32"/>
    <n v="14"/>
    <n v="43"/>
    <x v="0"/>
    <x v="0"/>
    <n v="25"/>
    <n v="32"/>
    <n v="14"/>
    <n v="43"/>
    <x v="0"/>
    <x v="0"/>
    <s v="cad26040-5420-48c9-b038-72d02525f9ae"/>
    <s v="Missing"/>
    <s v="None"/>
    <x v="0"/>
  </r>
  <r>
    <n v="44"/>
    <x v="0"/>
    <s v="6f2e7269-1091-4a8c-aeb1-cb39db30dbcd"/>
    <x v="0"/>
    <x v="1"/>
    <x v="4"/>
    <s v="Taleh"/>
    <x v="2"/>
    <s v="Taleh"/>
    <s v="SLSO08"/>
    <s v="Taleh MCH"/>
    <x v="3"/>
    <s v="MOH"/>
    <x v="1"/>
    <s v="Amina"/>
    <x v="0"/>
    <n v="4497965"/>
    <s v="Missing"/>
    <x v="0"/>
    <x v="0"/>
    <x v="0"/>
    <x v="0"/>
    <x v="0"/>
    <x v="0"/>
    <x v="0"/>
    <x v="0"/>
    <x v="0"/>
    <x v="0"/>
    <x v="0"/>
    <x v="0"/>
    <x v="0"/>
    <x v="1"/>
    <x v="1"/>
    <x v="0"/>
    <x v="0"/>
    <x v="0"/>
    <x v="0"/>
    <x v="0"/>
    <x v="0"/>
    <x v="0"/>
    <x v="0"/>
    <x v="0"/>
    <x v="0"/>
    <x v="0"/>
    <x v="0"/>
    <x v="0"/>
    <x v="0"/>
    <x v="0"/>
    <x v="0"/>
    <x v="0"/>
    <x v="0"/>
    <x v="0"/>
    <x v="0"/>
    <x v="0"/>
    <n v="0"/>
    <n v="0"/>
    <x v="0"/>
    <n v="0"/>
    <x v="0"/>
    <x v="0"/>
    <x v="0"/>
    <x v="0"/>
    <x v="0"/>
    <x v="0"/>
    <x v="0"/>
    <x v="0"/>
    <n v="27"/>
    <n v="40"/>
    <n v="30"/>
    <n v="37"/>
    <x v="0"/>
    <x v="0"/>
    <n v="27"/>
    <n v="41"/>
    <n v="31"/>
    <n v="37"/>
    <x v="0"/>
    <x v="0"/>
    <s v="cdc82207-8a2f-4615-8e8b-40fcfe316582"/>
    <s v="Missing"/>
    <s v="1 alert (1 measle case)"/>
    <x v="0"/>
  </r>
  <r>
    <n v="45"/>
    <x v="0"/>
    <s v="31799eb7-d4ac-4bb7-9723-f5bcc41d45c2"/>
    <x v="0"/>
    <x v="1"/>
    <x v="5"/>
    <s v="Ainabo"/>
    <x v="2"/>
    <s v="Ainabo"/>
    <s v="SLTO01"/>
    <s v="Ainabo MCH"/>
    <x v="3"/>
    <s v="SRCS"/>
    <x v="1"/>
    <s v="Hawo"/>
    <x v="0"/>
    <n v="4317124"/>
    <s v="Missing"/>
    <x v="0"/>
    <x v="0"/>
    <x v="0"/>
    <x v="0"/>
    <x v="0"/>
    <x v="0"/>
    <x v="0"/>
    <x v="0"/>
    <x v="0"/>
    <x v="0"/>
    <x v="0"/>
    <x v="0"/>
    <x v="0"/>
    <x v="0"/>
    <x v="0"/>
    <x v="0"/>
    <x v="0"/>
    <x v="0"/>
    <x v="0"/>
    <x v="0"/>
    <x v="0"/>
    <x v="0"/>
    <x v="0"/>
    <x v="0"/>
    <x v="0"/>
    <x v="0"/>
    <x v="0"/>
    <x v="0"/>
    <x v="0"/>
    <x v="0"/>
    <x v="0"/>
    <x v="0"/>
    <x v="0"/>
    <x v="0"/>
    <x v="0"/>
    <x v="0"/>
    <n v="0"/>
    <n v="0"/>
    <x v="0"/>
    <n v="0"/>
    <x v="0"/>
    <x v="0"/>
    <x v="0"/>
    <x v="0"/>
    <x v="0"/>
    <x v="0"/>
    <x v="0"/>
    <x v="0"/>
    <n v="67"/>
    <n v="69"/>
    <n v="87"/>
    <n v="49"/>
    <x v="0"/>
    <x v="0"/>
    <n v="67"/>
    <n v="69"/>
    <n v="87"/>
    <n v="49"/>
    <x v="0"/>
    <x v="0"/>
    <s v="327ad678-fd81-41ee-ae87-2c4d18a95556"/>
    <s v="Missing"/>
    <s v="None"/>
    <x v="0"/>
  </r>
  <r>
    <n v="46"/>
    <x v="0"/>
    <s v="77273dd8-e853-40d7-8d9b-e24ad4292213"/>
    <x v="0"/>
    <x v="1"/>
    <x v="5"/>
    <s v="Buhodle"/>
    <x v="2"/>
    <s v="Buhodle"/>
    <s v="SLTO02"/>
    <s v="Buhodle MCH"/>
    <x v="3"/>
    <s v="MOH"/>
    <x v="1"/>
    <s v="Fadumo"/>
    <x v="0"/>
    <n v="4491737"/>
    <s v="Missing"/>
    <x v="0"/>
    <x v="0"/>
    <x v="0"/>
    <x v="0"/>
    <x v="0"/>
    <x v="0"/>
    <x v="0"/>
    <x v="0"/>
    <x v="0"/>
    <x v="0"/>
    <x v="0"/>
    <x v="0"/>
    <x v="0"/>
    <x v="0"/>
    <x v="0"/>
    <x v="0"/>
    <x v="0"/>
    <x v="0"/>
    <x v="0"/>
    <x v="0"/>
    <x v="0"/>
    <x v="0"/>
    <x v="0"/>
    <x v="0"/>
    <x v="0"/>
    <x v="0"/>
    <x v="0"/>
    <x v="0"/>
    <x v="0"/>
    <x v="0"/>
    <x v="0"/>
    <x v="0"/>
    <x v="0"/>
    <x v="0"/>
    <x v="0"/>
    <x v="0"/>
    <n v="0"/>
    <n v="0"/>
    <x v="0"/>
    <n v="0"/>
    <x v="0"/>
    <x v="0"/>
    <x v="0"/>
    <x v="0"/>
    <x v="0"/>
    <x v="0"/>
    <x v="0"/>
    <x v="0"/>
    <n v="71"/>
    <n v="66"/>
    <n v="78"/>
    <n v="59"/>
    <x v="0"/>
    <x v="0"/>
    <n v="71"/>
    <n v="66"/>
    <n v="78"/>
    <n v="59"/>
    <x v="0"/>
    <x v="0"/>
    <s v="30cbc6a6-5a2b-453b-adfb-fcb3663a2103"/>
    <s v="Missing"/>
    <s v="None"/>
    <x v="0"/>
  </r>
  <r>
    <n v="47"/>
    <x v="0"/>
    <s v="31ee7b58-623e-446a-bc5d-5bc8bffe1fda"/>
    <x v="0"/>
    <x v="1"/>
    <x v="5"/>
    <s v="Sh.Bashir"/>
    <x v="2"/>
    <s v="Burao"/>
    <s v="SLTO03"/>
    <s v="Burao Central MCH"/>
    <x v="3"/>
    <s v="Coopi"/>
    <x v="1"/>
    <s v="Naciima"/>
    <x v="0"/>
    <n v="4455307"/>
    <s v="Missing"/>
    <x v="0"/>
    <x v="0"/>
    <x v="0"/>
    <x v="0"/>
    <x v="0"/>
    <x v="0"/>
    <x v="0"/>
    <x v="0"/>
    <x v="0"/>
    <x v="0"/>
    <x v="0"/>
    <x v="0"/>
    <x v="0"/>
    <x v="0"/>
    <x v="0"/>
    <x v="0"/>
    <x v="0"/>
    <x v="0"/>
    <x v="0"/>
    <x v="0"/>
    <x v="0"/>
    <x v="0"/>
    <x v="0"/>
    <x v="0"/>
    <x v="0"/>
    <x v="0"/>
    <x v="0"/>
    <x v="0"/>
    <x v="0"/>
    <x v="0"/>
    <x v="0"/>
    <x v="0"/>
    <x v="0"/>
    <x v="0"/>
    <x v="0"/>
    <x v="0"/>
    <n v="0"/>
    <n v="0"/>
    <x v="0"/>
    <n v="0"/>
    <x v="0"/>
    <x v="0"/>
    <x v="0"/>
    <x v="0"/>
    <x v="0"/>
    <x v="0"/>
    <x v="0"/>
    <x v="0"/>
    <n v="56"/>
    <n v="66"/>
    <n v="73"/>
    <n v="49"/>
    <x v="0"/>
    <x v="0"/>
    <n v="56"/>
    <n v="66"/>
    <n v="73"/>
    <n v="49"/>
    <x v="0"/>
    <x v="0"/>
    <s v="e58a6539-6b1d-4179-9eb6-070dd7690182"/>
    <s v="Missing"/>
    <s v="None"/>
    <x v="0"/>
  </r>
  <r>
    <n v="48"/>
    <x v="0"/>
    <s v="3045e506-e698-44e1-b531-5912bd17b291"/>
    <x v="0"/>
    <x v="1"/>
    <x v="5"/>
    <s v="Burao"/>
    <x v="2"/>
    <s v="Burao"/>
    <s v="SLTO04"/>
    <s v="Burao Hospital"/>
    <x v="3"/>
    <s v="Medair"/>
    <x v="1"/>
    <s v="Sahra"/>
    <x v="0"/>
    <n v="4432692"/>
    <s v="Missing"/>
    <x v="0"/>
    <x v="0"/>
    <x v="0"/>
    <x v="0"/>
    <x v="0"/>
    <x v="0"/>
    <x v="0"/>
    <x v="0"/>
    <x v="0"/>
    <x v="0"/>
    <x v="0"/>
    <x v="0"/>
    <x v="0"/>
    <x v="0"/>
    <x v="0"/>
    <x v="0"/>
    <x v="0"/>
    <x v="0"/>
    <x v="0"/>
    <x v="0"/>
    <x v="0"/>
    <x v="0"/>
    <x v="0"/>
    <x v="0"/>
    <x v="0"/>
    <x v="0"/>
    <x v="0"/>
    <x v="0"/>
    <x v="0"/>
    <x v="0"/>
    <x v="0"/>
    <x v="0"/>
    <x v="0"/>
    <x v="0"/>
    <x v="0"/>
    <x v="0"/>
    <n v="0"/>
    <n v="0"/>
    <x v="0"/>
    <n v="0"/>
    <x v="0"/>
    <x v="0"/>
    <x v="0"/>
    <x v="0"/>
    <x v="0"/>
    <x v="0"/>
    <x v="0"/>
    <x v="0"/>
    <n v="74"/>
    <n v="77"/>
    <n v="111"/>
    <n v="40"/>
    <x v="0"/>
    <x v="0"/>
    <n v="74"/>
    <n v="77"/>
    <n v="111"/>
    <n v="40"/>
    <x v="0"/>
    <x v="0"/>
    <s v="bed85995-f611-4b83-8664-6a0c15fa7095"/>
    <s v="Missing"/>
    <s v="None"/>
    <x v="0"/>
  </r>
  <r>
    <n v="49"/>
    <x v="0"/>
    <s v="504da929-01eb-4662-80b6-128ce9497b83"/>
    <x v="0"/>
    <x v="1"/>
    <x v="5"/>
    <s v="M.Ali"/>
    <x v="2"/>
    <s v="Burao"/>
    <s v="SLTO05"/>
    <s v="Dr Alag"/>
    <x v="3"/>
    <s v="Medair"/>
    <x v="1"/>
    <s v="Fadumo"/>
    <x v="0"/>
    <n v="4493558"/>
    <s v="Missing"/>
    <x v="0"/>
    <x v="0"/>
    <x v="0"/>
    <x v="0"/>
    <x v="0"/>
    <x v="0"/>
    <x v="0"/>
    <x v="0"/>
    <x v="0"/>
    <x v="0"/>
    <x v="0"/>
    <x v="0"/>
    <x v="0"/>
    <x v="0"/>
    <x v="0"/>
    <x v="0"/>
    <x v="0"/>
    <x v="0"/>
    <x v="0"/>
    <x v="0"/>
    <x v="0"/>
    <x v="0"/>
    <x v="0"/>
    <x v="0"/>
    <x v="0"/>
    <x v="0"/>
    <x v="0"/>
    <x v="0"/>
    <x v="0"/>
    <x v="0"/>
    <x v="0"/>
    <x v="0"/>
    <x v="0"/>
    <x v="0"/>
    <x v="0"/>
    <x v="0"/>
    <n v="0"/>
    <n v="0"/>
    <x v="0"/>
    <n v="0"/>
    <x v="0"/>
    <x v="0"/>
    <x v="0"/>
    <x v="0"/>
    <x v="0"/>
    <x v="0"/>
    <x v="0"/>
    <x v="0"/>
    <n v="14"/>
    <n v="13"/>
    <n v="14"/>
    <n v="13"/>
    <x v="0"/>
    <x v="0"/>
    <n v="14"/>
    <n v="13"/>
    <n v="14"/>
    <n v="13"/>
    <x v="0"/>
    <x v="0"/>
    <s v="201de913-fb39-40f2-ae49-674503c3ac02"/>
    <s v="Missing"/>
    <s v="None"/>
    <x v="0"/>
  </r>
  <r>
    <n v="50"/>
    <x v="0"/>
    <s v="1b6b6238-a7b1-4c5f-84bc-b82b86f045ca"/>
    <x v="0"/>
    <x v="1"/>
    <x v="5"/>
    <s v="October"/>
    <x v="2"/>
    <s v="Burao"/>
    <s v="SLTO06"/>
    <s v="Dr Yusuf MCH"/>
    <x v="3"/>
    <s v="Coopi"/>
    <x v="1"/>
    <s v="deria"/>
    <x v="0"/>
    <n v="4103136"/>
    <s v="Missing"/>
    <x v="0"/>
    <x v="0"/>
    <x v="0"/>
    <x v="0"/>
    <x v="0"/>
    <x v="0"/>
    <x v="0"/>
    <x v="0"/>
    <x v="0"/>
    <x v="0"/>
    <x v="0"/>
    <x v="0"/>
    <x v="0"/>
    <x v="0"/>
    <x v="0"/>
    <x v="0"/>
    <x v="0"/>
    <x v="0"/>
    <x v="0"/>
    <x v="0"/>
    <x v="0"/>
    <x v="0"/>
    <x v="0"/>
    <x v="0"/>
    <x v="0"/>
    <x v="0"/>
    <x v="0"/>
    <x v="0"/>
    <x v="0"/>
    <x v="0"/>
    <x v="0"/>
    <x v="0"/>
    <x v="0"/>
    <x v="0"/>
    <x v="0"/>
    <x v="0"/>
    <n v="0"/>
    <n v="0"/>
    <x v="0"/>
    <n v="0"/>
    <x v="0"/>
    <x v="0"/>
    <x v="0"/>
    <x v="0"/>
    <x v="0"/>
    <x v="0"/>
    <x v="0"/>
    <x v="0"/>
    <n v="18"/>
    <n v="18"/>
    <n v="20"/>
    <n v="16"/>
    <x v="0"/>
    <x v="0"/>
    <n v="18"/>
    <n v="18"/>
    <n v="20"/>
    <n v="16"/>
    <x v="0"/>
    <x v="0"/>
    <s v="82552689-9177-404f-8f53-36ae05031371"/>
    <s v="Missing"/>
    <s v="None"/>
    <x v="0"/>
  </r>
  <r>
    <n v="51"/>
    <x v="0"/>
    <s v="8804c877-4209-468e-bf3e-b48e2b1652ff"/>
    <x v="0"/>
    <x v="1"/>
    <x v="5"/>
    <s v="Gaha"/>
    <x v="2"/>
    <s v="Burao"/>
    <s v="SLTO07"/>
    <s v="Farah Omar MCH"/>
    <x v="3"/>
    <s v="MOH"/>
    <x v="1"/>
    <s v="Farhan"/>
    <x v="0"/>
    <n v="4433817"/>
    <s v="Missing"/>
    <x v="0"/>
    <x v="0"/>
    <x v="0"/>
    <x v="0"/>
    <x v="0"/>
    <x v="0"/>
    <x v="0"/>
    <x v="0"/>
    <x v="0"/>
    <x v="0"/>
    <x v="0"/>
    <x v="0"/>
    <x v="0"/>
    <x v="0"/>
    <x v="0"/>
    <x v="0"/>
    <x v="0"/>
    <x v="0"/>
    <x v="0"/>
    <x v="0"/>
    <x v="0"/>
    <x v="0"/>
    <x v="0"/>
    <x v="0"/>
    <x v="0"/>
    <x v="0"/>
    <x v="0"/>
    <x v="0"/>
    <x v="0"/>
    <x v="0"/>
    <x v="0"/>
    <x v="0"/>
    <x v="0"/>
    <x v="0"/>
    <x v="0"/>
    <x v="0"/>
    <n v="0"/>
    <n v="0"/>
    <x v="0"/>
    <n v="0"/>
    <x v="0"/>
    <x v="0"/>
    <x v="0"/>
    <x v="0"/>
    <x v="0"/>
    <x v="0"/>
    <x v="0"/>
    <x v="0"/>
    <n v="44"/>
    <n v="59"/>
    <n v="65"/>
    <n v="38"/>
    <x v="0"/>
    <x v="0"/>
    <n v="44"/>
    <n v="59"/>
    <n v="65"/>
    <n v="38"/>
    <x v="0"/>
    <x v="0"/>
    <s v="026008ea-8d4c-48fe-a349-6fe1b8816e7d"/>
    <s v="Missing"/>
    <s v="None"/>
    <x v="0"/>
  </r>
  <r>
    <n v="52"/>
    <x v="0"/>
    <s v="39d2af7f-cf22-4aab-8a53-3c1ae204457e"/>
    <x v="0"/>
    <x v="1"/>
    <x v="5"/>
    <s v="Qasabka"/>
    <x v="2"/>
    <s v="Burao"/>
    <s v="SLTO08"/>
    <s v="Kenya MCH"/>
    <x v="3"/>
    <s v="SRCS"/>
    <x v="1"/>
    <s v="Zainab"/>
    <x v="0"/>
    <n v="4433215"/>
    <s v="Missing"/>
    <x v="0"/>
    <x v="0"/>
    <x v="0"/>
    <x v="0"/>
    <x v="0"/>
    <x v="0"/>
    <x v="0"/>
    <x v="0"/>
    <x v="0"/>
    <x v="0"/>
    <x v="0"/>
    <x v="0"/>
    <x v="0"/>
    <x v="0"/>
    <x v="0"/>
    <x v="0"/>
    <x v="0"/>
    <x v="0"/>
    <x v="0"/>
    <x v="0"/>
    <x v="0"/>
    <x v="0"/>
    <x v="0"/>
    <x v="0"/>
    <x v="0"/>
    <x v="0"/>
    <x v="0"/>
    <x v="0"/>
    <x v="0"/>
    <x v="0"/>
    <x v="0"/>
    <x v="0"/>
    <x v="0"/>
    <x v="0"/>
    <x v="0"/>
    <x v="0"/>
    <n v="0"/>
    <n v="0"/>
    <x v="0"/>
    <n v="0"/>
    <x v="0"/>
    <x v="0"/>
    <x v="0"/>
    <x v="0"/>
    <x v="0"/>
    <x v="0"/>
    <x v="0"/>
    <x v="0"/>
    <n v="51"/>
    <n v="53"/>
    <n v="79"/>
    <n v="25"/>
    <x v="0"/>
    <x v="0"/>
    <n v="51"/>
    <n v="53"/>
    <n v="79"/>
    <n v="25"/>
    <x v="0"/>
    <x v="0"/>
    <s v="2ef6db16-dfa3-4d7d-b587-b7b0811be1d6"/>
    <s v="Missing"/>
    <s v="None"/>
    <x v="0"/>
  </r>
  <r>
    <n v="53"/>
    <x v="0"/>
    <s v="5ac4888c-9073-45f3-885f-0f1c72d86f62"/>
    <x v="0"/>
    <x v="1"/>
    <x v="5"/>
    <s v="Koosaar"/>
    <x v="2"/>
    <s v="Burao"/>
    <s v="SLTO09"/>
    <s v="Koosaar MCH"/>
    <x v="3"/>
    <s v="MOH"/>
    <x v="1"/>
    <s v="Saleban"/>
    <x v="0"/>
    <n v="4332754"/>
    <s v="Missing"/>
    <x v="0"/>
    <x v="0"/>
    <x v="0"/>
    <x v="0"/>
    <x v="0"/>
    <x v="0"/>
    <x v="0"/>
    <x v="0"/>
    <x v="0"/>
    <x v="0"/>
    <x v="0"/>
    <x v="0"/>
    <x v="0"/>
    <x v="0"/>
    <x v="0"/>
    <x v="0"/>
    <x v="0"/>
    <x v="0"/>
    <x v="0"/>
    <x v="0"/>
    <x v="0"/>
    <x v="0"/>
    <x v="0"/>
    <x v="0"/>
    <x v="0"/>
    <x v="0"/>
    <x v="0"/>
    <x v="0"/>
    <x v="0"/>
    <x v="0"/>
    <x v="0"/>
    <x v="0"/>
    <x v="0"/>
    <x v="0"/>
    <x v="0"/>
    <x v="0"/>
    <n v="0"/>
    <n v="0"/>
    <x v="0"/>
    <n v="0"/>
    <x v="0"/>
    <x v="0"/>
    <x v="0"/>
    <x v="0"/>
    <x v="0"/>
    <x v="0"/>
    <x v="0"/>
    <x v="0"/>
    <n v="30"/>
    <n v="36"/>
    <n v="50"/>
    <n v="16"/>
    <x v="0"/>
    <x v="0"/>
    <n v="30"/>
    <n v="36"/>
    <n v="50"/>
    <n v="16"/>
    <x v="0"/>
    <x v="0"/>
    <s v="c7142742-8600-470d-8ce8-e94325b22dd2"/>
    <s v="Missing"/>
    <s v="None"/>
    <x v="0"/>
  </r>
  <r>
    <n v="54"/>
    <x v="0"/>
    <s v="78fa78f3-3f77-4a8a-bd00-3fa8166e8c30"/>
    <x v="0"/>
    <x v="1"/>
    <x v="5"/>
    <s v="Odwayne"/>
    <x v="2"/>
    <s v="Odwayne"/>
    <s v="SLTO10"/>
    <s v="Odwayne MCH"/>
    <x v="3"/>
    <s v="SRCS"/>
    <x v="1"/>
    <s v="Hassan"/>
    <x v="0"/>
    <n v="4124667"/>
    <s v="Missing"/>
    <x v="0"/>
    <x v="0"/>
    <x v="0"/>
    <x v="0"/>
    <x v="0"/>
    <x v="0"/>
    <x v="0"/>
    <x v="0"/>
    <x v="0"/>
    <x v="0"/>
    <x v="0"/>
    <x v="0"/>
    <x v="0"/>
    <x v="0"/>
    <x v="0"/>
    <x v="0"/>
    <x v="0"/>
    <x v="0"/>
    <x v="0"/>
    <x v="0"/>
    <x v="0"/>
    <x v="0"/>
    <x v="0"/>
    <x v="0"/>
    <x v="0"/>
    <x v="0"/>
    <x v="0"/>
    <x v="0"/>
    <x v="0"/>
    <x v="0"/>
    <x v="0"/>
    <x v="0"/>
    <x v="0"/>
    <x v="0"/>
    <x v="0"/>
    <x v="0"/>
    <n v="0"/>
    <n v="0"/>
    <x v="0"/>
    <n v="0"/>
    <x v="0"/>
    <x v="0"/>
    <x v="0"/>
    <x v="0"/>
    <x v="0"/>
    <x v="0"/>
    <x v="0"/>
    <x v="0"/>
    <n v="42"/>
    <n v="68"/>
    <n v="61"/>
    <n v="49"/>
    <x v="0"/>
    <x v="0"/>
    <n v="42"/>
    <n v="68"/>
    <n v="61"/>
    <n v="49"/>
    <x v="0"/>
    <x v="0"/>
    <s v="bfeb83cb-173e-45a2-9747-3652b6265074"/>
    <s v="Missing"/>
    <s v="None"/>
    <x v="0"/>
  </r>
  <r>
    <n v="55"/>
    <x v="0"/>
    <s v="3ec3af1b-23d6-4ecd-8dc6-39a6cfd95910"/>
    <x v="0"/>
    <x v="3"/>
    <x v="3"/>
    <s v="Dilla"/>
    <x v="4"/>
    <s v="Baki"/>
    <s v="SLAW01"/>
    <s v="Dila MCH"/>
    <x v="4"/>
    <s v="WVI"/>
    <x v="2"/>
    <s v="Safiya"/>
    <x v="0"/>
    <n v="4502566"/>
    <s v="Missing"/>
    <x v="0"/>
    <x v="0"/>
    <x v="0"/>
    <x v="0"/>
    <x v="0"/>
    <x v="0"/>
    <x v="0"/>
    <x v="0"/>
    <x v="0"/>
    <x v="0"/>
    <x v="0"/>
    <x v="0"/>
    <x v="0"/>
    <x v="0"/>
    <x v="0"/>
    <x v="0"/>
    <x v="0"/>
    <x v="0"/>
    <x v="0"/>
    <x v="0"/>
    <x v="0"/>
    <x v="0"/>
    <x v="0"/>
    <x v="0"/>
    <x v="0"/>
    <x v="0"/>
    <x v="0"/>
    <x v="0"/>
    <x v="0"/>
    <x v="0"/>
    <x v="0"/>
    <x v="0"/>
    <x v="0"/>
    <x v="0"/>
    <x v="0"/>
    <x v="0"/>
    <n v="0"/>
    <n v="0"/>
    <x v="0"/>
    <n v="0"/>
    <x v="0"/>
    <x v="0"/>
    <x v="0"/>
    <x v="0"/>
    <x v="0"/>
    <x v="0"/>
    <x v="0"/>
    <x v="0"/>
    <n v="73"/>
    <n v="89"/>
    <n v="92"/>
    <n v="70"/>
    <x v="0"/>
    <x v="0"/>
    <n v="73"/>
    <n v="89"/>
    <n v="92"/>
    <n v="70"/>
    <x v="0"/>
    <x v="0"/>
    <s v="8eeafc08-0623-4339-8949-e998e3673f1d"/>
    <s v="Missing"/>
    <s v="None"/>
    <x v="0"/>
  </r>
  <r>
    <n v="56"/>
    <x v="0"/>
    <s v="88d06d38-120e-4749-bc14-679fd841d616"/>
    <x v="0"/>
    <x v="3"/>
    <x v="3"/>
    <s v="Boon"/>
    <x v="4"/>
    <s v="Borama"/>
    <s v="SLAW02"/>
    <s v="Boon MCH"/>
    <x v="4"/>
    <s v="SRCS"/>
    <x v="2"/>
    <s v="Mohamoud"/>
    <x v="0"/>
    <n v="4508282"/>
    <s v="Missing"/>
    <x v="0"/>
    <x v="0"/>
    <x v="0"/>
    <x v="0"/>
    <x v="0"/>
    <x v="0"/>
    <x v="0"/>
    <x v="0"/>
    <x v="0"/>
    <x v="0"/>
    <x v="0"/>
    <x v="0"/>
    <x v="0"/>
    <x v="0"/>
    <x v="0"/>
    <x v="0"/>
    <x v="0"/>
    <x v="0"/>
    <x v="0"/>
    <x v="0"/>
    <x v="0"/>
    <x v="0"/>
    <x v="0"/>
    <x v="0"/>
    <x v="0"/>
    <x v="0"/>
    <x v="0"/>
    <x v="0"/>
    <x v="0"/>
    <x v="0"/>
    <x v="0"/>
    <x v="0"/>
    <x v="0"/>
    <x v="0"/>
    <x v="0"/>
    <x v="0"/>
    <n v="0"/>
    <n v="0"/>
    <x v="0"/>
    <n v="0"/>
    <x v="0"/>
    <x v="0"/>
    <x v="0"/>
    <x v="0"/>
    <x v="0"/>
    <x v="0"/>
    <x v="0"/>
    <x v="0"/>
    <n v="60"/>
    <n v="65"/>
    <n v="56"/>
    <n v="69"/>
    <x v="0"/>
    <x v="0"/>
    <n v="60"/>
    <n v="65"/>
    <n v="56"/>
    <n v="69"/>
    <x v="0"/>
    <x v="0"/>
    <s v="ab99c1e4-c2e0-4852-a33a-7de317b16585"/>
    <s v="Missing"/>
    <s v="None"/>
    <x v="0"/>
  </r>
  <r>
    <n v="57"/>
    <x v="0"/>
    <s v="4e8d85e2-b3cd-4f81-b51b-160889af9cb8"/>
    <x v="0"/>
    <x v="3"/>
    <x v="3"/>
    <s v="Borama"/>
    <x v="4"/>
    <s v="Borama"/>
    <s v="SLAW03"/>
    <s v="Borama Hospital"/>
    <x v="4"/>
    <s v="Coopi"/>
    <x v="2"/>
    <s v="Fadumo"/>
    <x v="0"/>
    <n v="4400149"/>
    <s v="Missing"/>
    <x v="0"/>
    <x v="0"/>
    <x v="0"/>
    <x v="0"/>
    <x v="0"/>
    <x v="0"/>
    <x v="0"/>
    <x v="0"/>
    <x v="0"/>
    <x v="0"/>
    <x v="0"/>
    <x v="0"/>
    <x v="0"/>
    <x v="0"/>
    <x v="0"/>
    <x v="0"/>
    <x v="0"/>
    <x v="0"/>
    <x v="0"/>
    <x v="0"/>
    <x v="0"/>
    <x v="0"/>
    <x v="0"/>
    <x v="0"/>
    <x v="0"/>
    <x v="0"/>
    <x v="0"/>
    <x v="0"/>
    <x v="0"/>
    <x v="0"/>
    <x v="0"/>
    <x v="0"/>
    <x v="0"/>
    <x v="0"/>
    <x v="0"/>
    <x v="0"/>
    <n v="0"/>
    <n v="0"/>
    <x v="0"/>
    <n v="0"/>
    <x v="0"/>
    <x v="0"/>
    <x v="0"/>
    <x v="0"/>
    <x v="0"/>
    <x v="0"/>
    <x v="0"/>
    <x v="0"/>
    <n v="16"/>
    <n v="9"/>
    <n v="8"/>
    <n v="17"/>
    <x v="0"/>
    <x v="0"/>
    <n v="16"/>
    <n v="9"/>
    <n v="8"/>
    <n v="17"/>
    <x v="0"/>
    <x v="0"/>
    <s v="3b04cd9c-2383-4fe0-8d75-a6086941dae8"/>
    <s v="Missing"/>
    <s v="None"/>
    <x v="0"/>
  </r>
  <r>
    <n v="58"/>
    <x v="0"/>
    <s v="f66d9990-ebbb-4974-a554-8a8a188fe01d"/>
    <x v="0"/>
    <x v="3"/>
    <x v="3"/>
    <s v="Borama"/>
    <x v="4"/>
    <s v="Borama"/>
    <s v="SLAW04"/>
    <s v="Central Borama MCH"/>
    <x v="4"/>
    <s v="Marlin"/>
    <x v="2"/>
    <s v="Fardus"/>
    <x v="0"/>
    <n v="4459342"/>
    <s v="Missing"/>
    <x v="0"/>
    <x v="0"/>
    <x v="0"/>
    <x v="0"/>
    <x v="0"/>
    <x v="0"/>
    <x v="0"/>
    <x v="0"/>
    <x v="0"/>
    <x v="0"/>
    <x v="0"/>
    <x v="0"/>
    <x v="0"/>
    <x v="0"/>
    <x v="0"/>
    <x v="0"/>
    <x v="0"/>
    <x v="0"/>
    <x v="0"/>
    <x v="0"/>
    <x v="0"/>
    <x v="0"/>
    <x v="0"/>
    <x v="0"/>
    <x v="0"/>
    <x v="0"/>
    <x v="0"/>
    <x v="0"/>
    <x v="0"/>
    <x v="0"/>
    <x v="0"/>
    <x v="0"/>
    <x v="0"/>
    <x v="0"/>
    <x v="0"/>
    <x v="0"/>
    <n v="0"/>
    <n v="0"/>
    <x v="0"/>
    <n v="0"/>
    <x v="0"/>
    <x v="0"/>
    <x v="0"/>
    <x v="0"/>
    <x v="0"/>
    <x v="0"/>
    <x v="0"/>
    <x v="0"/>
    <n v="34"/>
    <n v="103"/>
    <n v="74"/>
    <n v="63"/>
    <x v="0"/>
    <x v="0"/>
    <n v="34"/>
    <n v="103"/>
    <n v="74"/>
    <n v="63"/>
    <x v="0"/>
    <x v="0"/>
    <s v="ecd9de6d-70da-4ee9-a24c-9fe5326bb2b2"/>
    <s v="Missing"/>
    <s v="None"/>
    <x v="0"/>
  </r>
  <r>
    <n v="59"/>
    <x v="0"/>
    <s v="a4c46d3c-c2d3-4ace-8e34-cb72491ef295"/>
    <x v="0"/>
    <x v="3"/>
    <x v="3"/>
    <s v="Borama"/>
    <x v="4"/>
    <s v="Borama"/>
    <s v="SLAW05"/>
    <s v="Gorgab MCH"/>
    <x v="4"/>
    <s v="Marlin"/>
    <x v="2"/>
    <s v="Yusur"/>
    <x v="0"/>
    <n v="4505316"/>
    <s v="Missing"/>
    <x v="0"/>
    <x v="0"/>
    <x v="0"/>
    <x v="0"/>
    <x v="0"/>
    <x v="0"/>
    <x v="0"/>
    <x v="0"/>
    <x v="0"/>
    <x v="0"/>
    <x v="0"/>
    <x v="0"/>
    <x v="0"/>
    <x v="0"/>
    <x v="0"/>
    <x v="0"/>
    <x v="0"/>
    <x v="0"/>
    <x v="0"/>
    <x v="0"/>
    <x v="0"/>
    <x v="0"/>
    <x v="0"/>
    <x v="0"/>
    <x v="0"/>
    <x v="0"/>
    <x v="0"/>
    <x v="0"/>
    <x v="0"/>
    <x v="0"/>
    <x v="0"/>
    <x v="0"/>
    <x v="0"/>
    <x v="0"/>
    <x v="0"/>
    <x v="0"/>
    <n v="0"/>
    <n v="0"/>
    <x v="0"/>
    <n v="0"/>
    <x v="0"/>
    <x v="0"/>
    <x v="0"/>
    <x v="0"/>
    <x v="0"/>
    <x v="0"/>
    <x v="0"/>
    <x v="0"/>
    <n v="23"/>
    <n v="35"/>
    <n v="38"/>
    <n v="20"/>
    <x v="0"/>
    <x v="0"/>
    <n v="23"/>
    <n v="35"/>
    <n v="38"/>
    <n v="20"/>
    <x v="0"/>
    <x v="0"/>
    <s v="52c3fe16-7495-4615-8c76-df9c260a2cf1"/>
    <s v="Missing"/>
    <s v="None"/>
    <x v="0"/>
  </r>
  <r>
    <n v="60"/>
    <x v="0"/>
    <s v="b243abcb-c0b8-489b-bfed-3e3700848123"/>
    <x v="0"/>
    <x v="3"/>
    <x v="3"/>
    <s v="Borama"/>
    <x v="4"/>
    <s v="Borama"/>
    <s v="SLAW06"/>
    <s v="Sh. Osman MCH"/>
    <x v="4"/>
    <s v="Marlin"/>
    <x v="2"/>
    <s v="Sirad"/>
    <x v="0"/>
    <n v="4454007"/>
    <s v="Missing"/>
    <x v="0"/>
    <x v="0"/>
    <x v="0"/>
    <x v="0"/>
    <x v="0"/>
    <x v="0"/>
    <x v="0"/>
    <x v="0"/>
    <x v="0"/>
    <x v="0"/>
    <x v="0"/>
    <x v="0"/>
    <x v="0"/>
    <x v="0"/>
    <x v="0"/>
    <x v="0"/>
    <x v="0"/>
    <x v="0"/>
    <x v="0"/>
    <x v="0"/>
    <x v="0"/>
    <x v="0"/>
    <x v="0"/>
    <x v="0"/>
    <x v="0"/>
    <x v="0"/>
    <x v="0"/>
    <x v="0"/>
    <x v="0"/>
    <x v="0"/>
    <x v="0"/>
    <x v="0"/>
    <x v="0"/>
    <x v="0"/>
    <x v="0"/>
    <x v="0"/>
    <n v="0"/>
    <n v="0"/>
    <x v="0"/>
    <n v="0"/>
    <x v="0"/>
    <x v="0"/>
    <x v="0"/>
    <x v="0"/>
    <x v="0"/>
    <x v="0"/>
    <x v="0"/>
    <x v="0"/>
    <n v="44"/>
    <n v="75"/>
    <n v="40"/>
    <n v="79"/>
    <x v="0"/>
    <x v="0"/>
    <n v="44"/>
    <n v="75"/>
    <n v="40"/>
    <n v="79"/>
    <x v="0"/>
    <x v="0"/>
    <s v="782d93c9-9183-4e04-8359-827ac4334a8c"/>
    <s v="Missing"/>
    <s v="None"/>
    <x v="0"/>
  </r>
  <r>
    <n v="61"/>
    <x v="0"/>
    <s v="25c265fc-2473-4a2f-bfab-2d5df8c8a311"/>
    <x v="0"/>
    <x v="3"/>
    <x v="3"/>
    <s v="Geerisa"/>
    <x v="4"/>
    <s v="Lughaya"/>
    <s v="SLAW07"/>
    <s v="Geerisa MCH"/>
    <x v="4"/>
    <s v="WVI"/>
    <x v="2"/>
    <s v="Akarim"/>
    <x v="0"/>
    <n v="4458964"/>
    <s v="Missing"/>
    <x v="0"/>
    <x v="0"/>
    <x v="0"/>
    <x v="0"/>
    <x v="0"/>
    <x v="0"/>
    <x v="0"/>
    <x v="0"/>
    <x v="0"/>
    <x v="0"/>
    <x v="0"/>
    <x v="0"/>
    <x v="0"/>
    <x v="0"/>
    <x v="0"/>
    <x v="0"/>
    <x v="0"/>
    <x v="0"/>
    <x v="0"/>
    <x v="0"/>
    <x v="0"/>
    <x v="0"/>
    <x v="0"/>
    <x v="0"/>
    <x v="0"/>
    <x v="0"/>
    <x v="0"/>
    <x v="0"/>
    <x v="0"/>
    <x v="0"/>
    <x v="0"/>
    <x v="0"/>
    <x v="0"/>
    <x v="0"/>
    <x v="0"/>
    <x v="0"/>
    <n v="0"/>
    <n v="0"/>
    <x v="0"/>
    <n v="0"/>
    <x v="0"/>
    <x v="0"/>
    <x v="0"/>
    <x v="0"/>
    <x v="0"/>
    <x v="0"/>
    <x v="0"/>
    <x v="0"/>
    <n v="25"/>
    <n v="24"/>
    <n v="23"/>
    <n v="26"/>
    <x v="0"/>
    <x v="0"/>
    <n v="25"/>
    <n v="24"/>
    <n v="23"/>
    <n v="26"/>
    <x v="0"/>
    <x v="0"/>
    <s v="d03ba8a4-215b-43af-b0a4-350cc59f7985"/>
    <s v="Missing"/>
    <s v="None"/>
    <x v="0"/>
  </r>
  <r>
    <n v="62"/>
    <x v="0"/>
    <s v="9708622e-7908-4e63-8fda-971f5d024a8f"/>
    <x v="0"/>
    <x v="3"/>
    <x v="3"/>
    <s v="Lawyado"/>
    <x v="4"/>
    <s v="Borama"/>
    <s v="SLAW08"/>
    <s v="Iowyacado MCH"/>
    <x v="4"/>
    <s v="Marlin"/>
    <x v="2"/>
    <s v="Dahir"/>
    <x v="0"/>
    <n v="4590015"/>
    <s v="Missing"/>
    <x v="0"/>
    <x v="0"/>
    <x v="0"/>
    <x v="0"/>
    <x v="0"/>
    <x v="0"/>
    <x v="0"/>
    <x v="0"/>
    <x v="0"/>
    <x v="0"/>
    <x v="0"/>
    <x v="0"/>
    <x v="0"/>
    <x v="0"/>
    <x v="0"/>
    <x v="0"/>
    <x v="0"/>
    <x v="0"/>
    <x v="0"/>
    <x v="0"/>
    <x v="0"/>
    <x v="0"/>
    <x v="0"/>
    <x v="0"/>
    <x v="0"/>
    <x v="0"/>
    <x v="0"/>
    <x v="0"/>
    <x v="0"/>
    <x v="0"/>
    <x v="0"/>
    <x v="0"/>
    <x v="0"/>
    <x v="0"/>
    <x v="0"/>
    <x v="0"/>
    <n v="0"/>
    <n v="0"/>
    <x v="0"/>
    <n v="0"/>
    <x v="0"/>
    <x v="0"/>
    <x v="0"/>
    <x v="0"/>
    <x v="0"/>
    <x v="0"/>
    <x v="0"/>
    <x v="0"/>
    <n v="39"/>
    <n v="56"/>
    <n v="31"/>
    <n v="64"/>
    <x v="0"/>
    <x v="0"/>
    <n v="39"/>
    <n v="56"/>
    <n v="31"/>
    <n v="64"/>
    <x v="0"/>
    <x v="0"/>
    <s v="9e08e800-f3f9-427e-aa4c-a661cb7b7367"/>
    <s v="Missing"/>
    <s v="None"/>
    <x v="0"/>
  </r>
  <r>
    <n v="63"/>
    <x v="0"/>
    <s v="092f1178-d4ec-4fa1-9365-31404dc46893"/>
    <x v="0"/>
    <x v="3"/>
    <x v="2"/>
    <s v="Ballayabane"/>
    <x v="4"/>
    <s v="Ballayabane"/>
    <s v="SLMA01"/>
    <s v="Ballayabane MCH"/>
    <x v="6"/>
    <s v="WVI"/>
    <x v="2"/>
    <s v="Hassan"/>
    <x v="0"/>
    <n v="4157353"/>
    <s v="Missing"/>
    <x v="0"/>
    <x v="0"/>
    <x v="0"/>
    <x v="0"/>
    <x v="0"/>
    <x v="0"/>
    <x v="0"/>
    <x v="0"/>
    <x v="0"/>
    <x v="0"/>
    <x v="0"/>
    <x v="0"/>
    <x v="0"/>
    <x v="0"/>
    <x v="0"/>
    <x v="0"/>
    <x v="0"/>
    <x v="0"/>
    <x v="0"/>
    <x v="0"/>
    <x v="0"/>
    <x v="0"/>
    <x v="0"/>
    <x v="0"/>
    <x v="0"/>
    <x v="0"/>
    <x v="0"/>
    <x v="0"/>
    <x v="0"/>
    <x v="0"/>
    <x v="0"/>
    <x v="0"/>
    <x v="0"/>
    <x v="0"/>
    <x v="0"/>
    <x v="0"/>
    <n v="0"/>
    <n v="0"/>
    <x v="0"/>
    <n v="0"/>
    <x v="0"/>
    <x v="0"/>
    <x v="0"/>
    <x v="0"/>
    <x v="0"/>
    <x v="0"/>
    <x v="0"/>
    <x v="0"/>
    <n v="16"/>
    <n v="40"/>
    <n v="9"/>
    <n v="47"/>
    <x v="0"/>
    <x v="0"/>
    <n v="16"/>
    <n v="40"/>
    <n v="9"/>
    <n v="47"/>
    <x v="0"/>
    <x v="0"/>
    <s v="e9874ef3-361d-45fd-80a0-309441b35a78"/>
    <s v="Missing"/>
    <s v="None"/>
    <x v="0"/>
  </r>
  <r>
    <n v="64"/>
    <x v="0"/>
    <s v="37ea7c77-b837-4e30-a88b-919f0e2d00a9"/>
    <x v="0"/>
    <x v="3"/>
    <x v="2"/>
    <s v="Ballaygubadle"/>
    <x v="4"/>
    <s v="Ballaygubadle"/>
    <s v="SLMA02"/>
    <s v="Ballaygubadle MCH"/>
    <x v="4"/>
    <s v="WVI"/>
    <x v="2"/>
    <s v="Hassan"/>
    <x v="0"/>
    <n v="4192646"/>
    <s v="Missing"/>
    <x v="0"/>
    <x v="0"/>
    <x v="0"/>
    <x v="0"/>
    <x v="0"/>
    <x v="0"/>
    <x v="0"/>
    <x v="0"/>
    <x v="0"/>
    <x v="0"/>
    <x v="0"/>
    <x v="0"/>
    <x v="0"/>
    <x v="0"/>
    <x v="0"/>
    <x v="0"/>
    <x v="0"/>
    <x v="0"/>
    <x v="0"/>
    <x v="0"/>
    <x v="0"/>
    <x v="0"/>
    <x v="0"/>
    <x v="0"/>
    <x v="0"/>
    <x v="0"/>
    <x v="0"/>
    <x v="0"/>
    <x v="0"/>
    <x v="0"/>
    <x v="0"/>
    <x v="0"/>
    <x v="0"/>
    <x v="0"/>
    <x v="0"/>
    <x v="0"/>
    <n v="0"/>
    <n v="0"/>
    <x v="0"/>
    <n v="0"/>
    <x v="0"/>
    <x v="0"/>
    <x v="0"/>
    <x v="0"/>
    <x v="0"/>
    <x v="0"/>
    <x v="0"/>
    <x v="0"/>
    <n v="62"/>
    <n v="44"/>
    <n v="56"/>
    <n v="50"/>
    <x v="0"/>
    <x v="0"/>
    <n v="62"/>
    <n v="44"/>
    <n v="56"/>
    <n v="50"/>
    <x v="0"/>
    <x v="0"/>
    <s v="7ff5f8c7-3736-4617-8620-02c215201fe3"/>
    <s v="Missing"/>
    <s v="None"/>
    <x v="0"/>
  </r>
  <r>
    <n v="65"/>
    <x v="0"/>
    <s v="f45c797a-3876-49fb-8558-f367d628e79f"/>
    <x v="0"/>
    <x v="3"/>
    <x v="2"/>
    <s v="Gabiley"/>
    <x v="4"/>
    <s v="Gabiley"/>
    <s v="SLMA03"/>
    <s v="Gabiley Hospital"/>
    <x v="4"/>
    <s v="MOH"/>
    <x v="2"/>
    <s v="Hibo"/>
    <x v="0"/>
    <n v="4462953"/>
    <s v="Missing"/>
    <x v="0"/>
    <x v="0"/>
    <x v="0"/>
    <x v="0"/>
    <x v="0"/>
    <x v="0"/>
    <x v="0"/>
    <x v="0"/>
    <x v="0"/>
    <x v="0"/>
    <x v="0"/>
    <x v="0"/>
    <x v="0"/>
    <x v="0"/>
    <x v="0"/>
    <x v="0"/>
    <x v="0"/>
    <x v="0"/>
    <x v="0"/>
    <x v="0"/>
    <x v="0"/>
    <x v="0"/>
    <x v="0"/>
    <x v="0"/>
    <x v="0"/>
    <x v="0"/>
    <x v="0"/>
    <x v="0"/>
    <x v="0"/>
    <x v="0"/>
    <x v="0"/>
    <x v="0"/>
    <x v="0"/>
    <x v="0"/>
    <x v="0"/>
    <x v="0"/>
    <n v="0"/>
    <n v="0"/>
    <x v="0"/>
    <n v="0"/>
    <x v="0"/>
    <x v="0"/>
    <x v="0"/>
    <x v="0"/>
    <x v="0"/>
    <x v="0"/>
    <x v="0"/>
    <x v="0"/>
    <n v="30"/>
    <n v="28"/>
    <n v="2"/>
    <n v="56"/>
    <x v="0"/>
    <x v="0"/>
    <n v="30"/>
    <n v="28"/>
    <n v="2"/>
    <n v="56"/>
    <x v="0"/>
    <x v="0"/>
    <s v="c4bfb0d4-f495-4bf3-a43a-968caa2b07a9"/>
    <s v="Missing"/>
    <s v="None"/>
    <x v="0"/>
  </r>
  <r>
    <n v="66"/>
    <x v="0"/>
    <s v="5e5fa513-410a-440e-a9d6-01851188470a"/>
    <x v="0"/>
    <x v="3"/>
    <x v="2"/>
    <s v="Gabiley"/>
    <x v="4"/>
    <s v="Gabiley"/>
    <s v="SLMA04"/>
    <s v="Gabiley MCH"/>
    <x v="4"/>
    <s v="WVI"/>
    <x v="2"/>
    <s v="Asha"/>
    <x v="0"/>
    <n v="4466664"/>
    <s v="Missing"/>
    <x v="0"/>
    <x v="0"/>
    <x v="0"/>
    <x v="0"/>
    <x v="0"/>
    <x v="0"/>
    <x v="0"/>
    <x v="0"/>
    <x v="0"/>
    <x v="0"/>
    <x v="0"/>
    <x v="0"/>
    <x v="0"/>
    <x v="0"/>
    <x v="0"/>
    <x v="0"/>
    <x v="0"/>
    <x v="0"/>
    <x v="0"/>
    <x v="0"/>
    <x v="0"/>
    <x v="0"/>
    <x v="0"/>
    <x v="0"/>
    <x v="0"/>
    <x v="0"/>
    <x v="0"/>
    <x v="0"/>
    <x v="0"/>
    <x v="0"/>
    <x v="0"/>
    <x v="0"/>
    <x v="0"/>
    <x v="0"/>
    <x v="0"/>
    <x v="0"/>
    <n v="0"/>
    <n v="0"/>
    <x v="0"/>
    <n v="0"/>
    <x v="0"/>
    <x v="0"/>
    <x v="0"/>
    <x v="0"/>
    <x v="0"/>
    <x v="0"/>
    <x v="0"/>
    <x v="0"/>
    <n v="63"/>
    <n v="84"/>
    <n v="75"/>
    <n v="72"/>
    <x v="0"/>
    <x v="0"/>
    <n v="63"/>
    <n v="84"/>
    <n v="75"/>
    <n v="72"/>
    <x v="0"/>
    <x v="0"/>
    <s v="60b52588-b79e-4d5a-9f0c-75ea848701de"/>
    <s v="Missing"/>
    <s v="None"/>
    <x v="0"/>
  </r>
  <r>
    <n v="67"/>
    <x v="0"/>
    <s v="9330ba1a-06d0-4fb7-a9a4-35f069c7dac9"/>
    <x v="0"/>
    <x v="3"/>
    <x v="2"/>
    <s v="Togwajale"/>
    <x v="4"/>
    <s v="Gabiley"/>
    <s v="SLMA05"/>
    <s v="Tog-Wajale MCH"/>
    <x v="4"/>
    <s v="MOH"/>
    <x v="2"/>
    <s v="Mohamed"/>
    <x v="0"/>
    <n v="4153976"/>
    <s v="Missing"/>
    <x v="0"/>
    <x v="0"/>
    <x v="0"/>
    <x v="0"/>
    <x v="0"/>
    <x v="0"/>
    <x v="0"/>
    <x v="0"/>
    <x v="0"/>
    <x v="0"/>
    <x v="0"/>
    <x v="0"/>
    <x v="0"/>
    <x v="0"/>
    <x v="0"/>
    <x v="0"/>
    <x v="0"/>
    <x v="0"/>
    <x v="0"/>
    <x v="0"/>
    <x v="0"/>
    <x v="0"/>
    <x v="0"/>
    <x v="0"/>
    <x v="0"/>
    <x v="0"/>
    <x v="0"/>
    <x v="0"/>
    <x v="0"/>
    <x v="0"/>
    <x v="0"/>
    <x v="0"/>
    <x v="0"/>
    <x v="0"/>
    <x v="0"/>
    <x v="0"/>
    <n v="0"/>
    <n v="0"/>
    <x v="0"/>
    <n v="0"/>
    <x v="0"/>
    <x v="0"/>
    <x v="0"/>
    <x v="0"/>
    <x v="0"/>
    <x v="0"/>
    <x v="0"/>
    <x v="0"/>
    <n v="73"/>
    <n v="64"/>
    <n v="80"/>
    <n v="57"/>
    <x v="0"/>
    <x v="0"/>
    <n v="73"/>
    <n v="64"/>
    <n v="80"/>
    <n v="57"/>
    <x v="0"/>
    <x v="0"/>
    <s v="5de88519-fb98-4ba9-b067-20736a1d3a37"/>
    <s v="Missing"/>
    <s v="None"/>
    <x v="0"/>
  </r>
  <r>
    <n v="68"/>
    <x v="0"/>
    <s v="788103e2-e5f6-40fe-b084-8639c9a4fc06"/>
    <x v="0"/>
    <x v="3"/>
    <x v="2"/>
    <s v="Adaley"/>
    <x v="4"/>
    <s v="Hargeisa"/>
    <s v="SLMA06"/>
    <s v="Adaadley MCH"/>
    <x v="4"/>
    <s v="SRCS"/>
    <x v="2"/>
    <s v="Abdimalik"/>
    <x v="0"/>
    <n v="4015816"/>
    <s v="Missing"/>
    <x v="0"/>
    <x v="0"/>
    <x v="0"/>
    <x v="0"/>
    <x v="0"/>
    <x v="0"/>
    <x v="0"/>
    <x v="0"/>
    <x v="0"/>
    <x v="0"/>
    <x v="0"/>
    <x v="0"/>
    <x v="0"/>
    <x v="0"/>
    <x v="0"/>
    <x v="0"/>
    <x v="0"/>
    <x v="0"/>
    <x v="0"/>
    <x v="0"/>
    <x v="0"/>
    <x v="0"/>
    <x v="0"/>
    <x v="0"/>
    <x v="0"/>
    <x v="0"/>
    <x v="0"/>
    <x v="0"/>
    <x v="0"/>
    <x v="0"/>
    <x v="0"/>
    <x v="0"/>
    <x v="0"/>
    <x v="0"/>
    <x v="0"/>
    <x v="0"/>
    <n v="0"/>
    <n v="0"/>
    <x v="0"/>
    <n v="0"/>
    <x v="0"/>
    <x v="0"/>
    <x v="0"/>
    <x v="0"/>
    <x v="0"/>
    <x v="0"/>
    <x v="0"/>
    <x v="0"/>
    <n v="42"/>
    <n v="47"/>
    <n v="41"/>
    <n v="48"/>
    <x v="0"/>
    <x v="0"/>
    <n v="42"/>
    <n v="47"/>
    <n v="41"/>
    <n v="48"/>
    <x v="0"/>
    <x v="0"/>
    <s v="1f4b6543-0df6-411f-b91d-8861bfd65b58"/>
    <s v="Missing"/>
    <s v="None"/>
    <x v="0"/>
  </r>
  <r>
    <n v="69"/>
    <x v="0"/>
    <s v="93064332-12f0-489e-9ebe-4d2d5a3466b7"/>
    <x v="0"/>
    <x v="3"/>
    <x v="2"/>
    <s v="Ahmed Dhagah"/>
    <x v="4"/>
    <s v="Hargeisa"/>
    <s v="SLMA07"/>
    <s v="Ayah MCH"/>
    <x v="6"/>
    <s v="HPA"/>
    <x v="2"/>
    <s v="Layla"/>
    <x v="0"/>
    <n v="4421809"/>
    <s v="Missing"/>
    <x v="0"/>
    <x v="0"/>
    <x v="0"/>
    <x v="0"/>
    <x v="0"/>
    <x v="0"/>
    <x v="0"/>
    <x v="0"/>
    <x v="0"/>
    <x v="0"/>
    <x v="0"/>
    <x v="0"/>
    <x v="0"/>
    <x v="0"/>
    <x v="0"/>
    <x v="0"/>
    <x v="0"/>
    <x v="0"/>
    <x v="0"/>
    <x v="0"/>
    <x v="0"/>
    <x v="0"/>
    <x v="0"/>
    <x v="0"/>
    <x v="0"/>
    <x v="0"/>
    <x v="0"/>
    <x v="0"/>
    <x v="0"/>
    <x v="0"/>
    <x v="0"/>
    <x v="0"/>
    <x v="0"/>
    <x v="0"/>
    <x v="0"/>
    <x v="0"/>
    <n v="0"/>
    <n v="0"/>
    <x v="0"/>
    <n v="0"/>
    <x v="0"/>
    <x v="0"/>
    <x v="0"/>
    <x v="0"/>
    <x v="0"/>
    <x v="0"/>
    <x v="0"/>
    <x v="0"/>
    <n v="22"/>
    <n v="42"/>
    <n v="36"/>
    <n v="28"/>
    <x v="0"/>
    <x v="0"/>
    <n v="22"/>
    <n v="42"/>
    <n v="36"/>
    <n v="28"/>
    <x v="0"/>
    <x v="0"/>
    <s v="d49d9488-1947-47b8-aa49-f11c3d429868"/>
    <s v="Missing"/>
    <s v="None"/>
    <x v="0"/>
  </r>
  <r>
    <n v="70"/>
    <x v="0"/>
    <s v="c1432e32-c481-4e18-9521-4c0508a300ed"/>
    <x v="0"/>
    <x v="3"/>
    <x v="2"/>
    <d v="2014-06-26T00:00:00"/>
    <x v="4"/>
    <s v="Hargeisa"/>
    <s v="SLMA08"/>
    <s v="Central MCH Hargeisa"/>
    <x v="4"/>
    <s v="HPA"/>
    <x v="2"/>
    <s v="Hamda"/>
    <x v="0"/>
    <n v="4418058"/>
    <s v="Missing"/>
    <x v="0"/>
    <x v="0"/>
    <x v="0"/>
    <x v="0"/>
    <x v="0"/>
    <x v="0"/>
    <x v="0"/>
    <x v="0"/>
    <x v="0"/>
    <x v="0"/>
    <x v="0"/>
    <x v="0"/>
    <x v="0"/>
    <x v="0"/>
    <x v="0"/>
    <x v="0"/>
    <x v="0"/>
    <x v="0"/>
    <x v="0"/>
    <x v="0"/>
    <x v="0"/>
    <x v="0"/>
    <x v="0"/>
    <x v="0"/>
    <x v="0"/>
    <x v="0"/>
    <x v="0"/>
    <x v="0"/>
    <x v="0"/>
    <x v="0"/>
    <x v="0"/>
    <x v="0"/>
    <x v="0"/>
    <x v="0"/>
    <x v="0"/>
    <x v="0"/>
    <n v="0"/>
    <n v="0"/>
    <x v="0"/>
    <n v="0"/>
    <x v="0"/>
    <x v="0"/>
    <x v="0"/>
    <x v="0"/>
    <x v="0"/>
    <x v="0"/>
    <x v="0"/>
    <x v="0"/>
    <n v="19"/>
    <n v="24"/>
    <n v="23"/>
    <n v="20"/>
    <x v="0"/>
    <x v="0"/>
    <n v="19"/>
    <n v="24"/>
    <n v="23"/>
    <n v="20"/>
    <x v="0"/>
    <x v="0"/>
    <s v="3a6e3990-9460-427e-b07f-6061c8adf537"/>
    <s v="Missing"/>
    <s v="None"/>
    <x v="0"/>
  </r>
  <r>
    <n v="71"/>
    <x v="0"/>
    <s v="c352a044-375e-4b62-b79e-4f0b454f9624"/>
    <x v="0"/>
    <x v="3"/>
    <x v="2"/>
    <s v="Ganlibah"/>
    <x v="4"/>
    <s v="Hargeisa"/>
    <s v="SLMA09"/>
    <s v="Dami MCH"/>
    <x v="4"/>
    <s v="HPA"/>
    <x v="2"/>
    <s v="Fadumo"/>
    <x v="0"/>
    <n v="4124559"/>
    <s v="Missing"/>
    <x v="0"/>
    <x v="0"/>
    <x v="0"/>
    <x v="0"/>
    <x v="0"/>
    <x v="0"/>
    <x v="0"/>
    <x v="0"/>
    <x v="0"/>
    <x v="0"/>
    <x v="0"/>
    <x v="0"/>
    <x v="0"/>
    <x v="0"/>
    <x v="0"/>
    <x v="0"/>
    <x v="0"/>
    <x v="0"/>
    <x v="0"/>
    <x v="0"/>
    <x v="0"/>
    <x v="0"/>
    <x v="0"/>
    <x v="0"/>
    <x v="0"/>
    <x v="0"/>
    <x v="0"/>
    <x v="0"/>
    <x v="0"/>
    <x v="0"/>
    <x v="0"/>
    <x v="0"/>
    <x v="0"/>
    <x v="0"/>
    <x v="0"/>
    <x v="0"/>
    <n v="0"/>
    <n v="0"/>
    <x v="0"/>
    <n v="0"/>
    <x v="0"/>
    <x v="0"/>
    <x v="0"/>
    <x v="0"/>
    <x v="0"/>
    <x v="0"/>
    <x v="0"/>
    <x v="0"/>
    <n v="24"/>
    <n v="23"/>
    <n v="36"/>
    <n v="11"/>
    <x v="0"/>
    <x v="0"/>
    <n v="24"/>
    <n v="23"/>
    <n v="36"/>
    <n v="11"/>
    <x v="0"/>
    <x v="0"/>
    <s v="e98c4d67-b353-4e90-8f1f-ab650d9fe0ea"/>
    <s v="Missing"/>
    <s v="None"/>
    <x v="0"/>
  </r>
  <r>
    <n v="72"/>
    <x v="0"/>
    <s v="02db9a09-178d-462b-9731-055a5df0ac51"/>
    <x v="0"/>
    <x v="3"/>
    <x v="2"/>
    <s v="M.Haybe"/>
    <x v="4"/>
    <s v="Hargeisa"/>
    <s v="SLMA10"/>
    <s v="GuryaSamo MCH"/>
    <x v="4"/>
    <s v="HPA"/>
    <x v="2"/>
    <s v="Amran"/>
    <x v="0"/>
    <n v="4477081"/>
    <s v="Missing"/>
    <x v="0"/>
    <x v="0"/>
    <x v="0"/>
    <x v="0"/>
    <x v="0"/>
    <x v="0"/>
    <x v="0"/>
    <x v="0"/>
    <x v="0"/>
    <x v="0"/>
    <x v="0"/>
    <x v="0"/>
    <x v="0"/>
    <x v="1"/>
    <x v="0"/>
    <x v="1"/>
    <x v="0"/>
    <x v="0"/>
    <x v="0"/>
    <x v="0"/>
    <x v="0"/>
    <x v="0"/>
    <x v="0"/>
    <x v="0"/>
    <x v="0"/>
    <x v="0"/>
    <x v="0"/>
    <x v="0"/>
    <x v="0"/>
    <x v="0"/>
    <x v="0"/>
    <x v="0"/>
    <x v="0"/>
    <x v="0"/>
    <x v="0"/>
    <x v="0"/>
    <n v="0"/>
    <n v="0"/>
    <x v="0"/>
    <n v="0"/>
    <x v="0"/>
    <x v="0"/>
    <x v="0"/>
    <x v="0"/>
    <x v="0"/>
    <x v="0"/>
    <x v="0"/>
    <x v="0"/>
    <n v="7"/>
    <n v="10"/>
    <n v="12"/>
    <n v="5"/>
    <x v="0"/>
    <x v="0"/>
    <n v="7"/>
    <n v="11"/>
    <n v="12"/>
    <n v="6"/>
    <x v="0"/>
    <x v="0"/>
    <s v="e1b98e8f-a723-48b3-b8df-7cf475c0204f"/>
    <s v="Missing"/>
    <s v="1 alert(1 measles case)"/>
    <x v="0"/>
  </r>
  <r>
    <n v="73"/>
    <x v="0"/>
    <s v="b974f963-a027-4d98-831c-d71d8545ddc5"/>
    <x v="0"/>
    <x v="3"/>
    <x v="2"/>
    <s v="Shacabka"/>
    <x v="4"/>
    <s v="Hargeisa"/>
    <s v="SLMA11"/>
    <s v="Hariesa Group Hospital"/>
    <x v="4"/>
    <s v="MOH"/>
    <x v="2"/>
    <s v="Rahama Akarim"/>
    <x v="0"/>
    <n v="4422688"/>
    <s v="Missing"/>
    <x v="0"/>
    <x v="0"/>
    <x v="0"/>
    <x v="0"/>
    <x v="0"/>
    <x v="0"/>
    <x v="0"/>
    <x v="0"/>
    <x v="0"/>
    <x v="0"/>
    <x v="0"/>
    <x v="0"/>
    <x v="0"/>
    <x v="0"/>
    <x v="0"/>
    <x v="0"/>
    <x v="0"/>
    <x v="0"/>
    <x v="0"/>
    <x v="0"/>
    <x v="0"/>
    <x v="0"/>
    <x v="0"/>
    <x v="0"/>
    <x v="0"/>
    <x v="0"/>
    <x v="0"/>
    <x v="0"/>
    <x v="0"/>
    <x v="0"/>
    <x v="0"/>
    <x v="0"/>
    <x v="0"/>
    <x v="0"/>
    <x v="0"/>
    <x v="0"/>
    <n v="1"/>
    <n v="0"/>
    <x v="1"/>
    <n v="0"/>
    <x v="0"/>
    <x v="0"/>
    <x v="0"/>
    <x v="0"/>
    <x v="0"/>
    <x v="0"/>
    <x v="0"/>
    <x v="0"/>
    <n v="62"/>
    <n v="72"/>
    <n v="6"/>
    <n v="128"/>
    <x v="0"/>
    <x v="0"/>
    <n v="63"/>
    <n v="72"/>
    <n v="7"/>
    <n v="128"/>
    <x v="0"/>
    <x v="0"/>
    <s v="32ca6157-adbf-4953-88a9-83432d02ebf9"/>
    <s v="Missing"/>
    <s v="None"/>
    <x v="0"/>
  </r>
  <r>
    <n v="74"/>
    <x v="0"/>
    <s v="da3e8be8-ad98-47f1-87d4-14f3f30bee2d"/>
    <x v="0"/>
    <x v="3"/>
    <x v="2"/>
    <d v="2014-06-26T00:00:00"/>
    <x v="4"/>
    <s v="Hargeisa"/>
    <s v="SLMA12"/>
    <s v="Hawdle MCH"/>
    <x v="4"/>
    <s v="HPA"/>
    <x v="2"/>
    <s v="Rahma"/>
    <x v="0"/>
    <n v="4147543"/>
    <s v="Missing"/>
    <x v="0"/>
    <x v="0"/>
    <x v="0"/>
    <x v="0"/>
    <x v="0"/>
    <x v="0"/>
    <x v="0"/>
    <x v="0"/>
    <x v="0"/>
    <x v="0"/>
    <x v="0"/>
    <x v="0"/>
    <x v="0"/>
    <x v="0"/>
    <x v="0"/>
    <x v="0"/>
    <x v="0"/>
    <x v="0"/>
    <x v="0"/>
    <x v="0"/>
    <x v="0"/>
    <x v="0"/>
    <x v="0"/>
    <x v="0"/>
    <x v="0"/>
    <x v="0"/>
    <x v="0"/>
    <x v="0"/>
    <x v="0"/>
    <x v="0"/>
    <x v="0"/>
    <x v="0"/>
    <x v="0"/>
    <x v="0"/>
    <x v="0"/>
    <x v="0"/>
    <n v="0"/>
    <n v="0"/>
    <x v="0"/>
    <n v="0"/>
    <x v="0"/>
    <x v="0"/>
    <x v="0"/>
    <x v="0"/>
    <x v="0"/>
    <x v="0"/>
    <x v="0"/>
    <x v="0"/>
    <n v="17"/>
    <n v="15"/>
    <n v="26"/>
    <n v="6"/>
    <x v="0"/>
    <x v="0"/>
    <n v="17"/>
    <n v="15"/>
    <n v="26"/>
    <n v="6"/>
    <x v="0"/>
    <x v="0"/>
    <s v="973ee7da-e4ef-46a2-8e5d-d18bcfc4977b"/>
    <s v="Missing"/>
    <s v="None"/>
    <x v="0"/>
  </r>
  <r>
    <n v="75"/>
    <x v="0"/>
    <s v="7be17de4-16ea-470f-a765-b32041bedbf2"/>
    <x v="0"/>
    <x v="3"/>
    <x v="2"/>
    <s v="Ahmed Dhagah"/>
    <x v="4"/>
    <s v="Hargeisa"/>
    <s v="SLMA13"/>
    <s v="Iftin MCH"/>
    <x v="6"/>
    <s v="HPA"/>
    <x v="2"/>
    <s v="Badel"/>
    <x v="0"/>
    <n v="4465272"/>
    <s v="Missing"/>
    <x v="0"/>
    <x v="0"/>
    <x v="0"/>
    <x v="0"/>
    <x v="0"/>
    <x v="0"/>
    <x v="0"/>
    <x v="0"/>
    <x v="0"/>
    <x v="0"/>
    <x v="0"/>
    <x v="0"/>
    <x v="0"/>
    <x v="0"/>
    <x v="0"/>
    <x v="0"/>
    <x v="0"/>
    <x v="0"/>
    <x v="0"/>
    <x v="0"/>
    <x v="0"/>
    <x v="0"/>
    <x v="0"/>
    <x v="0"/>
    <x v="0"/>
    <x v="0"/>
    <x v="0"/>
    <x v="0"/>
    <x v="0"/>
    <x v="0"/>
    <x v="0"/>
    <x v="0"/>
    <x v="0"/>
    <x v="0"/>
    <x v="0"/>
    <x v="0"/>
    <n v="0"/>
    <n v="0"/>
    <x v="0"/>
    <n v="0"/>
    <x v="0"/>
    <x v="0"/>
    <x v="0"/>
    <x v="0"/>
    <x v="0"/>
    <x v="0"/>
    <x v="0"/>
    <x v="0"/>
    <n v="39"/>
    <n v="51"/>
    <n v="60"/>
    <n v="30"/>
    <x v="0"/>
    <x v="0"/>
    <n v="39"/>
    <n v="51"/>
    <n v="60"/>
    <n v="30"/>
    <x v="0"/>
    <x v="0"/>
    <s v="001bbd53-5f94-47b2-b355-d13364da186c"/>
    <s v="Missing"/>
    <s v="None"/>
    <x v="0"/>
  </r>
  <r>
    <n v="76"/>
    <x v="0"/>
    <s v="f2526936-5aa7-4475-b2dd-a8608b2f5021"/>
    <x v="0"/>
    <x v="3"/>
    <x v="2"/>
    <s v="M.mooge"/>
    <x v="4"/>
    <s v="Hargeisa"/>
    <s v="SLMA14"/>
    <s v="M. Moge MCH"/>
    <x v="4"/>
    <s v="HPA"/>
    <x v="2"/>
    <s v="Hassan"/>
    <x v="0"/>
    <n v="4410317"/>
    <s v="Missing"/>
    <x v="0"/>
    <x v="0"/>
    <x v="0"/>
    <x v="0"/>
    <x v="0"/>
    <x v="0"/>
    <x v="0"/>
    <x v="0"/>
    <x v="0"/>
    <x v="0"/>
    <x v="0"/>
    <x v="0"/>
    <x v="0"/>
    <x v="0"/>
    <x v="0"/>
    <x v="0"/>
    <x v="0"/>
    <x v="0"/>
    <x v="0"/>
    <x v="0"/>
    <x v="0"/>
    <x v="0"/>
    <x v="0"/>
    <x v="0"/>
    <x v="0"/>
    <x v="0"/>
    <x v="0"/>
    <x v="0"/>
    <x v="0"/>
    <x v="0"/>
    <x v="0"/>
    <x v="0"/>
    <x v="0"/>
    <x v="0"/>
    <x v="0"/>
    <x v="0"/>
    <n v="0"/>
    <n v="0"/>
    <x v="0"/>
    <n v="0"/>
    <x v="0"/>
    <x v="0"/>
    <x v="0"/>
    <x v="0"/>
    <x v="0"/>
    <x v="0"/>
    <x v="0"/>
    <x v="0"/>
    <n v="31"/>
    <n v="40"/>
    <n v="32"/>
    <n v="39"/>
    <x v="0"/>
    <x v="0"/>
    <n v="31"/>
    <n v="40"/>
    <n v="32"/>
    <n v="39"/>
    <x v="0"/>
    <x v="0"/>
    <s v="7c04a281-b225-4052-af0c-53917e24e922"/>
    <s v="Missing"/>
    <s v="None"/>
    <x v="0"/>
  </r>
  <r>
    <n v="77"/>
    <x v="0"/>
    <s v="baf27526-76ac-4ca2-8cfc-47190f734611"/>
    <x v="0"/>
    <x v="3"/>
    <x v="2"/>
    <s v="Ganlibah"/>
    <x v="4"/>
    <s v="Hargeisa"/>
    <s v="SLMA15"/>
    <s v="New Hargeisa MCH"/>
    <x v="4"/>
    <s v="HPA"/>
    <x v="2"/>
    <s v="Nasir"/>
    <x v="0"/>
    <n v="4411712"/>
    <s v="Missing"/>
    <x v="0"/>
    <x v="0"/>
    <x v="0"/>
    <x v="0"/>
    <x v="0"/>
    <x v="0"/>
    <x v="0"/>
    <x v="0"/>
    <x v="0"/>
    <x v="0"/>
    <x v="0"/>
    <x v="0"/>
    <x v="0"/>
    <x v="0"/>
    <x v="0"/>
    <x v="0"/>
    <x v="0"/>
    <x v="0"/>
    <x v="1"/>
    <x v="0"/>
    <x v="2"/>
    <x v="0"/>
    <x v="0"/>
    <x v="0"/>
    <x v="0"/>
    <x v="0"/>
    <x v="0"/>
    <x v="0"/>
    <x v="0"/>
    <x v="0"/>
    <x v="0"/>
    <x v="2"/>
    <x v="1"/>
    <x v="0"/>
    <x v="0"/>
    <x v="0"/>
    <n v="0"/>
    <n v="0"/>
    <x v="0"/>
    <n v="0"/>
    <x v="0"/>
    <x v="0"/>
    <x v="0"/>
    <x v="0"/>
    <x v="0"/>
    <x v="0"/>
    <x v="0"/>
    <x v="0"/>
    <n v="22"/>
    <n v="17"/>
    <n v="26"/>
    <n v="13"/>
    <x v="0"/>
    <x v="0"/>
    <n v="23"/>
    <n v="18"/>
    <n v="28"/>
    <n v="13"/>
    <x v="0"/>
    <x v="0"/>
    <s v="59a5ab73-891a-47bd-87f3-a3417e129c94"/>
    <s v="Missing"/>
    <s v="1 alert ( 1 suspected AFP case)"/>
    <x v="0"/>
  </r>
  <r>
    <n v="78"/>
    <x v="0"/>
    <s v="d9574047-cd65-464a-ad65-0f2412ef27fe"/>
    <x v="0"/>
    <x v="3"/>
    <x v="2"/>
    <s v="Koodbuur"/>
    <x v="4"/>
    <s v="Hargeisa"/>
    <s v="SLMA16"/>
    <s v="Sahardiid MCH"/>
    <x v="4"/>
    <s v="HPA"/>
    <x v="2"/>
    <s v="Nimco"/>
    <x v="0"/>
    <n v="4744257"/>
    <s v="Missing"/>
    <x v="0"/>
    <x v="0"/>
    <x v="0"/>
    <x v="0"/>
    <x v="0"/>
    <x v="0"/>
    <x v="0"/>
    <x v="0"/>
    <x v="0"/>
    <x v="0"/>
    <x v="0"/>
    <x v="0"/>
    <x v="0"/>
    <x v="0"/>
    <x v="0"/>
    <x v="0"/>
    <x v="0"/>
    <x v="0"/>
    <x v="0"/>
    <x v="0"/>
    <x v="0"/>
    <x v="0"/>
    <x v="0"/>
    <x v="0"/>
    <x v="0"/>
    <x v="0"/>
    <x v="0"/>
    <x v="0"/>
    <x v="0"/>
    <x v="0"/>
    <x v="0"/>
    <x v="0"/>
    <x v="0"/>
    <x v="0"/>
    <x v="0"/>
    <x v="0"/>
    <n v="0"/>
    <n v="0"/>
    <x v="0"/>
    <n v="0"/>
    <x v="0"/>
    <x v="0"/>
    <x v="0"/>
    <x v="0"/>
    <x v="0"/>
    <x v="0"/>
    <x v="0"/>
    <x v="0"/>
    <n v="13"/>
    <n v="22"/>
    <n v="20"/>
    <n v="15"/>
    <x v="0"/>
    <x v="0"/>
    <n v="13"/>
    <n v="22"/>
    <n v="20"/>
    <n v="15"/>
    <x v="0"/>
    <x v="0"/>
    <s v="7fbbfbba-de98-4acd-b9aa-6861197eb21b"/>
    <s v="Missing"/>
    <s v="None"/>
    <x v="0"/>
  </r>
  <r>
    <n v="79"/>
    <x v="0"/>
    <s v="55529730-a780-4a41-bb00-f4b12ba54af0"/>
    <x v="0"/>
    <x v="3"/>
    <x v="2"/>
    <s v="Ganlibah"/>
    <x v="4"/>
    <s v="Hargeisa"/>
    <s v="SLMA17"/>
    <s v="Sh. Nor MCH"/>
    <x v="4"/>
    <s v="HPA"/>
    <x v="2"/>
    <s v="Abdilahi"/>
    <x v="0"/>
    <n v="4411494"/>
    <s v="Missing"/>
    <x v="0"/>
    <x v="0"/>
    <x v="0"/>
    <x v="0"/>
    <x v="0"/>
    <x v="0"/>
    <x v="0"/>
    <x v="0"/>
    <x v="0"/>
    <x v="0"/>
    <x v="0"/>
    <x v="0"/>
    <x v="0"/>
    <x v="0"/>
    <x v="0"/>
    <x v="0"/>
    <x v="0"/>
    <x v="0"/>
    <x v="0"/>
    <x v="0"/>
    <x v="0"/>
    <x v="0"/>
    <x v="0"/>
    <x v="0"/>
    <x v="0"/>
    <x v="0"/>
    <x v="0"/>
    <x v="0"/>
    <x v="0"/>
    <x v="0"/>
    <x v="0"/>
    <x v="0"/>
    <x v="0"/>
    <x v="0"/>
    <x v="0"/>
    <x v="0"/>
    <n v="0"/>
    <n v="0"/>
    <x v="0"/>
    <n v="0"/>
    <x v="0"/>
    <x v="0"/>
    <x v="0"/>
    <x v="0"/>
    <x v="0"/>
    <x v="0"/>
    <x v="0"/>
    <x v="0"/>
    <n v="28"/>
    <n v="43"/>
    <n v="32"/>
    <n v="39"/>
    <x v="0"/>
    <x v="0"/>
    <n v="28"/>
    <n v="43"/>
    <n v="32"/>
    <n v="39"/>
    <x v="0"/>
    <x v="0"/>
    <s v="f9f19332-b07f-49ed-af4e-6d6bc32f716e"/>
    <s v="Missing"/>
    <s v="None"/>
    <x v="0"/>
  </r>
  <r>
    <n v="80"/>
    <x v="0"/>
    <s v="642d33f3-cce5-4446-b4bb-2a385a2b8085"/>
    <x v="0"/>
    <x v="3"/>
    <x v="1"/>
    <s v="Hawlwadaag"/>
    <x v="4"/>
    <s v="Berbera"/>
    <s v="SLSH01"/>
    <s v="Berbera Central MCH"/>
    <x v="4"/>
    <s v="HPA"/>
    <x v="2"/>
    <s v="Ahmed"/>
    <x v="0"/>
    <n v="4447955"/>
    <s v="Missing"/>
    <x v="0"/>
    <x v="0"/>
    <x v="0"/>
    <x v="0"/>
    <x v="0"/>
    <x v="0"/>
    <x v="0"/>
    <x v="0"/>
    <x v="0"/>
    <x v="0"/>
    <x v="0"/>
    <x v="0"/>
    <x v="0"/>
    <x v="0"/>
    <x v="0"/>
    <x v="0"/>
    <x v="0"/>
    <x v="0"/>
    <x v="0"/>
    <x v="0"/>
    <x v="0"/>
    <x v="0"/>
    <x v="0"/>
    <x v="0"/>
    <x v="0"/>
    <x v="0"/>
    <x v="0"/>
    <x v="0"/>
    <x v="0"/>
    <x v="0"/>
    <x v="0"/>
    <x v="0"/>
    <x v="0"/>
    <x v="0"/>
    <x v="0"/>
    <x v="0"/>
    <n v="0"/>
    <n v="0"/>
    <x v="0"/>
    <n v="0"/>
    <x v="0"/>
    <x v="0"/>
    <x v="0"/>
    <x v="0"/>
    <x v="0"/>
    <x v="0"/>
    <x v="0"/>
    <x v="0"/>
    <n v="86"/>
    <n v="135"/>
    <n v="164"/>
    <n v="57"/>
    <x v="0"/>
    <x v="0"/>
    <n v="86"/>
    <n v="135"/>
    <n v="164"/>
    <n v="57"/>
    <x v="0"/>
    <x v="0"/>
    <s v="1f0d22aa-40c1-4862-994a-ac4737b5d87b"/>
    <s v="Missing"/>
    <s v="None"/>
    <x v="0"/>
  </r>
  <r>
    <n v="81"/>
    <x v="0"/>
    <s v="7704211d-7b6b-4d6f-8847-afe6cf47dbbe"/>
    <x v="0"/>
    <x v="3"/>
    <x v="1"/>
    <s v="Wadajir"/>
    <x v="4"/>
    <s v="Berbera"/>
    <s v="SLSH02"/>
    <s v="Jamalaye MCH"/>
    <x v="4"/>
    <s v="HPA"/>
    <x v="2"/>
    <s v="Abdikadir"/>
    <x v="0"/>
    <n v="4442325"/>
    <s v="Missing"/>
    <x v="0"/>
    <x v="0"/>
    <x v="0"/>
    <x v="0"/>
    <x v="0"/>
    <x v="0"/>
    <x v="0"/>
    <x v="0"/>
    <x v="0"/>
    <x v="0"/>
    <x v="0"/>
    <x v="0"/>
    <x v="0"/>
    <x v="0"/>
    <x v="0"/>
    <x v="0"/>
    <x v="0"/>
    <x v="0"/>
    <x v="0"/>
    <x v="0"/>
    <x v="0"/>
    <x v="0"/>
    <x v="0"/>
    <x v="0"/>
    <x v="0"/>
    <x v="0"/>
    <x v="0"/>
    <x v="0"/>
    <x v="0"/>
    <x v="0"/>
    <x v="0"/>
    <x v="0"/>
    <x v="0"/>
    <x v="0"/>
    <x v="0"/>
    <x v="0"/>
    <n v="0"/>
    <n v="0"/>
    <x v="0"/>
    <n v="0"/>
    <x v="0"/>
    <x v="0"/>
    <x v="0"/>
    <x v="0"/>
    <x v="0"/>
    <x v="0"/>
    <x v="0"/>
    <x v="0"/>
    <n v="25"/>
    <n v="48"/>
    <n v="37"/>
    <n v="36"/>
    <x v="0"/>
    <x v="0"/>
    <n v="25"/>
    <n v="48"/>
    <n v="37"/>
    <n v="36"/>
    <x v="0"/>
    <x v="0"/>
    <s v="242ef7d0-b7ad-494d-8566-9c32dbbecbe6"/>
    <s v="Missing"/>
    <s v="None"/>
    <x v="0"/>
  </r>
  <r>
    <n v="82"/>
    <x v="0"/>
    <s v="5cd0991c-a0bb-48ec-a776-df0414b26cca"/>
    <x v="0"/>
    <x v="3"/>
    <x v="1"/>
    <s v="Shacabka"/>
    <x v="4"/>
    <s v="Berbera"/>
    <s v="SLSH03"/>
    <s v="SOS MCH"/>
    <x v="4"/>
    <s v="HPA"/>
    <x v="2"/>
    <s v="Amina"/>
    <x v="0"/>
    <n v="4191392"/>
    <s v="Missing"/>
    <x v="0"/>
    <x v="0"/>
    <x v="0"/>
    <x v="0"/>
    <x v="0"/>
    <x v="0"/>
    <x v="0"/>
    <x v="0"/>
    <x v="0"/>
    <x v="0"/>
    <x v="0"/>
    <x v="0"/>
    <x v="0"/>
    <x v="0"/>
    <x v="0"/>
    <x v="0"/>
    <x v="0"/>
    <x v="0"/>
    <x v="0"/>
    <x v="0"/>
    <x v="0"/>
    <x v="0"/>
    <x v="0"/>
    <x v="0"/>
    <x v="0"/>
    <x v="0"/>
    <x v="0"/>
    <x v="0"/>
    <x v="0"/>
    <x v="0"/>
    <x v="0"/>
    <x v="0"/>
    <x v="0"/>
    <x v="0"/>
    <x v="0"/>
    <x v="0"/>
    <n v="0"/>
    <n v="0"/>
    <x v="0"/>
    <n v="0"/>
    <x v="0"/>
    <x v="0"/>
    <x v="0"/>
    <x v="0"/>
    <x v="0"/>
    <x v="0"/>
    <x v="0"/>
    <x v="0"/>
    <n v="23"/>
    <n v="53"/>
    <n v="33"/>
    <n v="43"/>
    <x v="0"/>
    <x v="0"/>
    <n v="23"/>
    <n v="53"/>
    <n v="33"/>
    <n v="43"/>
    <x v="0"/>
    <x v="0"/>
    <s v="92dd4bfd-131f-40cf-9f49-b31583b2fc2d"/>
    <s v="Missing"/>
    <s v="None"/>
    <x v="0"/>
  </r>
  <r>
    <n v="83"/>
    <x v="0"/>
    <s v="f265ecdf-fc00-45dc-84c7-a136bc77545c"/>
    <x v="0"/>
    <x v="3"/>
    <x v="1"/>
    <s v="B.Sheikh"/>
    <x v="4"/>
    <s v="Berbera"/>
    <s v="SLSH04"/>
    <s v="Berbera Hospital"/>
    <x v="4"/>
    <s v="HPA"/>
    <x v="2"/>
    <s v="Abdinasir"/>
    <x v="0"/>
    <n v="4440288"/>
    <s v="Missing"/>
    <x v="0"/>
    <x v="0"/>
    <x v="0"/>
    <x v="0"/>
    <x v="0"/>
    <x v="0"/>
    <x v="0"/>
    <x v="0"/>
    <x v="0"/>
    <x v="0"/>
    <x v="0"/>
    <x v="0"/>
    <x v="0"/>
    <x v="0"/>
    <x v="0"/>
    <x v="0"/>
    <x v="0"/>
    <x v="0"/>
    <x v="0"/>
    <x v="0"/>
    <x v="0"/>
    <x v="0"/>
    <x v="0"/>
    <x v="0"/>
    <x v="0"/>
    <x v="0"/>
    <x v="0"/>
    <x v="0"/>
    <x v="0"/>
    <x v="0"/>
    <x v="0"/>
    <x v="0"/>
    <x v="0"/>
    <x v="0"/>
    <x v="0"/>
    <x v="0"/>
    <n v="0"/>
    <n v="0"/>
    <x v="0"/>
    <n v="0"/>
    <x v="0"/>
    <x v="0"/>
    <x v="0"/>
    <x v="0"/>
    <x v="0"/>
    <x v="0"/>
    <x v="0"/>
    <x v="0"/>
    <n v="38"/>
    <n v="38"/>
    <n v="17"/>
    <n v="59"/>
    <x v="0"/>
    <x v="0"/>
    <n v="38"/>
    <n v="38"/>
    <n v="17"/>
    <n v="59"/>
    <x v="0"/>
    <x v="0"/>
    <s v="ebfd6e05-3af3-4819-93aa-499fd226823d"/>
    <s v="Missing"/>
    <s v="None"/>
    <x v="0"/>
  </r>
  <r>
    <n v="84"/>
    <x v="0"/>
    <s v="2f8e6e55-0506-4ab3-8218-227fa8e8d779"/>
    <x v="0"/>
    <x v="3"/>
    <x v="1"/>
    <s v="Dayaha"/>
    <x v="4"/>
    <s v="Sheikh"/>
    <s v="SLSH05"/>
    <s v="Sheikh MCH"/>
    <x v="4"/>
    <s v="HPA"/>
    <x v="2"/>
    <s v="Fozia"/>
    <x v="0"/>
    <n v="4472733"/>
    <s v="Missing"/>
    <x v="0"/>
    <x v="0"/>
    <x v="0"/>
    <x v="0"/>
    <x v="0"/>
    <x v="0"/>
    <x v="0"/>
    <x v="0"/>
    <x v="0"/>
    <x v="0"/>
    <x v="0"/>
    <x v="0"/>
    <x v="0"/>
    <x v="0"/>
    <x v="0"/>
    <x v="0"/>
    <x v="0"/>
    <x v="0"/>
    <x v="0"/>
    <x v="0"/>
    <x v="0"/>
    <x v="0"/>
    <x v="0"/>
    <x v="0"/>
    <x v="0"/>
    <x v="0"/>
    <x v="0"/>
    <x v="0"/>
    <x v="0"/>
    <x v="0"/>
    <x v="0"/>
    <x v="0"/>
    <x v="0"/>
    <x v="0"/>
    <x v="0"/>
    <x v="0"/>
    <n v="0"/>
    <n v="0"/>
    <x v="0"/>
    <n v="0"/>
    <x v="0"/>
    <x v="0"/>
    <x v="0"/>
    <x v="0"/>
    <x v="0"/>
    <x v="0"/>
    <x v="0"/>
    <x v="0"/>
    <n v="20"/>
    <n v="26"/>
    <n v="14"/>
    <n v="32"/>
    <x v="0"/>
    <x v="0"/>
    <n v="20"/>
    <n v="26"/>
    <n v="14"/>
    <n v="32"/>
    <x v="0"/>
    <x v="0"/>
    <s v="98d717db-5de3-448e-8a49-fb42678a1bb2"/>
    <s v="Missing"/>
    <s v="None"/>
    <x v="0"/>
  </r>
  <r>
    <n v="85"/>
    <x v="0"/>
    <s v="1019cf51-4a0e-4563-ab30-40b9a6f18810"/>
    <x v="0"/>
    <x v="3"/>
    <x v="0"/>
    <s v="Horseed"/>
    <x v="4"/>
    <s v="Badhan"/>
    <s v="SLSN01"/>
    <s v="Badhan MCH"/>
    <x v="4"/>
    <s v="MOH"/>
    <x v="2"/>
    <s v="Firdus"/>
    <x v="0"/>
    <n v="9073635852"/>
    <s v="Missing"/>
    <x v="0"/>
    <x v="0"/>
    <x v="0"/>
    <x v="0"/>
    <x v="0"/>
    <x v="0"/>
    <x v="0"/>
    <x v="0"/>
    <x v="0"/>
    <x v="0"/>
    <x v="0"/>
    <x v="0"/>
    <x v="0"/>
    <x v="0"/>
    <x v="0"/>
    <x v="0"/>
    <x v="0"/>
    <x v="0"/>
    <x v="0"/>
    <x v="0"/>
    <x v="0"/>
    <x v="0"/>
    <x v="0"/>
    <x v="0"/>
    <x v="0"/>
    <x v="0"/>
    <x v="0"/>
    <x v="0"/>
    <x v="0"/>
    <x v="0"/>
    <x v="0"/>
    <x v="0"/>
    <x v="0"/>
    <x v="0"/>
    <x v="0"/>
    <x v="0"/>
    <n v="0"/>
    <n v="0"/>
    <x v="0"/>
    <n v="0"/>
    <x v="0"/>
    <x v="0"/>
    <x v="0"/>
    <x v="0"/>
    <x v="0"/>
    <x v="0"/>
    <x v="0"/>
    <x v="0"/>
    <n v="39"/>
    <n v="45"/>
    <n v="53"/>
    <n v="31"/>
    <x v="0"/>
    <x v="0"/>
    <n v="39"/>
    <n v="45"/>
    <n v="53"/>
    <n v="31"/>
    <x v="0"/>
    <x v="0"/>
    <s v="acd58eb0-d2e0-4949-b890-eaf64c520d81"/>
    <s v="Missing"/>
    <s v="None"/>
    <x v="0"/>
  </r>
  <r>
    <n v="86"/>
    <x v="0"/>
    <s v="391dbd7f-7e9b-4db8-9a28-eddf754c2182"/>
    <x v="0"/>
    <x v="4"/>
    <x v="0"/>
    <s v="Bilcil"/>
    <x v="4"/>
    <s v="Erigavo"/>
    <s v="SLSN02"/>
    <s v="Dhahar MCH"/>
    <x v="4"/>
    <s v="MOH"/>
    <x v="2"/>
    <s v="Farxiya"/>
    <x v="0"/>
    <n v="907786489"/>
    <s v="Missing"/>
    <x v="0"/>
    <x v="0"/>
    <x v="0"/>
    <x v="0"/>
    <x v="0"/>
    <x v="0"/>
    <x v="0"/>
    <x v="0"/>
    <x v="0"/>
    <x v="0"/>
    <x v="0"/>
    <x v="0"/>
    <x v="0"/>
    <x v="0"/>
    <x v="0"/>
    <x v="0"/>
    <x v="0"/>
    <x v="0"/>
    <x v="0"/>
    <x v="0"/>
    <x v="0"/>
    <x v="0"/>
    <x v="0"/>
    <x v="0"/>
    <x v="0"/>
    <x v="0"/>
    <x v="0"/>
    <x v="0"/>
    <x v="0"/>
    <x v="0"/>
    <x v="0"/>
    <x v="0"/>
    <x v="0"/>
    <x v="0"/>
    <x v="0"/>
    <x v="0"/>
    <n v="0"/>
    <n v="1"/>
    <x v="0"/>
    <n v="1"/>
    <x v="0"/>
    <x v="0"/>
    <x v="0"/>
    <x v="0"/>
    <x v="0"/>
    <x v="0"/>
    <x v="0"/>
    <x v="0"/>
    <n v="24"/>
    <n v="33"/>
    <n v="27"/>
    <n v="30"/>
    <x v="0"/>
    <x v="0"/>
    <n v="24"/>
    <n v="34"/>
    <n v="27"/>
    <n v="31"/>
    <x v="0"/>
    <x v="0"/>
    <s v="b02f3614-18f1-4f1c-b6ee-8e62c4f7bac5"/>
    <s v="Missing"/>
    <s v="None"/>
    <x v="0"/>
  </r>
  <r>
    <n v="87"/>
    <x v="0"/>
    <s v="9b891d6e-92a6-4855-9d1b-ad2d608ae7e2"/>
    <x v="0"/>
    <x v="3"/>
    <x v="0"/>
    <s v="October"/>
    <x v="4"/>
    <s v="Eilafwayn"/>
    <s v="SLSN03"/>
    <s v="Eilafwayn MCH"/>
    <x v="4"/>
    <s v="SRCS"/>
    <x v="2"/>
    <s v="Ebado"/>
    <x v="0"/>
    <n v="4005415"/>
    <s v="Missing"/>
    <x v="0"/>
    <x v="0"/>
    <x v="0"/>
    <x v="0"/>
    <x v="0"/>
    <x v="0"/>
    <x v="0"/>
    <x v="0"/>
    <x v="0"/>
    <x v="0"/>
    <x v="0"/>
    <x v="0"/>
    <x v="0"/>
    <x v="0"/>
    <x v="0"/>
    <x v="0"/>
    <x v="0"/>
    <x v="0"/>
    <x v="0"/>
    <x v="0"/>
    <x v="0"/>
    <x v="0"/>
    <x v="0"/>
    <x v="0"/>
    <x v="0"/>
    <x v="0"/>
    <x v="0"/>
    <x v="0"/>
    <x v="0"/>
    <x v="0"/>
    <x v="0"/>
    <x v="0"/>
    <x v="0"/>
    <x v="0"/>
    <x v="0"/>
    <x v="0"/>
    <n v="0"/>
    <n v="0"/>
    <x v="0"/>
    <n v="0"/>
    <x v="0"/>
    <x v="0"/>
    <x v="0"/>
    <x v="0"/>
    <x v="0"/>
    <x v="0"/>
    <x v="0"/>
    <x v="0"/>
    <n v="48"/>
    <n v="93"/>
    <n v="68"/>
    <n v="73"/>
    <x v="0"/>
    <x v="0"/>
    <n v="48"/>
    <n v="93"/>
    <n v="68"/>
    <n v="73"/>
    <x v="0"/>
    <x v="0"/>
    <s v="86bbc061-3fb7-4387-9feb-a9fa33db834a"/>
    <s v="Missing"/>
    <s v="None"/>
    <x v="0"/>
  </r>
  <r>
    <n v="88"/>
    <x v="0"/>
    <s v="3d25f4b4-e0c9-47ff-9669-cfe43c4c4a1e"/>
    <x v="0"/>
    <x v="3"/>
    <x v="0"/>
    <s v="Shacabka"/>
    <x v="4"/>
    <s v="Erigavo"/>
    <s v="SLSN04"/>
    <s v="Barwaqo MCH"/>
    <x v="4"/>
    <s v="MOH"/>
    <x v="2"/>
    <s v="Hodan"/>
    <x v="0"/>
    <n v="4201666"/>
    <s v="Missing"/>
    <x v="0"/>
    <x v="0"/>
    <x v="0"/>
    <x v="0"/>
    <x v="0"/>
    <x v="0"/>
    <x v="0"/>
    <x v="0"/>
    <x v="0"/>
    <x v="0"/>
    <x v="0"/>
    <x v="0"/>
    <x v="0"/>
    <x v="0"/>
    <x v="0"/>
    <x v="0"/>
    <x v="0"/>
    <x v="0"/>
    <x v="0"/>
    <x v="0"/>
    <x v="0"/>
    <x v="0"/>
    <x v="0"/>
    <x v="0"/>
    <x v="0"/>
    <x v="0"/>
    <x v="0"/>
    <x v="0"/>
    <x v="0"/>
    <x v="0"/>
    <x v="0"/>
    <x v="0"/>
    <x v="0"/>
    <x v="0"/>
    <x v="0"/>
    <x v="0"/>
    <n v="0"/>
    <n v="0"/>
    <x v="0"/>
    <n v="0"/>
    <x v="0"/>
    <x v="0"/>
    <x v="0"/>
    <x v="0"/>
    <x v="0"/>
    <x v="0"/>
    <x v="0"/>
    <x v="0"/>
    <n v="79"/>
    <n v="61"/>
    <n v="60"/>
    <n v="80"/>
    <x v="0"/>
    <x v="0"/>
    <n v="79"/>
    <n v="61"/>
    <n v="60"/>
    <n v="80"/>
    <x v="0"/>
    <x v="0"/>
    <s v="5b230c60-48d0-4801-924f-a290870a42f1"/>
    <s v="Missing"/>
    <s v="None"/>
    <x v="0"/>
  </r>
  <r>
    <n v="89"/>
    <x v="0"/>
    <s v="20a697a7-ae16-4ba4-8265-798b8463ee3c"/>
    <x v="0"/>
    <x v="3"/>
    <x v="0"/>
    <s v="Shacabka"/>
    <x v="4"/>
    <s v="Erigavo"/>
    <s v="SLSN05"/>
    <s v="Erigavo Hospital"/>
    <x v="4"/>
    <s v="MOH"/>
    <x v="2"/>
    <s v="Fatima"/>
    <x v="0"/>
    <n v="4183028"/>
    <s v="Missing"/>
    <x v="0"/>
    <x v="0"/>
    <x v="0"/>
    <x v="0"/>
    <x v="0"/>
    <x v="0"/>
    <x v="0"/>
    <x v="0"/>
    <x v="0"/>
    <x v="0"/>
    <x v="0"/>
    <x v="0"/>
    <x v="0"/>
    <x v="0"/>
    <x v="0"/>
    <x v="0"/>
    <x v="0"/>
    <x v="0"/>
    <x v="0"/>
    <x v="0"/>
    <x v="0"/>
    <x v="0"/>
    <x v="0"/>
    <x v="0"/>
    <x v="0"/>
    <x v="0"/>
    <x v="0"/>
    <x v="0"/>
    <x v="0"/>
    <x v="0"/>
    <x v="0"/>
    <x v="0"/>
    <x v="0"/>
    <x v="0"/>
    <x v="0"/>
    <x v="0"/>
    <n v="0"/>
    <n v="0"/>
    <x v="0"/>
    <n v="0"/>
    <x v="0"/>
    <x v="0"/>
    <x v="0"/>
    <x v="0"/>
    <x v="0"/>
    <x v="0"/>
    <x v="0"/>
    <x v="0"/>
    <n v="5"/>
    <n v="19"/>
    <n v="0"/>
    <n v="24"/>
    <x v="0"/>
    <x v="0"/>
    <n v="5"/>
    <n v="19"/>
    <n v="0"/>
    <n v="24"/>
    <x v="0"/>
    <x v="0"/>
    <s v="6409172a-dfe4-4c37-84d4-3860d4b7d281"/>
    <s v="Missing"/>
    <s v="None"/>
    <x v="0"/>
  </r>
  <r>
    <n v="90"/>
    <x v="0"/>
    <s v="5746a9da-f544-4f53-9803-fc13290f0141"/>
    <x v="0"/>
    <x v="3"/>
    <x v="0"/>
    <s v="Kulmiye"/>
    <x v="4"/>
    <s v="Erigavo"/>
    <s v="SLSN06"/>
    <s v="Kulmiye MCH"/>
    <x v="4"/>
    <s v="SRCS"/>
    <x v="2"/>
    <s v="Asha"/>
    <x v="0"/>
    <n v="4183920"/>
    <s v="Missing"/>
    <x v="0"/>
    <x v="0"/>
    <x v="0"/>
    <x v="0"/>
    <x v="0"/>
    <x v="0"/>
    <x v="0"/>
    <x v="0"/>
    <x v="0"/>
    <x v="0"/>
    <x v="0"/>
    <x v="0"/>
    <x v="0"/>
    <x v="0"/>
    <x v="0"/>
    <x v="0"/>
    <x v="0"/>
    <x v="0"/>
    <x v="0"/>
    <x v="0"/>
    <x v="0"/>
    <x v="0"/>
    <x v="0"/>
    <x v="0"/>
    <x v="0"/>
    <x v="0"/>
    <x v="0"/>
    <x v="0"/>
    <x v="0"/>
    <x v="0"/>
    <x v="0"/>
    <x v="0"/>
    <x v="0"/>
    <x v="0"/>
    <x v="0"/>
    <x v="0"/>
    <n v="0"/>
    <n v="0"/>
    <x v="0"/>
    <n v="0"/>
    <x v="0"/>
    <x v="0"/>
    <x v="0"/>
    <x v="0"/>
    <x v="0"/>
    <x v="0"/>
    <x v="0"/>
    <x v="0"/>
    <n v="73"/>
    <n v="143"/>
    <n v="100"/>
    <n v="116"/>
    <x v="0"/>
    <x v="0"/>
    <n v="73"/>
    <n v="143"/>
    <n v="100"/>
    <n v="116"/>
    <x v="0"/>
    <x v="0"/>
    <s v="be26ad30-158b-4c9c-91b8-96e7132fa8e3"/>
    <s v="Missing"/>
    <s v="None"/>
    <x v="0"/>
  </r>
  <r>
    <n v="91"/>
    <x v="0"/>
    <s v="cfb2bc22-ceaf-4b88-ae9c-3d174ab163d1"/>
    <x v="0"/>
    <x v="3"/>
    <x v="4"/>
    <s v="Hudun"/>
    <x v="4"/>
    <s v="Hudun"/>
    <s v="SLSO01"/>
    <s v="Hudun MCH"/>
    <x v="4"/>
    <s v="MOH"/>
    <x v="2"/>
    <s v="Amina"/>
    <x v="0"/>
    <n v="4903789"/>
    <s v="Missing"/>
    <x v="0"/>
    <x v="0"/>
    <x v="0"/>
    <x v="0"/>
    <x v="0"/>
    <x v="0"/>
    <x v="0"/>
    <x v="0"/>
    <x v="0"/>
    <x v="0"/>
    <x v="0"/>
    <x v="0"/>
    <x v="1"/>
    <x v="0"/>
    <x v="0"/>
    <x v="1"/>
    <x v="0"/>
    <x v="0"/>
    <x v="0"/>
    <x v="0"/>
    <x v="0"/>
    <x v="0"/>
    <x v="0"/>
    <x v="0"/>
    <x v="0"/>
    <x v="0"/>
    <x v="0"/>
    <x v="0"/>
    <x v="0"/>
    <x v="0"/>
    <x v="0"/>
    <x v="0"/>
    <x v="0"/>
    <x v="0"/>
    <x v="0"/>
    <x v="0"/>
    <n v="0"/>
    <n v="0"/>
    <x v="0"/>
    <n v="0"/>
    <x v="0"/>
    <x v="0"/>
    <x v="0"/>
    <x v="0"/>
    <x v="0"/>
    <x v="0"/>
    <x v="0"/>
    <x v="0"/>
    <n v="20"/>
    <n v="66"/>
    <n v="35"/>
    <n v="51"/>
    <x v="0"/>
    <x v="0"/>
    <n v="21"/>
    <n v="66"/>
    <n v="35"/>
    <n v="52"/>
    <x v="0"/>
    <x v="0"/>
    <s v="c42fa4d4-98ba-44ee-93a4-e4971cd577b3"/>
    <s v="Missing"/>
    <s v="1 alert (1 measles case)"/>
    <x v="0"/>
  </r>
  <r>
    <n v="92"/>
    <x v="0"/>
    <s v="0306f616-f6d1-4d81-a255-6f64b6c006ca"/>
    <x v="0"/>
    <x v="3"/>
    <x v="4"/>
    <s v="Kalabaydh"/>
    <x v="4"/>
    <s v="Kalabaydh"/>
    <s v="SLSO02"/>
    <s v="Kalabaydh MCH"/>
    <x v="4"/>
    <s v="MOH"/>
    <x v="2"/>
    <s v="Ibrahim"/>
    <x v="0"/>
    <n v="4496593"/>
    <s v="Missing"/>
    <x v="0"/>
    <x v="0"/>
    <x v="0"/>
    <x v="0"/>
    <x v="0"/>
    <x v="0"/>
    <x v="0"/>
    <x v="0"/>
    <x v="0"/>
    <x v="0"/>
    <x v="0"/>
    <x v="0"/>
    <x v="0"/>
    <x v="0"/>
    <x v="0"/>
    <x v="0"/>
    <x v="0"/>
    <x v="0"/>
    <x v="0"/>
    <x v="0"/>
    <x v="0"/>
    <x v="0"/>
    <x v="0"/>
    <x v="0"/>
    <x v="0"/>
    <x v="0"/>
    <x v="0"/>
    <x v="0"/>
    <x v="0"/>
    <x v="0"/>
    <x v="0"/>
    <x v="0"/>
    <x v="0"/>
    <x v="0"/>
    <x v="0"/>
    <x v="0"/>
    <n v="0"/>
    <n v="0"/>
    <x v="0"/>
    <n v="0"/>
    <x v="0"/>
    <x v="0"/>
    <x v="0"/>
    <x v="0"/>
    <x v="0"/>
    <x v="0"/>
    <x v="0"/>
    <x v="0"/>
    <n v="30"/>
    <n v="39"/>
    <n v="31"/>
    <n v="38"/>
    <x v="0"/>
    <x v="0"/>
    <n v="30"/>
    <n v="39"/>
    <n v="31"/>
    <n v="38"/>
    <x v="0"/>
    <x v="0"/>
    <s v="295a10d5-d212-41bb-939f-bf34c4504e92"/>
    <s v="Missing"/>
    <s v="None"/>
    <x v="0"/>
  </r>
  <r>
    <n v="93"/>
    <x v="0"/>
    <s v="34f43c09-7679-46e5-9e41-5e70a1f1a758"/>
    <x v="0"/>
    <x v="3"/>
    <x v="4"/>
    <s v="Wadajir"/>
    <x v="4"/>
    <s v="Lasanod"/>
    <s v="SLSO03"/>
    <s v="Daami MCH"/>
    <x v="4"/>
    <s v="MOH"/>
    <x v="2"/>
    <s v="Farhan"/>
    <x v="0"/>
    <n v="4900422"/>
    <s v="Missing"/>
    <x v="0"/>
    <x v="0"/>
    <x v="0"/>
    <x v="0"/>
    <x v="0"/>
    <x v="0"/>
    <x v="0"/>
    <x v="0"/>
    <x v="0"/>
    <x v="0"/>
    <x v="0"/>
    <x v="0"/>
    <x v="0"/>
    <x v="0"/>
    <x v="0"/>
    <x v="0"/>
    <x v="0"/>
    <x v="0"/>
    <x v="0"/>
    <x v="0"/>
    <x v="0"/>
    <x v="0"/>
    <x v="0"/>
    <x v="0"/>
    <x v="0"/>
    <x v="0"/>
    <x v="0"/>
    <x v="0"/>
    <x v="0"/>
    <x v="0"/>
    <x v="0"/>
    <x v="0"/>
    <x v="0"/>
    <x v="0"/>
    <x v="0"/>
    <x v="0"/>
    <n v="0"/>
    <n v="0"/>
    <x v="0"/>
    <n v="0"/>
    <x v="0"/>
    <x v="0"/>
    <x v="0"/>
    <x v="0"/>
    <x v="0"/>
    <x v="0"/>
    <x v="0"/>
    <x v="0"/>
    <n v="45"/>
    <n v="85"/>
    <n v="59"/>
    <n v="71"/>
    <x v="0"/>
    <x v="0"/>
    <n v="45"/>
    <n v="85"/>
    <n v="59"/>
    <n v="71"/>
    <x v="0"/>
    <x v="0"/>
    <s v="8e856892-271a-44c7-a3bd-b8d9d4e844a3"/>
    <s v="Missing"/>
    <s v="None"/>
    <x v="0"/>
  </r>
  <r>
    <n v="94"/>
    <x v="0"/>
    <s v="b11ec240-a1b0-4858-8816-60d5ba0949e4"/>
    <x v="0"/>
    <x v="3"/>
    <x v="4"/>
    <s v="Farxaskule"/>
    <x v="4"/>
    <s v="Lasanod"/>
    <s v="SLSO04"/>
    <s v="Faexaskule MCH"/>
    <x v="4"/>
    <s v="MOH"/>
    <x v="2"/>
    <s v="Fosia"/>
    <x v="0"/>
    <n v="4914546"/>
    <s v="Missing"/>
    <x v="0"/>
    <x v="0"/>
    <x v="0"/>
    <x v="0"/>
    <x v="0"/>
    <x v="0"/>
    <x v="0"/>
    <x v="0"/>
    <x v="0"/>
    <x v="0"/>
    <x v="0"/>
    <x v="0"/>
    <x v="0"/>
    <x v="0"/>
    <x v="0"/>
    <x v="0"/>
    <x v="0"/>
    <x v="0"/>
    <x v="0"/>
    <x v="0"/>
    <x v="0"/>
    <x v="0"/>
    <x v="0"/>
    <x v="0"/>
    <x v="0"/>
    <x v="0"/>
    <x v="0"/>
    <x v="0"/>
    <x v="0"/>
    <x v="0"/>
    <x v="0"/>
    <x v="0"/>
    <x v="0"/>
    <x v="0"/>
    <x v="0"/>
    <x v="0"/>
    <n v="0"/>
    <n v="0"/>
    <x v="0"/>
    <n v="0"/>
    <x v="0"/>
    <x v="0"/>
    <x v="0"/>
    <x v="0"/>
    <x v="0"/>
    <x v="0"/>
    <x v="0"/>
    <x v="0"/>
    <n v="26"/>
    <n v="38"/>
    <n v="34"/>
    <n v="30"/>
    <x v="0"/>
    <x v="0"/>
    <n v="26"/>
    <n v="38"/>
    <n v="34"/>
    <n v="30"/>
    <x v="0"/>
    <x v="0"/>
    <s v="ca048e69-0852-4e62-82a9-ecdd59c62ff7"/>
    <s v="Missing"/>
    <s v="None"/>
    <x v="0"/>
  </r>
  <r>
    <n v="95"/>
    <x v="0"/>
    <s v="80eddd83-94be-424b-9c44-d783d6c086e0"/>
    <x v="0"/>
    <x v="3"/>
    <x v="4"/>
    <s v="Heegan"/>
    <x v="4"/>
    <s v="Lasanod"/>
    <s v="SLSO05"/>
    <s v="Lasanod Hospital"/>
    <x v="4"/>
    <s v="MOH"/>
    <x v="2"/>
    <s v="Noora"/>
    <x v="0"/>
    <n v="4141847"/>
    <s v="Missing"/>
    <x v="0"/>
    <x v="0"/>
    <x v="0"/>
    <x v="0"/>
    <x v="0"/>
    <x v="0"/>
    <x v="0"/>
    <x v="0"/>
    <x v="0"/>
    <x v="0"/>
    <x v="0"/>
    <x v="0"/>
    <x v="1"/>
    <x v="0"/>
    <x v="0"/>
    <x v="1"/>
    <x v="0"/>
    <x v="0"/>
    <x v="0"/>
    <x v="0"/>
    <x v="0"/>
    <x v="0"/>
    <x v="0"/>
    <x v="0"/>
    <x v="0"/>
    <x v="0"/>
    <x v="0"/>
    <x v="0"/>
    <x v="0"/>
    <x v="0"/>
    <x v="0"/>
    <x v="0"/>
    <x v="0"/>
    <x v="0"/>
    <x v="0"/>
    <x v="0"/>
    <n v="0"/>
    <n v="0"/>
    <x v="0"/>
    <n v="0"/>
    <x v="0"/>
    <x v="0"/>
    <x v="0"/>
    <x v="0"/>
    <x v="0"/>
    <x v="0"/>
    <x v="0"/>
    <x v="0"/>
    <n v="30"/>
    <n v="38"/>
    <n v="11"/>
    <n v="57"/>
    <x v="0"/>
    <x v="0"/>
    <n v="31"/>
    <n v="38"/>
    <n v="11"/>
    <n v="58"/>
    <x v="0"/>
    <x v="0"/>
    <s v="c5efc7f6-b95d-470d-a3ec-2405779ba00f"/>
    <s v="Missing"/>
    <s v="1 alert ( 1 measles case)"/>
    <x v="0"/>
  </r>
  <r>
    <n v="96"/>
    <x v="0"/>
    <s v="6fbb9f98-93d7-4067-9024-2c374954c296"/>
    <x v="0"/>
    <x v="3"/>
    <x v="4"/>
    <s v="Heegan"/>
    <x v="4"/>
    <s v="Lasanod"/>
    <s v="SLSO06"/>
    <s v="Lasanod MCH"/>
    <x v="4"/>
    <s v="MOH"/>
    <x v="2"/>
    <s v="Salma"/>
    <x v="0"/>
    <n v="4913152"/>
    <s v="Missing"/>
    <x v="0"/>
    <x v="0"/>
    <x v="0"/>
    <x v="0"/>
    <x v="0"/>
    <x v="0"/>
    <x v="0"/>
    <x v="0"/>
    <x v="0"/>
    <x v="0"/>
    <x v="0"/>
    <x v="0"/>
    <x v="0"/>
    <x v="0"/>
    <x v="0"/>
    <x v="0"/>
    <x v="0"/>
    <x v="0"/>
    <x v="0"/>
    <x v="0"/>
    <x v="0"/>
    <x v="0"/>
    <x v="0"/>
    <x v="0"/>
    <x v="0"/>
    <x v="0"/>
    <x v="0"/>
    <x v="0"/>
    <x v="0"/>
    <x v="0"/>
    <x v="0"/>
    <x v="0"/>
    <x v="0"/>
    <x v="0"/>
    <x v="0"/>
    <x v="0"/>
    <n v="0"/>
    <n v="0"/>
    <x v="0"/>
    <n v="0"/>
    <x v="0"/>
    <x v="0"/>
    <x v="0"/>
    <x v="0"/>
    <x v="0"/>
    <x v="0"/>
    <x v="0"/>
    <x v="0"/>
    <n v="57"/>
    <n v="136"/>
    <n v="105"/>
    <n v="88"/>
    <x v="0"/>
    <x v="0"/>
    <n v="57"/>
    <n v="136"/>
    <n v="105"/>
    <n v="88"/>
    <x v="0"/>
    <x v="0"/>
    <s v="209d5713-9318-4b67-a55d-82f02047ac49"/>
    <s v="Missing"/>
    <s v="None"/>
    <x v="0"/>
  </r>
  <r>
    <n v="97"/>
    <x v="0"/>
    <s v="e46bdbf2-313e-47b1-b5a6-234474c0297b"/>
    <x v="0"/>
    <x v="3"/>
    <x v="4"/>
    <s v="Yagoori"/>
    <x v="4"/>
    <s v="Lasanod"/>
    <s v="SLSO07"/>
    <s v="Yagoori MCH"/>
    <x v="4"/>
    <s v="MOH"/>
    <x v="2"/>
    <s v="Abdinasir"/>
    <x v="0"/>
    <n v="4497264"/>
    <s v="Missing"/>
    <x v="0"/>
    <x v="0"/>
    <x v="0"/>
    <x v="0"/>
    <x v="0"/>
    <x v="0"/>
    <x v="0"/>
    <x v="0"/>
    <x v="0"/>
    <x v="0"/>
    <x v="0"/>
    <x v="0"/>
    <x v="0"/>
    <x v="0"/>
    <x v="0"/>
    <x v="0"/>
    <x v="0"/>
    <x v="0"/>
    <x v="0"/>
    <x v="0"/>
    <x v="0"/>
    <x v="0"/>
    <x v="0"/>
    <x v="0"/>
    <x v="0"/>
    <x v="0"/>
    <x v="0"/>
    <x v="0"/>
    <x v="0"/>
    <x v="0"/>
    <x v="0"/>
    <x v="0"/>
    <x v="0"/>
    <x v="0"/>
    <x v="0"/>
    <x v="0"/>
    <n v="0"/>
    <n v="0"/>
    <x v="0"/>
    <n v="0"/>
    <x v="0"/>
    <x v="0"/>
    <x v="0"/>
    <x v="0"/>
    <x v="0"/>
    <x v="0"/>
    <x v="0"/>
    <x v="0"/>
    <n v="28"/>
    <n v="32"/>
    <n v="17"/>
    <n v="43"/>
    <x v="0"/>
    <x v="0"/>
    <n v="28"/>
    <n v="32"/>
    <n v="17"/>
    <n v="43"/>
    <x v="0"/>
    <x v="0"/>
    <s v="9d17cb9e-b838-4704-8235-25f17c2aecf5"/>
    <s v="Missing"/>
    <s v="None"/>
    <x v="0"/>
  </r>
  <r>
    <n v="98"/>
    <x v="0"/>
    <s v="82644e00-e41f-4665-b6d9-a7acb48a1b70"/>
    <x v="0"/>
    <x v="3"/>
    <x v="4"/>
    <s v="Taleh"/>
    <x v="4"/>
    <s v="Taleh"/>
    <s v="SLSO08"/>
    <s v="Taleh MCH"/>
    <x v="4"/>
    <s v="MOH"/>
    <x v="2"/>
    <s v="Amina"/>
    <x v="0"/>
    <n v="4497965"/>
    <s v="Missing"/>
    <x v="0"/>
    <x v="0"/>
    <x v="0"/>
    <x v="0"/>
    <x v="0"/>
    <x v="0"/>
    <x v="0"/>
    <x v="0"/>
    <x v="0"/>
    <x v="0"/>
    <x v="0"/>
    <x v="0"/>
    <x v="0"/>
    <x v="0"/>
    <x v="0"/>
    <x v="0"/>
    <x v="0"/>
    <x v="0"/>
    <x v="0"/>
    <x v="0"/>
    <x v="0"/>
    <x v="0"/>
    <x v="0"/>
    <x v="0"/>
    <x v="0"/>
    <x v="0"/>
    <x v="0"/>
    <x v="0"/>
    <x v="0"/>
    <x v="0"/>
    <x v="0"/>
    <x v="0"/>
    <x v="0"/>
    <x v="0"/>
    <x v="0"/>
    <x v="0"/>
    <n v="0"/>
    <n v="0"/>
    <x v="0"/>
    <n v="0"/>
    <x v="0"/>
    <x v="0"/>
    <x v="0"/>
    <x v="0"/>
    <x v="0"/>
    <x v="0"/>
    <x v="0"/>
    <x v="0"/>
    <n v="26"/>
    <n v="34"/>
    <n v="28"/>
    <n v="32"/>
    <x v="0"/>
    <x v="0"/>
    <n v="26"/>
    <n v="34"/>
    <n v="28"/>
    <n v="32"/>
    <x v="0"/>
    <x v="0"/>
    <s v="0e4590fe-40cb-4f72-be9a-fc96d75b403d"/>
    <s v="Missing"/>
    <s v="None"/>
    <x v="0"/>
  </r>
  <r>
    <n v="99"/>
    <x v="0"/>
    <s v="a8f51d66-d9f9-47aa-a261-f71e2a811ad7"/>
    <x v="0"/>
    <x v="3"/>
    <x v="5"/>
    <s v="Ainabo"/>
    <x v="4"/>
    <s v="Ainabo"/>
    <s v="SLTO01"/>
    <s v="Ainabo MCH"/>
    <x v="4"/>
    <s v="SRCS"/>
    <x v="2"/>
    <s v="Hawo"/>
    <x v="0"/>
    <n v="4317124"/>
    <s v="Missing"/>
    <x v="0"/>
    <x v="0"/>
    <x v="0"/>
    <x v="0"/>
    <x v="0"/>
    <x v="0"/>
    <x v="0"/>
    <x v="0"/>
    <x v="0"/>
    <x v="0"/>
    <x v="0"/>
    <x v="0"/>
    <x v="0"/>
    <x v="0"/>
    <x v="0"/>
    <x v="0"/>
    <x v="0"/>
    <x v="0"/>
    <x v="0"/>
    <x v="0"/>
    <x v="0"/>
    <x v="0"/>
    <x v="0"/>
    <x v="0"/>
    <x v="0"/>
    <x v="0"/>
    <x v="0"/>
    <x v="0"/>
    <x v="0"/>
    <x v="0"/>
    <x v="0"/>
    <x v="0"/>
    <x v="0"/>
    <x v="0"/>
    <x v="0"/>
    <x v="0"/>
    <n v="0"/>
    <n v="0"/>
    <x v="0"/>
    <n v="0"/>
    <x v="0"/>
    <x v="0"/>
    <x v="0"/>
    <x v="0"/>
    <x v="0"/>
    <x v="0"/>
    <x v="0"/>
    <x v="0"/>
    <n v="81"/>
    <n v="40"/>
    <n v="58"/>
    <n v="63"/>
    <x v="0"/>
    <x v="0"/>
    <n v="81"/>
    <n v="40"/>
    <n v="58"/>
    <n v="63"/>
    <x v="0"/>
    <x v="0"/>
    <s v="f2d67ef8-25d5-4850-8ee6-d28b1be8e776"/>
    <s v="Missing"/>
    <s v="None"/>
    <x v="0"/>
  </r>
  <r>
    <n v="100"/>
    <x v="0"/>
    <s v="bab17bbe-dcc4-4d6d-b3d6-0f29aa3e902f"/>
    <x v="0"/>
    <x v="3"/>
    <x v="5"/>
    <s v="Buhodle"/>
    <x v="4"/>
    <s v="Buhodle"/>
    <s v="SLTO02"/>
    <s v="Buhodle MCH"/>
    <x v="4"/>
    <s v="MOH"/>
    <x v="2"/>
    <s v="Fadumo"/>
    <x v="0"/>
    <n v="4491737"/>
    <s v="Missing"/>
    <x v="0"/>
    <x v="0"/>
    <x v="0"/>
    <x v="0"/>
    <x v="0"/>
    <x v="0"/>
    <x v="0"/>
    <x v="0"/>
    <x v="0"/>
    <x v="0"/>
    <x v="0"/>
    <x v="0"/>
    <x v="0"/>
    <x v="0"/>
    <x v="0"/>
    <x v="0"/>
    <x v="0"/>
    <x v="0"/>
    <x v="0"/>
    <x v="0"/>
    <x v="0"/>
    <x v="0"/>
    <x v="0"/>
    <x v="0"/>
    <x v="0"/>
    <x v="0"/>
    <x v="0"/>
    <x v="0"/>
    <x v="0"/>
    <x v="0"/>
    <x v="0"/>
    <x v="0"/>
    <x v="0"/>
    <x v="0"/>
    <x v="0"/>
    <x v="0"/>
    <n v="0"/>
    <n v="0"/>
    <x v="0"/>
    <n v="0"/>
    <x v="0"/>
    <x v="0"/>
    <x v="0"/>
    <x v="0"/>
    <x v="0"/>
    <x v="0"/>
    <x v="0"/>
    <x v="0"/>
    <n v="97"/>
    <n v="81"/>
    <n v="90"/>
    <n v="88"/>
    <x v="0"/>
    <x v="0"/>
    <n v="97"/>
    <n v="81"/>
    <n v="90"/>
    <n v="88"/>
    <x v="0"/>
    <x v="0"/>
    <s v="96e0c696-0489-446f-994d-7bc46196a7a4"/>
    <s v="Missing"/>
    <s v="None"/>
    <x v="0"/>
  </r>
  <r>
    <n v="101"/>
    <x v="0"/>
    <s v="f0b2c48c-43f6-4033-afaa-a6a669d4b6b7"/>
    <x v="0"/>
    <x v="3"/>
    <x v="5"/>
    <s v="Sh.Bashir"/>
    <x v="4"/>
    <s v="Burao"/>
    <s v="SLTO03"/>
    <s v="Burao Central MCH"/>
    <x v="4"/>
    <s v="Coopi"/>
    <x v="2"/>
    <s v="Naciima"/>
    <x v="0"/>
    <n v="4455307"/>
    <s v="Missing"/>
    <x v="0"/>
    <x v="0"/>
    <x v="0"/>
    <x v="0"/>
    <x v="0"/>
    <x v="0"/>
    <x v="0"/>
    <x v="0"/>
    <x v="0"/>
    <x v="0"/>
    <x v="0"/>
    <x v="0"/>
    <x v="0"/>
    <x v="0"/>
    <x v="0"/>
    <x v="0"/>
    <x v="0"/>
    <x v="0"/>
    <x v="0"/>
    <x v="0"/>
    <x v="0"/>
    <x v="0"/>
    <x v="0"/>
    <x v="0"/>
    <x v="0"/>
    <x v="0"/>
    <x v="0"/>
    <x v="0"/>
    <x v="0"/>
    <x v="0"/>
    <x v="0"/>
    <x v="0"/>
    <x v="0"/>
    <x v="0"/>
    <x v="0"/>
    <x v="0"/>
    <n v="0"/>
    <n v="0"/>
    <x v="0"/>
    <n v="0"/>
    <x v="0"/>
    <x v="0"/>
    <x v="0"/>
    <x v="0"/>
    <x v="0"/>
    <x v="0"/>
    <x v="0"/>
    <x v="0"/>
    <n v="44"/>
    <n v="43"/>
    <n v="50"/>
    <n v="37"/>
    <x v="0"/>
    <x v="0"/>
    <n v="44"/>
    <n v="43"/>
    <n v="50"/>
    <n v="37"/>
    <x v="0"/>
    <x v="0"/>
    <s v="ee715b87-e427-46e4-9d5c-e02955c53eaf"/>
    <s v="Missing"/>
    <s v="None"/>
    <x v="0"/>
  </r>
  <r>
    <n v="102"/>
    <x v="0"/>
    <s v="f45bc789-96bc-4a4f-a3c1-996dc63c84b0"/>
    <x v="0"/>
    <x v="3"/>
    <x v="5"/>
    <s v="Burao"/>
    <x v="4"/>
    <s v="Burao"/>
    <s v="SLTO04"/>
    <s v="Burao Hospital"/>
    <x v="4"/>
    <s v="Medair"/>
    <x v="2"/>
    <s v="Sahra"/>
    <x v="0"/>
    <n v="4432692"/>
    <s v="Missing"/>
    <x v="0"/>
    <x v="0"/>
    <x v="0"/>
    <x v="0"/>
    <x v="0"/>
    <x v="0"/>
    <x v="0"/>
    <x v="0"/>
    <x v="0"/>
    <x v="0"/>
    <x v="0"/>
    <x v="0"/>
    <x v="0"/>
    <x v="0"/>
    <x v="0"/>
    <x v="0"/>
    <x v="0"/>
    <x v="0"/>
    <x v="0"/>
    <x v="0"/>
    <x v="0"/>
    <x v="0"/>
    <x v="0"/>
    <x v="0"/>
    <x v="0"/>
    <x v="0"/>
    <x v="0"/>
    <x v="0"/>
    <x v="0"/>
    <x v="0"/>
    <x v="0"/>
    <x v="0"/>
    <x v="0"/>
    <x v="0"/>
    <x v="0"/>
    <x v="0"/>
    <n v="0"/>
    <n v="0"/>
    <x v="0"/>
    <n v="0"/>
    <x v="0"/>
    <x v="0"/>
    <x v="0"/>
    <x v="0"/>
    <x v="0"/>
    <x v="0"/>
    <x v="0"/>
    <x v="0"/>
    <n v="90"/>
    <n v="79"/>
    <n v="61"/>
    <n v="108"/>
    <x v="0"/>
    <x v="0"/>
    <n v="90"/>
    <n v="79"/>
    <n v="61"/>
    <n v="108"/>
    <x v="0"/>
    <x v="0"/>
    <s v="88cdec5f-5190-46e2-86d1-50efd6ab7406"/>
    <s v="Missing"/>
    <s v="None"/>
    <x v="0"/>
  </r>
  <r>
    <n v="103"/>
    <x v="0"/>
    <s v="e520eb04-30d4-421b-95fe-c970ee301f80"/>
    <x v="0"/>
    <x v="3"/>
    <x v="5"/>
    <s v="M.Ali"/>
    <x v="4"/>
    <s v="Burao"/>
    <s v="SLTO05"/>
    <s v="Dr Alag"/>
    <x v="4"/>
    <s v="Medair"/>
    <x v="2"/>
    <s v="Fadumo"/>
    <x v="0"/>
    <n v="4493558"/>
    <s v="Missing"/>
    <x v="0"/>
    <x v="0"/>
    <x v="0"/>
    <x v="0"/>
    <x v="0"/>
    <x v="0"/>
    <x v="0"/>
    <x v="0"/>
    <x v="0"/>
    <x v="0"/>
    <x v="0"/>
    <x v="0"/>
    <x v="0"/>
    <x v="0"/>
    <x v="0"/>
    <x v="0"/>
    <x v="0"/>
    <x v="0"/>
    <x v="0"/>
    <x v="0"/>
    <x v="0"/>
    <x v="0"/>
    <x v="0"/>
    <x v="0"/>
    <x v="0"/>
    <x v="0"/>
    <x v="0"/>
    <x v="0"/>
    <x v="0"/>
    <x v="0"/>
    <x v="0"/>
    <x v="0"/>
    <x v="0"/>
    <x v="0"/>
    <x v="0"/>
    <x v="0"/>
    <n v="0"/>
    <n v="0"/>
    <x v="0"/>
    <n v="0"/>
    <x v="0"/>
    <x v="0"/>
    <x v="0"/>
    <x v="0"/>
    <x v="0"/>
    <x v="0"/>
    <x v="0"/>
    <x v="0"/>
    <n v="47"/>
    <n v="19"/>
    <n v="33"/>
    <n v="33"/>
    <x v="0"/>
    <x v="0"/>
    <n v="47"/>
    <n v="19"/>
    <n v="33"/>
    <n v="33"/>
    <x v="0"/>
    <x v="0"/>
    <s v="1e61d102-bbb9-47f1-94c2-1b41d0ccff96"/>
    <s v="Missing"/>
    <s v="None"/>
    <x v="0"/>
  </r>
  <r>
    <n v="104"/>
    <x v="0"/>
    <s v="86e80106-d7bb-408c-b39d-2ca44ab573fd"/>
    <x v="0"/>
    <x v="3"/>
    <x v="5"/>
    <s v="October"/>
    <x v="4"/>
    <s v="Burao"/>
    <s v="SLTO06"/>
    <s v="Dr Yusuf MCH"/>
    <x v="4"/>
    <s v="Coopi"/>
    <x v="2"/>
    <s v="Deria"/>
    <x v="0"/>
    <n v="4103136"/>
    <s v="Missing"/>
    <x v="0"/>
    <x v="0"/>
    <x v="0"/>
    <x v="0"/>
    <x v="0"/>
    <x v="0"/>
    <x v="0"/>
    <x v="0"/>
    <x v="0"/>
    <x v="0"/>
    <x v="0"/>
    <x v="0"/>
    <x v="0"/>
    <x v="0"/>
    <x v="0"/>
    <x v="0"/>
    <x v="0"/>
    <x v="0"/>
    <x v="0"/>
    <x v="0"/>
    <x v="0"/>
    <x v="0"/>
    <x v="0"/>
    <x v="0"/>
    <x v="0"/>
    <x v="0"/>
    <x v="0"/>
    <x v="0"/>
    <x v="0"/>
    <x v="0"/>
    <x v="0"/>
    <x v="0"/>
    <x v="0"/>
    <x v="0"/>
    <x v="0"/>
    <x v="0"/>
    <n v="0"/>
    <n v="0"/>
    <x v="0"/>
    <n v="0"/>
    <x v="0"/>
    <x v="0"/>
    <x v="0"/>
    <x v="0"/>
    <x v="0"/>
    <x v="0"/>
    <x v="0"/>
    <x v="0"/>
    <n v="39"/>
    <n v="52"/>
    <n v="41"/>
    <n v="50"/>
    <x v="0"/>
    <x v="0"/>
    <n v="39"/>
    <n v="52"/>
    <n v="41"/>
    <n v="50"/>
    <x v="0"/>
    <x v="0"/>
    <s v="ce550b83-94f8-4daf-ba0e-60cddf704c35"/>
    <s v="Missing"/>
    <s v="None"/>
    <x v="0"/>
  </r>
  <r>
    <n v="105"/>
    <x v="0"/>
    <s v="4f6eb151-d076-48dc-9937-12f5da5d8542"/>
    <x v="0"/>
    <x v="3"/>
    <x v="5"/>
    <s v="Gaha"/>
    <x v="4"/>
    <s v="Burao"/>
    <s v="SLTO07"/>
    <s v="Farah Omar MCH"/>
    <x v="4"/>
    <s v="MOH"/>
    <x v="2"/>
    <s v="Farhan"/>
    <x v="0"/>
    <n v="4433817"/>
    <s v="Missing"/>
    <x v="0"/>
    <x v="0"/>
    <x v="0"/>
    <x v="0"/>
    <x v="0"/>
    <x v="0"/>
    <x v="0"/>
    <x v="0"/>
    <x v="0"/>
    <x v="0"/>
    <x v="0"/>
    <x v="0"/>
    <x v="0"/>
    <x v="0"/>
    <x v="0"/>
    <x v="0"/>
    <x v="0"/>
    <x v="0"/>
    <x v="0"/>
    <x v="0"/>
    <x v="0"/>
    <x v="0"/>
    <x v="0"/>
    <x v="0"/>
    <x v="0"/>
    <x v="0"/>
    <x v="0"/>
    <x v="0"/>
    <x v="0"/>
    <x v="0"/>
    <x v="0"/>
    <x v="0"/>
    <x v="0"/>
    <x v="0"/>
    <x v="0"/>
    <x v="0"/>
    <n v="0"/>
    <n v="0"/>
    <x v="0"/>
    <n v="0"/>
    <x v="0"/>
    <x v="0"/>
    <x v="0"/>
    <x v="0"/>
    <x v="0"/>
    <x v="0"/>
    <x v="0"/>
    <x v="0"/>
    <n v="55"/>
    <n v="28"/>
    <n v="49"/>
    <n v="34"/>
    <x v="0"/>
    <x v="0"/>
    <n v="55"/>
    <n v="28"/>
    <n v="49"/>
    <n v="34"/>
    <x v="0"/>
    <x v="0"/>
    <s v="c9c472f5-6668-48e9-8e84-cff3a8d8bfaa"/>
    <s v="Missing"/>
    <s v="None"/>
    <x v="0"/>
  </r>
  <r>
    <n v="106"/>
    <x v="0"/>
    <s v="1712c48c-8ef1-4845-ab10-f91874e3be12"/>
    <x v="0"/>
    <x v="3"/>
    <x v="5"/>
    <s v="Qasabka"/>
    <x v="4"/>
    <s v="Burao"/>
    <s v="SLTO08"/>
    <s v="Kenya MCH"/>
    <x v="4"/>
    <s v="SRCS"/>
    <x v="2"/>
    <s v="Zainab"/>
    <x v="0"/>
    <n v="4433215"/>
    <s v="Missing"/>
    <x v="0"/>
    <x v="0"/>
    <x v="0"/>
    <x v="0"/>
    <x v="0"/>
    <x v="0"/>
    <x v="0"/>
    <x v="0"/>
    <x v="0"/>
    <x v="0"/>
    <x v="0"/>
    <x v="0"/>
    <x v="0"/>
    <x v="0"/>
    <x v="0"/>
    <x v="0"/>
    <x v="0"/>
    <x v="0"/>
    <x v="0"/>
    <x v="0"/>
    <x v="0"/>
    <x v="0"/>
    <x v="0"/>
    <x v="0"/>
    <x v="0"/>
    <x v="0"/>
    <x v="0"/>
    <x v="0"/>
    <x v="0"/>
    <x v="0"/>
    <x v="0"/>
    <x v="0"/>
    <x v="0"/>
    <x v="0"/>
    <x v="0"/>
    <x v="0"/>
    <n v="0"/>
    <n v="0"/>
    <x v="0"/>
    <n v="0"/>
    <x v="0"/>
    <x v="0"/>
    <x v="0"/>
    <x v="0"/>
    <x v="0"/>
    <x v="0"/>
    <x v="0"/>
    <x v="0"/>
    <n v="91"/>
    <n v="53"/>
    <n v="64"/>
    <n v="80"/>
    <x v="0"/>
    <x v="0"/>
    <n v="91"/>
    <n v="53"/>
    <n v="64"/>
    <n v="80"/>
    <x v="0"/>
    <x v="0"/>
    <s v="9c9e0d4f-ed06-48d5-9584-2138dcffee78"/>
    <s v="Missing"/>
    <s v="None"/>
    <x v="0"/>
  </r>
  <r>
    <n v="107"/>
    <x v="0"/>
    <s v="52c20f0c-e070-4072-a157-d50d13dd4eff"/>
    <x v="0"/>
    <x v="3"/>
    <x v="5"/>
    <s v="Koosaar"/>
    <x v="4"/>
    <s v="Burao"/>
    <s v="SLTO09"/>
    <s v="Koosaar MCH"/>
    <x v="4"/>
    <s v="MOH"/>
    <x v="2"/>
    <s v="Saleban"/>
    <x v="0"/>
    <n v="4332754"/>
    <s v="Missing"/>
    <x v="0"/>
    <x v="0"/>
    <x v="0"/>
    <x v="0"/>
    <x v="0"/>
    <x v="0"/>
    <x v="0"/>
    <x v="0"/>
    <x v="0"/>
    <x v="0"/>
    <x v="0"/>
    <x v="0"/>
    <x v="0"/>
    <x v="0"/>
    <x v="0"/>
    <x v="0"/>
    <x v="0"/>
    <x v="0"/>
    <x v="0"/>
    <x v="0"/>
    <x v="0"/>
    <x v="0"/>
    <x v="0"/>
    <x v="0"/>
    <x v="0"/>
    <x v="0"/>
    <x v="0"/>
    <x v="0"/>
    <x v="0"/>
    <x v="0"/>
    <x v="0"/>
    <x v="0"/>
    <x v="0"/>
    <x v="0"/>
    <x v="0"/>
    <x v="0"/>
    <n v="0"/>
    <n v="0"/>
    <x v="0"/>
    <n v="0"/>
    <x v="0"/>
    <x v="0"/>
    <x v="0"/>
    <x v="0"/>
    <x v="0"/>
    <x v="0"/>
    <x v="0"/>
    <x v="0"/>
    <n v="51"/>
    <n v="26"/>
    <n v="47"/>
    <n v="30"/>
    <x v="0"/>
    <x v="0"/>
    <n v="51"/>
    <n v="26"/>
    <n v="47"/>
    <n v="30"/>
    <x v="0"/>
    <x v="0"/>
    <s v="a6f7fd67-efe2-49d3-bf82-3dca9c629e6a"/>
    <s v="Missing"/>
    <s v="None"/>
    <x v="0"/>
  </r>
  <r>
    <n v="108"/>
    <x v="0"/>
    <s v="1fd00b24-cb07-4ab1-8454-e5d6c3ba0a38"/>
    <x v="0"/>
    <x v="3"/>
    <x v="5"/>
    <s v="Odwayne"/>
    <x v="4"/>
    <s v="Odwayne"/>
    <s v="SLTO10"/>
    <s v="Odwayne MCH"/>
    <x v="4"/>
    <s v="SRCS"/>
    <x v="2"/>
    <s v="Hassan"/>
    <x v="0"/>
    <n v="4124667"/>
    <s v="Missing"/>
    <x v="0"/>
    <x v="0"/>
    <x v="0"/>
    <x v="0"/>
    <x v="0"/>
    <x v="0"/>
    <x v="0"/>
    <x v="0"/>
    <x v="0"/>
    <x v="0"/>
    <x v="0"/>
    <x v="0"/>
    <x v="0"/>
    <x v="0"/>
    <x v="0"/>
    <x v="0"/>
    <x v="0"/>
    <x v="0"/>
    <x v="0"/>
    <x v="0"/>
    <x v="0"/>
    <x v="0"/>
    <x v="0"/>
    <x v="0"/>
    <x v="0"/>
    <x v="0"/>
    <x v="0"/>
    <x v="0"/>
    <x v="0"/>
    <x v="0"/>
    <x v="0"/>
    <x v="0"/>
    <x v="0"/>
    <x v="0"/>
    <x v="0"/>
    <x v="0"/>
    <n v="0"/>
    <n v="0"/>
    <x v="0"/>
    <n v="0"/>
    <x v="0"/>
    <x v="0"/>
    <x v="0"/>
    <x v="0"/>
    <x v="0"/>
    <x v="0"/>
    <x v="0"/>
    <x v="0"/>
    <n v="39"/>
    <n v="11"/>
    <n v="29"/>
    <n v="21"/>
    <x v="0"/>
    <x v="0"/>
    <n v="39"/>
    <n v="11"/>
    <n v="29"/>
    <n v="21"/>
    <x v="0"/>
    <x v="0"/>
    <s v="fffddfd1-277b-40ee-9828-b0e36457cb71"/>
    <s v="Missing"/>
    <s v="None"/>
    <x v="0"/>
  </r>
  <r>
    <n v="128"/>
    <x v="0"/>
    <s v="6ee1141c-1620-42c8-9d49-52d72c027c20"/>
    <x v="0"/>
    <x v="6"/>
    <x v="19"/>
    <s v="Dhusamareb"/>
    <x v="7"/>
    <s v="Dhuusamarreeb"/>
    <s v="CZGA03"/>
    <s v="Dusamareb MCH"/>
    <x v="7"/>
    <s v="SRCS"/>
    <x v="3"/>
    <s v="Nadifo Xashi Cabdi"/>
    <x v="6"/>
    <n v="252615127092"/>
    <s v="N/A"/>
    <x v="0"/>
    <x v="0"/>
    <x v="0"/>
    <x v="0"/>
    <x v="0"/>
    <x v="0"/>
    <x v="0"/>
    <x v="0"/>
    <x v="0"/>
    <x v="0"/>
    <x v="0"/>
    <x v="0"/>
    <x v="0"/>
    <x v="0"/>
    <x v="0"/>
    <x v="0"/>
    <x v="0"/>
    <x v="0"/>
    <x v="0"/>
    <x v="0"/>
    <x v="0"/>
    <x v="0"/>
    <x v="0"/>
    <x v="0"/>
    <x v="0"/>
    <x v="0"/>
    <x v="0"/>
    <x v="0"/>
    <x v="0"/>
    <x v="0"/>
    <x v="0"/>
    <x v="0"/>
    <x v="0"/>
    <x v="0"/>
    <x v="0"/>
    <x v="0"/>
    <n v="0"/>
    <n v="0"/>
    <x v="0"/>
    <n v="0"/>
    <x v="0"/>
    <x v="0"/>
    <x v="0"/>
    <x v="0"/>
    <x v="0"/>
    <x v="0"/>
    <x v="0"/>
    <x v="0"/>
    <n v="83"/>
    <n v="94"/>
    <n v="72"/>
    <n v="105"/>
    <x v="0"/>
    <x v="0"/>
    <n v="83"/>
    <n v="94"/>
    <n v="72"/>
    <n v="105"/>
    <x v="0"/>
    <x v="0"/>
    <s v="33f2a1e3-af75-4681-8ae0-4bd752e14737"/>
    <s v="Missing"/>
    <s v="None"/>
    <x v="3"/>
  </r>
  <r>
    <n v="129"/>
    <x v="0"/>
    <s v="233ee75d-54f9-4ec5-aedc-ed6da2fcffb1"/>
    <x v="0"/>
    <x v="6"/>
    <x v="19"/>
    <s v="Abudwak"/>
    <x v="7"/>
    <s v="Abudwak"/>
    <s v="CZGA01"/>
    <s v="Abudwak MCH"/>
    <x v="7"/>
    <s v="SRCS"/>
    <x v="3"/>
    <s v="Hussen Farey"/>
    <x v="6"/>
    <n v="252615507791"/>
    <s v="N/A"/>
    <x v="0"/>
    <x v="0"/>
    <x v="0"/>
    <x v="0"/>
    <x v="0"/>
    <x v="0"/>
    <x v="0"/>
    <x v="0"/>
    <x v="0"/>
    <x v="0"/>
    <x v="0"/>
    <x v="0"/>
    <x v="0"/>
    <x v="0"/>
    <x v="0"/>
    <x v="0"/>
    <x v="0"/>
    <x v="0"/>
    <x v="0"/>
    <x v="0"/>
    <x v="0"/>
    <x v="0"/>
    <x v="0"/>
    <x v="0"/>
    <x v="0"/>
    <x v="0"/>
    <x v="0"/>
    <x v="0"/>
    <x v="0"/>
    <x v="0"/>
    <x v="0"/>
    <x v="0"/>
    <x v="0"/>
    <x v="0"/>
    <x v="0"/>
    <x v="0"/>
    <n v="2"/>
    <n v="1"/>
    <x v="1"/>
    <n v="2"/>
    <x v="0"/>
    <x v="0"/>
    <x v="0"/>
    <x v="0"/>
    <x v="0"/>
    <x v="0"/>
    <x v="0"/>
    <x v="0"/>
    <n v="58"/>
    <n v="94"/>
    <n v="72"/>
    <n v="80"/>
    <x v="0"/>
    <x v="0"/>
    <n v="60"/>
    <n v="95"/>
    <n v="73"/>
    <n v="82"/>
    <x v="0"/>
    <x v="0"/>
    <s v="789213f5-30ca-4b3a-822f-9a916930afbe"/>
    <s v="Missing"/>
    <s v="None"/>
    <x v="3"/>
  </r>
  <r>
    <n v="130"/>
    <x v="0"/>
    <s v="f794fe70-64dc-481a-83ae-4401a6266360"/>
    <x v="0"/>
    <x v="6"/>
    <x v="19"/>
    <s v="Adado"/>
    <x v="7"/>
    <s v="Adado"/>
    <s v="CZGA02"/>
    <s v="Adado MCH"/>
    <x v="7"/>
    <s v="SRCS"/>
    <x v="3"/>
    <s v="Dahir Osman Weheliye"/>
    <x v="6"/>
    <n v="252615548657"/>
    <s v="N/A"/>
    <x v="0"/>
    <x v="0"/>
    <x v="0"/>
    <x v="0"/>
    <x v="0"/>
    <x v="0"/>
    <x v="0"/>
    <x v="0"/>
    <x v="0"/>
    <x v="0"/>
    <x v="0"/>
    <x v="0"/>
    <x v="1"/>
    <x v="1"/>
    <x v="4"/>
    <x v="0"/>
    <x v="0"/>
    <x v="0"/>
    <x v="0"/>
    <x v="0"/>
    <x v="0"/>
    <x v="0"/>
    <x v="0"/>
    <x v="0"/>
    <x v="0"/>
    <x v="0"/>
    <x v="0"/>
    <x v="0"/>
    <x v="0"/>
    <x v="0"/>
    <x v="0"/>
    <x v="0"/>
    <x v="0"/>
    <x v="0"/>
    <x v="0"/>
    <x v="0"/>
    <n v="0"/>
    <n v="0"/>
    <x v="0"/>
    <n v="0"/>
    <x v="0"/>
    <x v="0"/>
    <x v="0"/>
    <x v="0"/>
    <x v="0"/>
    <x v="0"/>
    <x v="0"/>
    <x v="0"/>
    <n v="149"/>
    <n v="151"/>
    <n v="100"/>
    <n v="200"/>
    <x v="0"/>
    <x v="0"/>
    <n v="150"/>
    <n v="152"/>
    <n v="102"/>
    <n v="200"/>
    <x v="0"/>
    <x v="0"/>
    <s v="e0f90e02-f3c9-484d-925d-f8a11c4832bf"/>
    <s v="Missing"/>
    <s v="One alert"/>
    <x v="3"/>
  </r>
  <r>
    <n v="131"/>
    <x v="0"/>
    <s v="5a93ecdd-832e-4bfa-8ef0-f06116bbb5ba"/>
    <x v="0"/>
    <x v="6"/>
    <x v="19"/>
    <s v="Adado"/>
    <x v="7"/>
    <s v="Adado"/>
    <s v="CZGA08"/>
    <s v="Adado Hospital"/>
    <x v="7"/>
    <s v="Merlin"/>
    <x v="3"/>
    <s v="Abdi Hassan Ali"/>
    <x v="6"/>
    <n v="252615545580"/>
    <s v="jawe11@hotmail.com"/>
    <x v="0"/>
    <x v="0"/>
    <x v="0"/>
    <x v="0"/>
    <x v="0"/>
    <x v="0"/>
    <x v="0"/>
    <x v="0"/>
    <x v="0"/>
    <x v="0"/>
    <x v="0"/>
    <x v="0"/>
    <x v="0"/>
    <x v="0"/>
    <x v="0"/>
    <x v="0"/>
    <x v="0"/>
    <x v="0"/>
    <x v="0"/>
    <x v="0"/>
    <x v="0"/>
    <x v="0"/>
    <x v="0"/>
    <x v="0"/>
    <x v="0"/>
    <x v="0"/>
    <x v="0"/>
    <x v="0"/>
    <x v="0"/>
    <x v="0"/>
    <x v="0"/>
    <x v="0"/>
    <x v="0"/>
    <x v="0"/>
    <x v="0"/>
    <x v="0"/>
    <n v="3"/>
    <n v="4"/>
    <x v="4"/>
    <n v="5"/>
    <x v="0"/>
    <x v="0"/>
    <x v="0"/>
    <x v="0"/>
    <x v="0"/>
    <x v="0"/>
    <x v="0"/>
    <x v="0"/>
    <n v="86"/>
    <n v="130"/>
    <n v="97"/>
    <n v="119"/>
    <x v="0"/>
    <x v="0"/>
    <n v="89"/>
    <n v="134"/>
    <n v="99"/>
    <n v="124"/>
    <x v="0"/>
    <x v="0"/>
    <s v="e5646cd6-42a6-40ad-b158-00ff7f0f7979"/>
    <s v="Missing"/>
    <s v="None"/>
    <x v="3"/>
  </r>
  <r>
    <n v="132"/>
    <x v="0"/>
    <s v="3c84795d-1d7d-4666-8799-5a26daede5eb"/>
    <x v="0"/>
    <x v="6"/>
    <x v="19"/>
    <s v="Galinsor"/>
    <x v="7"/>
    <s v="Gelinsor"/>
    <s v="CZGA07"/>
    <s v="Galinsor MCH"/>
    <x v="7"/>
    <s v="SRCS"/>
    <x v="3"/>
    <s v="Caasha Salad Jamac"/>
    <x v="6"/>
    <n v="252615921550"/>
    <s v="N/A"/>
    <x v="0"/>
    <x v="0"/>
    <x v="0"/>
    <x v="0"/>
    <x v="0"/>
    <x v="0"/>
    <x v="0"/>
    <x v="0"/>
    <x v="0"/>
    <x v="0"/>
    <x v="0"/>
    <x v="0"/>
    <x v="0"/>
    <x v="0"/>
    <x v="0"/>
    <x v="0"/>
    <x v="0"/>
    <x v="0"/>
    <x v="0"/>
    <x v="0"/>
    <x v="0"/>
    <x v="0"/>
    <x v="0"/>
    <x v="0"/>
    <x v="0"/>
    <x v="0"/>
    <x v="0"/>
    <x v="0"/>
    <x v="0"/>
    <x v="0"/>
    <x v="0"/>
    <x v="0"/>
    <x v="0"/>
    <x v="0"/>
    <x v="0"/>
    <x v="0"/>
    <n v="0"/>
    <n v="0"/>
    <x v="0"/>
    <n v="0"/>
    <x v="0"/>
    <x v="0"/>
    <x v="0"/>
    <x v="0"/>
    <x v="0"/>
    <x v="0"/>
    <x v="0"/>
    <x v="0"/>
    <n v="71"/>
    <n v="85"/>
    <n v="55"/>
    <n v="101"/>
    <x v="0"/>
    <x v="0"/>
    <n v="71"/>
    <n v="85"/>
    <n v="55"/>
    <n v="101"/>
    <x v="0"/>
    <x v="0"/>
    <s v="abe59752-33f0-4e6a-8dba-7f7ae8b7573e"/>
    <s v="Missing"/>
    <s v="None"/>
    <x v="3"/>
  </r>
  <r>
    <n v="133"/>
    <x v="0"/>
    <s v="09b83bc2-fac9-426d-a724-5eccf9444e7b"/>
    <x v="0"/>
    <x v="6"/>
    <x v="19"/>
    <s v="Celbur"/>
    <x v="7"/>
    <s v="El Bur"/>
    <s v="CZGA04"/>
    <s v="El-bur MCH"/>
    <x v="7"/>
    <s v="Merlin"/>
    <x v="3"/>
    <s v="Cabdullahi Barre Kulmiye"/>
    <x v="6"/>
    <n v="252699992400"/>
    <s v="N/A"/>
    <x v="0"/>
    <x v="0"/>
    <x v="0"/>
    <x v="0"/>
    <x v="0"/>
    <x v="0"/>
    <x v="0"/>
    <x v="0"/>
    <x v="0"/>
    <x v="0"/>
    <x v="0"/>
    <x v="0"/>
    <x v="0"/>
    <x v="0"/>
    <x v="0"/>
    <x v="0"/>
    <x v="0"/>
    <x v="0"/>
    <x v="0"/>
    <x v="0"/>
    <x v="0"/>
    <x v="0"/>
    <x v="0"/>
    <x v="0"/>
    <x v="0"/>
    <x v="0"/>
    <x v="0"/>
    <x v="0"/>
    <x v="0"/>
    <x v="0"/>
    <x v="0"/>
    <x v="0"/>
    <x v="0"/>
    <x v="0"/>
    <x v="0"/>
    <x v="0"/>
    <n v="0"/>
    <n v="2"/>
    <x v="1"/>
    <n v="1"/>
    <x v="0"/>
    <x v="0"/>
    <x v="0"/>
    <x v="0"/>
    <x v="0"/>
    <x v="0"/>
    <x v="0"/>
    <x v="0"/>
    <n v="87"/>
    <n v="96"/>
    <n v="80"/>
    <n v="103"/>
    <x v="0"/>
    <x v="0"/>
    <n v="87"/>
    <n v="98"/>
    <n v="81"/>
    <n v="104"/>
    <x v="0"/>
    <x v="0"/>
    <s v="2d5225f5-f307-47c3-b6f0-5126d75f0d1b"/>
    <s v="Missing"/>
    <s v="None"/>
    <x v="3"/>
  </r>
  <r>
    <n v="134"/>
    <x v="0"/>
    <s v="7849dc01-3557-49c6-bfa0-368fdf9fc8b8"/>
    <x v="0"/>
    <x v="6"/>
    <x v="19"/>
    <s v="Celdher"/>
    <x v="7"/>
    <s v="El Dere"/>
    <s v="CZGA06"/>
    <s v="El-dere MCH"/>
    <x v="7"/>
    <s v="CISP"/>
    <x v="3"/>
    <s v="Aamino Barqadle Yalaxow"/>
    <x v="6"/>
    <n v="252615580897"/>
    <s v="N/A"/>
    <x v="0"/>
    <x v="0"/>
    <x v="0"/>
    <x v="0"/>
    <x v="0"/>
    <x v="0"/>
    <x v="0"/>
    <x v="0"/>
    <x v="0"/>
    <x v="0"/>
    <x v="0"/>
    <x v="0"/>
    <x v="0"/>
    <x v="0"/>
    <x v="0"/>
    <x v="0"/>
    <x v="0"/>
    <x v="0"/>
    <x v="0"/>
    <x v="0"/>
    <x v="0"/>
    <x v="0"/>
    <x v="0"/>
    <x v="0"/>
    <x v="0"/>
    <x v="0"/>
    <x v="0"/>
    <x v="0"/>
    <x v="0"/>
    <x v="0"/>
    <x v="0"/>
    <x v="0"/>
    <x v="0"/>
    <x v="0"/>
    <x v="0"/>
    <x v="0"/>
    <n v="0"/>
    <n v="0"/>
    <x v="0"/>
    <n v="0"/>
    <x v="0"/>
    <x v="0"/>
    <x v="0"/>
    <x v="0"/>
    <x v="0"/>
    <x v="0"/>
    <x v="0"/>
    <x v="0"/>
    <n v="44"/>
    <n v="130"/>
    <n v="81"/>
    <n v="93"/>
    <x v="0"/>
    <x v="0"/>
    <n v="44"/>
    <n v="130"/>
    <n v="81"/>
    <n v="93"/>
    <x v="0"/>
    <x v="0"/>
    <s v="8d524b13-2dc5-4a06-b54f-0494ddda4e17"/>
    <s v="Missing"/>
    <s v="None"/>
    <x v="3"/>
  </r>
  <r>
    <n v="135"/>
    <x v="0"/>
    <s v="f565267f-a311-4fd0-9422-ad5201559707"/>
    <x v="0"/>
    <x v="6"/>
    <x v="19"/>
    <s v="Celdher"/>
    <x v="7"/>
    <s v="El Dere"/>
    <s v="CZGA05"/>
    <s v="El-dere Hospital"/>
    <x v="7"/>
    <s v="CISP"/>
    <x v="3"/>
    <s v="Axmed Sidiq Cali"/>
    <x v="6"/>
    <n v="25261967522"/>
    <s v="N/A"/>
    <x v="0"/>
    <x v="0"/>
    <x v="0"/>
    <x v="0"/>
    <x v="0"/>
    <x v="0"/>
    <x v="0"/>
    <x v="0"/>
    <x v="0"/>
    <x v="0"/>
    <x v="0"/>
    <x v="0"/>
    <x v="0"/>
    <x v="0"/>
    <x v="0"/>
    <x v="0"/>
    <x v="0"/>
    <x v="0"/>
    <x v="0"/>
    <x v="0"/>
    <x v="0"/>
    <x v="0"/>
    <x v="0"/>
    <x v="0"/>
    <x v="0"/>
    <x v="0"/>
    <x v="0"/>
    <x v="0"/>
    <x v="0"/>
    <x v="0"/>
    <x v="0"/>
    <x v="0"/>
    <x v="0"/>
    <x v="0"/>
    <x v="0"/>
    <x v="0"/>
    <n v="2"/>
    <n v="1"/>
    <x v="4"/>
    <n v="1"/>
    <x v="0"/>
    <x v="0"/>
    <x v="0"/>
    <x v="0"/>
    <x v="0"/>
    <x v="0"/>
    <x v="0"/>
    <x v="0"/>
    <n v="130"/>
    <n v="92"/>
    <n v="97"/>
    <n v="125"/>
    <x v="0"/>
    <x v="0"/>
    <n v="132"/>
    <n v="93"/>
    <n v="99"/>
    <n v="126"/>
    <x v="0"/>
    <x v="0"/>
    <s v="e63faf7b-259b-4212-b00e-ffc6f32b38dd"/>
    <s v="Missing"/>
    <s v="None"/>
    <x v="3"/>
  </r>
  <r>
    <n v="138"/>
    <x v="0"/>
    <s v="89e031ad-2f8a-45d6-8e7e-6115217c6d42"/>
    <x v="0"/>
    <x v="6"/>
    <x v="22"/>
    <s v="Howl wadaag"/>
    <x v="7"/>
    <s v="Belet Weyne"/>
    <s v="CZHA02"/>
    <s v="Howlwadag MCH WARDI"/>
    <x v="7"/>
    <s v="Unicef"/>
    <x v="3"/>
    <s v="Ibraahin Xassan Adow"/>
    <x v="6"/>
    <n v="615502142"/>
    <s v="jeesow01@hotmail.com"/>
    <x v="0"/>
    <x v="0"/>
    <x v="0"/>
    <x v="0"/>
    <x v="0"/>
    <x v="0"/>
    <x v="0"/>
    <x v="0"/>
    <x v="0"/>
    <x v="0"/>
    <x v="0"/>
    <x v="0"/>
    <x v="0"/>
    <x v="0"/>
    <x v="0"/>
    <x v="0"/>
    <x v="0"/>
    <x v="0"/>
    <x v="0"/>
    <x v="0"/>
    <x v="0"/>
    <x v="0"/>
    <x v="0"/>
    <x v="0"/>
    <x v="0"/>
    <x v="0"/>
    <x v="0"/>
    <x v="0"/>
    <x v="0"/>
    <x v="0"/>
    <x v="0"/>
    <x v="0"/>
    <x v="0"/>
    <x v="0"/>
    <x v="0"/>
    <x v="0"/>
    <n v="1"/>
    <n v="3"/>
    <x v="1"/>
    <n v="3"/>
    <x v="0"/>
    <x v="0"/>
    <x v="0"/>
    <x v="0"/>
    <x v="0"/>
    <x v="0"/>
    <x v="0"/>
    <x v="0"/>
    <n v="61"/>
    <n v="88"/>
    <n v="79"/>
    <n v="70"/>
    <x v="0"/>
    <x v="0"/>
    <n v="62"/>
    <n v="91"/>
    <n v="80"/>
    <n v="73"/>
    <x v="0"/>
    <x v="0"/>
    <s v="b13aec15-7927-4edf-a038-b10ee20a18df"/>
    <s v="Missing"/>
    <s v="None"/>
    <x v="3"/>
  </r>
  <r>
    <n v="139"/>
    <x v="0"/>
    <s v="c5a0b628-1353-4e8c-9364-ceeb4cf8e5d4"/>
    <x v="0"/>
    <x v="6"/>
    <x v="22"/>
    <s v="Howl Wadaag Section"/>
    <x v="7"/>
    <s v="Belet Weyne"/>
    <s v="CZHA07"/>
    <s v="Doyaale MCH"/>
    <x v="7"/>
    <s v="Unicef"/>
    <x v="3"/>
    <s v="Sowda Sh farax"/>
    <x v="6"/>
    <n v="615710248"/>
    <s v="doyale1@yahoo.com"/>
    <x v="0"/>
    <x v="0"/>
    <x v="0"/>
    <x v="0"/>
    <x v="0"/>
    <x v="0"/>
    <x v="0"/>
    <x v="0"/>
    <x v="0"/>
    <x v="0"/>
    <x v="0"/>
    <x v="0"/>
    <x v="0"/>
    <x v="0"/>
    <x v="0"/>
    <x v="0"/>
    <x v="0"/>
    <x v="0"/>
    <x v="0"/>
    <x v="0"/>
    <x v="0"/>
    <x v="0"/>
    <x v="0"/>
    <x v="0"/>
    <x v="0"/>
    <x v="0"/>
    <x v="0"/>
    <x v="0"/>
    <x v="0"/>
    <x v="0"/>
    <x v="0"/>
    <x v="0"/>
    <x v="0"/>
    <x v="0"/>
    <x v="0"/>
    <x v="0"/>
    <n v="0"/>
    <n v="0"/>
    <x v="0"/>
    <n v="0"/>
    <x v="0"/>
    <x v="0"/>
    <x v="0"/>
    <x v="0"/>
    <x v="0"/>
    <x v="0"/>
    <x v="0"/>
    <x v="0"/>
    <n v="42"/>
    <n v="34"/>
    <n v="53"/>
    <n v="23"/>
    <x v="0"/>
    <x v="0"/>
    <n v="42"/>
    <n v="34"/>
    <n v="53"/>
    <n v="23"/>
    <x v="0"/>
    <x v="0"/>
    <s v="b1ba012f-c479-493d-9baf-31aa053d7b1d"/>
    <s v="Missing"/>
    <s v="None"/>
    <x v="3"/>
  </r>
  <r>
    <n v="140"/>
    <x v="0"/>
    <s v="6c443c65-5a0a-458d-b176-8e5014270a65"/>
    <x v="0"/>
    <x v="6"/>
    <x v="22"/>
    <s v="Bulo barde"/>
    <x v="7"/>
    <s v="Bulo Burto"/>
    <s v="CZHA06"/>
    <s v="Al-Naciim Hospital"/>
    <x v="7"/>
    <s v="Business People"/>
    <x v="3"/>
    <s v="Farax Cabdi"/>
    <x v="6"/>
    <n v="615550772"/>
    <s v="alaciimbb@gmail.com"/>
    <x v="0"/>
    <x v="0"/>
    <x v="0"/>
    <x v="0"/>
    <x v="0"/>
    <x v="0"/>
    <x v="0"/>
    <x v="0"/>
    <x v="0"/>
    <x v="0"/>
    <x v="0"/>
    <x v="0"/>
    <x v="0"/>
    <x v="0"/>
    <x v="0"/>
    <x v="0"/>
    <x v="0"/>
    <x v="0"/>
    <x v="0"/>
    <x v="0"/>
    <x v="0"/>
    <x v="0"/>
    <x v="0"/>
    <x v="0"/>
    <x v="0"/>
    <x v="0"/>
    <x v="0"/>
    <x v="0"/>
    <x v="0"/>
    <x v="0"/>
    <x v="0"/>
    <x v="0"/>
    <x v="0"/>
    <x v="0"/>
    <x v="0"/>
    <x v="0"/>
    <n v="2"/>
    <n v="7"/>
    <x v="11"/>
    <n v="6"/>
    <x v="0"/>
    <x v="0"/>
    <x v="0"/>
    <x v="0"/>
    <x v="0"/>
    <x v="0"/>
    <x v="0"/>
    <x v="0"/>
    <n v="12"/>
    <n v="22"/>
    <n v="11"/>
    <n v="23"/>
    <x v="0"/>
    <x v="0"/>
    <n v="14"/>
    <n v="29"/>
    <n v="14"/>
    <n v="29"/>
    <x v="0"/>
    <x v="0"/>
    <s v="fe6c7bbe-3069-4e87-8d34-70adac3c7ade"/>
    <s v="Missing"/>
    <s v="None"/>
    <x v="3"/>
  </r>
  <r>
    <n v="141"/>
    <x v="0"/>
    <s v="cd5881e1-14f2-4387-88ea-cbc147880b5f"/>
    <x v="0"/>
    <x v="6"/>
    <x v="22"/>
    <s v="Bunda weyn MCH"/>
    <x v="7"/>
    <s v="Belet Weyne"/>
    <s v="CZHA01"/>
    <s v="Bundo weyn MCH"/>
    <x v="7"/>
    <s v="ICRC"/>
    <x v="3"/>
    <s v="Galad Osmaan"/>
    <x v="6"/>
    <n v="615588284"/>
    <s v="N/A"/>
    <x v="0"/>
    <x v="0"/>
    <x v="0"/>
    <x v="0"/>
    <x v="0"/>
    <x v="0"/>
    <x v="0"/>
    <x v="0"/>
    <x v="0"/>
    <x v="0"/>
    <x v="0"/>
    <x v="0"/>
    <x v="1"/>
    <x v="0"/>
    <x v="1"/>
    <x v="0"/>
    <x v="0"/>
    <x v="0"/>
    <x v="0"/>
    <x v="0"/>
    <x v="0"/>
    <x v="0"/>
    <x v="0"/>
    <x v="0"/>
    <x v="0"/>
    <x v="0"/>
    <x v="0"/>
    <x v="0"/>
    <x v="0"/>
    <x v="0"/>
    <x v="0"/>
    <x v="0"/>
    <x v="0"/>
    <x v="0"/>
    <x v="0"/>
    <x v="0"/>
    <n v="0"/>
    <n v="0"/>
    <x v="0"/>
    <n v="0"/>
    <x v="0"/>
    <x v="0"/>
    <x v="0"/>
    <x v="0"/>
    <x v="0"/>
    <x v="0"/>
    <x v="0"/>
    <x v="0"/>
    <n v="139"/>
    <n v="137"/>
    <n v="124"/>
    <n v="152"/>
    <x v="0"/>
    <x v="0"/>
    <n v="140"/>
    <n v="137"/>
    <n v="125"/>
    <n v="152"/>
    <x v="0"/>
    <x v="0"/>
    <s v="630e9a91-726c-401a-aaa1-2f6aa9594a01"/>
    <s v="Missing"/>
    <s v="One alert"/>
    <x v="3"/>
  </r>
  <r>
    <n v="142"/>
    <x v="0"/>
    <s v="312998df-b8b0-4ba9-b67f-d43b6f5b8eb1"/>
    <x v="0"/>
    <x v="6"/>
    <x v="21"/>
    <s v="Balad town"/>
    <x v="7"/>
    <s v="Bal'ad"/>
    <s v="CZMS01"/>
    <s v="Bal'ad MCH"/>
    <x v="7"/>
    <s v="SRCS"/>
    <x v="3"/>
    <s v="Shukri Hassan Abdi"/>
    <x v="6"/>
    <n v="252615993319"/>
    <s v="N/A"/>
    <x v="0"/>
    <x v="0"/>
    <x v="0"/>
    <x v="0"/>
    <x v="0"/>
    <x v="0"/>
    <x v="2"/>
    <x v="0"/>
    <x v="1"/>
    <x v="0"/>
    <x v="0"/>
    <x v="0"/>
    <x v="0"/>
    <x v="1"/>
    <x v="1"/>
    <x v="0"/>
    <x v="0"/>
    <x v="0"/>
    <x v="0"/>
    <x v="0"/>
    <x v="0"/>
    <x v="0"/>
    <x v="0"/>
    <x v="0"/>
    <x v="0"/>
    <x v="0"/>
    <x v="0"/>
    <x v="0"/>
    <x v="0"/>
    <x v="0"/>
    <x v="0"/>
    <x v="0"/>
    <x v="0"/>
    <x v="0"/>
    <x v="0"/>
    <x v="0"/>
    <n v="0"/>
    <n v="0"/>
    <x v="0"/>
    <n v="0"/>
    <x v="0"/>
    <x v="0"/>
    <x v="0"/>
    <x v="0"/>
    <x v="0"/>
    <x v="0"/>
    <x v="0"/>
    <x v="0"/>
    <n v="82"/>
    <n v="218"/>
    <n v="72"/>
    <n v="228"/>
    <x v="0"/>
    <x v="0"/>
    <n v="82"/>
    <n v="218"/>
    <n v="72"/>
    <n v="228"/>
    <x v="0"/>
    <x v="0"/>
    <s v="e5ecbd16-bf84-43d6-ac9f-c896dc28f8e8"/>
    <s v="Missing"/>
    <s v="One alert"/>
    <x v="3"/>
  </r>
  <r>
    <n v="143"/>
    <x v="0"/>
    <s v="172b61c6-9143-49a4-ae46-8563a2c72233"/>
    <x v="0"/>
    <x v="6"/>
    <x v="21"/>
    <s v="Sheikh abdi"/>
    <x v="7"/>
    <s v="Warsheikh"/>
    <s v="CZMS08"/>
    <s v="Warsheikh MCH"/>
    <x v="7"/>
    <s v="SHARDO"/>
    <x v="3"/>
    <s v="Abdirahman Mohamed Ali"/>
    <x v="6"/>
    <n v="615854682"/>
    <s v="healthandnutritionshardo.org"/>
    <x v="0"/>
    <x v="0"/>
    <x v="0"/>
    <x v="0"/>
    <x v="0"/>
    <x v="0"/>
    <x v="0"/>
    <x v="0"/>
    <x v="0"/>
    <x v="0"/>
    <x v="0"/>
    <x v="0"/>
    <x v="0"/>
    <x v="0"/>
    <x v="0"/>
    <x v="0"/>
    <x v="0"/>
    <x v="0"/>
    <x v="0"/>
    <x v="0"/>
    <x v="0"/>
    <x v="0"/>
    <x v="0"/>
    <x v="0"/>
    <x v="0"/>
    <x v="0"/>
    <x v="0"/>
    <x v="0"/>
    <x v="0"/>
    <x v="0"/>
    <x v="0"/>
    <x v="0"/>
    <x v="0"/>
    <x v="0"/>
    <x v="0"/>
    <x v="0"/>
    <n v="0"/>
    <n v="0"/>
    <x v="0"/>
    <n v="0"/>
    <x v="0"/>
    <x v="0"/>
    <x v="0"/>
    <x v="0"/>
    <x v="0"/>
    <x v="0"/>
    <x v="0"/>
    <x v="0"/>
    <n v="54"/>
    <n v="65"/>
    <n v="44"/>
    <n v="75"/>
    <x v="0"/>
    <x v="0"/>
    <n v="54"/>
    <n v="65"/>
    <n v="44"/>
    <n v="75"/>
    <x v="0"/>
    <x v="0"/>
    <s v="e3a4cee0-6124-4b70-9440-a1c7e911d234"/>
    <s v="Missing"/>
    <s v="None"/>
    <x v="3"/>
  </r>
  <r>
    <n v="144"/>
    <x v="0"/>
    <s v="3ce31db6-f908-4d82-bd20-d066a0bfe94d"/>
    <x v="0"/>
    <x v="6"/>
    <x v="21"/>
    <s v="Jowhar"/>
    <x v="7"/>
    <s v="Jowhar"/>
    <s v="CZMS05"/>
    <s v="Jowhar InterSOS Hospital"/>
    <x v="7"/>
    <s v="Intresos humanitarian AID organization"/>
    <x v="3"/>
    <s v="Ali hajji Mohamed"/>
    <x v="6"/>
    <n v="615593606"/>
    <s v="alihajji1972@hotmail.com"/>
    <x v="0"/>
    <x v="0"/>
    <x v="0"/>
    <x v="0"/>
    <x v="0"/>
    <x v="0"/>
    <x v="2"/>
    <x v="0"/>
    <x v="1"/>
    <x v="0"/>
    <x v="0"/>
    <x v="0"/>
    <x v="0"/>
    <x v="0"/>
    <x v="0"/>
    <x v="0"/>
    <x v="0"/>
    <x v="0"/>
    <x v="0"/>
    <x v="0"/>
    <x v="0"/>
    <x v="0"/>
    <x v="0"/>
    <x v="0"/>
    <x v="0"/>
    <x v="0"/>
    <x v="0"/>
    <x v="0"/>
    <x v="0"/>
    <x v="0"/>
    <x v="0"/>
    <x v="0"/>
    <x v="0"/>
    <x v="0"/>
    <x v="0"/>
    <x v="0"/>
    <n v="2"/>
    <n v="2"/>
    <x v="11"/>
    <n v="1"/>
    <x v="0"/>
    <x v="0"/>
    <x v="0"/>
    <x v="0"/>
    <x v="0"/>
    <x v="0"/>
    <x v="0"/>
    <x v="0"/>
    <n v="310"/>
    <n v="320"/>
    <n v="215"/>
    <n v="415"/>
    <x v="0"/>
    <x v="0"/>
    <n v="313"/>
    <n v="322"/>
    <n v="219"/>
    <n v="416"/>
    <x v="0"/>
    <x v="0"/>
    <s v="b0f7fa28-b0bb-4a91-b0fe-90a331ad31cf"/>
    <s v="Missing"/>
    <s v="None"/>
    <x v="3"/>
  </r>
  <r>
    <n v="145"/>
    <x v="0"/>
    <s v="3b588349-dccd-4613-ae4d-c65324b69230"/>
    <x v="0"/>
    <x v="6"/>
    <x v="21"/>
    <s v="Ceelmacaan"/>
    <x v="7"/>
    <s v="Warsheikh"/>
    <s v="CZMS09"/>
    <s v="Shardo MCH/OPD"/>
    <x v="7"/>
    <s v="SHARDO"/>
    <x v="3"/>
    <s v="Maryan Mohamed Jimcale"/>
    <x v="6"/>
    <n v="615196933"/>
    <s v="healhandnutrition@shardo.org"/>
    <x v="0"/>
    <x v="0"/>
    <x v="0"/>
    <x v="0"/>
    <x v="0"/>
    <x v="0"/>
    <x v="0"/>
    <x v="0"/>
    <x v="0"/>
    <x v="0"/>
    <x v="0"/>
    <x v="0"/>
    <x v="0"/>
    <x v="0"/>
    <x v="0"/>
    <x v="0"/>
    <x v="0"/>
    <x v="0"/>
    <x v="0"/>
    <x v="0"/>
    <x v="0"/>
    <x v="0"/>
    <x v="0"/>
    <x v="0"/>
    <x v="0"/>
    <x v="0"/>
    <x v="0"/>
    <x v="0"/>
    <x v="0"/>
    <x v="0"/>
    <x v="0"/>
    <x v="0"/>
    <x v="0"/>
    <x v="0"/>
    <x v="0"/>
    <x v="0"/>
    <n v="2"/>
    <n v="1"/>
    <x v="1"/>
    <n v="2"/>
    <x v="0"/>
    <x v="0"/>
    <x v="0"/>
    <x v="0"/>
    <x v="0"/>
    <x v="0"/>
    <x v="0"/>
    <x v="0"/>
    <n v="43"/>
    <n v="164"/>
    <n v="79"/>
    <n v="128"/>
    <x v="0"/>
    <x v="0"/>
    <n v="45"/>
    <n v="165"/>
    <n v="80"/>
    <n v="130"/>
    <x v="0"/>
    <x v="0"/>
    <s v="1a643ac1-31fc-492f-8986-46c7880deead"/>
    <s v="Missing"/>
    <s v="None"/>
    <x v="3"/>
  </r>
  <r>
    <n v="146"/>
    <x v="0"/>
    <s v="7c9ad324-4719-4f96-9955-bba629af4ae3"/>
    <x v="0"/>
    <x v="6"/>
    <x v="20"/>
    <s v="Gubta"/>
    <x v="7"/>
    <s v="Dayniile"/>
    <s v="CZBN03"/>
    <s v="Dayniile MCH"/>
    <x v="8"/>
    <s v="BPHCC"/>
    <x v="3"/>
    <s v="Fartuun tuuryare Xasan"/>
    <x v="6"/>
    <n v="615172481"/>
    <s v="tuuryare013@hotmail.com"/>
    <x v="0"/>
    <x v="0"/>
    <x v="0"/>
    <x v="0"/>
    <x v="0"/>
    <x v="0"/>
    <x v="0"/>
    <x v="0"/>
    <x v="0"/>
    <x v="0"/>
    <x v="0"/>
    <x v="0"/>
    <x v="0"/>
    <x v="0"/>
    <x v="0"/>
    <x v="0"/>
    <x v="0"/>
    <x v="0"/>
    <x v="0"/>
    <x v="0"/>
    <x v="0"/>
    <x v="0"/>
    <x v="0"/>
    <x v="0"/>
    <x v="0"/>
    <x v="0"/>
    <x v="0"/>
    <x v="0"/>
    <x v="0"/>
    <x v="0"/>
    <x v="0"/>
    <x v="0"/>
    <x v="0"/>
    <x v="0"/>
    <x v="0"/>
    <x v="0"/>
    <n v="0"/>
    <n v="0"/>
    <x v="0"/>
    <n v="0"/>
    <x v="0"/>
    <x v="0"/>
    <x v="0"/>
    <x v="0"/>
    <x v="0"/>
    <x v="0"/>
    <x v="0"/>
    <x v="0"/>
    <n v="239"/>
    <n v="624"/>
    <n v="365"/>
    <n v="498"/>
    <x v="0"/>
    <x v="0"/>
    <n v="239"/>
    <n v="624"/>
    <n v="365"/>
    <n v="498"/>
    <x v="0"/>
    <x v="0"/>
    <s v="7ddec3d8-6767-4d6e-b4f3-dfb89fe0cd49"/>
    <s v="Missing"/>
    <s v="None"/>
    <x v="3"/>
  </r>
  <r>
    <n v="147"/>
    <x v="0"/>
    <s v="83c6bc21-e7d1-4a46-86e0-75c8d1f2b36e"/>
    <x v="0"/>
    <x v="6"/>
    <x v="20"/>
    <s v="Jinaral Daa'uud"/>
    <x v="7"/>
    <s v="Wardhiigley"/>
    <s v="CZBN29"/>
    <s v="MoH Wardhiigley MCH"/>
    <x v="8"/>
    <s v="A R C"/>
    <x v="3"/>
    <s v="Cabdiyo Max'ud Max'ed"/>
    <x v="6"/>
    <n v="615190048"/>
    <s v="N/A"/>
    <x v="0"/>
    <x v="0"/>
    <x v="0"/>
    <x v="0"/>
    <x v="0"/>
    <x v="0"/>
    <x v="0"/>
    <x v="0"/>
    <x v="0"/>
    <x v="0"/>
    <x v="0"/>
    <x v="0"/>
    <x v="0"/>
    <x v="0"/>
    <x v="0"/>
    <x v="0"/>
    <x v="0"/>
    <x v="0"/>
    <x v="0"/>
    <x v="0"/>
    <x v="0"/>
    <x v="0"/>
    <x v="0"/>
    <x v="0"/>
    <x v="0"/>
    <x v="0"/>
    <x v="0"/>
    <x v="0"/>
    <x v="0"/>
    <x v="0"/>
    <x v="0"/>
    <x v="0"/>
    <x v="0"/>
    <x v="0"/>
    <x v="0"/>
    <x v="0"/>
    <n v="0"/>
    <n v="0"/>
    <x v="0"/>
    <n v="0"/>
    <x v="0"/>
    <x v="0"/>
    <x v="0"/>
    <x v="0"/>
    <x v="0"/>
    <x v="0"/>
    <x v="0"/>
    <x v="0"/>
    <n v="130"/>
    <n v="258"/>
    <n v="158"/>
    <n v="230"/>
    <x v="0"/>
    <x v="0"/>
    <n v="130"/>
    <n v="258"/>
    <n v="158"/>
    <n v="230"/>
    <x v="0"/>
    <x v="0"/>
    <s v="d07c4127-8e62-4f49-bc99-056299ae151a"/>
    <s v="Missing"/>
    <s v="None"/>
    <x v="3"/>
  </r>
  <r>
    <n v="148"/>
    <x v="0"/>
    <s v="d969332f-26a0-4348-ad76-9e6b70dfa5d9"/>
    <x v="0"/>
    <x v="6"/>
    <x v="20"/>
    <s v="Ceeldheere"/>
    <x v="7"/>
    <s v="Dharkinley"/>
    <s v="CZBN04"/>
    <s v="Hanano 2 MCH"/>
    <x v="8"/>
    <s v="Ayuub N.G.O"/>
    <x v="3"/>
    <s v="Haboon Abdulle Ali"/>
    <x v="6"/>
    <n v="615191556"/>
    <s v="N/A"/>
    <x v="0"/>
    <x v="0"/>
    <x v="0"/>
    <x v="0"/>
    <x v="0"/>
    <x v="0"/>
    <x v="0"/>
    <x v="0"/>
    <x v="0"/>
    <x v="0"/>
    <x v="0"/>
    <x v="0"/>
    <x v="0"/>
    <x v="0"/>
    <x v="0"/>
    <x v="0"/>
    <x v="0"/>
    <x v="0"/>
    <x v="0"/>
    <x v="0"/>
    <x v="0"/>
    <x v="0"/>
    <x v="0"/>
    <x v="0"/>
    <x v="0"/>
    <x v="0"/>
    <x v="0"/>
    <x v="0"/>
    <x v="0"/>
    <x v="0"/>
    <x v="0"/>
    <x v="0"/>
    <x v="0"/>
    <x v="0"/>
    <x v="0"/>
    <x v="0"/>
    <n v="0"/>
    <n v="0"/>
    <x v="0"/>
    <n v="0"/>
    <x v="0"/>
    <x v="0"/>
    <x v="0"/>
    <x v="0"/>
    <x v="0"/>
    <x v="0"/>
    <x v="0"/>
    <x v="0"/>
    <n v="53"/>
    <n v="74"/>
    <n v="75"/>
    <n v="52"/>
    <x v="0"/>
    <x v="0"/>
    <n v="53"/>
    <n v="74"/>
    <n v="75"/>
    <n v="52"/>
    <x v="0"/>
    <x v="0"/>
    <s v="34468629-7cae-411c-a3bf-a4316191a4ad"/>
    <s v="Missing"/>
    <s v="None"/>
    <x v="3"/>
  </r>
  <r>
    <n v="149"/>
    <x v="0"/>
    <s v="eea46dfe-9129-4d8a-86d5-783d8406cf7b"/>
    <x v="0"/>
    <x v="6"/>
    <x v="20"/>
    <s v="Bondhere"/>
    <x v="7"/>
    <s v="Boondhere"/>
    <s v="CZBN02"/>
    <s v="Bondhere SOYDA"/>
    <x v="8"/>
    <s v="SOYDA"/>
    <x v="3"/>
    <s v="Ubah Ahmed"/>
    <x v="6"/>
    <n v="615592132"/>
    <s v="somyoungdoctors2gmail.com"/>
    <x v="0"/>
    <x v="0"/>
    <x v="0"/>
    <x v="0"/>
    <x v="0"/>
    <x v="0"/>
    <x v="0"/>
    <x v="0"/>
    <x v="0"/>
    <x v="0"/>
    <x v="0"/>
    <x v="0"/>
    <x v="0"/>
    <x v="0"/>
    <x v="0"/>
    <x v="0"/>
    <x v="0"/>
    <x v="0"/>
    <x v="0"/>
    <x v="0"/>
    <x v="0"/>
    <x v="0"/>
    <x v="0"/>
    <x v="0"/>
    <x v="0"/>
    <x v="0"/>
    <x v="0"/>
    <x v="0"/>
    <x v="0"/>
    <x v="0"/>
    <x v="0"/>
    <x v="0"/>
    <x v="0"/>
    <x v="0"/>
    <x v="0"/>
    <x v="0"/>
    <n v="0"/>
    <n v="0"/>
    <x v="0"/>
    <n v="0"/>
    <x v="0"/>
    <x v="0"/>
    <x v="0"/>
    <x v="0"/>
    <x v="0"/>
    <x v="0"/>
    <x v="0"/>
    <x v="0"/>
    <n v="173"/>
    <n v="184"/>
    <n v="188"/>
    <n v="169"/>
    <x v="0"/>
    <x v="0"/>
    <n v="173"/>
    <n v="184"/>
    <n v="188"/>
    <n v="169"/>
    <x v="0"/>
    <x v="0"/>
    <s v="c40fab94-c117-4972-82d1-ef92e4d16d73"/>
    <s v="Missing"/>
    <s v="None"/>
    <x v="3"/>
  </r>
  <r>
    <n v="150"/>
    <x v="0"/>
    <s v="3e6140f4-f14d-4590-8f16-cc367734e9e1"/>
    <x v="0"/>
    <x v="6"/>
    <x v="20"/>
    <s v="Wadajir"/>
    <x v="7"/>
    <s v="Wadajir"/>
    <s v="CZBN28"/>
    <s v="MCH/OPD SOYDA"/>
    <x v="8"/>
    <s v="SOYDA"/>
    <x v="3"/>
    <s v="Ubah Ahmed"/>
    <x v="6"/>
    <n v="615592132"/>
    <s v="somyoundoctors@gmail.com"/>
    <x v="0"/>
    <x v="0"/>
    <x v="0"/>
    <x v="0"/>
    <x v="0"/>
    <x v="0"/>
    <x v="0"/>
    <x v="0"/>
    <x v="0"/>
    <x v="0"/>
    <x v="0"/>
    <x v="0"/>
    <x v="0"/>
    <x v="0"/>
    <x v="0"/>
    <x v="0"/>
    <x v="0"/>
    <x v="0"/>
    <x v="0"/>
    <x v="0"/>
    <x v="0"/>
    <x v="0"/>
    <x v="0"/>
    <x v="0"/>
    <x v="0"/>
    <x v="0"/>
    <x v="0"/>
    <x v="0"/>
    <x v="0"/>
    <x v="0"/>
    <x v="0"/>
    <x v="0"/>
    <x v="0"/>
    <x v="0"/>
    <x v="0"/>
    <x v="0"/>
    <n v="0"/>
    <n v="0"/>
    <x v="0"/>
    <n v="0"/>
    <x v="0"/>
    <x v="0"/>
    <x v="0"/>
    <x v="0"/>
    <x v="0"/>
    <x v="0"/>
    <x v="0"/>
    <x v="0"/>
    <n v="186"/>
    <n v="159"/>
    <n v="168"/>
    <n v="177"/>
    <x v="0"/>
    <x v="0"/>
    <n v="186"/>
    <n v="159"/>
    <n v="168"/>
    <n v="177"/>
    <x v="0"/>
    <x v="0"/>
    <s v="65bfdc56-0f3a-4345-a84f-c0ccefe1fa3f"/>
    <s v="Missing"/>
    <s v="None"/>
    <x v="3"/>
  </r>
  <r>
    <n v="151"/>
    <x v="0"/>
    <s v="6271d5b2-f9ed-453f-b84f-fa0b5b622cbe"/>
    <x v="0"/>
    <x v="6"/>
    <x v="20"/>
    <s v="Taleex"/>
    <x v="7"/>
    <s v="Hodan"/>
    <s v="CZBN11"/>
    <s v="ACF MCH/OPD"/>
    <x v="8"/>
    <s v="A C F"/>
    <x v="3"/>
    <s v="Zeynab Macalin Nuur"/>
    <x v="6"/>
    <n v="615534566"/>
    <s v="zeynabm5@hotmail.com"/>
    <x v="0"/>
    <x v="0"/>
    <x v="0"/>
    <x v="0"/>
    <x v="0"/>
    <x v="0"/>
    <x v="0"/>
    <x v="0"/>
    <x v="0"/>
    <x v="0"/>
    <x v="0"/>
    <x v="0"/>
    <x v="0"/>
    <x v="0"/>
    <x v="0"/>
    <x v="0"/>
    <x v="0"/>
    <x v="0"/>
    <x v="0"/>
    <x v="0"/>
    <x v="0"/>
    <x v="0"/>
    <x v="0"/>
    <x v="0"/>
    <x v="0"/>
    <x v="0"/>
    <x v="0"/>
    <x v="0"/>
    <x v="0"/>
    <x v="0"/>
    <x v="0"/>
    <x v="0"/>
    <x v="0"/>
    <x v="0"/>
    <x v="0"/>
    <x v="0"/>
    <n v="0"/>
    <n v="0"/>
    <x v="0"/>
    <n v="0"/>
    <x v="0"/>
    <x v="0"/>
    <x v="0"/>
    <x v="0"/>
    <x v="0"/>
    <x v="0"/>
    <x v="0"/>
    <x v="0"/>
    <n v="78"/>
    <n v="94"/>
    <n v="172"/>
    <n v="0"/>
    <x v="0"/>
    <x v="0"/>
    <n v="78"/>
    <n v="94"/>
    <n v="172"/>
    <n v="0"/>
    <x v="0"/>
    <x v="0"/>
    <s v="a0390a94-038a-4f4a-87f0-72a0e65675cb"/>
    <s v="Missing"/>
    <s v="None"/>
    <x v="3"/>
  </r>
  <r>
    <n v="152"/>
    <x v="0"/>
    <s v="eaa17116-1224-4348-a1c6-d933e236a944"/>
    <x v="0"/>
    <x v="6"/>
    <x v="20"/>
    <s v="Juungale"/>
    <x v="7"/>
    <s v="Yaqshid"/>
    <s v="CZBN30"/>
    <s v="Yaqshid MCH/MOH"/>
    <x v="8"/>
    <s v="CISP"/>
    <x v="3"/>
    <s v="Safiyo Xusen Suudi"/>
    <x v="6"/>
    <n v="615861377"/>
    <s v="N/A"/>
    <x v="0"/>
    <x v="0"/>
    <x v="0"/>
    <x v="0"/>
    <x v="0"/>
    <x v="0"/>
    <x v="0"/>
    <x v="0"/>
    <x v="0"/>
    <x v="0"/>
    <x v="0"/>
    <x v="0"/>
    <x v="0"/>
    <x v="0"/>
    <x v="0"/>
    <x v="0"/>
    <x v="0"/>
    <x v="0"/>
    <x v="0"/>
    <x v="0"/>
    <x v="0"/>
    <x v="0"/>
    <x v="0"/>
    <x v="0"/>
    <x v="0"/>
    <x v="0"/>
    <x v="0"/>
    <x v="0"/>
    <x v="0"/>
    <x v="0"/>
    <x v="0"/>
    <x v="0"/>
    <x v="0"/>
    <x v="0"/>
    <x v="0"/>
    <x v="0"/>
    <n v="0"/>
    <n v="0"/>
    <x v="0"/>
    <n v="0"/>
    <x v="0"/>
    <x v="0"/>
    <x v="0"/>
    <x v="0"/>
    <x v="0"/>
    <x v="0"/>
    <x v="0"/>
    <x v="0"/>
    <n v="99"/>
    <n v="297"/>
    <n v="147"/>
    <n v="249"/>
    <x v="0"/>
    <x v="0"/>
    <n v="99"/>
    <n v="297"/>
    <n v="147"/>
    <n v="249"/>
    <x v="0"/>
    <x v="0"/>
    <s v="55abcbc1-3977-4537-921d-9bee9467485b"/>
    <s v="Missing"/>
    <s v="None"/>
    <x v="3"/>
  </r>
  <r>
    <n v="153"/>
    <x v="0"/>
    <s v="f05d856d-6fad-406c-b33e-972548eb87ff"/>
    <x v="0"/>
    <x v="6"/>
    <x v="20"/>
    <s v="KM- 4 oktober"/>
    <x v="7"/>
    <s v="Hodan"/>
    <s v="CZBN12"/>
    <s v="Hanano MCH"/>
    <x v="8"/>
    <s v="Hanano"/>
    <x v="3"/>
    <s v="Maryan Max'ud Jabin"/>
    <x v="6"/>
    <n v="615855384"/>
    <s v="N/A"/>
    <x v="0"/>
    <x v="0"/>
    <x v="0"/>
    <x v="0"/>
    <x v="0"/>
    <x v="0"/>
    <x v="0"/>
    <x v="0"/>
    <x v="0"/>
    <x v="0"/>
    <x v="0"/>
    <x v="0"/>
    <x v="0"/>
    <x v="0"/>
    <x v="0"/>
    <x v="0"/>
    <x v="0"/>
    <x v="0"/>
    <x v="0"/>
    <x v="0"/>
    <x v="0"/>
    <x v="0"/>
    <x v="0"/>
    <x v="0"/>
    <x v="0"/>
    <x v="0"/>
    <x v="0"/>
    <x v="0"/>
    <x v="0"/>
    <x v="0"/>
    <x v="0"/>
    <x v="0"/>
    <x v="0"/>
    <x v="0"/>
    <x v="0"/>
    <x v="0"/>
    <n v="0"/>
    <n v="0"/>
    <x v="0"/>
    <n v="0"/>
    <x v="0"/>
    <x v="0"/>
    <x v="0"/>
    <x v="0"/>
    <x v="0"/>
    <x v="0"/>
    <x v="0"/>
    <x v="0"/>
    <n v="71"/>
    <n v="198"/>
    <n v="76"/>
    <n v="193"/>
    <x v="0"/>
    <x v="0"/>
    <n v="71"/>
    <n v="198"/>
    <n v="76"/>
    <n v="193"/>
    <x v="0"/>
    <x v="0"/>
    <s v="adb667aa-a66e-4f17-b2de-52e06c2624f9"/>
    <s v="Missing"/>
    <s v="None"/>
    <x v="3"/>
  </r>
  <r>
    <n v="154"/>
    <x v="0"/>
    <s v="16e3e871-3618-47c1-bdd4-5925e66f1db3"/>
    <x v="0"/>
    <x v="6"/>
    <x v="20"/>
    <s v="Bulo xubey"/>
    <x v="7"/>
    <s v="Wadajir"/>
    <s v="CZBN22"/>
    <s v="SORRDO MCH"/>
    <x v="8"/>
    <s v="SORRDO"/>
    <x v="3"/>
    <s v="Khadra Suleymaan Jaamac"/>
    <x v="6"/>
    <n v="615100771"/>
    <s v="N/A"/>
    <x v="0"/>
    <x v="0"/>
    <x v="0"/>
    <x v="0"/>
    <x v="0"/>
    <x v="0"/>
    <x v="0"/>
    <x v="0"/>
    <x v="0"/>
    <x v="0"/>
    <x v="0"/>
    <x v="0"/>
    <x v="0"/>
    <x v="0"/>
    <x v="0"/>
    <x v="0"/>
    <x v="0"/>
    <x v="0"/>
    <x v="0"/>
    <x v="0"/>
    <x v="0"/>
    <x v="0"/>
    <x v="0"/>
    <x v="0"/>
    <x v="0"/>
    <x v="0"/>
    <x v="0"/>
    <x v="0"/>
    <x v="0"/>
    <x v="0"/>
    <x v="0"/>
    <x v="0"/>
    <x v="0"/>
    <x v="0"/>
    <x v="0"/>
    <x v="0"/>
    <n v="0"/>
    <n v="0"/>
    <x v="0"/>
    <n v="0"/>
    <x v="0"/>
    <x v="0"/>
    <x v="0"/>
    <x v="0"/>
    <x v="0"/>
    <x v="0"/>
    <x v="0"/>
    <x v="0"/>
    <n v="120"/>
    <n v="100"/>
    <n v="60"/>
    <n v="160"/>
    <x v="0"/>
    <x v="0"/>
    <n v="120"/>
    <n v="100"/>
    <n v="60"/>
    <n v="160"/>
    <x v="0"/>
    <x v="0"/>
    <s v="3e23969b-72c2-4d18-8b80-f2da1e678cdd"/>
    <s v="Missing"/>
    <s v="None"/>
    <x v="3"/>
  </r>
  <r>
    <n v="155"/>
    <x v="0"/>
    <s v="2c035c26-8ba2-40af-9c1a-60bc1e6fc7b1"/>
    <x v="0"/>
    <x v="6"/>
    <x v="20"/>
    <s v="Hanti wadaag"/>
    <x v="7"/>
    <s v="Waberi"/>
    <s v="CZBN26"/>
    <s v="Waberi MCH"/>
    <x v="8"/>
    <s v="BPHCC"/>
    <x v="3"/>
    <s v="Max'ed Abiikar Ax'ed"/>
    <x v="6"/>
    <n v="5890009"/>
    <s v="N/A"/>
    <x v="0"/>
    <x v="0"/>
    <x v="0"/>
    <x v="0"/>
    <x v="0"/>
    <x v="0"/>
    <x v="0"/>
    <x v="0"/>
    <x v="0"/>
    <x v="0"/>
    <x v="0"/>
    <x v="0"/>
    <x v="0"/>
    <x v="0"/>
    <x v="0"/>
    <x v="0"/>
    <x v="0"/>
    <x v="0"/>
    <x v="0"/>
    <x v="0"/>
    <x v="0"/>
    <x v="0"/>
    <x v="0"/>
    <x v="0"/>
    <x v="0"/>
    <x v="0"/>
    <x v="0"/>
    <x v="0"/>
    <x v="0"/>
    <x v="0"/>
    <x v="0"/>
    <x v="0"/>
    <x v="0"/>
    <x v="0"/>
    <x v="0"/>
    <x v="0"/>
    <n v="0"/>
    <n v="0"/>
    <x v="0"/>
    <n v="0"/>
    <x v="0"/>
    <x v="0"/>
    <x v="0"/>
    <x v="0"/>
    <x v="0"/>
    <x v="0"/>
    <x v="0"/>
    <x v="0"/>
    <n v="213"/>
    <n v="393"/>
    <n v="322"/>
    <n v="284"/>
    <x v="0"/>
    <x v="0"/>
    <n v="213"/>
    <n v="393"/>
    <n v="322"/>
    <n v="284"/>
    <x v="0"/>
    <x v="0"/>
    <s v="2de4b45b-1160-45ca-8c7f-6c9f165ccd4d"/>
    <s v="Missing"/>
    <s v="None"/>
    <x v="3"/>
  </r>
  <r>
    <n v="156"/>
    <x v="0"/>
    <s v="11f7d3c2-afb5-4af7-adf3-f23c49337165"/>
    <x v="0"/>
    <x v="6"/>
    <x v="20"/>
    <s v="Idamay"/>
    <x v="7"/>
    <s v="Hamar Jab Jab"/>
    <s v="CZBN09"/>
    <s v="Hamar Jab Jab"/>
    <x v="8"/>
    <s v="Merlin"/>
    <x v="3"/>
    <s v="Mohamed Hassan Ahmed"/>
    <x v="6"/>
    <n v="615142935"/>
    <s v="shukaamiye@hotmail.com"/>
    <x v="0"/>
    <x v="0"/>
    <x v="0"/>
    <x v="0"/>
    <x v="0"/>
    <x v="0"/>
    <x v="0"/>
    <x v="0"/>
    <x v="0"/>
    <x v="0"/>
    <x v="0"/>
    <x v="0"/>
    <x v="0"/>
    <x v="0"/>
    <x v="0"/>
    <x v="0"/>
    <x v="0"/>
    <x v="0"/>
    <x v="0"/>
    <x v="0"/>
    <x v="0"/>
    <x v="0"/>
    <x v="0"/>
    <x v="0"/>
    <x v="0"/>
    <x v="0"/>
    <x v="0"/>
    <x v="0"/>
    <x v="0"/>
    <x v="0"/>
    <x v="0"/>
    <x v="0"/>
    <x v="0"/>
    <x v="0"/>
    <x v="0"/>
    <x v="0"/>
    <n v="0"/>
    <n v="0"/>
    <x v="0"/>
    <n v="0"/>
    <x v="0"/>
    <x v="0"/>
    <x v="0"/>
    <x v="0"/>
    <x v="0"/>
    <x v="0"/>
    <x v="0"/>
    <x v="0"/>
    <n v="93"/>
    <n v="281"/>
    <n v="163"/>
    <n v="211"/>
    <x v="0"/>
    <x v="0"/>
    <n v="93"/>
    <n v="281"/>
    <n v="163"/>
    <n v="211"/>
    <x v="0"/>
    <x v="0"/>
    <s v="414ddac3-5bc5-4e25-a81a-361a4303be3d"/>
    <s v="Missing"/>
    <s v="None"/>
    <x v="3"/>
  </r>
  <r>
    <n v="157"/>
    <x v="0"/>
    <s v="23daabde-cb1a-4d64-a534-6d6c1f04b78c"/>
    <x v="0"/>
    <x v="6"/>
    <x v="20"/>
    <s v="Saqawadiin"/>
    <x v="7"/>
    <s v="Howl-wadaag"/>
    <s v="CZBN13"/>
    <s v="Zamsam MCH"/>
    <x v="8"/>
    <s v="Zam-Zam"/>
    <x v="3"/>
    <s v="Yasmiin Muxudiin Max'ud"/>
    <x v="6"/>
    <n v="615593846"/>
    <s v="yasmiin114@hotmail.com"/>
    <x v="0"/>
    <x v="0"/>
    <x v="0"/>
    <x v="0"/>
    <x v="0"/>
    <x v="0"/>
    <x v="0"/>
    <x v="0"/>
    <x v="0"/>
    <x v="0"/>
    <x v="0"/>
    <x v="0"/>
    <x v="0"/>
    <x v="0"/>
    <x v="0"/>
    <x v="0"/>
    <x v="0"/>
    <x v="0"/>
    <x v="0"/>
    <x v="0"/>
    <x v="0"/>
    <x v="0"/>
    <x v="0"/>
    <x v="0"/>
    <x v="0"/>
    <x v="0"/>
    <x v="0"/>
    <x v="0"/>
    <x v="0"/>
    <x v="0"/>
    <x v="0"/>
    <x v="0"/>
    <x v="0"/>
    <x v="0"/>
    <x v="0"/>
    <x v="0"/>
    <n v="0"/>
    <n v="0"/>
    <x v="0"/>
    <n v="0"/>
    <x v="0"/>
    <x v="0"/>
    <x v="0"/>
    <x v="0"/>
    <x v="0"/>
    <x v="0"/>
    <x v="0"/>
    <x v="0"/>
    <n v="242"/>
    <n v="410"/>
    <n v="271"/>
    <n v="381"/>
    <x v="0"/>
    <x v="0"/>
    <n v="242"/>
    <n v="410"/>
    <n v="271"/>
    <n v="381"/>
    <x v="0"/>
    <x v="0"/>
    <s v="97aaf2d8-d1ea-4c99-87db-63c1210f859d"/>
    <s v="Missing"/>
    <s v="None"/>
    <x v="3"/>
  </r>
  <r>
    <n v="158"/>
    <x v="0"/>
    <s v="68c66101-8944-4fa6-bf34-5699a33d835d"/>
    <x v="0"/>
    <x v="6"/>
    <x v="20"/>
    <s v="C/dhere"/>
    <x v="7"/>
    <s v="Shibis"/>
    <s v="CZBN23"/>
    <s v="Dawa MCH"/>
    <x v="8"/>
    <s v="Al Dawa"/>
    <x v="3"/>
    <s v="Farxiyo Ahmed Hassan"/>
    <x v="6"/>
    <n v="615245244"/>
    <s v="daawasomalia1@gmail.com"/>
    <x v="0"/>
    <x v="0"/>
    <x v="0"/>
    <x v="0"/>
    <x v="0"/>
    <x v="0"/>
    <x v="0"/>
    <x v="0"/>
    <x v="0"/>
    <x v="0"/>
    <x v="0"/>
    <x v="0"/>
    <x v="0"/>
    <x v="0"/>
    <x v="0"/>
    <x v="0"/>
    <x v="0"/>
    <x v="0"/>
    <x v="0"/>
    <x v="0"/>
    <x v="0"/>
    <x v="0"/>
    <x v="0"/>
    <x v="0"/>
    <x v="0"/>
    <x v="0"/>
    <x v="0"/>
    <x v="0"/>
    <x v="0"/>
    <x v="0"/>
    <x v="0"/>
    <x v="0"/>
    <x v="0"/>
    <x v="0"/>
    <x v="0"/>
    <x v="0"/>
    <n v="1"/>
    <n v="7"/>
    <x v="0"/>
    <n v="8"/>
    <x v="0"/>
    <x v="0"/>
    <x v="0"/>
    <x v="0"/>
    <x v="0"/>
    <x v="0"/>
    <x v="0"/>
    <x v="0"/>
    <n v="167"/>
    <n v="239"/>
    <n v="252"/>
    <n v="154"/>
    <x v="0"/>
    <x v="0"/>
    <n v="168"/>
    <n v="246"/>
    <n v="252"/>
    <n v="162"/>
    <x v="0"/>
    <x v="0"/>
    <s v="12714850-855f-47a7-943b-bf5e3c8c5554"/>
    <s v="Missing"/>
    <s v="None"/>
    <x v="3"/>
  </r>
  <r>
    <n v="159"/>
    <x v="0"/>
    <s v="c739938b-6365-41f4-a7e2-3d78275b35f8"/>
    <x v="0"/>
    <x v="6"/>
    <x v="20"/>
    <s v="General Daud"/>
    <x v="7"/>
    <s v="Wadajir"/>
    <s v="CZBN34"/>
    <s v="IRC OPD"/>
    <x v="8"/>
    <s v="IRC"/>
    <x v="3"/>
    <s v="Adam Mukhtar Sh. Osman"/>
    <x v="6"/>
    <n v="615848405"/>
    <s v="adanmukhtaar@gmail.com"/>
    <x v="0"/>
    <x v="0"/>
    <x v="0"/>
    <x v="0"/>
    <x v="0"/>
    <x v="0"/>
    <x v="0"/>
    <x v="0"/>
    <x v="1"/>
    <x v="0"/>
    <x v="0"/>
    <x v="0"/>
    <x v="0"/>
    <x v="0"/>
    <x v="0"/>
    <x v="0"/>
    <x v="0"/>
    <x v="0"/>
    <x v="0"/>
    <x v="0"/>
    <x v="0"/>
    <x v="0"/>
    <x v="0"/>
    <x v="0"/>
    <x v="0"/>
    <x v="0"/>
    <x v="0"/>
    <x v="0"/>
    <x v="0"/>
    <x v="0"/>
    <x v="0"/>
    <x v="0"/>
    <x v="0"/>
    <x v="0"/>
    <x v="0"/>
    <x v="0"/>
    <n v="0"/>
    <n v="1"/>
    <x v="0"/>
    <n v="1"/>
    <x v="0"/>
    <x v="0"/>
    <x v="0"/>
    <x v="0"/>
    <x v="0"/>
    <x v="0"/>
    <x v="0"/>
    <x v="0"/>
    <n v="63"/>
    <n v="143"/>
    <n v="57"/>
    <n v="149"/>
    <x v="0"/>
    <x v="0"/>
    <n v="63"/>
    <n v="145"/>
    <n v="58"/>
    <n v="150"/>
    <x v="0"/>
    <x v="0"/>
    <s v="c8d7dc17-9687-484f-a0be-f11ce430cff7"/>
    <s v="Missing"/>
    <s v="None"/>
    <x v="3"/>
  </r>
  <r>
    <n v="160"/>
    <x v="0"/>
    <s v="0141e30d-018b-4a10-8d58-602468841e07"/>
    <x v="0"/>
    <x v="6"/>
    <x v="20"/>
    <s v="Gaariso"/>
    <x v="7"/>
    <s v="Abdiaziz"/>
    <s v="CZBN01"/>
    <s v="Abdiaziz MCH"/>
    <x v="8"/>
    <s v="Melin"/>
    <x v="3"/>
    <s v="Aamino Cabdi Warsame"/>
    <x v="6"/>
    <n v="5306618"/>
    <s v="mamaAamino@gmail.com"/>
    <x v="0"/>
    <x v="0"/>
    <x v="0"/>
    <x v="0"/>
    <x v="0"/>
    <x v="0"/>
    <x v="0"/>
    <x v="0"/>
    <x v="0"/>
    <x v="0"/>
    <x v="0"/>
    <x v="0"/>
    <x v="0"/>
    <x v="1"/>
    <x v="1"/>
    <x v="0"/>
    <x v="0"/>
    <x v="0"/>
    <x v="0"/>
    <x v="0"/>
    <x v="0"/>
    <x v="0"/>
    <x v="0"/>
    <x v="0"/>
    <x v="0"/>
    <x v="0"/>
    <x v="0"/>
    <x v="0"/>
    <x v="0"/>
    <x v="0"/>
    <x v="0"/>
    <x v="0"/>
    <x v="0"/>
    <x v="0"/>
    <x v="0"/>
    <x v="0"/>
    <n v="0"/>
    <n v="0"/>
    <x v="0"/>
    <n v="0"/>
    <x v="0"/>
    <x v="0"/>
    <x v="0"/>
    <x v="0"/>
    <x v="0"/>
    <x v="0"/>
    <x v="0"/>
    <x v="0"/>
    <n v="218"/>
    <n v="321"/>
    <n v="134"/>
    <n v="405"/>
    <x v="0"/>
    <x v="0"/>
    <n v="218"/>
    <n v="322"/>
    <n v="135"/>
    <n v="405"/>
    <x v="0"/>
    <x v="0"/>
    <s v="5e564559-ca6a-4767-beb9-c39ce393a288"/>
    <s v="Missing"/>
    <s v="None"/>
    <x v="3"/>
  </r>
  <r>
    <n v="161"/>
    <x v="0"/>
    <s v="ecfe6cc8-b473-4e02-8591-fd5da7df4689"/>
    <x v="0"/>
    <x v="6"/>
    <x v="20"/>
    <s v="KM 5 Zoope"/>
    <x v="7"/>
    <s v="Wadajir"/>
    <s v="CZBN17"/>
    <s v="Adan ade Hospital"/>
    <x v="8"/>
    <s v="Private"/>
    <x v="3"/>
    <s v="Abdirahman Mohamed Ibrahim"/>
    <x v="6"/>
    <n v="615157433"/>
    <s v="adenabdullemc@yahoo.com"/>
    <x v="0"/>
    <x v="0"/>
    <x v="0"/>
    <x v="0"/>
    <x v="0"/>
    <x v="0"/>
    <x v="0"/>
    <x v="0"/>
    <x v="0"/>
    <x v="0"/>
    <x v="0"/>
    <x v="0"/>
    <x v="0"/>
    <x v="0"/>
    <x v="0"/>
    <x v="0"/>
    <x v="0"/>
    <x v="0"/>
    <x v="0"/>
    <x v="0"/>
    <x v="0"/>
    <x v="0"/>
    <x v="0"/>
    <x v="0"/>
    <x v="0"/>
    <x v="0"/>
    <x v="0"/>
    <x v="0"/>
    <x v="0"/>
    <x v="0"/>
    <x v="0"/>
    <x v="0"/>
    <x v="0"/>
    <x v="0"/>
    <x v="0"/>
    <x v="0"/>
    <n v="42"/>
    <n v="49"/>
    <x v="0"/>
    <n v="91"/>
    <x v="0"/>
    <x v="0"/>
    <x v="0"/>
    <x v="0"/>
    <x v="0"/>
    <x v="0"/>
    <x v="0"/>
    <x v="0"/>
    <n v="198"/>
    <n v="152"/>
    <n v="0"/>
    <n v="350"/>
    <x v="0"/>
    <x v="0"/>
    <n v="240"/>
    <n v="201"/>
    <n v="0"/>
    <n v="441"/>
    <x v="0"/>
    <x v="0"/>
    <s v="f9129704-757d-4ccf-94d6-7364300d3fb8"/>
    <s v="Missing"/>
    <s v="None"/>
    <x v="3"/>
  </r>
  <r>
    <n v="162"/>
    <x v="0"/>
    <s v="00c26d67-6c9e-4b08-9ae7-543688dff0f9"/>
    <x v="0"/>
    <x v="6"/>
    <x v="20"/>
    <s v="Wajeer"/>
    <x v="7"/>
    <s v="Kaaraan"/>
    <s v="CZBN16"/>
    <s v="Keysaney Hospital"/>
    <x v="8"/>
    <s v="SRCS"/>
    <x v="3"/>
    <s v="Hajji Musse Hassan"/>
    <x v="6"/>
    <n v="615168099"/>
    <s v="keysaneyhospital@gmail.com"/>
    <x v="0"/>
    <x v="0"/>
    <x v="0"/>
    <x v="0"/>
    <x v="0"/>
    <x v="0"/>
    <x v="0"/>
    <x v="0"/>
    <x v="0"/>
    <x v="0"/>
    <x v="0"/>
    <x v="0"/>
    <x v="0"/>
    <x v="0"/>
    <x v="0"/>
    <x v="0"/>
    <x v="0"/>
    <x v="0"/>
    <x v="0"/>
    <x v="0"/>
    <x v="0"/>
    <x v="0"/>
    <x v="0"/>
    <x v="0"/>
    <x v="0"/>
    <x v="0"/>
    <x v="0"/>
    <x v="0"/>
    <x v="0"/>
    <x v="0"/>
    <x v="0"/>
    <x v="0"/>
    <x v="0"/>
    <x v="0"/>
    <x v="0"/>
    <x v="0"/>
    <n v="1"/>
    <n v="3"/>
    <x v="0"/>
    <n v="4"/>
    <x v="0"/>
    <x v="0"/>
    <x v="0"/>
    <x v="0"/>
    <x v="0"/>
    <x v="0"/>
    <x v="0"/>
    <x v="0"/>
    <n v="193"/>
    <n v="114"/>
    <n v="29"/>
    <n v="278"/>
    <x v="0"/>
    <x v="1"/>
    <n v="194"/>
    <n v="117"/>
    <n v="29"/>
    <n v="282"/>
    <x v="0"/>
    <x v="1"/>
    <s v="99165855-16b5-460f-a216-224ed4348175"/>
    <s v="Missing"/>
    <s v="None"/>
    <x v="3"/>
  </r>
  <r>
    <n v="163"/>
    <x v="0"/>
    <s v="d2663301-282b-494c-98a0-87abe3c984c5"/>
    <x v="0"/>
    <x v="6"/>
    <x v="20"/>
    <s v="Warshada canaha"/>
    <x v="7"/>
    <s v="Hodan"/>
    <s v="CZBN32"/>
    <s v="Wardi PHC"/>
    <x v="8"/>
    <s v="Wardi ORG"/>
    <x v="3"/>
    <s v="Seynab Cabdulle Maxamud"/>
    <x v="6"/>
    <n v="615509380"/>
    <s v="N/S"/>
    <x v="0"/>
    <x v="0"/>
    <x v="0"/>
    <x v="0"/>
    <x v="0"/>
    <x v="0"/>
    <x v="0"/>
    <x v="0"/>
    <x v="0"/>
    <x v="0"/>
    <x v="0"/>
    <x v="0"/>
    <x v="0"/>
    <x v="0"/>
    <x v="0"/>
    <x v="0"/>
    <x v="0"/>
    <x v="0"/>
    <x v="0"/>
    <x v="0"/>
    <x v="0"/>
    <x v="0"/>
    <x v="0"/>
    <x v="0"/>
    <x v="0"/>
    <x v="0"/>
    <x v="0"/>
    <x v="0"/>
    <x v="0"/>
    <x v="0"/>
    <x v="0"/>
    <x v="0"/>
    <x v="0"/>
    <x v="0"/>
    <x v="0"/>
    <x v="0"/>
    <n v="0"/>
    <n v="0"/>
    <x v="0"/>
    <n v="0"/>
    <x v="0"/>
    <x v="0"/>
    <x v="0"/>
    <x v="0"/>
    <x v="0"/>
    <x v="0"/>
    <x v="0"/>
    <x v="0"/>
    <n v="196"/>
    <n v="294"/>
    <n v="98"/>
    <n v="392"/>
    <x v="0"/>
    <x v="0"/>
    <n v="196"/>
    <n v="294"/>
    <n v="98"/>
    <n v="392"/>
    <x v="0"/>
    <x v="0"/>
    <s v="847ea922-663c-4a2e-b26e-f217eca77cb7"/>
    <s v="Missing"/>
    <s v="None"/>
    <x v="3"/>
  </r>
  <r>
    <n v="164"/>
    <x v="0"/>
    <s v="3b4e3500-5db2-481f-89e2-88894c4a40cc"/>
    <x v="0"/>
    <x v="6"/>
    <x v="20"/>
    <s v="Banaadir"/>
    <x v="7"/>
    <s v="Wadajir"/>
    <s v="CZBN18"/>
    <s v="Banadir Hospital"/>
    <x v="8"/>
    <s v="M.O.H"/>
    <x v="3"/>
    <s v="Bashiir Cali Daahir"/>
    <x v="6"/>
    <n v="615899389"/>
    <s v="calibashiir@gmail.com"/>
    <x v="5"/>
    <x v="4"/>
    <x v="5"/>
    <x v="3"/>
    <x v="0"/>
    <x v="0"/>
    <x v="0"/>
    <x v="0"/>
    <x v="0"/>
    <x v="0"/>
    <x v="0"/>
    <x v="0"/>
    <x v="9"/>
    <x v="9"/>
    <x v="10"/>
    <x v="0"/>
    <x v="0"/>
    <x v="0"/>
    <x v="0"/>
    <x v="0"/>
    <x v="0"/>
    <x v="0"/>
    <x v="0"/>
    <x v="0"/>
    <x v="0"/>
    <x v="0"/>
    <x v="0"/>
    <x v="0"/>
    <x v="0"/>
    <x v="0"/>
    <x v="1"/>
    <x v="2"/>
    <x v="3"/>
    <x v="0"/>
    <x v="0"/>
    <x v="0"/>
    <n v="36"/>
    <n v="16"/>
    <x v="17"/>
    <n v="4"/>
    <x v="0"/>
    <x v="0"/>
    <x v="1"/>
    <x v="2"/>
    <x v="3"/>
    <x v="0"/>
    <x v="0"/>
    <x v="0"/>
    <n v="363"/>
    <n v="395"/>
    <n v="321"/>
    <n v="437"/>
    <x v="5"/>
    <x v="0"/>
    <n v="454"/>
    <n v="458"/>
    <n v="445"/>
    <n v="467"/>
    <x v="6"/>
    <x v="0"/>
    <s v="93b54213-f2ab-480b-b315-67c56b890f94"/>
    <s v="Three alert of suspected Cholera,Measles and NN Tetanus"/>
    <s v="Three alerts"/>
    <x v="3"/>
  </r>
  <r>
    <n v="165"/>
    <x v="0"/>
    <s v="da544d4d-6305-4e04-ad94-37297dcb33d0"/>
    <x v="0"/>
    <x v="6"/>
    <x v="20"/>
    <s v="J.daa'uud"/>
    <x v="7"/>
    <s v="Wadajir"/>
    <s v="CZBN20"/>
    <s v="Madina 2 MCH"/>
    <x v="8"/>
    <s v="Muslim AID"/>
    <x v="3"/>
    <s v="Abukar Mohud Mohed"/>
    <x v="6"/>
    <n v="615575098"/>
    <s v="N/A"/>
    <x v="0"/>
    <x v="0"/>
    <x v="0"/>
    <x v="0"/>
    <x v="0"/>
    <x v="0"/>
    <x v="0"/>
    <x v="0"/>
    <x v="0"/>
    <x v="0"/>
    <x v="0"/>
    <x v="0"/>
    <x v="1"/>
    <x v="0"/>
    <x v="0"/>
    <x v="1"/>
    <x v="0"/>
    <x v="0"/>
    <x v="0"/>
    <x v="0"/>
    <x v="0"/>
    <x v="0"/>
    <x v="0"/>
    <x v="0"/>
    <x v="0"/>
    <x v="0"/>
    <x v="0"/>
    <x v="0"/>
    <x v="0"/>
    <x v="0"/>
    <x v="0"/>
    <x v="0"/>
    <x v="0"/>
    <x v="0"/>
    <x v="0"/>
    <x v="0"/>
    <n v="3"/>
    <n v="1"/>
    <x v="1"/>
    <n v="3"/>
    <x v="0"/>
    <x v="0"/>
    <x v="0"/>
    <x v="0"/>
    <x v="0"/>
    <x v="0"/>
    <x v="0"/>
    <x v="0"/>
    <n v="150"/>
    <n v="247"/>
    <n v="202"/>
    <n v="195"/>
    <x v="0"/>
    <x v="0"/>
    <n v="154"/>
    <n v="248"/>
    <n v="203"/>
    <n v="199"/>
    <x v="0"/>
    <x v="0"/>
    <s v="40dcf206-d150-4500-994b-ae5c0bb223ae"/>
    <s v="Missing"/>
    <s v="One alert"/>
    <x v="3"/>
  </r>
  <r>
    <n v="166"/>
    <x v="0"/>
    <s v="e2a405a8-90cf-4f1b-a228-ad60a903dad3"/>
    <x v="0"/>
    <x v="6"/>
    <x v="20"/>
    <s v="SOS"/>
    <x v="7"/>
    <s v="Huruwaa"/>
    <s v="CZBN14"/>
    <s v="SOS Hospital"/>
    <x v="8"/>
    <s v="SOS"/>
    <x v="3"/>
    <s v="Mohamed Dubat Moh'ed"/>
    <x v="6"/>
    <n v="615131931"/>
    <s v="dubadyare222@hotmail.com"/>
    <x v="0"/>
    <x v="0"/>
    <x v="0"/>
    <x v="0"/>
    <x v="0"/>
    <x v="0"/>
    <x v="0"/>
    <x v="0"/>
    <x v="0"/>
    <x v="0"/>
    <x v="0"/>
    <x v="0"/>
    <x v="6"/>
    <x v="6"/>
    <x v="7"/>
    <x v="1"/>
    <x v="0"/>
    <x v="0"/>
    <x v="0"/>
    <x v="0"/>
    <x v="0"/>
    <x v="0"/>
    <x v="0"/>
    <x v="0"/>
    <x v="0"/>
    <x v="0"/>
    <x v="0"/>
    <x v="0"/>
    <x v="0"/>
    <x v="0"/>
    <x v="2"/>
    <x v="2"/>
    <x v="2"/>
    <x v="0"/>
    <x v="0"/>
    <x v="0"/>
    <n v="1"/>
    <n v="2"/>
    <x v="1"/>
    <n v="2"/>
    <x v="0"/>
    <x v="0"/>
    <x v="0"/>
    <x v="0"/>
    <x v="0"/>
    <x v="0"/>
    <x v="0"/>
    <x v="0"/>
    <n v="530"/>
    <n v="1004"/>
    <n v="681"/>
    <n v="853"/>
    <x v="0"/>
    <x v="0"/>
    <n v="550"/>
    <n v="1022"/>
    <n v="716"/>
    <n v="856"/>
    <x v="0"/>
    <x v="0"/>
    <s v="76c9f386-7db2-4057-949c-3de1bc66100e"/>
    <s v="Missing"/>
    <s v="One alert"/>
    <x v="3"/>
  </r>
  <r>
    <n v="167"/>
    <x v="0"/>
    <s v="8fa48db6-0133-4e32-ab29-d20c411c7ec0"/>
    <x v="0"/>
    <x v="6"/>
    <x v="20"/>
    <s v="Gobanimo"/>
    <x v="7"/>
    <s v="Hamar Weyne"/>
    <s v="CZBN10"/>
    <s v="Hamar Weyne"/>
    <x v="8"/>
    <s v="BPHCC"/>
    <x v="3"/>
    <s v="Lul Cali"/>
    <x v="6"/>
    <n v="695992652"/>
    <s v="incomdes@yahoo.com"/>
    <x v="0"/>
    <x v="0"/>
    <x v="0"/>
    <x v="0"/>
    <x v="0"/>
    <x v="0"/>
    <x v="0"/>
    <x v="0"/>
    <x v="0"/>
    <x v="0"/>
    <x v="0"/>
    <x v="0"/>
    <x v="1"/>
    <x v="0"/>
    <x v="1"/>
    <x v="0"/>
    <x v="0"/>
    <x v="0"/>
    <x v="0"/>
    <x v="0"/>
    <x v="0"/>
    <x v="0"/>
    <x v="0"/>
    <x v="0"/>
    <x v="0"/>
    <x v="0"/>
    <x v="0"/>
    <x v="0"/>
    <x v="0"/>
    <x v="0"/>
    <x v="0"/>
    <x v="0"/>
    <x v="0"/>
    <x v="0"/>
    <x v="0"/>
    <x v="0"/>
    <n v="0"/>
    <n v="0"/>
    <x v="0"/>
    <n v="0"/>
    <x v="0"/>
    <x v="0"/>
    <x v="0"/>
    <x v="0"/>
    <x v="0"/>
    <x v="0"/>
    <x v="0"/>
    <x v="0"/>
    <n v="140"/>
    <n v="266"/>
    <n v="157"/>
    <n v="249"/>
    <x v="0"/>
    <x v="0"/>
    <n v="141"/>
    <n v="266"/>
    <n v="158"/>
    <n v="249"/>
    <x v="0"/>
    <x v="0"/>
    <s v="5d65ce0e-7805-4bcf-bac2-710b90fd3d50"/>
    <s v="Missing"/>
    <s v="One alert"/>
    <x v="3"/>
  </r>
  <r>
    <n v="168"/>
    <x v="0"/>
    <s v="5eb1a841-bc78-484f-ae0a-f4514a7eace4"/>
    <x v="0"/>
    <x v="6"/>
    <x v="20"/>
    <s v="Badbaado IDPS"/>
    <x v="7"/>
    <s v="Dharkinley"/>
    <s v="CZBN05"/>
    <s v="HIJRA Badbaado MCH/OPD"/>
    <x v="8"/>
    <s v="Hijra"/>
    <x v="3"/>
    <s v="Ayaan Ali Wehliye"/>
    <x v="6"/>
    <n v="619977711"/>
    <s v="N/A"/>
    <x v="0"/>
    <x v="0"/>
    <x v="0"/>
    <x v="0"/>
    <x v="0"/>
    <x v="0"/>
    <x v="0"/>
    <x v="0"/>
    <x v="0"/>
    <x v="0"/>
    <x v="0"/>
    <x v="0"/>
    <x v="0"/>
    <x v="0"/>
    <x v="0"/>
    <x v="0"/>
    <x v="0"/>
    <x v="0"/>
    <x v="0"/>
    <x v="0"/>
    <x v="0"/>
    <x v="0"/>
    <x v="0"/>
    <x v="0"/>
    <x v="0"/>
    <x v="0"/>
    <x v="0"/>
    <x v="0"/>
    <x v="0"/>
    <x v="0"/>
    <x v="0"/>
    <x v="0"/>
    <x v="0"/>
    <x v="0"/>
    <x v="0"/>
    <x v="0"/>
    <n v="2"/>
    <n v="0"/>
    <x v="4"/>
    <n v="0"/>
    <x v="0"/>
    <x v="0"/>
    <x v="0"/>
    <x v="0"/>
    <x v="0"/>
    <x v="0"/>
    <x v="0"/>
    <x v="0"/>
    <n v="142"/>
    <n v="312"/>
    <n v="211"/>
    <n v="243"/>
    <x v="0"/>
    <x v="0"/>
    <n v="144"/>
    <n v="312"/>
    <n v="213"/>
    <n v="243"/>
    <x v="0"/>
    <x v="0"/>
    <s v="34ef99ab-4942-42f7-83b6-f13977185ace"/>
    <s v="Missing"/>
    <s v="None"/>
    <x v="3"/>
  </r>
  <r>
    <n v="169"/>
    <x v="0"/>
    <s v="06b4d9e4-decd-4a88-89c6-d9056f670b2b"/>
    <x v="0"/>
    <x v="6"/>
    <x v="20"/>
    <s v="Nasteexo"/>
    <x v="7"/>
    <s v="Madina"/>
    <s v="CZBN21"/>
    <s v="Madina Hospital"/>
    <x v="8"/>
    <s v="ICRC"/>
    <x v="3"/>
    <s v="Khadro Moh'ed Bashiir"/>
    <x v="6"/>
    <n v="615584674"/>
    <s v="qadro4u@hotmail.com"/>
    <x v="0"/>
    <x v="0"/>
    <x v="0"/>
    <x v="0"/>
    <x v="0"/>
    <x v="0"/>
    <x v="0"/>
    <x v="0"/>
    <x v="0"/>
    <x v="0"/>
    <x v="0"/>
    <x v="0"/>
    <x v="0"/>
    <x v="0"/>
    <x v="0"/>
    <x v="0"/>
    <x v="0"/>
    <x v="0"/>
    <x v="0"/>
    <x v="0"/>
    <x v="0"/>
    <x v="0"/>
    <x v="0"/>
    <x v="0"/>
    <x v="0"/>
    <x v="0"/>
    <x v="0"/>
    <x v="0"/>
    <x v="0"/>
    <x v="0"/>
    <x v="0"/>
    <x v="0"/>
    <x v="0"/>
    <x v="0"/>
    <x v="0"/>
    <x v="0"/>
    <n v="12"/>
    <n v="6"/>
    <x v="0"/>
    <n v="18"/>
    <x v="0"/>
    <x v="0"/>
    <x v="0"/>
    <x v="0"/>
    <x v="0"/>
    <x v="0"/>
    <x v="0"/>
    <x v="0"/>
    <n v="112"/>
    <n v="83"/>
    <n v="0"/>
    <n v="195"/>
    <x v="0"/>
    <x v="0"/>
    <n v="124"/>
    <n v="89"/>
    <n v="0"/>
    <n v="213"/>
    <x v="0"/>
    <x v="0"/>
    <s v="36b8afbc-7a9b-4a3d-bf10-1c55b034f0e9"/>
    <s v="Missing"/>
    <s v="None"/>
    <x v="3"/>
  </r>
  <r>
    <n v="170"/>
    <x v="0"/>
    <s v="d6525c34-35e2-4a51-acf5-9ed693efd339"/>
    <x v="0"/>
    <x v="6"/>
    <x v="18"/>
    <s v="Bulo Marer"/>
    <x v="7"/>
    <s v="Kurtunwarey"/>
    <s v="CZLS15"/>
    <s v="Hayat 2 Hospital"/>
    <x v="8"/>
    <s v="Privet"/>
    <x v="3"/>
    <s v="Abdullahi Ali Fiqi"/>
    <x v="6"/>
    <n v="615309291"/>
    <s v="N/A"/>
    <x v="0"/>
    <x v="0"/>
    <x v="0"/>
    <x v="0"/>
    <x v="0"/>
    <x v="0"/>
    <x v="0"/>
    <x v="0"/>
    <x v="0"/>
    <x v="0"/>
    <x v="0"/>
    <x v="0"/>
    <x v="0"/>
    <x v="0"/>
    <x v="0"/>
    <x v="0"/>
    <x v="0"/>
    <x v="0"/>
    <x v="0"/>
    <x v="0"/>
    <x v="0"/>
    <x v="0"/>
    <x v="0"/>
    <x v="0"/>
    <x v="0"/>
    <x v="0"/>
    <x v="0"/>
    <x v="0"/>
    <x v="0"/>
    <x v="0"/>
    <x v="0"/>
    <x v="0"/>
    <x v="0"/>
    <x v="0"/>
    <x v="0"/>
    <x v="0"/>
    <n v="6"/>
    <n v="5"/>
    <x v="11"/>
    <n v="8"/>
    <x v="0"/>
    <x v="0"/>
    <x v="0"/>
    <x v="0"/>
    <x v="0"/>
    <x v="0"/>
    <x v="0"/>
    <x v="0"/>
    <n v="38"/>
    <n v="33"/>
    <n v="24"/>
    <n v="47"/>
    <x v="0"/>
    <x v="0"/>
    <n v="44"/>
    <n v="38"/>
    <n v="27"/>
    <n v="55"/>
    <x v="0"/>
    <x v="0"/>
    <s v="8bc2440a-cf85-4eb6-bcde-dfdfa28c6055"/>
    <s v="Missing"/>
    <s v="None"/>
    <x v="3"/>
  </r>
  <r>
    <n v="171"/>
    <x v="0"/>
    <s v="49e522ff-a544-4fd8-9487-8f46875881c8"/>
    <x v="0"/>
    <x v="6"/>
    <x v="18"/>
    <s v="Golweyn"/>
    <x v="7"/>
    <s v="Marka"/>
    <s v="CZLS18"/>
    <s v="Golweyn MCH"/>
    <x v="8"/>
    <s v="COSV"/>
    <x v="3"/>
    <s v="Ali Faqi Haji"/>
    <x v="6"/>
    <n v="615531891"/>
    <s v="N/A"/>
    <x v="0"/>
    <x v="0"/>
    <x v="0"/>
    <x v="0"/>
    <x v="0"/>
    <x v="0"/>
    <x v="0"/>
    <x v="0"/>
    <x v="0"/>
    <x v="0"/>
    <x v="0"/>
    <x v="0"/>
    <x v="0"/>
    <x v="0"/>
    <x v="0"/>
    <x v="0"/>
    <x v="0"/>
    <x v="0"/>
    <x v="0"/>
    <x v="0"/>
    <x v="0"/>
    <x v="0"/>
    <x v="0"/>
    <x v="0"/>
    <x v="0"/>
    <x v="0"/>
    <x v="0"/>
    <x v="0"/>
    <x v="0"/>
    <x v="0"/>
    <x v="0"/>
    <x v="0"/>
    <x v="0"/>
    <x v="0"/>
    <x v="0"/>
    <x v="0"/>
    <n v="9"/>
    <n v="7"/>
    <x v="3"/>
    <n v="11"/>
    <x v="0"/>
    <x v="0"/>
    <x v="0"/>
    <x v="0"/>
    <x v="0"/>
    <x v="0"/>
    <x v="0"/>
    <x v="0"/>
    <n v="112"/>
    <n v="159"/>
    <n v="105"/>
    <n v="166"/>
    <x v="0"/>
    <x v="0"/>
    <n v="121"/>
    <n v="166"/>
    <n v="110"/>
    <n v="177"/>
    <x v="0"/>
    <x v="0"/>
    <s v="5668e782-a808-4fa7-86dc-89bfdbab36d0"/>
    <s v="Missing"/>
    <s v="None"/>
    <x v="3"/>
  </r>
  <r>
    <n v="172"/>
    <x v="0"/>
    <s v="3e647855-2900-4832-a08b-50eb291b7cb9"/>
    <x v="0"/>
    <x v="6"/>
    <x v="18"/>
    <s v="Marka town/ howlwadag"/>
    <x v="7"/>
    <s v="Marka"/>
    <s v="CZLS22"/>
    <s v="New way MCH"/>
    <x v="8"/>
    <s v="New-Wey"/>
    <x v="3"/>
    <s v="Xaawa Cumar Maxamed"/>
    <x v="6"/>
    <n v="615514678"/>
    <s v="N/A"/>
    <x v="0"/>
    <x v="0"/>
    <x v="0"/>
    <x v="0"/>
    <x v="0"/>
    <x v="0"/>
    <x v="0"/>
    <x v="0"/>
    <x v="0"/>
    <x v="0"/>
    <x v="0"/>
    <x v="0"/>
    <x v="0"/>
    <x v="0"/>
    <x v="0"/>
    <x v="0"/>
    <x v="0"/>
    <x v="0"/>
    <x v="0"/>
    <x v="0"/>
    <x v="0"/>
    <x v="0"/>
    <x v="0"/>
    <x v="0"/>
    <x v="0"/>
    <x v="0"/>
    <x v="0"/>
    <x v="0"/>
    <x v="0"/>
    <x v="0"/>
    <x v="0"/>
    <x v="0"/>
    <x v="0"/>
    <x v="0"/>
    <x v="0"/>
    <x v="0"/>
    <n v="2"/>
    <n v="6"/>
    <x v="1"/>
    <n v="7"/>
    <x v="0"/>
    <x v="0"/>
    <x v="0"/>
    <x v="0"/>
    <x v="0"/>
    <x v="0"/>
    <x v="0"/>
    <x v="0"/>
    <n v="57"/>
    <n v="74"/>
    <n v="58"/>
    <n v="73"/>
    <x v="0"/>
    <x v="0"/>
    <n v="59"/>
    <n v="80"/>
    <n v="59"/>
    <n v="80"/>
    <x v="0"/>
    <x v="0"/>
    <s v="70d6bc29-a94e-4818-95b9-8c7637c99918"/>
    <s v="Missing"/>
    <s v="None"/>
    <x v="3"/>
  </r>
  <r>
    <n v="173"/>
    <x v="0"/>
    <s v="b45c4289-272c-490e-acab-422d5be75b2d"/>
    <x v="0"/>
    <x v="6"/>
    <x v="18"/>
    <s v="Janale"/>
    <x v="7"/>
    <s v="Marka"/>
    <s v="CZLS19"/>
    <s v="Janale MCH"/>
    <x v="8"/>
    <s v="COSV"/>
    <x v="3"/>
    <s v="Lul Ahmed Siyad"/>
    <x v="6"/>
    <n v="615577676"/>
    <s v="N/A"/>
    <x v="0"/>
    <x v="0"/>
    <x v="0"/>
    <x v="0"/>
    <x v="0"/>
    <x v="0"/>
    <x v="0"/>
    <x v="0"/>
    <x v="0"/>
    <x v="0"/>
    <x v="0"/>
    <x v="0"/>
    <x v="0"/>
    <x v="0"/>
    <x v="0"/>
    <x v="0"/>
    <x v="0"/>
    <x v="0"/>
    <x v="0"/>
    <x v="0"/>
    <x v="0"/>
    <x v="0"/>
    <x v="0"/>
    <x v="0"/>
    <x v="0"/>
    <x v="0"/>
    <x v="0"/>
    <x v="0"/>
    <x v="0"/>
    <x v="0"/>
    <x v="0"/>
    <x v="0"/>
    <x v="0"/>
    <x v="0"/>
    <x v="0"/>
    <x v="0"/>
    <n v="1"/>
    <n v="3"/>
    <x v="0"/>
    <n v="4"/>
    <x v="0"/>
    <x v="0"/>
    <x v="0"/>
    <x v="0"/>
    <x v="0"/>
    <x v="0"/>
    <x v="0"/>
    <x v="0"/>
    <n v="43"/>
    <n v="113"/>
    <n v="46"/>
    <n v="110"/>
    <x v="0"/>
    <x v="0"/>
    <n v="44"/>
    <n v="116"/>
    <n v="46"/>
    <n v="114"/>
    <x v="0"/>
    <x v="0"/>
    <s v="fe71020f-24d3-4ca7-836d-8a9140333318"/>
    <s v="Missing"/>
    <s v="None"/>
    <x v="3"/>
  </r>
  <r>
    <n v="174"/>
    <x v="0"/>
    <s v="f85d082e-9783-49ff-89e0-9cb5f1199503"/>
    <x v="0"/>
    <x v="6"/>
    <x v="18"/>
    <s v="Xafada horseed"/>
    <x v="7"/>
    <s v="Marka"/>
    <s v="CZLS24"/>
    <s v="Swisso Kalmo Peter Hospital"/>
    <x v="8"/>
    <s v="Swisso_Kalmo"/>
    <x v="3"/>
    <s v="Maxamed Abukar Axmed"/>
    <x v="6"/>
    <n v="615205920"/>
    <s v="majow16@hotmail.com"/>
    <x v="0"/>
    <x v="0"/>
    <x v="0"/>
    <x v="0"/>
    <x v="0"/>
    <x v="0"/>
    <x v="0"/>
    <x v="0"/>
    <x v="0"/>
    <x v="0"/>
    <x v="0"/>
    <x v="0"/>
    <x v="0"/>
    <x v="0"/>
    <x v="0"/>
    <x v="0"/>
    <x v="0"/>
    <x v="0"/>
    <x v="0"/>
    <x v="0"/>
    <x v="0"/>
    <x v="0"/>
    <x v="0"/>
    <x v="0"/>
    <x v="0"/>
    <x v="0"/>
    <x v="0"/>
    <x v="0"/>
    <x v="0"/>
    <x v="0"/>
    <x v="0"/>
    <x v="0"/>
    <x v="0"/>
    <x v="0"/>
    <x v="0"/>
    <x v="0"/>
    <n v="0"/>
    <n v="2"/>
    <x v="0"/>
    <n v="2"/>
    <x v="0"/>
    <x v="0"/>
    <x v="0"/>
    <x v="0"/>
    <x v="0"/>
    <x v="0"/>
    <x v="0"/>
    <x v="0"/>
    <n v="110"/>
    <n v="237"/>
    <n v="104"/>
    <n v="243"/>
    <x v="0"/>
    <x v="0"/>
    <n v="110"/>
    <n v="239"/>
    <n v="104"/>
    <n v="245"/>
    <x v="0"/>
    <x v="0"/>
    <s v="4125d575-586f-40a9-957e-e94f187d3de6"/>
    <s v="Missing"/>
    <s v="None"/>
    <x v="3"/>
  </r>
  <r>
    <n v="175"/>
    <x v="0"/>
    <s v="6e44a3dd-4309-449e-87d0-9abf8177c04a"/>
    <x v="0"/>
    <x v="6"/>
    <x v="18"/>
    <s v="Marka town/ horsed"/>
    <x v="7"/>
    <s v="Marka"/>
    <s v="CZLS21"/>
    <s v="Marka Hospital"/>
    <x v="8"/>
    <s v="COSV"/>
    <x v="3"/>
    <s v="Abdulkadir Hassan Osman"/>
    <x v="6"/>
    <n v="615569387"/>
    <s v="N/A"/>
    <x v="6"/>
    <x v="5"/>
    <x v="6"/>
    <x v="4"/>
    <x v="0"/>
    <x v="0"/>
    <x v="0"/>
    <x v="0"/>
    <x v="0"/>
    <x v="0"/>
    <x v="0"/>
    <x v="0"/>
    <x v="0"/>
    <x v="0"/>
    <x v="0"/>
    <x v="0"/>
    <x v="0"/>
    <x v="0"/>
    <x v="0"/>
    <x v="0"/>
    <x v="0"/>
    <x v="0"/>
    <x v="0"/>
    <x v="0"/>
    <x v="0"/>
    <x v="0"/>
    <x v="0"/>
    <x v="0"/>
    <x v="0"/>
    <x v="0"/>
    <x v="0"/>
    <x v="0"/>
    <x v="0"/>
    <x v="0"/>
    <x v="0"/>
    <x v="0"/>
    <n v="1"/>
    <n v="1"/>
    <x v="0"/>
    <n v="2"/>
    <x v="0"/>
    <x v="0"/>
    <x v="0"/>
    <x v="0"/>
    <x v="0"/>
    <x v="0"/>
    <x v="0"/>
    <x v="0"/>
    <n v="41"/>
    <n v="48"/>
    <n v="8"/>
    <n v="81"/>
    <x v="0"/>
    <x v="3"/>
    <n v="45"/>
    <n v="51"/>
    <n v="12"/>
    <n v="84"/>
    <x v="0"/>
    <x v="3"/>
    <s v="1a66d1c2-51d8-4f6a-a926-e1a99c0cf2fe"/>
    <s v="Missing"/>
    <s v="One alert"/>
    <x v="3"/>
  </r>
  <r>
    <n v="176"/>
    <x v="0"/>
    <s v="f91063fb-c806-41ab-8fe0-9f0fb2672134"/>
    <x v="0"/>
    <x v="6"/>
    <x v="18"/>
    <s v="Brava town/ dayah"/>
    <x v="7"/>
    <s v="Baraawe"/>
    <s v="CZLS13"/>
    <s v="Barawa Hospital"/>
    <x v="8"/>
    <s v="COSV"/>
    <x v="3"/>
    <s v="Nurani Mohamed"/>
    <x v="6"/>
    <n v="615566870"/>
    <s v="N/A"/>
    <x v="0"/>
    <x v="0"/>
    <x v="0"/>
    <x v="0"/>
    <x v="0"/>
    <x v="0"/>
    <x v="0"/>
    <x v="0"/>
    <x v="0"/>
    <x v="0"/>
    <x v="0"/>
    <x v="0"/>
    <x v="0"/>
    <x v="0"/>
    <x v="0"/>
    <x v="0"/>
    <x v="0"/>
    <x v="0"/>
    <x v="0"/>
    <x v="0"/>
    <x v="0"/>
    <x v="0"/>
    <x v="0"/>
    <x v="0"/>
    <x v="0"/>
    <x v="0"/>
    <x v="0"/>
    <x v="0"/>
    <x v="0"/>
    <x v="0"/>
    <x v="0"/>
    <x v="0"/>
    <x v="0"/>
    <x v="0"/>
    <x v="0"/>
    <x v="0"/>
    <n v="1"/>
    <n v="2"/>
    <x v="1"/>
    <n v="2"/>
    <x v="0"/>
    <x v="0"/>
    <x v="0"/>
    <x v="0"/>
    <x v="0"/>
    <x v="0"/>
    <x v="0"/>
    <x v="0"/>
    <n v="142"/>
    <n v="128"/>
    <n v="113"/>
    <n v="157"/>
    <x v="0"/>
    <x v="0"/>
    <n v="143"/>
    <n v="130"/>
    <n v="114"/>
    <n v="159"/>
    <x v="0"/>
    <x v="0"/>
    <s v="7aabe7fc-d57b-4bda-be05-1a4924158cd8"/>
    <s v="Missing"/>
    <s v="None"/>
    <x v="3"/>
  </r>
  <r>
    <n v="177"/>
    <x v="0"/>
    <s v="4abe4fca-ecaf-4387-ab3b-5f4784d72c6d"/>
    <x v="0"/>
    <x v="6"/>
    <x v="18"/>
    <s v="Bulo Marer"/>
    <x v="7"/>
    <s v="Kurtunwarey"/>
    <s v="CZLS14"/>
    <s v="B/Marerta MCH"/>
    <x v="8"/>
    <s v="COSV"/>
    <x v="3"/>
    <s v="Binti Hassan Ahmed"/>
    <x v="6"/>
    <n v="615747515"/>
    <s v="N/A"/>
    <x v="0"/>
    <x v="0"/>
    <x v="0"/>
    <x v="0"/>
    <x v="0"/>
    <x v="0"/>
    <x v="0"/>
    <x v="0"/>
    <x v="0"/>
    <x v="0"/>
    <x v="0"/>
    <x v="0"/>
    <x v="1"/>
    <x v="1"/>
    <x v="4"/>
    <x v="0"/>
    <x v="0"/>
    <x v="0"/>
    <x v="0"/>
    <x v="0"/>
    <x v="0"/>
    <x v="0"/>
    <x v="0"/>
    <x v="0"/>
    <x v="0"/>
    <x v="0"/>
    <x v="0"/>
    <x v="0"/>
    <x v="0"/>
    <x v="0"/>
    <x v="2"/>
    <x v="0"/>
    <x v="1"/>
    <x v="0"/>
    <x v="0"/>
    <x v="0"/>
    <n v="5"/>
    <n v="4"/>
    <x v="2"/>
    <n v="5"/>
    <x v="0"/>
    <x v="0"/>
    <x v="0"/>
    <x v="0"/>
    <x v="0"/>
    <x v="0"/>
    <x v="0"/>
    <x v="0"/>
    <n v="90"/>
    <n v="160"/>
    <n v="88"/>
    <n v="162"/>
    <x v="0"/>
    <x v="0"/>
    <n v="97"/>
    <n v="165"/>
    <n v="95"/>
    <n v="167"/>
    <x v="0"/>
    <x v="0"/>
    <s v="8fc8ad16-7bbc-4fe9-981f-a190b427e70c"/>
    <s v="Missing"/>
    <s v="One alert"/>
    <x v="3"/>
  </r>
  <r>
    <n v="178"/>
    <x v="0"/>
    <s v="4009551b-be08-4d1a-b8dc-02bc99cda8e6"/>
    <x v="0"/>
    <x v="6"/>
    <x v="18"/>
    <s v="Kurtunwarey"/>
    <x v="7"/>
    <s v="Kurtunwarey"/>
    <s v="CZLS16"/>
    <s v="Kurtunwarey 2 MCH"/>
    <x v="8"/>
    <s v="COSV"/>
    <x v="3"/>
    <s v="Ahmed Hussein"/>
    <x v="6"/>
    <n v="6159044443"/>
    <s v="N/A"/>
    <x v="0"/>
    <x v="0"/>
    <x v="0"/>
    <x v="0"/>
    <x v="0"/>
    <x v="0"/>
    <x v="0"/>
    <x v="0"/>
    <x v="0"/>
    <x v="0"/>
    <x v="0"/>
    <x v="0"/>
    <x v="0"/>
    <x v="0"/>
    <x v="0"/>
    <x v="0"/>
    <x v="0"/>
    <x v="0"/>
    <x v="0"/>
    <x v="0"/>
    <x v="0"/>
    <x v="0"/>
    <x v="0"/>
    <x v="0"/>
    <x v="0"/>
    <x v="0"/>
    <x v="0"/>
    <x v="0"/>
    <x v="0"/>
    <x v="0"/>
    <x v="0"/>
    <x v="0"/>
    <x v="0"/>
    <x v="0"/>
    <x v="0"/>
    <x v="0"/>
    <n v="7"/>
    <n v="4"/>
    <x v="2"/>
    <n v="7"/>
    <x v="0"/>
    <x v="0"/>
    <x v="0"/>
    <x v="0"/>
    <x v="0"/>
    <x v="0"/>
    <x v="0"/>
    <x v="0"/>
    <n v="35"/>
    <n v="51"/>
    <n v="26"/>
    <n v="60"/>
    <x v="0"/>
    <x v="0"/>
    <n v="42"/>
    <n v="55"/>
    <n v="30"/>
    <n v="67"/>
    <x v="0"/>
    <x v="0"/>
    <s v="74922542-bdba-447a-b1c8-1a81ab249297"/>
    <s v="Missing"/>
    <s v="None"/>
    <x v="3"/>
  </r>
  <r>
    <n v="179"/>
    <x v="0"/>
    <s v="5c97faf9-4b78-4a2e-ac62-ece3f82d0b00"/>
    <x v="0"/>
    <x v="6"/>
    <x v="18"/>
    <s v="Qoryoley town/ halane"/>
    <x v="7"/>
    <s v="Qoryooley"/>
    <s v="CZLS27"/>
    <s v="Qoryoley MCH"/>
    <x v="8"/>
    <s v="COSV"/>
    <x v="3"/>
    <s v="Abdulfatah Muse Abdulle"/>
    <x v="6"/>
    <n v="615348348"/>
    <s v="N/a"/>
    <x v="0"/>
    <x v="0"/>
    <x v="0"/>
    <x v="0"/>
    <x v="0"/>
    <x v="0"/>
    <x v="0"/>
    <x v="0"/>
    <x v="0"/>
    <x v="0"/>
    <x v="0"/>
    <x v="0"/>
    <x v="0"/>
    <x v="0"/>
    <x v="0"/>
    <x v="0"/>
    <x v="0"/>
    <x v="0"/>
    <x v="0"/>
    <x v="0"/>
    <x v="0"/>
    <x v="0"/>
    <x v="0"/>
    <x v="0"/>
    <x v="0"/>
    <x v="0"/>
    <x v="0"/>
    <x v="0"/>
    <x v="0"/>
    <x v="0"/>
    <x v="0"/>
    <x v="0"/>
    <x v="0"/>
    <x v="0"/>
    <x v="0"/>
    <x v="0"/>
    <n v="0"/>
    <n v="1"/>
    <x v="1"/>
    <n v="0"/>
    <x v="0"/>
    <x v="0"/>
    <x v="0"/>
    <x v="0"/>
    <x v="0"/>
    <x v="0"/>
    <x v="0"/>
    <x v="0"/>
    <n v="82"/>
    <n v="122"/>
    <n v="87"/>
    <n v="117"/>
    <x v="0"/>
    <x v="0"/>
    <n v="82"/>
    <n v="123"/>
    <n v="88"/>
    <n v="117"/>
    <x v="0"/>
    <x v="0"/>
    <s v="90bbebcc-e8ca-40f0-8cb1-bb5c02946880"/>
    <s v="Missing"/>
    <s v="None"/>
    <x v="3"/>
  </r>
  <r>
    <n v="180"/>
    <x v="0"/>
    <s v="c4f1bccb-26cf-456c-a2a4-bd107c2320b9"/>
    <x v="0"/>
    <x v="6"/>
    <x v="18"/>
    <s v="Qoryoley town/ halane"/>
    <x v="7"/>
    <s v="Qoryooley"/>
    <s v="CZLS26"/>
    <s v="Qoryoley Hospital"/>
    <x v="8"/>
    <s v="COSV"/>
    <x v="3"/>
    <s v="Omar Hassan Omar"/>
    <x v="6"/>
    <n v="615518329"/>
    <s v="akord114@speedymail.org"/>
    <x v="0"/>
    <x v="0"/>
    <x v="0"/>
    <x v="0"/>
    <x v="0"/>
    <x v="0"/>
    <x v="0"/>
    <x v="0"/>
    <x v="0"/>
    <x v="0"/>
    <x v="0"/>
    <x v="0"/>
    <x v="0"/>
    <x v="0"/>
    <x v="0"/>
    <x v="0"/>
    <x v="0"/>
    <x v="0"/>
    <x v="0"/>
    <x v="0"/>
    <x v="0"/>
    <x v="0"/>
    <x v="0"/>
    <x v="0"/>
    <x v="0"/>
    <x v="0"/>
    <x v="0"/>
    <x v="0"/>
    <x v="0"/>
    <x v="0"/>
    <x v="0"/>
    <x v="0"/>
    <x v="0"/>
    <x v="0"/>
    <x v="0"/>
    <x v="0"/>
    <n v="1"/>
    <n v="4"/>
    <x v="0"/>
    <n v="5"/>
    <x v="0"/>
    <x v="0"/>
    <x v="0"/>
    <x v="0"/>
    <x v="0"/>
    <x v="0"/>
    <x v="0"/>
    <x v="0"/>
    <n v="39"/>
    <n v="48"/>
    <n v="42"/>
    <n v="45"/>
    <x v="0"/>
    <x v="0"/>
    <n v="40"/>
    <n v="52"/>
    <n v="42"/>
    <n v="50"/>
    <x v="0"/>
    <x v="0"/>
    <s v="91661fa1-41fe-4f3e-b030-cd7b5b2b12ac"/>
    <s v="Missing"/>
    <s v="None"/>
    <x v="3"/>
  </r>
  <r>
    <n v="181"/>
    <x v="0"/>
    <s v="71834605-8e19-44f3-9030-b6f76410bcb5"/>
    <x v="0"/>
    <x v="6"/>
    <x v="18"/>
    <s v="Wanlwein town/ halane"/>
    <x v="7"/>
    <s v="Wanla Weyn"/>
    <s v="CZLS30"/>
    <s v="Wanla Weyn Community Hospital"/>
    <x v="8"/>
    <s v="Private"/>
    <x v="3"/>
    <s v="Ibrahim Bule Osman"/>
    <x v="6"/>
    <n v="618986290"/>
    <s v="N/A"/>
    <x v="0"/>
    <x v="0"/>
    <x v="0"/>
    <x v="0"/>
    <x v="0"/>
    <x v="0"/>
    <x v="0"/>
    <x v="0"/>
    <x v="0"/>
    <x v="0"/>
    <x v="0"/>
    <x v="0"/>
    <x v="0"/>
    <x v="0"/>
    <x v="0"/>
    <x v="0"/>
    <x v="0"/>
    <x v="0"/>
    <x v="0"/>
    <x v="0"/>
    <x v="0"/>
    <x v="0"/>
    <x v="0"/>
    <x v="0"/>
    <x v="0"/>
    <x v="0"/>
    <x v="0"/>
    <x v="0"/>
    <x v="0"/>
    <x v="0"/>
    <x v="0"/>
    <x v="0"/>
    <x v="0"/>
    <x v="0"/>
    <x v="0"/>
    <x v="0"/>
    <n v="4"/>
    <n v="2"/>
    <x v="0"/>
    <n v="6"/>
    <x v="0"/>
    <x v="0"/>
    <x v="0"/>
    <x v="0"/>
    <x v="0"/>
    <x v="0"/>
    <x v="0"/>
    <x v="0"/>
    <n v="12"/>
    <n v="15"/>
    <n v="10"/>
    <n v="17"/>
    <x v="0"/>
    <x v="0"/>
    <n v="16"/>
    <n v="17"/>
    <n v="10"/>
    <n v="23"/>
    <x v="0"/>
    <x v="0"/>
    <s v="943477ae-96df-49af-a116-f9f353fbbf21"/>
    <s v="Missing"/>
    <s v="None"/>
    <x v="3"/>
  </r>
  <r>
    <n v="182"/>
    <x v="0"/>
    <s v="270c9776-8246-4417-9d01-2c4950f3e0f1"/>
    <x v="0"/>
    <x v="6"/>
    <x v="18"/>
    <s v="Sigale"/>
    <x v="7"/>
    <s v="Afgoi"/>
    <s v="CZLS03"/>
    <s v="Gargar Community MCH"/>
    <x v="8"/>
    <s v="Community"/>
    <x v="3"/>
    <s v="Ali Muse Ikow"/>
    <x v="6"/>
    <n v="615850907"/>
    <s v="N/A"/>
    <x v="0"/>
    <x v="0"/>
    <x v="0"/>
    <x v="0"/>
    <x v="0"/>
    <x v="0"/>
    <x v="0"/>
    <x v="0"/>
    <x v="0"/>
    <x v="0"/>
    <x v="0"/>
    <x v="0"/>
    <x v="0"/>
    <x v="0"/>
    <x v="0"/>
    <x v="0"/>
    <x v="0"/>
    <x v="0"/>
    <x v="0"/>
    <x v="0"/>
    <x v="0"/>
    <x v="0"/>
    <x v="0"/>
    <x v="0"/>
    <x v="0"/>
    <x v="0"/>
    <x v="0"/>
    <x v="0"/>
    <x v="0"/>
    <x v="0"/>
    <x v="0"/>
    <x v="1"/>
    <x v="2"/>
    <x v="0"/>
    <x v="0"/>
    <x v="0"/>
    <n v="1"/>
    <n v="0"/>
    <x v="0"/>
    <n v="1"/>
    <x v="0"/>
    <x v="0"/>
    <x v="0"/>
    <x v="0"/>
    <x v="0"/>
    <x v="0"/>
    <x v="0"/>
    <x v="0"/>
    <n v="161"/>
    <n v="376"/>
    <n v="190"/>
    <n v="347"/>
    <x v="0"/>
    <x v="0"/>
    <n v="162"/>
    <n v="378"/>
    <n v="192"/>
    <n v="348"/>
    <x v="0"/>
    <x v="0"/>
    <s v="961f7ac3-3074-4f7c-b6c4-280aa62ac7f6"/>
    <s v="Missing"/>
    <s v="None"/>
    <x v="3"/>
  </r>
  <r>
    <n v="183"/>
    <x v="0"/>
    <s v="4c6a47bc-b880-49e1-9555-1fc5e2075ed8"/>
    <x v="0"/>
    <x v="6"/>
    <x v="18"/>
    <s v="Barire"/>
    <x v="7"/>
    <s v="Awdhegle"/>
    <s v="CZLS10"/>
    <s v="Bariire MCH"/>
    <x v="8"/>
    <s v="COSV"/>
    <x v="3"/>
    <s v="Aweys Mayaw Malaq"/>
    <x v="6"/>
    <n v="615871376"/>
    <s v="N/A"/>
    <x v="0"/>
    <x v="0"/>
    <x v="0"/>
    <x v="0"/>
    <x v="0"/>
    <x v="0"/>
    <x v="0"/>
    <x v="0"/>
    <x v="0"/>
    <x v="0"/>
    <x v="0"/>
    <x v="0"/>
    <x v="0"/>
    <x v="0"/>
    <x v="0"/>
    <x v="0"/>
    <x v="0"/>
    <x v="0"/>
    <x v="0"/>
    <x v="0"/>
    <x v="0"/>
    <x v="0"/>
    <x v="0"/>
    <x v="0"/>
    <x v="0"/>
    <x v="0"/>
    <x v="0"/>
    <x v="0"/>
    <x v="0"/>
    <x v="0"/>
    <x v="0"/>
    <x v="0"/>
    <x v="0"/>
    <x v="0"/>
    <x v="0"/>
    <x v="0"/>
    <n v="5"/>
    <n v="3"/>
    <x v="4"/>
    <n v="6"/>
    <x v="0"/>
    <x v="0"/>
    <x v="0"/>
    <x v="0"/>
    <x v="0"/>
    <x v="0"/>
    <x v="0"/>
    <x v="0"/>
    <n v="85"/>
    <n v="103"/>
    <n v="88"/>
    <n v="100"/>
    <x v="0"/>
    <x v="0"/>
    <n v="90"/>
    <n v="106"/>
    <n v="90"/>
    <n v="106"/>
    <x v="0"/>
    <x v="0"/>
    <s v="290c1194-861c-4218-a205-360d25ecd11b"/>
    <s v="Missing"/>
    <s v="None"/>
    <x v="3"/>
  </r>
  <r>
    <n v="184"/>
    <x v="0"/>
    <s v="bf056e17-3405-4d1e-b8d6-3b945d180fc7"/>
    <x v="0"/>
    <x v="6"/>
    <x v="18"/>
    <s v="Brava town/ dayah"/>
    <x v="7"/>
    <s v="Baraawe"/>
    <s v="CZLS12"/>
    <s v="Barava MCH"/>
    <x v="8"/>
    <s v="COSV"/>
    <x v="3"/>
    <s v="Kinsi Farah"/>
    <x v="6"/>
    <n v="615537708"/>
    <s v="N/A"/>
    <x v="0"/>
    <x v="0"/>
    <x v="0"/>
    <x v="0"/>
    <x v="0"/>
    <x v="0"/>
    <x v="0"/>
    <x v="0"/>
    <x v="0"/>
    <x v="0"/>
    <x v="0"/>
    <x v="0"/>
    <x v="0"/>
    <x v="0"/>
    <x v="0"/>
    <x v="0"/>
    <x v="0"/>
    <x v="0"/>
    <x v="0"/>
    <x v="0"/>
    <x v="0"/>
    <x v="0"/>
    <x v="0"/>
    <x v="0"/>
    <x v="0"/>
    <x v="0"/>
    <x v="0"/>
    <x v="0"/>
    <x v="0"/>
    <x v="0"/>
    <x v="0"/>
    <x v="0"/>
    <x v="0"/>
    <x v="0"/>
    <x v="0"/>
    <x v="0"/>
    <n v="0"/>
    <n v="0"/>
    <x v="0"/>
    <n v="0"/>
    <x v="0"/>
    <x v="0"/>
    <x v="0"/>
    <x v="0"/>
    <x v="0"/>
    <x v="0"/>
    <x v="0"/>
    <x v="0"/>
    <n v="47"/>
    <n v="79"/>
    <n v="67"/>
    <n v="59"/>
    <x v="0"/>
    <x v="0"/>
    <n v="47"/>
    <n v="79"/>
    <n v="67"/>
    <n v="59"/>
    <x v="0"/>
    <x v="0"/>
    <s v="009c3b54-210f-4997-b96f-d22f463b5450"/>
    <s v="Missing"/>
    <s v="None"/>
    <x v="3"/>
  </r>
  <r>
    <n v="185"/>
    <x v="0"/>
    <s v="cc3ed279-47ea-4234-bb9c-3ad6864dda9d"/>
    <x v="0"/>
    <x v="6"/>
    <x v="18"/>
    <s v="Sablale"/>
    <x v="7"/>
    <s v="Sablale"/>
    <s v="CZLS28"/>
    <s v="Sablale MCH"/>
    <x v="8"/>
    <s v="COSV"/>
    <x v="3"/>
    <s v="Issak Mohamed Buney"/>
    <x v="6"/>
    <n v="615579275"/>
    <s v="N/A"/>
    <x v="0"/>
    <x v="0"/>
    <x v="0"/>
    <x v="0"/>
    <x v="0"/>
    <x v="0"/>
    <x v="0"/>
    <x v="0"/>
    <x v="0"/>
    <x v="0"/>
    <x v="0"/>
    <x v="0"/>
    <x v="0"/>
    <x v="0"/>
    <x v="0"/>
    <x v="0"/>
    <x v="0"/>
    <x v="0"/>
    <x v="0"/>
    <x v="0"/>
    <x v="0"/>
    <x v="0"/>
    <x v="0"/>
    <x v="0"/>
    <x v="0"/>
    <x v="0"/>
    <x v="0"/>
    <x v="0"/>
    <x v="0"/>
    <x v="0"/>
    <x v="0"/>
    <x v="0"/>
    <x v="0"/>
    <x v="0"/>
    <x v="0"/>
    <x v="0"/>
    <n v="0"/>
    <n v="0"/>
    <x v="0"/>
    <n v="0"/>
    <x v="0"/>
    <x v="0"/>
    <x v="0"/>
    <x v="0"/>
    <x v="0"/>
    <x v="0"/>
    <x v="0"/>
    <x v="0"/>
    <n v="43"/>
    <n v="65"/>
    <n v="48"/>
    <n v="60"/>
    <x v="0"/>
    <x v="0"/>
    <n v="43"/>
    <n v="65"/>
    <n v="48"/>
    <n v="60"/>
    <x v="0"/>
    <x v="0"/>
    <s v="a51af92b-83ae-471d-9d7e-83d931de0e77"/>
    <s v="Missing"/>
    <s v="None"/>
    <x v="3"/>
  </r>
  <r>
    <n v="186"/>
    <x v="0"/>
    <s v="b5cab552-1b27-4b81-a921-25a41b84a04e"/>
    <x v="0"/>
    <x v="6"/>
    <x v="18"/>
    <s v="Wanlwein town/ howlwadag"/>
    <x v="7"/>
    <s v="Wanla Weyn"/>
    <s v="CZLS29"/>
    <s v="Wanla Weyn MCH"/>
    <x v="8"/>
    <s v="Muslim AID"/>
    <x v="3"/>
    <s v="Jamila Abukar Omar"/>
    <x v="6"/>
    <n v="615102237"/>
    <s v="N/A"/>
    <x v="0"/>
    <x v="0"/>
    <x v="0"/>
    <x v="0"/>
    <x v="0"/>
    <x v="0"/>
    <x v="0"/>
    <x v="0"/>
    <x v="0"/>
    <x v="0"/>
    <x v="0"/>
    <x v="0"/>
    <x v="0"/>
    <x v="0"/>
    <x v="0"/>
    <x v="0"/>
    <x v="0"/>
    <x v="0"/>
    <x v="0"/>
    <x v="0"/>
    <x v="0"/>
    <x v="0"/>
    <x v="0"/>
    <x v="0"/>
    <x v="0"/>
    <x v="0"/>
    <x v="0"/>
    <x v="0"/>
    <x v="0"/>
    <x v="0"/>
    <x v="0"/>
    <x v="0"/>
    <x v="0"/>
    <x v="0"/>
    <x v="0"/>
    <x v="0"/>
    <n v="0"/>
    <n v="0"/>
    <x v="0"/>
    <n v="0"/>
    <x v="0"/>
    <x v="0"/>
    <x v="0"/>
    <x v="0"/>
    <x v="0"/>
    <x v="0"/>
    <x v="0"/>
    <x v="0"/>
    <n v="80"/>
    <n v="159"/>
    <n v="117"/>
    <n v="122"/>
    <x v="0"/>
    <x v="0"/>
    <n v="80"/>
    <n v="159"/>
    <n v="117"/>
    <n v="122"/>
    <x v="0"/>
    <x v="0"/>
    <s v="da0d563c-fcb2-4ce9-9111-785ef904bfc5"/>
    <s v="Missing"/>
    <s v="None"/>
    <x v="3"/>
  </r>
  <r>
    <n v="187"/>
    <x v="0"/>
    <s v="93372f8d-cc86-43a1-a907-98a25be6de1c"/>
    <x v="0"/>
    <x v="6"/>
    <x v="18"/>
    <s v="Lafole"/>
    <x v="7"/>
    <s v="Afgoi"/>
    <s v="CZLS06"/>
    <s v="Lafoole Daryeel HIJRA"/>
    <x v="8"/>
    <s v="COSV"/>
    <x v="3"/>
    <s v="Maryan Mohamed Ali"/>
    <x v="6"/>
    <n v="615506541"/>
    <s v="N/A"/>
    <x v="0"/>
    <x v="0"/>
    <x v="0"/>
    <x v="0"/>
    <x v="0"/>
    <x v="0"/>
    <x v="0"/>
    <x v="0"/>
    <x v="0"/>
    <x v="0"/>
    <x v="0"/>
    <x v="0"/>
    <x v="0"/>
    <x v="0"/>
    <x v="0"/>
    <x v="0"/>
    <x v="0"/>
    <x v="0"/>
    <x v="0"/>
    <x v="0"/>
    <x v="0"/>
    <x v="0"/>
    <x v="0"/>
    <x v="0"/>
    <x v="0"/>
    <x v="0"/>
    <x v="0"/>
    <x v="0"/>
    <x v="0"/>
    <x v="0"/>
    <x v="0"/>
    <x v="0"/>
    <x v="0"/>
    <x v="0"/>
    <x v="0"/>
    <x v="0"/>
    <n v="0"/>
    <n v="0"/>
    <x v="0"/>
    <n v="0"/>
    <x v="0"/>
    <x v="0"/>
    <x v="0"/>
    <x v="0"/>
    <x v="0"/>
    <x v="0"/>
    <x v="0"/>
    <x v="0"/>
    <n v="101"/>
    <n v="174"/>
    <n v="86"/>
    <n v="189"/>
    <x v="0"/>
    <x v="0"/>
    <n v="101"/>
    <n v="174"/>
    <n v="86"/>
    <n v="189"/>
    <x v="0"/>
    <x v="0"/>
    <s v="2823cdde-26b6-474a-be6d-7de3c3534cf2"/>
    <s v="Missing"/>
    <s v="None"/>
    <x v="3"/>
  </r>
  <r>
    <n v="188"/>
    <x v="0"/>
    <s v="089a74e4-d410-4054-b960-b1bec47c146b"/>
    <x v="0"/>
    <x v="6"/>
    <x v="18"/>
    <s v="Hawa Tako"/>
    <x v="7"/>
    <s v="Afgoi"/>
    <s v="CZLS08"/>
    <s v="VMS Hospital"/>
    <x v="8"/>
    <s v="Community"/>
    <x v="3"/>
    <s v="Mumina Sheikh Sid"/>
    <x v="13"/>
    <n v="615823879"/>
    <s v="N/A"/>
    <x v="0"/>
    <x v="0"/>
    <x v="0"/>
    <x v="0"/>
    <x v="0"/>
    <x v="0"/>
    <x v="0"/>
    <x v="0"/>
    <x v="0"/>
    <x v="0"/>
    <x v="0"/>
    <x v="0"/>
    <x v="0"/>
    <x v="0"/>
    <x v="0"/>
    <x v="0"/>
    <x v="0"/>
    <x v="0"/>
    <x v="0"/>
    <x v="0"/>
    <x v="0"/>
    <x v="0"/>
    <x v="0"/>
    <x v="0"/>
    <x v="0"/>
    <x v="0"/>
    <x v="0"/>
    <x v="0"/>
    <x v="0"/>
    <x v="0"/>
    <x v="0"/>
    <x v="0"/>
    <x v="0"/>
    <x v="0"/>
    <x v="0"/>
    <x v="0"/>
    <n v="0"/>
    <n v="0"/>
    <x v="0"/>
    <n v="0"/>
    <x v="0"/>
    <x v="0"/>
    <x v="0"/>
    <x v="0"/>
    <x v="0"/>
    <x v="0"/>
    <x v="0"/>
    <x v="0"/>
    <n v="7"/>
    <n v="123"/>
    <n v="4"/>
    <n v="126"/>
    <x v="0"/>
    <x v="0"/>
    <n v="7"/>
    <n v="123"/>
    <n v="4"/>
    <n v="126"/>
    <x v="0"/>
    <x v="0"/>
    <s v="8665ebe4-2c12-4750-9d6b-d0d42fa33d28"/>
    <s v="Missing"/>
    <s v="None"/>
    <x v="3"/>
  </r>
  <r>
    <n v="189"/>
    <x v="0"/>
    <s v="4805270d-7678-49ff-8111-fbadf9facf85"/>
    <x v="0"/>
    <x v="6"/>
    <x v="18"/>
    <s v="Elasha"/>
    <x v="7"/>
    <s v="Afgoi"/>
    <s v="CZLS01"/>
    <s v="Faqi Hospital"/>
    <x v="8"/>
    <s v="Private"/>
    <x v="3"/>
    <s v="Abdkarim Hassan Muse"/>
    <x v="6"/>
    <n v="615086360"/>
    <s v="N/A"/>
    <x v="0"/>
    <x v="0"/>
    <x v="0"/>
    <x v="0"/>
    <x v="0"/>
    <x v="0"/>
    <x v="0"/>
    <x v="0"/>
    <x v="0"/>
    <x v="0"/>
    <x v="0"/>
    <x v="0"/>
    <x v="0"/>
    <x v="0"/>
    <x v="0"/>
    <x v="0"/>
    <x v="0"/>
    <x v="0"/>
    <x v="0"/>
    <x v="0"/>
    <x v="0"/>
    <x v="0"/>
    <x v="0"/>
    <x v="0"/>
    <x v="0"/>
    <x v="0"/>
    <x v="0"/>
    <x v="0"/>
    <x v="0"/>
    <x v="0"/>
    <x v="0"/>
    <x v="0"/>
    <x v="0"/>
    <x v="0"/>
    <x v="0"/>
    <x v="0"/>
    <n v="0"/>
    <n v="0"/>
    <x v="0"/>
    <n v="0"/>
    <x v="0"/>
    <x v="0"/>
    <x v="0"/>
    <x v="0"/>
    <x v="0"/>
    <x v="0"/>
    <x v="0"/>
    <x v="0"/>
    <n v="283"/>
    <n v="198"/>
    <n v="0"/>
    <n v="481"/>
    <x v="0"/>
    <x v="0"/>
    <n v="283"/>
    <n v="198"/>
    <n v="0"/>
    <n v="481"/>
    <x v="0"/>
    <x v="0"/>
    <s v="744cc02f-e0e0-4c57-8f78-d155fb7dcd52"/>
    <s v="Missing"/>
    <s v="None"/>
    <x v="3"/>
  </r>
  <r>
    <n v="190"/>
    <x v="0"/>
    <s v="6cf331a8-c400-4404-8f31-fa64746ed96b"/>
    <x v="0"/>
    <x v="6"/>
    <x v="18"/>
    <s v="Darasalam"/>
    <x v="7"/>
    <s v="Awdhegle"/>
    <s v="CZLS11"/>
    <s v="Darasalam"/>
    <x v="8"/>
    <s v="Community"/>
    <x v="3"/>
    <s v="Abas Haji abukar"/>
    <x v="6"/>
    <n v="615293466"/>
    <s v="N/A"/>
    <x v="0"/>
    <x v="0"/>
    <x v="0"/>
    <x v="0"/>
    <x v="0"/>
    <x v="0"/>
    <x v="0"/>
    <x v="0"/>
    <x v="0"/>
    <x v="0"/>
    <x v="0"/>
    <x v="0"/>
    <x v="0"/>
    <x v="0"/>
    <x v="0"/>
    <x v="0"/>
    <x v="0"/>
    <x v="0"/>
    <x v="0"/>
    <x v="0"/>
    <x v="0"/>
    <x v="0"/>
    <x v="0"/>
    <x v="0"/>
    <x v="0"/>
    <x v="0"/>
    <x v="0"/>
    <x v="0"/>
    <x v="0"/>
    <x v="0"/>
    <x v="0"/>
    <x v="0"/>
    <x v="0"/>
    <x v="0"/>
    <x v="0"/>
    <x v="0"/>
    <n v="0"/>
    <n v="0"/>
    <x v="0"/>
    <n v="0"/>
    <x v="0"/>
    <x v="0"/>
    <x v="0"/>
    <x v="0"/>
    <x v="0"/>
    <x v="0"/>
    <x v="0"/>
    <x v="0"/>
    <n v="64"/>
    <n v="59"/>
    <n v="97"/>
    <n v="26"/>
    <x v="0"/>
    <x v="0"/>
    <n v="64"/>
    <n v="59"/>
    <n v="97"/>
    <n v="26"/>
    <x v="0"/>
    <x v="0"/>
    <s v="4f403f57-064a-4d62-84dc-f8737261ee3c"/>
    <s v="Missing"/>
    <s v="None"/>
    <x v="3"/>
  </r>
  <r>
    <n v="191"/>
    <x v="0"/>
    <s v="38edd1aa-a657-4f72-828f-5667e3872316"/>
    <x v="0"/>
    <x v="6"/>
    <x v="18"/>
    <s v="Awdhegle"/>
    <x v="7"/>
    <s v="Awdhegle"/>
    <s v="CZLS09"/>
    <s v="Awdhegle MCH"/>
    <x v="8"/>
    <s v="COSV"/>
    <x v="3"/>
    <s v="Faduma Abdi Sidow"/>
    <x v="6"/>
    <n v="615863153"/>
    <s v="N/A"/>
    <x v="0"/>
    <x v="0"/>
    <x v="0"/>
    <x v="0"/>
    <x v="0"/>
    <x v="0"/>
    <x v="0"/>
    <x v="0"/>
    <x v="0"/>
    <x v="0"/>
    <x v="0"/>
    <x v="0"/>
    <x v="0"/>
    <x v="0"/>
    <x v="0"/>
    <x v="0"/>
    <x v="0"/>
    <x v="0"/>
    <x v="0"/>
    <x v="0"/>
    <x v="0"/>
    <x v="0"/>
    <x v="0"/>
    <x v="0"/>
    <x v="0"/>
    <x v="0"/>
    <x v="0"/>
    <x v="0"/>
    <x v="0"/>
    <x v="0"/>
    <x v="0"/>
    <x v="0"/>
    <x v="0"/>
    <x v="0"/>
    <x v="0"/>
    <x v="0"/>
    <n v="0"/>
    <n v="0"/>
    <x v="0"/>
    <n v="0"/>
    <x v="0"/>
    <x v="0"/>
    <x v="0"/>
    <x v="0"/>
    <x v="0"/>
    <x v="0"/>
    <x v="0"/>
    <x v="0"/>
    <n v="42"/>
    <n v="73"/>
    <n v="52"/>
    <n v="63"/>
    <x v="0"/>
    <x v="0"/>
    <n v="42"/>
    <n v="73"/>
    <n v="52"/>
    <n v="63"/>
    <x v="0"/>
    <x v="0"/>
    <s v="656f5282-ccfd-42fe-bb6a-51fed3539c14"/>
    <s v="Missing"/>
    <s v="None"/>
    <x v="3"/>
  </r>
  <r>
    <n v="192"/>
    <x v="0"/>
    <s v="b718da14-ef9f-48d4-828c-4a2d84df2c99"/>
    <x v="0"/>
    <x v="6"/>
    <x v="18"/>
    <s v="Shalamabod"/>
    <x v="7"/>
    <s v="Marka"/>
    <s v="CZLS23"/>
    <s v="Shalambood MCH"/>
    <x v="8"/>
    <s v="COSV"/>
    <x v="3"/>
    <s v="Hawa Adan Mo'allim"/>
    <x v="6"/>
    <n v="615521326"/>
    <s v="N/A"/>
    <x v="0"/>
    <x v="0"/>
    <x v="0"/>
    <x v="0"/>
    <x v="0"/>
    <x v="0"/>
    <x v="0"/>
    <x v="0"/>
    <x v="0"/>
    <x v="0"/>
    <x v="0"/>
    <x v="0"/>
    <x v="0"/>
    <x v="0"/>
    <x v="0"/>
    <x v="0"/>
    <x v="0"/>
    <x v="0"/>
    <x v="0"/>
    <x v="0"/>
    <x v="0"/>
    <x v="0"/>
    <x v="0"/>
    <x v="0"/>
    <x v="0"/>
    <x v="0"/>
    <x v="0"/>
    <x v="0"/>
    <x v="0"/>
    <x v="0"/>
    <x v="0"/>
    <x v="0"/>
    <x v="0"/>
    <x v="0"/>
    <x v="0"/>
    <x v="0"/>
    <n v="0"/>
    <n v="0"/>
    <x v="0"/>
    <n v="0"/>
    <x v="0"/>
    <x v="0"/>
    <x v="0"/>
    <x v="0"/>
    <x v="0"/>
    <x v="0"/>
    <x v="0"/>
    <x v="0"/>
    <n v="39"/>
    <n v="84"/>
    <n v="33"/>
    <n v="90"/>
    <x v="0"/>
    <x v="0"/>
    <n v="39"/>
    <n v="84"/>
    <n v="33"/>
    <n v="90"/>
    <x v="0"/>
    <x v="0"/>
    <s v="12cd9b29-9813-4e78-8146-76c9ec35c187"/>
    <s v="Missing"/>
    <s v="None"/>
    <x v="3"/>
  </r>
  <r>
    <n v="193"/>
    <x v="0"/>
    <s v="1b3aa126-a722-439e-bf50-5b769025f97d"/>
    <x v="0"/>
    <x v="6"/>
    <x v="18"/>
    <s v="Jambalul"/>
    <x v="7"/>
    <s v="Afgoi"/>
    <s v="CZLS31"/>
    <s v="Jambalul OPD CBO"/>
    <x v="8"/>
    <s v="Banadi univercety"/>
    <x v="3"/>
    <s v="Mahamed Hassan"/>
    <x v="6"/>
    <n v="615033676"/>
    <s v="N/A"/>
    <x v="0"/>
    <x v="0"/>
    <x v="0"/>
    <x v="0"/>
    <x v="0"/>
    <x v="0"/>
    <x v="0"/>
    <x v="0"/>
    <x v="0"/>
    <x v="0"/>
    <x v="0"/>
    <x v="0"/>
    <x v="0"/>
    <x v="0"/>
    <x v="0"/>
    <x v="0"/>
    <x v="0"/>
    <x v="0"/>
    <x v="0"/>
    <x v="0"/>
    <x v="0"/>
    <x v="0"/>
    <x v="0"/>
    <x v="0"/>
    <x v="0"/>
    <x v="0"/>
    <x v="0"/>
    <x v="0"/>
    <x v="0"/>
    <x v="0"/>
    <x v="0"/>
    <x v="0"/>
    <x v="0"/>
    <x v="0"/>
    <x v="0"/>
    <x v="0"/>
    <n v="0"/>
    <n v="0"/>
    <x v="0"/>
    <n v="0"/>
    <x v="0"/>
    <x v="0"/>
    <x v="0"/>
    <x v="0"/>
    <x v="0"/>
    <x v="0"/>
    <x v="0"/>
    <x v="0"/>
    <n v="36"/>
    <n v="28"/>
    <n v="44"/>
    <n v="20"/>
    <x v="0"/>
    <x v="0"/>
    <n v="36"/>
    <n v="28"/>
    <n v="44"/>
    <n v="20"/>
    <x v="0"/>
    <x v="0"/>
    <s v="6b03dff4-bcd0-45cc-bd0f-6dba9346f27c"/>
    <s v="Missing"/>
    <s v="None"/>
    <x v="3"/>
  </r>
  <r>
    <n v="194"/>
    <x v="0"/>
    <s v="0a07c969-a653-433a-9c85-318f773e6614"/>
    <x v="0"/>
    <x v="7"/>
    <x v="19"/>
    <s v="Celdher"/>
    <x v="8"/>
    <s v="El Dere"/>
    <s v="CZGA05"/>
    <s v="El-dere Hospital"/>
    <x v="9"/>
    <s v="CISP"/>
    <x v="4"/>
    <s v="Axmed Sidiq Cali"/>
    <x v="6"/>
    <n v="25261967522"/>
    <s v="N/A"/>
    <x v="0"/>
    <x v="0"/>
    <x v="0"/>
    <x v="0"/>
    <x v="0"/>
    <x v="0"/>
    <x v="0"/>
    <x v="0"/>
    <x v="0"/>
    <x v="0"/>
    <x v="0"/>
    <x v="0"/>
    <x v="0"/>
    <x v="0"/>
    <x v="0"/>
    <x v="0"/>
    <x v="0"/>
    <x v="0"/>
    <x v="0"/>
    <x v="0"/>
    <x v="0"/>
    <x v="0"/>
    <x v="0"/>
    <x v="0"/>
    <x v="0"/>
    <x v="0"/>
    <x v="0"/>
    <x v="0"/>
    <x v="0"/>
    <x v="0"/>
    <x v="0"/>
    <x v="0"/>
    <x v="0"/>
    <x v="0"/>
    <x v="0"/>
    <x v="0"/>
    <n v="1"/>
    <n v="4"/>
    <x v="4"/>
    <n v="3"/>
    <x v="0"/>
    <x v="0"/>
    <x v="0"/>
    <x v="0"/>
    <x v="0"/>
    <x v="0"/>
    <x v="0"/>
    <x v="0"/>
    <n v="120"/>
    <n v="134"/>
    <n v="87"/>
    <n v="167"/>
    <x v="0"/>
    <x v="0"/>
    <n v="121"/>
    <n v="138"/>
    <n v="89"/>
    <n v="170"/>
    <x v="0"/>
    <x v="0"/>
    <s v="a9ab4e4c-b058-4c1c-a6b7-f8a034ba167b"/>
    <s v="Missing"/>
    <s v="None"/>
    <x v="3"/>
  </r>
  <r>
    <n v="195"/>
    <x v="0"/>
    <s v="d3ce054b-b9d0-4571-b025-578184e5ff1d"/>
    <x v="0"/>
    <x v="7"/>
    <x v="19"/>
    <s v="Celdher"/>
    <x v="8"/>
    <s v="El Dere"/>
    <s v="CZGA06"/>
    <s v="El-dere MCH"/>
    <x v="9"/>
    <s v="CISP"/>
    <x v="4"/>
    <s v="Aamino Barqadle Yalaxow"/>
    <x v="6"/>
    <n v="252615580897"/>
    <s v="N/A"/>
    <x v="0"/>
    <x v="0"/>
    <x v="0"/>
    <x v="0"/>
    <x v="0"/>
    <x v="0"/>
    <x v="0"/>
    <x v="0"/>
    <x v="0"/>
    <x v="0"/>
    <x v="0"/>
    <x v="0"/>
    <x v="0"/>
    <x v="0"/>
    <x v="0"/>
    <x v="0"/>
    <x v="0"/>
    <x v="0"/>
    <x v="0"/>
    <x v="0"/>
    <x v="0"/>
    <x v="0"/>
    <x v="0"/>
    <x v="0"/>
    <x v="0"/>
    <x v="0"/>
    <x v="0"/>
    <x v="0"/>
    <x v="0"/>
    <x v="0"/>
    <x v="0"/>
    <x v="0"/>
    <x v="0"/>
    <x v="0"/>
    <x v="0"/>
    <x v="0"/>
    <n v="0"/>
    <n v="0"/>
    <x v="0"/>
    <n v="0"/>
    <x v="0"/>
    <x v="0"/>
    <x v="0"/>
    <x v="0"/>
    <x v="0"/>
    <x v="0"/>
    <x v="0"/>
    <x v="0"/>
    <n v="51"/>
    <n v="141"/>
    <n v="93"/>
    <n v="99"/>
    <x v="0"/>
    <x v="0"/>
    <n v="51"/>
    <n v="141"/>
    <n v="93"/>
    <n v="99"/>
    <x v="0"/>
    <x v="0"/>
    <s v="510e72d1-9098-423e-ba0a-93121228fbf8"/>
    <s v="Missing"/>
    <s v="None"/>
    <x v="3"/>
  </r>
  <r>
    <n v="196"/>
    <x v="0"/>
    <s v="ca9f2117-2280-4e12-81d0-602eb41560bb"/>
    <x v="0"/>
    <x v="7"/>
    <x v="19"/>
    <s v="Celbur"/>
    <x v="8"/>
    <s v="El Bur"/>
    <s v="CZGA04"/>
    <s v="El-bur MCH"/>
    <x v="9"/>
    <s v="Merlin"/>
    <x v="4"/>
    <s v="Cabdullahi Barre Kulmiye"/>
    <x v="6"/>
    <n v="252699992400"/>
    <s v="N/A"/>
    <x v="0"/>
    <x v="0"/>
    <x v="0"/>
    <x v="0"/>
    <x v="0"/>
    <x v="0"/>
    <x v="0"/>
    <x v="0"/>
    <x v="0"/>
    <x v="0"/>
    <x v="0"/>
    <x v="0"/>
    <x v="0"/>
    <x v="0"/>
    <x v="0"/>
    <x v="0"/>
    <x v="0"/>
    <x v="0"/>
    <x v="0"/>
    <x v="0"/>
    <x v="0"/>
    <x v="0"/>
    <x v="0"/>
    <x v="0"/>
    <x v="0"/>
    <x v="0"/>
    <x v="0"/>
    <x v="0"/>
    <x v="0"/>
    <x v="0"/>
    <x v="0"/>
    <x v="0"/>
    <x v="0"/>
    <x v="0"/>
    <x v="0"/>
    <x v="0"/>
    <n v="1"/>
    <n v="3"/>
    <x v="11"/>
    <n v="1"/>
    <x v="0"/>
    <x v="0"/>
    <x v="0"/>
    <x v="0"/>
    <x v="0"/>
    <x v="0"/>
    <x v="0"/>
    <x v="0"/>
    <n v="45"/>
    <n v="67"/>
    <n v="42"/>
    <n v="70"/>
    <x v="0"/>
    <x v="0"/>
    <n v="46"/>
    <n v="70"/>
    <n v="45"/>
    <n v="71"/>
    <x v="0"/>
    <x v="0"/>
    <s v="7cd7c445-0100-480c-8e68-1f3e841109b8"/>
    <s v="Missing"/>
    <s v="None"/>
    <x v="3"/>
  </r>
  <r>
    <n v="197"/>
    <x v="0"/>
    <s v="ba4cdcf8-4704-409a-a9f6-4d6e784a2c5f"/>
    <x v="0"/>
    <x v="7"/>
    <x v="19"/>
    <s v="Galinsor"/>
    <x v="8"/>
    <s v="Gelinsor"/>
    <s v="CZGA07"/>
    <s v="Galinsor MCH"/>
    <x v="9"/>
    <s v="SRCS"/>
    <x v="4"/>
    <s v="Caasha Salad Jamac"/>
    <x v="6"/>
    <n v="252615921550"/>
    <s v="N/A"/>
    <x v="0"/>
    <x v="0"/>
    <x v="0"/>
    <x v="0"/>
    <x v="0"/>
    <x v="0"/>
    <x v="0"/>
    <x v="0"/>
    <x v="0"/>
    <x v="0"/>
    <x v="0"/>
    <x v="0"/>
    <x v="1"/>
    <x v="1"/>
    <x v="4"/>
    <x v="0"/>
    <x v="0"/>
    <x v="0"/>
    <x v="0"/>
    <x v="0"/>
    <x v="0"/>
    <x v="0"/>
    <x v="0"/>
    <x v="0"/>
    <x v="0"/>
    <x v="0"/>
    <x v="0"/>
    <x v="0"/>
    <x v="0"/>
    <x v="0"/>
    <x v="0"/>
    <x v="0"/>
    <x v="0"/>
    <x v="0"/>
    <x v="0"/>
    <x v="0"/>
    <n v="0"/>
    <n v="0"/>
    <x v="0"/>
    <n v="0"/>
    <x v="0"/>
    <x v="0"/>
    <x v="0"/>
    <x v="0"/>
    <x v="0"/>
    <x v="0"/>
    <x v="0"/>
    <x v="0"/>
    <n v="68"/>
    <n v="74"/>
    <n v="55"/>
    <n v="87"/>
    <x v="0"/>
    <x v="0"/>
    <n v="69"/>
    <n v="75"/>
    <n v="57"/>
    <n v="87"/>
    <x v="0"/>
    <x v="0"/>
    <s v="8b97bbab-4974-477d-9ecb-0bdc103902ed"/>
    <s v="Missing"/>
    <s v="One alert"/>
    <x v="3"/>
  </r>
  <r>
    <n v="198"/>
    <x v="0"/>
    <s v="81581801-ec40-4b12-8b48-9f72510d6d67"/>
    <x v="0"/>
    <x v="7"/>
    <x v="19"/>
    <s v="Adado"/>
    <x v="8"/>
    <s v="Adado"/>
    <s v="CZGA08"/>
    <s v="Adado Hospital"/>
    <x v="9"/>
    <s v="Merlin"/>
    <x v="4"/>
    <s v="Abdi Hassan Ali"/>
    <x v="6"/>
    <n v="252615545580"/>
    <s v="jawe11@hotmail.com"/>
    <x v="0"/>
    <x v="0"/>
    <x v="0"/>
    <x v="0"/>
    <x v="0"/>
    <x v="0"/>
    <x v="0"/>
    <x v="0"/>
    <x v="0"/>
    <x v="0"/>
    <x v="0"/>
    <x v="0"/>
    <x v="0"/>
    <x v="0"/>
    <x v="0"/>
    <x v="0"/>
    <x v="0"/>
    <x v="0"/>
    <x v="0"/>
    <x v="0"/>
    <x v="0"/>
    <x v="0"/>
    <x v="0"/>
    <x v="0"/>
    <x v="0"/>
    <x v="0"/>
    <x v="0"/>
    <x v="0"/>
    <x v="0"/>
    <x v="0"/>
    <x v="0"/>
    <x v="0"/>
    <x v="0"/>
    <x v="0"/>
    <x v="0"/>
    <x v="0"/>
    <n v="0"/>
    <n v="0"/>
    <x v="0"/>
    <n v="0"/>
    <x v="0"/>
    <x v="0"/>
    <x v="0"/>
    <x v="0"/>
    <x v="0"/>
    <x v="0"/>
    <x v="0"/>
    <x v="0"/>
    <n v="135"/>
    <n v="78"/>
    <n v="47"/>
    <n v="166"/>
    <x v="0"/>
    <x v="0"/>
    <n v="135"/>
    <n v="78"/>
    <n v="47"/>
    <n v="166"/>
    <x v="0"/>
    <x v="0"/>
    <s v="9544d55a-83b0-47cd-9ed5-98202a64aa39"/>
    <s v="Missing"/>
    <s v="None"/>
    <x v="3"/>
  </r>
  <r>
    <n v="199"/>
    <x v="0"/>
    <s v="9bff6f06-4406-4479-a9b0-4b2b3a966d8c"/>
    <x v="0"/>
    <x v="7"/>
    <x v="19"/>
    <s v="Adado"/>
    <x v="8"/>
    <s v="Adado"/>
    <s v="CZGA02"/>
    <s v="Adado MCH"/>
    <x v="9"/>
    <s v="SRCS"/>
    <x v="4"/>
    <s v="Dahir Osman Weheliye"/>
    <x v="6"/>
    <n v="252615548657"/>
    <s v="N/A"/>
    <x v="0"/>
    <x v="0"/>
    <x v="0"/>
    <x v="0"/>
    <x v="0"/>
    <x v="0"/>
    <x v="0"/>
    <x v="0"/>
    <x v="0"/>
    <x v="0"/>
    <x v="0"/>
    <x v="0"/>
    <x v="0"/>
    <x v="0"/>
    <x v="0"/>
    <x v="0"/>
    <x v="0"/>
    <x v="0"/>
    <x v="0"/>
    <x v="0"/>
    <x v="0"/>
    <x v="0"/>
    <x v="0"/>
    <x v="0"/>
    <x v="0"/>
    <x v="0"/>
    <x v="0"/>
    <x v="0"/>
    <x v="0"/>
    <x v="0"/>
    <x v="0"/>
    <x v="0"/>
    <x v="0"/>
    <x v="0"/>
    <x v="0"/>
    <x v="0"/>
    <n v="1"/>
    <n v="2"/>
    <x v="1"/>
    <n v="2"/>
    <x v="0"/>
    <x v="0"/>
    <x v="0"/>
    <x v="0"/>
    <x v="0"/>
    <x v="0"/>
    <x v="0"/>
    <x v="0"/>
    <n v="150"/>
    <n v="161"/>
    <n v="94"/>
    <n v="217"/>
    <x v="0"/>
    <x v="0"/>
    <n v="151"/>
    <n v="163"/>
    <n v="95"/>
    <n v="219"/>
    <x v="0"/>
    <x v="0"/>
    <s v="b273710d-caf3-45f2-8dac-64899a36d8c8"/>
    <s v="Missing"/>
    <s v="None"/>
    <x v="3"/>
  </r>
  <r>
    <n v="200"/>
    <x v="0"/>
    <s v="d5183377-12e1-4215-a247-326254f2fe5e"/>
    <x v="0"/>
    <x v="7"/>
    <x v="19"/>
    <s v="Abudwak"/>
    <x v="8"/>
    <s v="Abudwak"/>
    <s v="CZGA01"/>
    <s v="Abudwak MCH"/>
    <x v="9"/>
    <s v="SRCS"/>
    <x v="4"/>
    <s v="Hussen Farey"/>
    <x v="6"/>
    <n v="252615507791"/>
    <s v="N/A"/>
    <x v="0"/>
    <x v="0"/>
    <x v="0"/>
    <x v="0"/>
    <x v="0"/>
    <x v="0"/>
    <x v="0"/>
    <x v="0"/>
    <x v="0"/>
    <x v="0"/>
    <x v="0"/>
    <x v="0"/>
    <x v="0"/>
    <x v="0"/>
    <x v="0"/>
    <x v="0"/>
    <x v="0"/>
    <x v="0"/>
    <x v="0"/>
    <x v="0"/>
    <x v="0"/>
    <x v="0"/>
    <x v="0"/>
    <x v="0"/>
    <x v="0"/>
    <x v="0"/>
    <x v="0"/>
    <x v="0"/>
    <x v="0"/>
    <x v="0"/>
    <x v="0"/>
    <x v="0"/>
    <x v="0"/>
    <x v="0"/>
    <x v="0"/>
    <x v="0"/>
    <n v="3"/>
    <n v="1"/>
    <x v="4"/>
    <n v="2"/>
    <x v="0"/>
    <x v="0"/>
    <x v="0"/>
    <x v="0"/>
    <x v="0"/>
    <x v="0"/>
    <x v="0"/>
    <x v="0"/>
    <n v="84"/>
    <n v="59"/>
    <n v="48"/>
    <n v="95"/>
    <x v="0"/>
    <x v="0"/>
    <n v="87"/>
    <n v="60"/>
    <n v="50"/>
    <n v="97"/>
    <x v="0"/>
    <x v="0"/>
    <s v="4c4dbc71-e3ad-48e6-8bb9-faf5273feba1"/>
    <s v="Missing"/>
    <s v="None"/>
    <x v="3"/>
  </r>
  <r>
    <n v="201"/>
    <x v="0"/>
    <s v="f1b8689e-435b-4da7-8fa3-3058a7f0d483"/>
    <x v="0"/>
    <x v="7"/>
    <x v="19"/>
    <s v="Dhusamareb"/>
    <x v="8"/>
    <s v="Dhuusamarreeb"/>
    <s v="CZGA03"/>
    <s v="Dusamareb MCH"/>
    <x v="9"/>
    <s v="SRCS"/>
    <x v="4"/>
    <s v="Nadifo Xashi Cabdi"/>
    <x v="6"/>
    <n v="252615127092"/>
    <s v="N/A"/>
    <x v="0"/>
    <x v="0"/>
    <x v="0"/>
    <x v="0"/>
    <x v="0"/>
    <x v="0"/>
    <x v="0"/>
    <x v="0"/>
    <x v="0"/>
    <x v="0"/>
    <x v="0"/>
    <x v="0"/>
    <x v="0"/>
    <x v="0"/>
    <x v="0"/>
    <x v="0"/>
    <x v="0"/>
    <x v="0"/>
    <x v="0"/>
    <x v="0"/>
    <x v="0"/>
    <x v="0"/>
    <x v="0"/>
    <x v="0"/>
    <x v="0"/>
    <x v="0"/>
    <x v="0"/>
    <x v="0"/>
    <x v="0"/>
    <x v="0"/>
    <x v="0"/>
    <x v="0"/>
    <x v="0"/>
    <x v="0"/>
    <x v="0"/>
    <x v="0"/>
    <n v="0"/>
    <n v="0"/>
    <x v="0"/>
    <n v="0"/>
    <x v="0"/>
    <x v="0"/>
    <x v="0"/>
    <x v="0"/>
    <x v="0"/>
    <x v="0"/>
    <x v="0"/>
    <x v="0"/>
    <n v="80"/>
    <n v="93"/>
    <n v="77"/>
    <n v="96"/>
    <x v="0"/>
    <x v="0"/>
    <n v="80"/>
    <n v="93"/>
    <n v="77"/>
    <n v="96"/>
    <x v="0"/>
    <x v="0"/>
    <s v="3ffad22f-941b-436b-aa15-76e838263b70"/>
    <s v="Missing"/>
    <s v="None"/>
    <x v="3"/>
  </r>
  <r>
    <n v="202"/>
    <x v="0"/>
    <s v="97fde44f-fd0c-4c46-a48e-1675569ce379"/>
    <x v="0"/>
    <x v="7"/>
    <x v="22"/>
    <s v="Howl wadaag"/>
    <x v="8"/>
    <s v="Belet Weyne"/>
    <s v="CZHA02"/>
    <s v="Howlwadag MCH WARDI"/>
    <x v="9"/>
    <s v="Unicef"/>
    <x v="4"/>
    <s v="Ibraahin Xassan Adow"/>
    <x v="6"/>
    <n v="615502142"/>
    <s v="jeesow01@hotmail.com"/>
    <x v="0"/>
    <x v="0"/>
    <x v="0"/>
    <x v="0"/>
    <x v="0"/>
    <x v="0"/>
    <x v="0"/>
    <x v="0"/>
    <x v="0"/>
    <x v="0"/>
    <x v="0"/>
    <x v="0"/>
    <x v="0"/>
    <x v="0"/>
    <x v="0"/>
    <x v="0"/>
    <x v="0"/>
    <x v="0"/>
    <x v="0"/>
    <x v="0"/>
    <x v="0"/>
    <x v="0"/>
    <x v="0"/>
    <x v="0"/>
    <x v="0"/>
    <x v="0"/>
    <x v="0"/>
    <x v="0"/>
    <x v="0"/>
    <x v="0"/>
    <x v="0"/>
    <x v="0"/>
    <x v="0"/>
    <x v="0"/>
    <x v="0"/>
    <x v="0"/>
    <n v="2"/>
    <n v="1"/>
    <x v="4"/>
    <n v="1"/>
    <x v="0"/>
    <x v="0"/>
    <x v="0"/>
    <x v="0"/>
    <x v="0"/>
    <x v="0"/>
    <x v="0"/>
    <x v="0"/>
    <n v="49"/>
    <n v="82"/>
    <n v="66"/>
    <n v="65"/>
    <x v="0"/>
    <x v="0"/>
    <n v="51"/>
    <n v="83"/>
    <n v="68"/>
    <n v="66"/>
    <x v="0"/>
    <x v="0"/>
    <s v="67588146-399e-4b9c-89e9-6ea5d86569b3"/>
    <s v="Missing"/>
    <s v="None"/>
    <x v="3"/>
  </r>
  <r>
    <n v="203"/>
    <x v="0"/>
    <s v="0a3e688a-7ee6-48f4-9f56-65cd28836c36"/>
    <x v="0"/>
    <x v="7"/>
    <x v="22"/>
    <s v="Bunda weyn MCH"/>
    <x v="8"/>
    <s v="Belet Weyne"/>
    <s v="CZHA01"/>
    <s v="Bundo weyn MCH"/>
    <x v="9"/>
    <s v="ICRC"/>
    <x v="4"/>
    <s v="Galad Osmaan"/>
    <x v="6"/>
    <n v="615588284"/>
    <s v="N/A"/>
    <x v="0"/>
    <x v="0"/>
    <x v="0"/>
    <x v="0"/>
    <x v="0"/>
    <x v="0"/>
    <x v="0"/>
    <x v="0"/>
    <x v="0"/>
    <x v="0"/>
    <x v="0"/>
    <x v="0"/>
    <x v="1"/>
    <x v="0"/>
    <x v="1"/>
    <x v="0"/>
    <x v="0"/>
    <x v="0"/>
    <x v="0"/>
    <x v="0"/>
    <x v="0"/>
    <x v="0"/>
    <x v="0"/>
    <x v="0"/>
    <x v="0"/>
    <x v="0"/>
    <x v="0"/>
    <x v="0"/>
    <x v="0"/>
    <x v="0"/>
    <x v="0"/>
    <x v="0"/>
    <x v="0"/>
    <x v="0"/>
    <x v="0"/>
    <x v="0"/>
    <n v="0"/>
    <n v="1"/>
    <x v="1"/>
    <n v="0"/>
    <x v="0"/>
    <x v="0"/>
    <x v="0"/>
    <x v="0"/>
    <x v="0"/>
    <x v="0"/>
    <x v="0"/>
    <x v="0"/>
    <n v="100"/>
    <n v="143"/>
    <n v="108"/>
    <n v="135"/>
    <x v="0"/>
    <x v="0"/>
    <n v="101"/>
    <n v="144"/>
    <n v="110"/>
    <n v="135"/>
    <x v="0"/>
    <x v="0"/>
    <s v="de7e6c76-d30f-4791-8afd-cd5dc4c8a20e"/>
    <s v="Missing"/>
    <s v="One alert"/>
    <x v="3"/>
  </r>
  <r>
    <n v="204"/>
    <x v="0"/>
    <s v="a07c2ca7-15e4-4a25-81bb-ad710081e0f3"/>
    <x v="0"/>
    <x v="7"/>
    <x v="22"/>
    <s v="Bulo barde"/>
    <x v="8"/>
    <s v="Bulo Burto"/>
    <s v="CZHA06"/>
    <s v="Al-Naciim Hospital"/>
    <x v="9"/>
    <s v="Business People"/>
    <x v="4"/>
    <s v="Farax Cabdi"/>
    <x v="6"/>
    <n v="615550772"/>
    <s v="alaciimbb@gmail.com"/>
    <x v="0"/>
    <x v="0"/>
    <x v="0"/>
    <x v="0"/>
    <x v="0"/>
    <x v="0"/>
    <x v="0"/>
    <x v="0"/>
    <x v="0"/>
    <x v="0"/>
    <x v="0"/>
    <x v="0"/>
    <x v="3"/>
    <x v="1"/>
    <x v="2"/>
    <x v="0"/>
    <x v="0"/>
    <x v="0"/>
    <x v="0"/>
    <x v="0"/>
    <x v="0"/>
    <x v="0"/>
    <x v="0"/>
    <x v="0"/>
    <x v="0"/>
    <x v="0"/>
    <x v="0"/>
    <x v="0"/>
    <x v="0"/>
    <x v="0"/>
    <x v="0"/>
    <x v="0"/>
    <x v="0"/>
    <x v="0"/>
    <x v="0"/>
    <x v="0"/>
    <n v="4"/>
    <n v="9"/>
    <x v="11"/>
    <n v="10"/>
    <x v="0"/>
    <x v="0"/>
    <x v="0"/>
    <x v="0"/>
    <x v="0"/>
    <x v="0"/>
    <x v="0"/>
    <x v="0"/>
    <n v="11"/>
    <n v="16"/>
    <n v="8"/>
    <n v="19"/>
    <x v="0"/>
    <x v="0"/>
    <n v="19"/>
    <n v="26"/>
    <n v="14"/>
    <n v="31"/>
    <x v="0"/>
    <x v="0"/>
    <s v="7c9856b9-0a03-406c-9902-76a5a9c1dcc8"/>
    <s v="Missing"/>
    <s v="One alert"/>
    <x v="3"/>
  </r>
  <r>
    <n v="205"/>
    <x v="0"/>
    <s v="a8cbf4e3-7349-4150-b6f7-23721eab4996"/>
    <x v="0"/>
    <x v="7"/>
    <x v="22"/>
    <s v="Howl Wadaag Section"/>
    <x v="8"/>
    <s v="Belet Weyne"/>
    <s v="CZHA07"/>
    <s v="Doyaale MCH"/>
    <x v="9"/>
    <s v="Unicef"/>
    <x v="4"/>
    <s v="Sowda Sh farax"/>
    <x v="6"/>
    <n v="615710248"/>
    <s v="doyale1@yahoo.com"/>
    <x v="0"/>
    <x v="0"/>
    <x v="0"/>
    <x v="0"/>
    <x v="0"/>
    <x v="0"/>
    <x v="0"/>
    <x v="0"/>
    <x v="0"/>
    <x v="0"/>
    <x v="0"/>
    <x v="0"/>
    <x v="0"/>
    <x v="0"/>
    <x v="0"/>
    <x v="0"/>
    <x v="0"/>
    <x v="0"/>
    <x v="0"/>
    <x v="0"/>
    <x v="0"/>
    <x v="0"/>
    <x v="0"/>
    <x v="0"/>
    <x v="0"/>
    <x v="0"/>
    <x v="0"/>
    <x v="0"/>
    <x v="0"/>
    <x v="0"/>
    <x v="0"/>
    <x v="0"/>
    <x v="0"/>
    <x v="0"/>
    <x v="0"/>
    <x v="0"/>
    <n v="0"/>
    <n v="0"/>
    <x v="0"/>
    <n v="0"/>
    <x v="0"/>
    <x v="0"/>
    <x v="0"/>
    <x v="0"/>
    <x v="0"/>
    <x v="0"/>
    <x v="0"/>
    <x v="0"/>
    <n v="43"/>
    <n v="25"/>
    <n v="53"/>
    <n v="15"/>
    <x v="0"/>
    <x v="0"/>
    <n v="43"/>
    <n v="25"/>
    <n v="53"/>
    <n v="15"/>
    <x v="0"/>
    <x v="0"/>
    <s v="e950e850-541f-4305-9c25-2c9a7c574f1d"/>
    <s v="Missing"/>
    <s v="None"/>
    <x v="3"/>
  </r>
  <r>
    <n v="206"/>
    <x v="0"/>
    <s v="17b08339-9846-4bd6-a0db-fae179689bb8"/>
    <x v="0"/>
    <x v="7"/>
    <x v="21"/>
    <s v="Balad town"/>
    <x v="8"/>
    <s v="Bal'ad"/>
    <s v="CZMS01"/>
    <s v="Bal'ad MCH"/>
    <x v="9"/>
    <s v="SRCS"/>
    <x v="4"/>
    <s v="Fadumo Hussein Mudey"/>
    <x v="6"/>
    <n v="615216348"/>
    <s v="N/A"/>
    <x v="0"/>
    <x v="0"/>
    <x v="0"/>
    <x v="0"/>
    <x v="0"/>
    <x v="0"/>
    <x v="0"/>
    <x v="0"/>
    <x v="0"/>
    <x v="0"/>
    <x v="0"/>
    <x v="0"/>
    <x v="1"/>
    <x v="0"/>
    <x v="1"/>
    <x v="0"/>
    <x v="0"/>
    <x v="0"/>
    <x v="0"/>
    <x v="0"/>
    <x v="0"/>
    <x v="0"/>
    <x v="0"/>
    <x v="0"/>
    <x v="0"/>
    <x v="0"/>
    <x v="0"/>
    <x v="0"/>
    <x v="0"/>
    <x v="0"/>
    <x v="0"/>
    <x v="0"/>
    <x v="0"/>
    <x v="0"/>
    <x v="0"/>
    <x v="0"/>
    <n v="0"/>
    <n v="1"/>
    <x v="1"/>
    <n v="0"/>
    <x v="0"/>
    <x v="0"/>
    <x v="0"/>
    <x v="0"/>
    <x v="0"/>
    <x v="0"/>
    <x v="0"/>
    <x v="0"/>
    <n v="78"/>
    <n v="177"/>
    <n v="74"/>
    <n v="181"/>
    <x v="0"/>
    <x v="0"/>
    <n v="79"/>
    <n v="178"/>
    <n v="76"/>
    <n v="181"/>
    <x v="0"/>
    <x v="0"/>
    <s v="90859453-0bd9-446f-a027-3de460e82bde"/>
    <s v="Missing"/>
    <s v="One alert"/>
    <x v="3"/>
  </r>
  <r>
    <n v="207"/>
    <x v="0"/>
    <s v="a1de471f-337f-4172-bd56-ee20a3b204c9"/>
    <x v="0"/>
    <x v="7"/>
    <x v="21"/>
    <s v="Sheikh abdi"/>
    <x v="8"/>
    <s v="Warsheikh"/>
    <s v="CZMS08"/>
    <s v="Warsheikh MCH"/>
    <x v="9"/>
    <s v="SHARDO"/>
    <x v="4"/>
    <s v="Abdirahman Mohamed Ali"/>
    <x v="6"/>
    <n v="615854682"/>
    <s v="healthandnutritionshardo.org"/>
    <x v="0"/>
    <x v="0"/>
    <x v="0"/>
    <x v="0"/>
    <x v="0"/>
    <x v="0"/>
    <x v="0"/>
    <x v="2"/>
    <x v="0"/>
    <x v="2"/>
    <x v="0"/>
    <x v="0"/>
    <x v="0"/>
    <x v="0"/>
    <x v="0"/>
    <x v="0"/>
    <x v="0"/>
    <x v="0"/>
    <x v="0"/>
    <x v="0"/>
    <x v="0"/>
    <x v="0"/>
    <x v="0"/>
    <x v="0"/>
    <x v="0"/>
    <x v="0"/>
    <x v="0"/>
    <x v="0"/>
    <x v="0"/>
    <x v="0"/>
    <x v="0"/>
    <x v="0"/>
    <x v="0"/>
    <x v="0"/>
    <x v="0"/>
    <x v="0"/>
    <n v="0"/>
    <n v="1"/>
    <x v="0"/>
    <n v="1"/>
    <x v="0"/>
    <x v="0"/>
    <x v="0"/>
    <x v="0"/>
    <x v="0"/>
    <x v="0"/>
    <x v="0"/>
    <x v="0"/>
    <n v="51"/>
    <n v="60"/>
    <n v="40"/>
    <n v="71"/>
    <x v="0"/>
    <x v="0"/>
    <n v="51"/>
    <n v="62"/>
    <n v="40"/>
    <n v="73"/>
    <x v="0"/>
    <x v="0"/>
    <s v="44cb523f-dc9a-44b5-9aa7-db0a0362c461"/>
    <s v="Missing"/>
    <s v="None"/>
    <x v="3"/>
  </r>
  <r>
    <n v="208"/>
    <x v="0"/>
    <s v="d0a9ff68-1324-4d72-ae01-a7560bf9c7d1"/>
    <x v="0"/>
    <x v="7"/>
    <x v="21"/>
    <s v="Jowhar"/>
    <x v="8"/>
    <s v="Jowhar"/>
    <s v="CZMS05"/>
    <s v="Jowhar InterSOS Hospital"/>
    <x v="9"/>
    <s v="Intresos humanitarian AID organization"/>
    <x v="4"/>
    <s v="Ali hajji Mohamed"/>
    <x v="6"/>
    <n v="615593606"/>
    <s v="alihajji1972@hotmail.com"/>
    <x v="0"/>
    <x v="0"/>
    <x v="0"/>
    <x v="0"/>
    <x v="0"/>
    <x v="0"/>
    <x v="0"/>
    <x v="2"/>
    <x v="1"/>
    <x v="0"/>
    <x v="0"/>
    <x v="0"/>
    <x v="0"/>
    <x v="0"/>
    <x v="0"/>
    <x v="0"/>
    <x v="0"/>
    <x v="0"/>
    <x v="0"/>
    <x v="0"/>
    <x v="0"/>
    <x v="0"/>
    <x v="0"/>
    <x v="0"/>
    <x v="0"/>
    <x v="0"/>
    <x v="0"/>
    <x v="0"/>
    <x v="0"/>
    <x v="0"/>
    <x v="0"/>
    <x v="0"/>
    <x v="0"/>
    <x v="0"/>
    <x v="0"/>
    <x v="0"/>
    <n v="5"/>
    <n v="1"/>
    <x v="1"/>
    <n v="5"/>
    <x v="0"/>
    <x v="0"/>
    <x v="0"/>
    <x v="0"/>
    <x v="0"/>
    <x v="0"/>
    <x v="0"/>
    <x v="0"/>
    <n v="259"/>
    <n v="322"/>
    <n v="177"/>
    <n v="404"/>
    <x v="0"/>
    <x v="0"/>
    <n v="264"/>
    <n v="323"/>
    <n v="178"/>
    <n v="409"/>
    <x v="0"/>
    <x v="0"/>
    <s v="21b48614-abfc-4683-a296-717a05cac88c"/>
    <s v="Missing"/>
    <s v="None"/>
    <x v="3"/>
  </r>
  <r>
    <n v="209"/>
    <x v="0"/>
    <s v="1f23cbf0-0d77-4509-9fa1-ccf931917555"/>
    <x v="0"/>
    <x v="7"/>
    <x v="21"/>
    <s v="Elmacaan"/>
    <x v="8"/>
    <s v="Warsheikh"/>
    <s v="CZMS09"/>
    <s v="Shardo MCH/OPD"/>
    <x v="9"/>
    <s v="SHARDO"/>
    <x v="4"/>
    <s v="Maryan Mohamed Jimcale"/>
    <x v="6"/>
    <n v="615196933"/>
    <s v="healhandnutrition@shardo.org"/>
    <x v="0"/>
    <x v="0"/>
    <x v="0"/>
    <x v="0"/>
    <x v="0"/>
    <x v="0"/>
    <x v="0"/>
    <x v="0"/>
    <x v="0"/>
    <x v="0"/>
    <x v="0"/>
    <x v="0"/>
    <x v="0"/>
    <x v="0"/>
    <x v="0"/>
    <x v="0"/>
    <x v="0"/>
    <x v="0"/>
    <x v="0"/>
    <x v="0"/>
    <x v="0"/>
    <x v="0"/>
    <x v="0"/>
    <x v="0"/>
    <x v="0"/>
    <x v="0"/>
    <x v="0"/>
    <x v="0"/>
    <x v="0"/>
    <x v="0"/>
    <x v="0"/>
    <x v="0"/>
    <x v="0"/>
    <x v="0"/>
    <x v="0"/>
    <x v="0"/>
    <n v="1"/>
    <n v="1"/>
    <x v="0"/>
    <n v="2"/>
    <x v="0"/>
    <x v="0"/>
    <x v="0"/>
    <x v="0"/>
    <x v="0"/>
    <x v="0"/>
    <x v="0"/>
    <x v="0"/>
    <n v="89"/>
    <n v="105"/>
    <n v="86"/>
    <n v="108"/>
    <x v="0"/>
    <x v="0"/>
    <n v="90"/>
    <n v="106"/>
    <n v="86"/>
    <n v="110"/>
    <x v="0"/>
    <x v="0"/>
    <s v="22663bbc-3d73-4be1-abf1-851378badcbf"/>
    <s v="Missing"/>
    <s v="None"/>
    <x v="3"/>
  </r>
  <r>
    <n v="210"/>
    <x v="0"/>
    <s v="83b1c36a-63fd-4b56-b323-a8840e45f310"/>
    <x v="0"/>
    <x v="7"/>
    <x v="18"/>
    <s v="Awdhegle"/>
    <x v="8"/>
    <s v="Awdhegle"/>
    <s v="CZLS09"/>
    <s v="Awdhegle MCH"/>
    <x v="10"/>
    <s v="COSV"/>
    <x v="4"/>
    <s v="Faduma Abdi sidow"/>
    <x v="6"/>
    <n v="615863153"/>
    <s v="N/A"/>
    <x v="0"/>
    <x v="0"/>
    <x v="0"/>
    <x v="0"/>
    <x v="0"/>
    <x v="0"/>
    <x v="0"/>
    <x v="0"/>
    <x v="0"/>
    <x v="0"/>
    <x v="0"/>
    <x v="0"/>
    <x v="0"/>
    <x v="0"/>
    <x v="0"/>
    <x v="0"/>
    <x v="0"/>
    <x v="0"/>
    <x v="0"/>
    <x v="0"/>
    <x v="0"/>
    <x v="0"/>
    <x v="0"/>
    <x v="0"/>
    <x v="0"/>
    <x v="0"/>
    <x v="0"/>
    <x v="0"/>
    <x v="0"/>
    <x v="0"/>
    <x v="0"/>
    <x v="0"/>
    <x v="0"/>
    <x v="0"/>
    <x v="0"/>
    <x v="0"/>
    <n v="0"/>
    <n v="0"/>
    <x v="0"/>
    <n v="0"/>
    <x v="0"/>
    <x v="0"/>
    <x v="0"/>
    <x v="0"/>
    <x v="0"/>
    <x v="0"/>
    <x v="0"/>
    <x v="0"/>
    <n v="58"/>
    <n v="70"/>
    <n v="60"/>
    <n v="68"/>
    <x v="0"/>
    <x v="0"/>
    <n v="58"/>
    <n v="70"/>
    <n v="60"/>
    <n v="68"/>
    <x v="0"/>
    <x v="0"/>
    <s v="71075bf9-1816-43f5-8f76-3c4ab60b3aca"/>
    <s v="Missing"/>
    <s v="None"/>
    <x v="3"/>
  </r>
  <r>
    <n v="211"/>
    <x v="0"/>
    <s v="a00b54f4-9de3-45b3-b50d-391e9f35f1d1"/>
    <x v="0"/>
    <x v="7"/>
    <x v="18"/>
    <s v="Darasalam"/>
    <x v="8"/>
    <s v="Awdhegle"/>
    <s v="CZLS11"/>
    <s v="Darasalam"/>
    <x v="10"/>
    <s v="COSV"/>
    <x v="4"/>
    <s v="Community"/>
    <x v="6"/>
    <n v="615293466"/>
    <s v="N/A"/>
    <x v="0"/>
    <x v="0"/>
    <x v="0"/>
    <x v="0"/>
    <x v="0"/>
    <x v="0"/>
    <x v="0"/>
    <x v="0"/>
    <x v="0"/>
    <x v="0"/>
    <x v="0"/>
    <x v="0"/>
    <x v="0"/>
    <x v="0"/>
    <x v="0"/>
    <x v="0"/>
    <x v="0"/>
    <x v="0"/>
    <x v="0"/>
    <x v="0"/>
    <x v="0"/>
    <x v="0"/>
    <x v="0"/>
    <x v="0"/>
    <x v="0"/>
    <x v="0"/>
    <x v="0"/>
    <x v="0"/>
    <x v="0"/>
    <x v="0"/>
    <x v="0"/>
    <x v="0"/>
    <x v="0"/>
    <x v="0"/>
    <x v="0"/>
    <x v="0"/>
    <n v="0"/>
    <n v="0"/>
    <x v="0"/>
    <n v="0"/>
    <x v="0"/>
    <x v="0"/>
    <x v="0"/>
    <x v="0"/>
    <x v="0"/>
    <x v="0"/>
    <x v="0"/>
    <x v="0"/>
    <n v="52"/>
    <n v="61"/>
    <n v="76"/>
    <n v="37"/>
    <x v="0"/>
    <x v="0"/>
    <n v="52"/>
    <n v="61"/>
    <n v="76"/>
    <n v="37"/>
    <x v="0"/>
    <x v="0"/>
    <s v="4694ff9e-8ede-4707-93a7-60fd87a0eb26"/>
    <s v="Missing"/>
    <s v="None"/>
    <x v="3"/>
  </r>
  <r>
    <n v="212"/>
    <x v="0"/>
    <s v="44cbc090-ae4f-4dc9-9a01-e8cd86bc7ee6"/>
    <x v="0"/>
    <x v="7"/>
    <x v="18"/>
    <s v="Barire"/>
    <x v="8"/>
    <s v="Awdhegle"/>
    <s v="CZLS10"/>
    <s v="Bariire MCH"/>
    <x v="10"/>
    <s v="COSV"/>
    <x v="4"/>
    <s v="Aweys Mayow Malaq"/>
    <x v="6"/>
    <n v="615871376"/>
    <s v="N/A"/>
    <x v="0"/>
    <x v="0"/>
    <x v="0"/>
    <x v="0"/>
    <x v="0"/>
    <x v="0"/>
    <x v="0"/>
    <x v="0"/>
    <x v="0"/>
    <x v="0"/>
    <x v="0"/>
    <x v="0"/>
    <x v="0"/>
    <x v="0"/>
    <x v="0"/>
    <x v="0"/>
    <x v="0"/>
    <x v="0"/>
    <x v="0"/>
    <x v="0"/>
    <x v="0"/>
    <x v="0"/>
    <x v="0"/>
    <x v="0"/>
    <x v="0"/>
    <x v="0"/>
    <x v="0"/>
    <x v="0"/>
    <x v="0"/>
    <x v="0"/>
    <x v="0"/>
    <x v="0"/>
    <x v="0"/>
    <x v="0"/>
    <x v="0"/>
    <x v="0"/>
    <n v="4"/>
    <n v="0"/>
    <x v="4"/>
    <n v="2"/>
    <x v="0"/>
    <x v="0"/>
    <x v="0"/>
    <x v="0"/>
    <x v="0"/>
    <x v="0"/>
    <x v="0"/>
    <x v="0"/>
    <n v="91"/>
    <n v="110"/>
    <n v="89"/>
    <n v="112"/>
    <x v="0"/>
    <x v="0"/>
    <n v="95"/>
    <n v="110"/>
    <n v="91"/>
    <n v="114"/>
    <x v="0"/>
    <x v="0"/>
    <s v="04cea8ab-db9b-4554-b0bf-93d480136184"/>
    <s v="Missing"/>
    <s v="None"/>
    <x v="3"/>
  </r>
  <r>
    <n v="213"/>
    <x v="0"/>
    <s v="d10569df-215d-4c2b-97de-95ab1b3793ba"/>
    <x v="0"/>
    <x v="7"/>
    <x v="18"/>
    <s v="Jambalul"/>
    <x v="8"/>
    <s v="Afgoi"/>
    <s v="CZLS31"/>
    <s v="Jambalul OPD CBO"/>
    <x v="10"/>
    <s v="Banadi Univercety"/>
    <x v="4"/>
    <s v="Mahamed Hassan"/>
    <x v="6"/>
    <n v="615033676"/>
    <s v="N/A"/>
    <x v="0"/>
    <x v="0"/>
    <x v="0"/>
    <x v="0"/>
    <x v="0"/>
    <x v="0"/>
    <x v="0"/>
    <x v="0"/>
    <x v="0"/>
    <x v="0"/>
    <x v="0"/>
    <x v="0"/>
    <x v="0"/>
    <x v="0"/>
    <x v="0"/>
    <x v="0"/>
    <x v="0"/>
    <x v="0"/>
    <x v="0"/>
    <x v="0"/>
    <x v="0"/>
    <x v="0"/>
    <x v="0"/>
    <x v="0"/>
    <x v="0"/>
    <x v="0"/>
    <x v="0"/>
    <x v="0"/>
    <x v="0"/>
    <x v="0"/>
    <x v="0"/>
    <x v="0"/>
    <x v="0"/>
    <x v="0"/>
    <x v="0"/>
    <x v="0"/>
    <n v="0"/>
    <n v="0"/>
    <x v="0"/>
    <n v="0"/>
    <x v="0"/>
    <x v="0"/>
    <x v="0"/>
    <x v="0"/>
    <x v="0"/>
    <x v="0"/>
    <x v="0"/>
    <x v="0"/>
    <n v="40"/>
    <n v="48"/>
    <n v="31"/>
    <n v="57"/>
    <x v="0"/>
    <x v="0"/>
    <n v="40"/>
    <n v="48"/>
    <n v="31"/>
    <n v="57"/>
    <x v="0"/>
    <x v="0"/>
    <s v="356ad0a8-6774-4f23-830b-0d1bd274eed6"/>
    <s v="Missing"/>
    <s v="None"/>
    <x v="3"/>
  </r>
  <r>
    <n v="214"/>
    <x v="0"/>
    <s v="15bdb759-f2f8-4e9a-8f44-a46d5c9688e9"/>
    <x v="0"/>
    <x v="7"/>
    <x v="18"/>
    <s v="Sigale"/>
    <x v="8"/>
    <s v="Afgoi"/>
    <s v="CZLS03"/>
    <s v="Gargar Community MCH"/>
    <x v="10"/>
    <s v="Hijra"/>
    <x v="4"/>
    <s v="Khadija Mustaf Mahamed"/>
    <x v="6"/>
    <n v="615878786"/>
    <s v="N/A"/>
    <x v="0"/>
    <x v="0"/>
    <x v="0"/>
    <x v="0"/>
    <x v="0"/>
    <x v="0"/>
    <x v="0"/>
    <x v="0"/>
    <x v="0"/>
    <x v="0"/>
    <x v="0"/>
    <x v="0"/>
    <x v="0"/>
    <x v="1"/>
    <x v="1"/>
    <x v="0"/>
    <x v="0"/>
    <x v="0"/>
    <x v="0"/>
    <x v="0"/>
    <x v="0"/>
    <x v="0"/>
    <x v="0"/>
    <x v="0"/>
    <x v="0"/>
    <x v="0"/>
    <x v="0"/>
    <x v="0"/>
    <x v="0"/>
    <x v="0"/>
    <x v="0"/>
    <x v="0"/>
    <x v="0"/>
    <x v="0"/>
    <x v="0"/>
    <x v="0"/>
    <n v="0"/>
    <n v="1"/>
    <x v="0"/>
    <n v="1"/>
    <x v="0"/>
    <x v="0"/>
    <x v="0"/>
    <x v="0"/>
    <x v="0"/>
    <x v="0"/>
    <x v="0"/>
    <x v="0"/>
    <n v="139"/>
    <n v="396"/>
    <n v="162"/>
    <n v="373"/>
    <x v="0"/>
    <x v="0"/>
    <n v="139"/>
    <n v="398"/>
    <n v="163"/>
    <n v="374"/>
    <x v="0"/>
    <x v="0"/>
    <s v="b25a781a-7842-4188-a874-a32226f7316b"/>
    <s v="Missing"/>
    <s v="One alert"/>
    <x v="3"/>
  </r>
  <r>
    <n v="215"/>
    <x v="0"/>
    <s v="227af650-6231-410e-8428-324bd256f3a2"/>
    <x v="0"/>
    <x v="7"/>
    <x v="18"/>
    <s v="Lafole"/>
    <x v="8"/>
    <s v="Afgoi"/>
    <s v="CZLS06"/>
    <s v="Lafoole Daryeel HIJRA"/>
    <x v="10"/>
    <s v="COSV"/>
    <x v="4"/>
    <s v="Maryan Mohamed Ali"/>
    <x v="6"/>
    <n v="615506541"/>
    <s v="N/A"/>
    <x v="0"/>
    <x v="0"/>
    <x v="0"/>
    <x v="0"/>
    <x v="0"/>
    <x v="0"/>
    <x v="0"/>
    <x v="0"/>
    <x v="0"/>
    <x v="0"/>
    <x v="0"/>
    <x v="0"/>
    <x v="0"/>
    <x v="0"/>
    <x v="0"/>
    <x v="0"/>
    <x v="0"/>
    <x v="0"/>
    <x v="0"/>
    <x v="0"/>
    <x v="0"/>
    <x v="0"/>
    <x v="0"/>
    <x v="0"/>
    <x v="0"/>
    <x v="0"/>
    <x v="0"/>
    <x v="0"/>
    <x v="0"/>
    <x v="0"/>
    <x v="0"/>
    <x v="0"/>
    <x v="0"/>
    <x v="0"/>
    <x v="0"/>
    <x v="0"/>
    <n v="0"/>
    <n v="0"/>
    <x v="0"/>
    <n v="0"/>
    <x v="0"/>
    <x v="0"/>
    <x v="0"/>
    <x v="0"/>
    <x v="0"/>
    <x v="0"/>
    <x v="0"/>
    <x v="0"/>
    <n v="116"/>
    <n v="187"/>
    <n v="121"/>
    <n v="182"/>
    <x v="0"/>
    <x v="0"/>
    <n v="116"/>
    <n v="187"/>
    <n v="121"/>
    <n v="182"/>
    <x v="0"/>
    <x v="0"/>
    <s v="46e26ee8-c64c-4479-8516-da04016ea368"/>
    <s v="Missing"/>
    <s v="None"/>
    <x v="3"/>
  </r>
  <r>
    <n v="216"/>
    <x v="0"/>
    <s v="799c22ed-1239-4f94-bdca-b628cb8477c6"/>
    <x v="0"/>
    <x v="7"/>
    <x v="18"/>
    <s v="Hawa Tako"/>
    <x v="8"/>
    <s v="Afgoi"/>
    <s v="CZLS08"/>
    <s v="VMS Hospital"/>
    <x v="10"/>
    <s v="C.B.O"/>
    <x v="4"/>
    <s v="Mumina Sheikh Sid"/>
    <x v="6"/>
    <n v="615823879"/>
    <s v="N/A"/>
    <x v="0"/>
    <x v="0"/>
    <x v="0"/>
    <x v="0"/>
    <x v="0"/>
    <x v="0"/>
    <x v="0"/>
    <x v="0"/>
    <x v="0"/>
    <x v="0"/>
    <x v="0"/>
    <x v="0"/>
    <x v="0"/>
    <x v="0"/>
    <x v="0"/>
    <x v="0"/>
    <x v="0"/>
    <x v="0"/>
    <x v="0"/>
    <x v="0"/>
    <x v="0"/>
    <x v="0"/>
    <x v="0"/>
    <x v="0"/>
    <x v="0"/>
    <x v="0"/>
    <x v="0"/>
    <x v="0"/>
    <x v="0"/>
    <x v="0"/>
    <x v="0"/>
    <x v="0"/>
    <x v="0"/>
    <x v="0"/>
    <x v="0"/>
    <x v="0"/>
    <n v="0"/>
    <n v="0"/>
    <x v="0"/>
    <n v="0"/>
    <x v="0"/>
    <x v="0"/>
    <x v="0"/>
    <x v="0"/>
    <x v="0"/>
    <x v="0"/>
    <x v="0"/>
    <x v="0"/>
    <n v="11"/>
    <n v="124"/>
    <n v="2"/>
    <n v="133"/>
    <x v="0"/>
    <x v="0"/>
    <n v="11"/>
    <n v="124"/>
    <n v="2"/>
    <n v="133"/>
    <x v="0"/>
    <x v="0"/>
    <s v="9bfbbccf-353d-4312-b5ef-1d11a48dcfbc"/>
    <s v="Missing"/>
    <s v="None"/>
    <x v="3"/>
  </r>
  <r>
    <n v="217"/>
    <x v="0"/>
    <s v="55e7c58b-39c8-42e9-bcd4-cb2ca71d5469"/>
    <x v="0"/>
    <x v="7"/>
    <x v="18"/>
    <s v="Elasha"/>
    <x v="8"/>
    <s v="Afgoi"/>
    <s v="CZLS01"/>
    <s v="Faqi Hospital"/>
    <x v="10"/>
    <s v="Private"/>
    <x v="4"/>
    <s v="Abdikarim Hassan Muse"/>
    <x v="6"/>
    <n v="615086360"/>
    <s v="N/A"/>
    <x v="0"/>
    <x v="0"/>
    <x v="0"/>
    <x v="0"/>
    <x v="0"/>
    <x v="0"/>
    <x v="0"/>
    <x v="0"/>
    <x v="0"/>
    <x v="0"/>
    <x v="0"/>
    <x v="0"/>
    <x v="1"/>
    <x v="0"/>
    <x v="0"/>
    <x v="1"/>
    <x v="0"/>
    <x v="0"/>
    <x v="0"/>
    <x v="0"/>
    <x v="0"/>
    <x v="0"/>
    <x v="0"/>
    <x v="0"/>
    <x v="0"/>
    <x v="0"/>
    <x v="0"/>
    <x v="0"/>
    <x v="0"/>
    <x v="0"/>
    <x v="0"/>
    <x v="0"/>
    <x v="0"/>
    <x v="0"/>
    <x v="0"/>
    <x v="0"/>
    <n v="0"/>
    <n v="0"/>
    <x v="0"/>
    <n v="0"/>
    <x v="0"/>
    <x v="0"/>
    <x v="0"/>
    <x v="0"/>
    <x v="0"/>
    <x v="0"/>
    <x v="0"/>
    <x v="0"/>
    <n v="220"/>
    <n v="147"/>
    <n v="0"/>
    <n v="367"/>
    <x v="0"/>
    <x v="0"/>
    <n v="221"/>
    <n v="147"/>
    <n v="0"/>
    <n v="368"/>
    <x v="0"/>
    <x v="0"/>
    <s v="d05cc179-e12e-4b25-9acb-af7d7b734bc7"/>
    <s v="Missing"/>
    <s v="One alert"/>
    <x v="3"/>
  </r>
  <r>
    <n v="218"/>
    <x v="0"/>
    <s v="dd0c863d-1e10-4d2b-b87c-d67f7bd9a369"/>
    <x v="0"/>
    <x v="7"/>
    <x v="18"/>
    <s v="Sablale"/>
    <x v="8"/>
    <s v="Sablale"/>
    <s v="CZLS28"/>
    <s v="Sablale MCH"/>
    <x v="10"/>
    <s v="COSV"/>
    <x v="4"/>
    <s v="Issak Mohamed Buney"/>
    <x v="6"/>
    <n v="615579275"/>
    <s v="N/A"/>
    <x v="0"/>
    <x v="0"/>
    <x v="0"/>
    <x v="0"/>
    <x v="0"/>
    <x v="0"/>
    <x v="0"/>
    <x v="0"/>
    <x v="0"/>
    <x v="0"/>
    <x v="0"/>
    <x v="0"/>
    <x v="0"/>
    <x v="0"/>
    <x v="0"/>
    <x v="0"/>
    <x v="0"/>
    <x v="0"/>
    <x v="0"/>
    <x v="0"/>
    <x v="0"/>
    <x v="0"/>
    <x v="0"/>
    <x v="0"/>
    <x v="0"/>
    <x v="0"/>
    <x v="0"/>
    <x v="0"/>
    <x v="0"/>
    <x v="0"/>
    <x v="0"/>
    <x v="0"/>
    <x v="0"/>
    <x v="0"/>
    <x v="0"/>
    <x v="0"/>
    <n v="0"/>
    <n v="0"/>
    <x v="0"/>
    <n v="0"/>
    <x v="0"/>
    <x v="0"/>
    <x v="0"/>
    <x v="0"/>
    <x v="0"/>
    <x v="0"/>
    <x v="0"/>
    <x v="0"/>
    <n v="39"/>
    <n v="84"/>
    <n v="52"/>
    <n v="71"/>
    <x v="0"/>
    <x v="0"/>
    <n v="39"/>
    <n v="84"/>
    <n v="52"/>
    <n v="71"/>
    <x v="0"/>
    <x v="0"/>
    <s v="3cdfabbe-b60d-46ba-af93-75a4761c227c"/>
    <s v="Missing"/>
    <s v="None"/>
    <x v="3"/>
  </r>
  <r>
    <n v="219"/>
    <x v="0"/>
    <s v="2904c4cf-55a1-4468-b122-4dd683dc1a6f"/>
    <x v="0"/>
    <x v="7"/>
    <x v="18"/>
    <s v="Qoryoley town/ halane"/>
    <x v="8"/>
    <s v="Qoryooley"/>
    <s v="CZLS27"/>
    <s v="Qoryoley MCH"/>
    <x v="10"/>
    <s v="COSV"/>
    <x v="4"/>
    <s v="Abdulfatah Muse Abdulle"/>
    <x v="6"/>
    <n v="615348348"/>
    <s v="N/A"/>
    <x v="0"/>
    <x v="0"/>
    <x v="0"/>
    <x v="0"/>
    <x v="0"/>
    <x v="0"/>
    <x v="0"/>
    <x v="0"/>
    <x v="0"/>
    <x v="0"/>
    <x v="0"/>
    <x v="0"/>
    <x v="0"/>
    <x v="0"/>
    <x v="0"/>
    <x v="0"/>
    <x v="0"/>
    <x v="0"/>
    <x v="0"/>
    <x v="0"/>
    <x v="0"/>
    <x v="0"/>
    <x v="0"/>
    <x v="0"/>
    <x v="0"/>
    <x v="0"/>
    <x v="0"/>
    <x v="0"/>
    <x v="0"/>
    <x v="0"/>
    <x v="0"/>
    <x v="0"/>
    <x v="0"/>
    <x v="0"/>
    <x v="0"/>
    <x v="0"/>
    <n v="0"/>
    <n v="0"/>
    <x v="0"/>
    <n v="0"/>
    <x v="0"/>
    <x v="0"/>
    <x v="0"/>
    <x v="0"/>
    <x v="0"/>
    <x v="0"/>
    <x v="0"/>
    <x v="0"/>
    <n v="101"/>
    <n v="149"/>
    <n v="94"/>
    <n v="156"/>
    <x v="0"/>
    <x v="0"/>
    <n v="101"/>
    <n v="149"/>
    <n v="94"/>
    <n v="156"/>
    <x v="0"/>
    <x v="0"/>
    <s v="d5254c24-cc7c-4eaa-9da7-edc7e9650188"/>
    <s v="Missing"/>
    <s v="None"/>
    <x v="3"/>
  </r>
  <r>
    <n v="220"/>
    <x v="0"/>
    <s v="85eea27c-2b50-4276-9016-7c82d8248804"/>
    <x v="0"/>
    <x v="7"/>
    <x v="18"/>
    <s v="Shalambod"/>
    <x v="8"/>
    <s v="Marka"/>
    <s v="CZLS23"/>
    <s v="Shalambood MCH"/>
    <x v="10"/>
    <s v="COSV"/>
    <x v="4"/>
    <s v="Hawa Adan Mo'allim"/>
    <x v="6"/>
    <n v="615521326"/>
    <s v="N/A"/>
    <x v="0"/>
    <x v="0"/>
    <x v="0"/>
    <x v="0"/>
    <x v="0"/>
    <x v="0"/>
    <x v="0"/>
    <x v="0"/>
    <x v="0"/>
    <x v="0"/>
    <x v="0"/>
    <x v="0"/>
    <x v="0"/>
    <x v="0"/>
    <x v="0"/>
    <x v="0"/>
    <x v="0"/>
    <x v="0"/>
    <x v="0"/>
    <x v="0"/>
    <x v="0"/>
    <x v="0"/>
    <x v="0"/>
    <x v="0"/>
    <x v="0"/>
    <x v="0"/>
    <x v="0"/>
    <x v="0"/>
    <x v="0"/>
    <x v="0"/>
    <x v="0"/>
    <x v="0"/>
    <x v="0"/>
    <x v="0"/>
    <x v="0"/>
    <x v="0"/>
    <n v="0"/>
    <n v="0"/>
    <x v="0"/>
    <n v="0"/>
    <x v="0"/>
    <x v="0"/>
    <x v="0"/>
    <x v="0"/>
    <x v="0"/>
    <x v="0"/>
    <x v="0"/>
    <x v="0"/>
    <n v="56"/>
    <n v="109"/>
    <n v="62"/>
    <n v="103"/>
    <x v="0"/>
    <x v="0"/>
    <n v="56"/>
    <n v="109"/>
    <n v="62"/>
    <n v="103"/>
    <x v="0"/>
    <x v="0"/>
    <s v="22bb871f-03e6-4e69-ba6a-f98bfa6760ca"/>
    <s v="Missing"/>
    <s v="None"/>
    <x v="3"/>
  </r>
  <r>
    <n v="221"/>
    <x v="0"/>
    <s v="dd0c39d0-0d1d-4f47-b579-a918742356d3"/>
    <x v="0"/>
    <x v="7"/>
    <x v="18"/>
    <s v="Brava town/ dayah"/>
    <x v="8"/>
    <s v="Baraawe"/>
    <s v="CZLS12"/>
    <s v="Barava MCH"/>
    <x v="10"/>
    <s v="COSV"/>
    <x v="4"/>
    <s v="Kinsi Farah"/>
    <x v="6"/>
    <n v="615537708"/>
    <s v="N/A"/>
    <x v="0"/>
    <x v="0"/>
    <x v="0"/>
    <x v="0"/>
    <x v="0"/>
    <x v="0"/>
    <x v="0"/>
    <x v="0"/>
    <x v="0"/>
    <x v="0"/>
    <x v="0"/>
    <x v="0"/>
    <x v="0"/>
    <x v="0"/>
    <x v="0"/>
    <x v="0"/>
    <x v="0"/>
    <x v="0"/>
    <x v="0"/>
    <x v="0"/>
    <x v="0"/>
    <x v="0"/>
    <x v="0"/>
    <x v="0"/>
    <x v="0"/>
    <x v="0"/>
    <x v="0"/>
    <x v="0"/>
    <x v="0"/>
    <x v="0"/>
    <x v="0"/>
    <x v="0"/>
    <x v="0"/>
    <x v="0"/>
    <x v="0"/>
    <x v="0"/>
    <n v="0"/>
    <n v="0"/>
    <x v="0"/>
    <n v="0"/>
    <x v="0"/>
    <x v="0"/>
    <x v="0"/>
    <x v="0"/>
    <x v="0"/>
    <x v="0"/>
    <x v="0"/>
    <x v="0"/>
    <n v="47"/>
    <n v="111"/>
    <n v="73"/>
    <n v="85"/>
    <x v="0"/>
    <x v="0"/>
    <n v="47"/>
    <n v="111"/>
    <n v="73"/>
    <n v="85"/>
    <x v="0"/>
    <x v="0"/>
    <s v="1b5f85ab-b32e-4962-b743-83eeb66ef788"/>
    <s v="Missing"/>
    <s v="None"/>
    <x v="3"/>
  </r>
  <r>
    <n v="222"/>
    <x v="0"/>
    <s v="80fc119a-7a7f-43b2-a512-6f57953cd113"/>
    <x v="0"/>
    <x v="7"/>
    <x v="18"/>
    <s v="Brava town/ dayah"/>
    <x v="8"/>
    <s v="Baraawe"/>
    <s v="CZLS13"/>
    <s v="Barawa Hospital"/>
    <x v="10"/>
    <s v="COSV"/>
    <x v="4"/>
    <s v="Nurani Mohamed"/>
    <x v="6"/>
    <n v="615566870"/>
    <s v="N/A"/>
    <x v="0"/>
    <x v="0"/>
    <x v="0"/>
    <x v="0"/>
    <x v="0"/>
    <x v="0"/>
    <x v="0"/>
    <x v="0"/>
    <x v="0"/>
    <x v="0"/>
    <x v="0"/>
    <x v="0"/>
    <x v="0"/>
    <x v="0"/>
    <x v="0"/>
    <x v="0"/>
    <x v="0"/>
    <x v="0"/>
    <x v="0"/>
    <x v="0"/>
    <x v="0"/>
    <x v="0"/>
    <x v="0"/>
    <x v="0"/>
    <x v="0"/>
    <x v="0"/>
    <x v="0"/>
    <x v="0"/>
    <x v="0"/>
    <x v="0"/>
    <x v="0"/>
    <x v="0"/>
    <x v="0"/>
    <x v="0"/>
    <x v="0"/>
    <x v="0"/>
    <n v="0"/>
    <n v="0"/>
    <x v="0"/>
    <n v="0"/>
    <x v="0"/>
    <x v="0"/>
    <x v="0"/>
    <x v="0"/>
    <x v="0"/>
    <x v="0"/>
    <x v="0"/>
    <x v="0"/>
    <n v="133"/>
    <n v="161"/>
    <n v="153"/>
    <n v="141"/>
    <x v="0"/>
    <x v="0"/>
    <n v="133"/>
    <n v="161"/>
    <n v="153"/>
    <n v="141"/>
    <x v="0"/>
    <x v="0"/>
    <s v="33ee2597-6428-4743-858c-b1426bb66d90"/>
    <s v="Missing"/>
    <s v="None"/>
    <x v="3"/>
  </r>
  <r>
    <n v="223"/>
    <x v="0"/>
    <s v="0bdd7cc4-202c-4c5d-968c-1c51ecea562b"/>
    <x v="0"/>
    <x v="7"/>
    <x v="18"/>
    <s v="Bulo Marer"/>
    <x v="8"/>
    <s v="Kurtunwarey"/>
    <s v="CZLS14"/>
    <s v="B/Marerta MCH"/>
    <x v="10"/>
    <s v="COSV"/>
    <x v="4"/>
    <s v="Binti Hassan Ahmed"/>
    <x v="6"/>
    <n v="615747515"/>
    <s v="N/A"/>
    <x v="0"/>
    <x v="0"/>
    <x v="0"/>
    <x v="0"/>
    <x v="0"/>
    <x v="0"/>
    <x v="0"/>
    <x v="0"/>
    <x v="0"/>
    <x v="0"/>
    <x v="0"/>
    <x v="0"/>
    <x v="1"/>
    <x v="0"/>
    <x v="1"/>
    <x v="0"/>
    <x v="0"/>
    <x v="0"/>
    <x v="0"/>
    <x v="0"/>
    <x v="0"/>
    <x v="0"/>
    <x v="0"/>
    <x v="0"/>
    <x v="0"/>
    <x v="0"/>
    <x v="0"/>
    <x v="0"/>
    <x v="0"/>
    <x v="0"/>
    <x v="0"/>
    <x v="0"/>
    <x v="0"/>
    <x v="0"/>
    <x v="0"/>
    <x v="0"/>
    <n v="3"/>
    <n v="4"/>
    <x v="4"/>
    <n v="5"/>
    <x v="0"/>
    <x v="0"/>
    <x v="0"/>
    <x v="0"/>
    <x v="0"/>
    <x v="0"/>
    <x v="0"/>
    <x v="0"/>
    <n v="87"/>
    <n v="146"/>
    <n v="83"/>
    <n v="150"/>
    <x v="0"/>
    <x v="0"/>
    <n v="91"/>
    <n v="150"/>
    <n v="86"/>
    <n v="155"/>
    <x v="0"/>
    <x v="0"/>
    <s v="4ffe0c7e-a2e5-4b8a-bccd-ebccc8b32063"/>
    <s v="Missing"/>
    <s v="One alert"/>
    <x v="3"/>
  </r>
  <r>
    <n v="224"/>
    <x v="0"/>
    <s v="fc9b2237-7548-4f11-ab17-c3bd2630a934"/>
    <x v="0"/>
    <x v="7"/>
    <x v="18"/>
    <s v="Kurtunwarey"/>
    <x v="8"/>
    <s v="Kurtunwarey"/>
    <s v="CZLS16"/>
    <s v="Kurtunwarey 2 MCH"/>
    <x v="10"/>
    <s v="COSV"/>
    <x v="4"/>
    <s v="Ahmed Hussien"/>
    <x v="6"/>
    <n v="615904443"/>
    <s v="N/A"/>
    <x v="0"/>
    <x v="0"/>
    <x v="0"/>
    <x v="0"/>
    <x v="0"/>
    <x v="0"/>
    <x v="0"/>
    <x v="0"/>
    <x v="0"/>
    <x v="0"/>
    <x v="0"/>
    <x v="0"/>
    <x v="0"/>
    <x v="0"/>
    <x v="0"/>
    <x v="0"/>
    <x v="0"/>
    <x v="0"/>
    <x v="0"/>
    <x v="0"/>
    <x v="0"/>
    <x v="0"/>
    <x v="0"/>
    <x v="0"/>
    <x v="0"/>
    <x v="0"/>
    <x v="0"/>
    <x v="0"/>
    <x v="0"/>
    <x v="0"/>
    <x v="0"/>
    <x v="0"/>
    <x v="0"/>
    <x v="0"/>
    <x v="0"/>
    <x v="0"/>
    <n v="2"/>
    <n v="1"/>
    <x v="0"/>
    <n v="3"/>
    <x v="0"/>
    <x v="0"/>
    <x v="0"/>
    <x v="0"/>
    <x v="0"/>
    <x v="0"/>
    <x v="0"/>
    <x v="0"/>
    <n v="39"/>
    <n v="64"/>
    <n v="31"/>
    <n v="72"/>
    <x v="0"/>
    <x v="0"/>
    <n v="41"/>
    <n v="65"/>
    <n v="31"/>
    <n v="75"/>
    <x v="0"/>
    <x v="0"/>
    <s v="252341b4-db44-4536-a06e-fda7fd176e30"/>
    <s v="Missing"/>
    <s v="None"/>
    <x v="3"/>
  </r>
  <r>
    <n v="225"/>
    <x v="0"/>
    <s v="94461f0c-db77-4d7a-b215-e994309168ec"/>
    <x v="0"/>
    <x v="7"/>
    <x v="18"/>
    <s v="Bulo Marer"/>
    <x v="8"/>
    <s v="Kurtunwarey"/>
    <s v="CZLS15"/>
    <s v="Hayat 2 Hospital"/>
    <x v="10"/>
    <s v="Privet"/>
    <x v="4"/>
    <s v="Abdullahi Ali fiqi"/>
    <x v="6"/>
    <n v="615309291"/>
    <s v="N/A"/>
    <x v="0"/>
    <x v="0"/>
    <x v="0"/>
    <x v="0"/>
    <x v="0"/>
    <x v="0"/>
    <x v="0"/>
    <x v="0"/>
    <x v="0"/>
    <x v="0"/>
    <x v="0"/>
    <x v="0"/>
    <x v="0"/>
    <x v="0"/>
    <x v="0"/>
    <x v="0"/>
    <x v="0"/>
    <x v="0"/>
    <x v="0"/>
    <x v="0"/>
    <x v="0"/>
    <x v="0"/>
    <x v="0"/>
    <x v="0"/>
    <x v="0"/>
    <x v="0"/>
    <x v="0"/>
    <x v="0"/>
    <x v="0"/>
    <x v="0"/>
    <x v="0"/>
    <x v="0"/>
    <x v="0"/>
    <x v="0"/>
    <x v="0"/>
    <x v="0"/>
    <n v="6"/>
    <n v="3"/>
    <x v="1"/>
    <n v="8"/>
    <x v="0"/>
    <x v="0"/>
    <x v="0"/>
    <x v="0"/>
    <x v="0"/>
    <x v="0"/>
    <x v="0"/>
    <x v="0"/>
    <n v="51"/>
    <n v="39"/>
    <n v="30"/>
    <n v="60"/>
    <x v="0"/>
    <x v="0"/>
    <n v="57"/>
    <n v="42"/>
    <n v="31"/>
    <n v="68"/>
    <x v="0"/>
    <x v="0"/>
    <s v="6253df04-3c48-4101-b6ae-aba97f174a33"/>
    <s v="Missing"/>
    <s v="None"/>
    <x v="3"/>
  </r>
  <r>
    <n v="226"/>
    <x v="0"/>
    <s v="0a96ab67-3260-48d6-a1fe-9455f1e00903"/>
    <x v="0"/>
    <x v="7"/>
    <x v="18"/>
    <s v="Janale"/>
    <x v="8"/>
    <s v="Marka"/>
    <s v="CZLS19"/>
    <s v="Janale MCH"/>
    <x v="10"/>
    <s v="COSV"/>
    <x v="4"/>
    <s v="Lul Ahmed Siyad"/>
    <x v="6"/>
    <n v="615577676"/>
    <s v="N/A"/>
    <x v="0"/>
    <x v="0"/>
    <x v="0"/>
    <x v="0"/>
    <x v="0"/>
    <x v="0"/>
    <x v="0"/>
    <x v="0"/>
    <x v="0"/>
    <x v="0"/>
    <x v="0"/>
    <x v="0"/>
    <x v="0"/>
    <x v="0"/>
    <x v="0"/>
    <x v="0"/>
    <x v="0"/>
    <x v="0"/>
    <x v="0"/>
    <x v="0"/>
    <x v="0"/>
    <x v="0"/>
    <x v="0"/>
    <x v="0"/>
    <x v="0"/>
    <x v="0"/>
    <x v="0"/>
    <x v="0"/>
    <x v="0"/>
    <x v="0"/>
    <x v="0"/>
    <x v="0"/>
    <x v="0"/>
    <x v="0"/>
    <x v="0"/>
    <x v="0"/>
    <n v="1"/>
    <n v="3"/>
    <x v="0"/>
    <n v="4"/>
    <x v="0"/>
    <x v="0"/>
    <x v="0"/>
    <x v="0"/>
    <x v="0"/>
    <x v="0"/>
    <x v="0"/>
    <x v="0"/>
    <n v="52"/>
    <n v="86"/>
    <n v="55"/>
    <n v="83"/>
    <x v="0"/>
    <x v="0"/>
    <n v="53"/>
    <n v="89"/>
    <n v="55"/>
    <n v="87"/>
    <x v="0"/>
    <x v="0"/>
    <s v="1820d29e-b339-401c-ab0a-b09af806f542"/>
    <s v="Missing"/>
    <s v="None"/>
    <x v="3"/>
  </r>
  <r>
    <n v="227"/>
    <x v="0"/>
    <s v="830692d7-66ee-4865-a7f8-f9050482241f"/>
    <x v="0"/>
    <x v="7"/>
    <x v="18"/>
    <s v="Golweyn"/>
    <x v="8"/>
    <s v="Marka"/>
    <s v="CZLS18"/>
    <s v="Golweyn MCH"/>
    <x v="10"/>
    <s v="COSV"/>
    <x v="4"/>
    <s v="Ali Faqi Haji"/>
    <x v="6"/>
    <n v="615531891"/>
    <s v="N/A"/>
    <x v="0"/>
    <x v="0"/>
    <x v="0"/>
    <x v="0"/>
    <x v="0"/>
    <x v="0"/>
    <x v="0"/>
    <x v="0"/>
    <x v="0"/>
    <x v="0"/>
    <x v="0"/>
    <x v="0"/>
    <x v="0"/>
    <x v="0"/>
    <x v="0"/>
    <x v="0"/>
    <x v="0"/>
    <x v="0"/>
    <x v="0"/>
    <x v="0"/>
    <x v="0"/>
    <x v="0"/>
    <x v="0"/>
    <x v="0"/>
    <x v="0"/>
    <x v="0"/>
    <x v="0"/>
    <x v="0"/>
    <x v="0"/>
    <x v="0"/>
    <x v="0"/>
    <x v="0"/>
    <x v="0"/>
    <x v="0"/>
    <x v="0"/>
    <x v="0"/>
    <n v="14"/>
    <n v="11"/>
    <x v="15"/>
    <n v="15"/>
    <x v="0"/>
    <x v="0"/>
    <x v="0"/>
    <x v="0"/>
    <x v="0"/>
    <x v="0"/>
    <x v="0"/>
    <x v="0"/>
    <n v="113"/>
    <n v="162"/>
    <n v="107"/>
    <n v="168"/>
    <x v="0"/>
    <x v="0"/>
    <n v="127"/>
    <n v="173"/>
    <n v="117"/>
    <n v="183"/>
    <x v="0"/>
    <x v="0"/>
    <s v="872d1292-7fa8-4530-a18c-f1c26c6d0416"/>
    <s v="Missing"/>
    <s v="None"/>
    <x v="3"/>
  </r>
  <r>
    <n v="228"/>
    <x v="0"/>
    <s v="47085529-6e45-4341-9c82-f0837fbddf04"/>
    <x v="0"/>
    <x v="7"/>
    <x v="18"/>
    <s v="Marka town/ howlwadag"/>
    <x v="8"/>
    <s v="Marka"/>
    <s v="CZLS22"/>
    <s v="New way MCH"/>
    <x v="10"/>
    <s v="New-wey"/>
    <x v="4"/>
    <s v="Xaawa Cumar Maxamed"/>
    <x v="6"/>
    <n v="615514678"/>
    <s v="N/A"/>
    <x v="0"/>
    <x v="0"/>
    <x v="0"/>
    <x v="0"/>
    <x v="0"/>
    <x v="0"/>
    <x v="0"/>
    <x v="0"/>
    <x v="0"/>
    <x v="0"/>
    <x v="0"/>
    <x v="0"/>
    <x v="0"/>
    <x v="0"/>
    <x v="0"/>
    <x v="0"/>
    <x v="0"/>
    <x v="0"/>
    <x v="0"/>
    <x v="0"/>
    <x v="0"/>
    <x v="0"/>
    <x v="0"/>
    <x v="0"/>
    <x v="0"/>
    <x v="0"/>
    <x v="0"/>
    <x v="0"/>
    <x v="0"/>
    <x v="0"/>
    <x v="0"/>
    <x v="0"/>
    <x v="0"/>
    <x v="0"/>
    <x v="0"/>
    <x v="0"/>
    <n v="4"/>
    <n v="1"/>
    <x v="1"/>
    <n v="4"/>
    <x v="0"/>
    <x v="0"/>
    <x v="0"/>
    <x v="0"/>
    <x v="0"/>
    <x v="0"/>
    <x v="0"/>
    <x v="0"/>
    <n v="57"/>
    <n v="53"/>
    <n v="54"/>
    <n v="66"/>
    <x v="0"/>
    <x v="0"/>
    <n v="61"/>
    <n v="54"/>
    <n v="55"/>
    <n v="70"/>
    <x v="0"/>
    <x v="0"/>
    <s v="f8997db8-a4f3-4838-b58f-842b6f17f2e0"/>
    <s v="There are mistake of all other consultation and total consultation"/>
    <s v="None"/>
    <x v="3"/>
  </r>
  <r>
    <n v="229"/>
    <x v="0"/>
    <s v="3852f028-c2bc-4aa8-838d-92aecf9276d2"/>
    <x v="0"/>
    <x v="7"/>
    <x v="18"/>
    <s v="Marka town/ hoersed"/>
    <x v="8"/>
    <s v="Marka"/>
    <s v="CZLS21"/>
    <s v="Marka Hospital"/>
    <x v="10"/>
    <s v="COSV"/>
    <x v="4"/>
    <s v="Abdulkadir Hassan Osman"/>
    <x v="6"/>
    <n v="615569387"/>
    <s v="N/A"/>
    <x v="7"/>
    <x v="6"/>
    <x v="7"/>
    <x v="5"/>
    <x v="0"/>
    <x v="0"/>
    <x v="0"/>
    <x v="0"/>
    <x v="0"/>
    <x v="0"/>
    <x v="0"/>
    <x v="0"/>
    <x v="0"/>
    <x v="0"/>
    <x v="0"/>
    <x v="0"/>
    <x v="0"/>
    <x v="0"/>
    <x v="0"/>
    <x v="0"/>
    <x v="0"/>
    <x v="0"/>
    <x v="0"/>
    <x v="0"/>
    <x v="0"/>
    <x v="0"/>
    <x v="0"/>
    <x v="0"/>
    <x v="0"/>
    <x v="0"/>
    <x v="0"/>
    <x v="0"/>
    <x v="0"/>
    <x v="0"/>
    <x v="0"/>
    <x v="0"/>
    <n v="0"/>
    <n v="0"/>
    <x v="0"/>
    <n v="0"/>
    <x v="0"/>
    <x v="0"/>
    <x v="0"/>
    <x v="0"/>
    <x v="0"/>
    <x v="0"/>
    <x v="0"/>
    <x v="0"/>
    <n v="33"/>
    <n v="44"/>
    <n v="21"/>
    <n v="56"/>
    <x v="0"/>
    <x v="0"/>
    <n v="33"/>
    <n v="44"/>
    <n v="21"/>
    <n v="56"/>
    <x v="0"/>
    <x v="0"/>
    <s v="c51d2943-99a3-4509-80a8-c36c0f35e316"/>
    <s v="Missing"/>
    <s v="One alert"/>
    <x v="3"/>
  </r>
  <r>
    <n v="230"/>
    <x v="0"/>
    <s v="c9271bbe-235b-4089-984c-482451bb21d6"/>
    <x v="0"/>
    <x v="7"/>
    <x v="18"/>
    <s v="Xafada horseed"/>
    <x v="8"/>
    <s v="Marka"/>
    <s v="CZLS24"/>
    <s v="Swisso Kalmo Peter Hospital"/>
    <x v="10"/>
    <s v="Swisso_Kalamo"/>
    <x v="4"/>
    <s v="Maxamed Abukar Axmed"/>
    <x v="6"/>
    <n v="615205920"/>
    <s v="majow16@hotmail.com"/>
    <x v="0"/>
    <x v="0"/>
    <x v="0"/>
    <x v="0"/>
    <x v="0"/>
    <x v="0"/>
    <x v="0"/>
    <x v="0"/>
    <x v="0"/>
    <x v="0"/>
    <x v="0"/>
    <x v="0"/>
    <x v="0"/>
    <x v="0"/>
    <x v="0"/>
    <x v="0"/>
    <x v="0"/>
    <x v="0"/>
    <x v="0"/>
    <x v="0"/>
    <x v="0"/>
    <x v="0"/>
    <x v="0"/>
    <x v="0"/>
    <x v="0"/>
    <x v="0"/>
    <x v="0"/>
    <x v="0"/>
    <x v="0"/>
    <x v="0"/>
    <x v="0"/>
    <x v="0"/>
    <x v="0"/>
    <x v="0"/>
    <x v="0"/>
    <x v="0"/>
    <n v="0"/>
    <n v="1"/>
    <x v="0"/>
    <n v="1"/>
    <x v="0"/>
    <x v="0"/>
    <x v="0"/>
    <x v="0"/>
    <x v="0"/>
    <x v="0"/>
    <x v="0"/>
    <x v="0"/>
    <n v="117"/>
    <n v="260"/>
    <n v="96"/>
    <n v="281"/>
    <x v="0"/>
    <x v="0"/>
    <n v="117"/>
    <n v="261"/>
    <n v="96"/>
    <n v="282"/>
    <x v="0"/>
    <x v="0"/>
    <s v="8afb425a-f892-4630-a69b-fa98d628a4cf"/>
    <s v="Missing"/>
    <s v="None"/>
    <x v="3"/>
  </r>
  <r>
    <n v="231"/>
    <x v="0"/>
    <s v="d3df8e2e-5d61-48fe-9d0d-8e2afe74a2c2"/>
    <x v="0"/>
    <x v="7"/>
    <x v="18"/>
    <s v="Qoryoley town/ halane"/>
    <x v="8"/>
    <s v="Qoryooley"/>
    <s v="CZLS26"/>
    <s v="Qoryoley Hospital"/>
    <x v="10"/>
    <s v="COSV"/>
    <x v="4"/>
    <s v="Omar Hassan Omar"/>
    <x v="6"/>
    <n v="615518329"/>
    <s v="N/A"/>
    <x v="0"/>
    <x v="0"/>
    <x v="0"/>
    <x v="0"/>
    <x v="0"/>
    <x v="0"/>
    <x v="0"/>
    <x v="0"/>
    <x v="0"/>
    <x v="0"/>
    <x v="0"/>
    <x v="0"/>
    <x v="0"/>
    <x v="0"/>
    <x v="0"/>
    <x v="0"/>
    <x v="0"/>
    <x v="0"/>
    <x v="0"/>
    <x v="0"/>
    <x v="0"/>
    <x v="0"/>
    <x v="0"/>
    <x v="0"/>
    <x v="0"/>
    <x v="0"/>
    <x v="0"/>
    <x v="0"/>
    <x v="0"/>
    <x v="0"/>
    <x v="0"/>
    <x v="0"/>
    <x v="0"/>
    <x v="0"/>
    <x v="0"/>
    <x v="0"/>
    <n v="0"/>
    <n v="4"/>
    <x v="0"/>
    <n v="4"/>
    <x v="0"/>
    <x v="0"/>
    <x v="0"/>
    <x v="0"/>
    <x v="0"/>
    <x v="0"/>
    <x v="0"/>
    <x v="0"/>
    <n v="32"/>
    <n v="55"/>
    <n v="24"/>
    <n v="63"/>
    <x v="0"/>
    <x v="0"/>
    <n v="32"/>
    <n v="59"/>
    <n v="24"/>
    <n v="67"/>
    <x v="0"/>
    <x v="0"/>
    <s v="a5906184-1b00-4164-8d30-ca687e834132"/>
    <s v="Missing"/>
    <s v="None"/>
    <x v="3"/>
  </r>
  <r>
    <n v="232"/>
    <x v="0"/>
    <s v="8d94ccbf-b0cb-4ef6-bd18-64ef8a31b2b9"/>
    <x v="0"/>
    <x v="7"/>
    <x v="18"/>
    <s v="Wanlwein town/ halane"/>
    <x v="8"/>
    <s v="Wanla Weyn"/>
    <s v="CZLS30"/>
    <s v="Wanla Weyn Community Hospital"/>
    <x v="10"/>
    <s v="Private"/>
    <x v="4"/>
    <s v="Ibrahim Bule Osman"/>
    <x v="6"/>
    <n v="618986290"/>
    <s v="N/A"/>
    <x v="0"/>
    <x v="0"/>
    <x v="0"/>
    <x v="0"/>
    <x v="0"/>
    <x v="0"/>
    <x v="0"/>
    <x v="0"/>
    <x v="0"/>
    <x v="0"/>
    <x v="0"/>
    <x v="0"/>
    <x v="0"/>
    <x v="0"/>
    <x v="0"/>
    <x v="0"/>
    <x v="0"/>
    <x v="0"/>
    <x v="0"/>
    <x v="0"/>
    <x v="0"/>
    <x v="0"/>
    <x v="0"/>
    <x v="0"/>
    <x v="0"/>
    <x v="0"/>
    <x v="0"/>
    <x v="0"/>
    <x v="0"/>
    <x v="0"/>
    <x v="0"/>
    <x v="0"/>
    <x v="0"/>
    <x v="0"/>
    <x v="0"/>
    <x v="0"/>
    <n v="1"/>
    <n v="1"/>
    <x v="0"/>
    <n v="2"/>
    <x v="0"/>
    <x v="0"/>
    <x v="0"/>
    <x v="0"/>
    <x v="0"/>
    <x v="0"/>
    <x v="0"/>
    <x v="0"/>
    <n v="23"/>
    <n v="24"/>
    <n v="6"/>
    <n v="41"/>
    <x v="4"/>
    <x v="0"/>
    <n v="24"/>
    <n v="25"/>
    <n v="6"/>
    <n v="43"/>
    <x v="5"/>
    <x v="0"/>
    <s v="88345df2-332f-4acc-9e97-285c68a7f146"/>
    <s v="Missing"/>
    <s v="None"/>
    <x v="3"/>
  </r>
  <r>
    <n v="233"/>
    <x v="0"/>
    <s v="4f538736-7a19-4102-9fb7-fff4a15d60fc"/>
    <x v="0"/>
    <x v="7"/>
    <x v="18"/>
    <s v="Wanlwein town/ howlwadaga"/>
    <x v="8"/>
    <s v="Wanla Weyn"/>
    <s v="CZLS29"/>
    <s v="Wanla Weyn MCH"/>
    <x v="10"/>
    <s v="Muslim AID"/>
    <x v="4"/>
    <s v="Jamila Abukar Omar"/>
    <x v="6"/>
    <n v="615102237"/>
    <s v="N/A"/>
    <x v="0"/>
    <x v="0"/>
    <x v="0"/>
    <x v="0"/>
    <x v="0"/>
    <x v="0"/>
    <x v="0"/>
    <x v="0"/>
    <x v="0"/>
    <x v="0"/>
    <x v="0"/>
    <x v="0"/>
    <x v="0"/>
    <x v="0"/>
    <x v="0"/>
    <x v="0"/>
    <x v="0"/>
    <x v="0"/>
    <x v="0"/>
    <x v="0"/>
    <x v="0"/>
    <x v="0"/>
    <x v="0"/>
    <x v="0"/>
    <x v="0"/>
    <x v="0"/>
    <x v="0"/>
    <x v="0"/>
    <x v="0"/>
    <x v="0"/>
    <x v="0"/>
    <x v="0"/>
    <x v="0"/>
    <x v="0"/>
    <x v="0"/>
    <x v="0"/>
    <n v="9"/>
    <n v="8"/>
    <x v="6"/>
    <n v="9"/>
    <x v="0"/>
    <x v="0"/>
    <x v="0"/>
    <x v="0"/>
    <x v="0"/>
    <x v="0"/>
    <x v="0"/>
    <x v="0"/>
    <n v="88"/>
    <n v="154"/>
    <n v="124"/>
    <n v="118"/>
    <x v="0"/>
    <x v="0"/>
    <n v="97"/>
    <n v="162"/>
    <n v="132"/>
    <n v="127"/>
    <x v="0"/>
    <x v="0"/>
    <s v="baffc5e6-9f32-4759-bd0d-1dbae2d4f466"/>
    <s v="Missing"/>
    <s v="None"/>
    <x v="3"/>
  </r>
  <r>
    <n v="234"/>
    <x v="0"/>
    <s v="7b8ea8cc-ad9a-4432-932c-24c0eab54a2b"/>
    <x v="0"/>
    <x v="7"/>
    <x v="20"/>
    <s v="Gaariso"/>
    <x v="8"/>
    <s v="Abdiaziz"/>
    <s v="CZBN01"/>
    <s v="Abdiaziz MCH"/>
    <x v="10"/>
    <s v="Meerlin"/>
    <x v="4"/>
    <s v="Aamino Abdi Warsame"/>
    <x v="6"/>
    <n v="5306618"/>
    <s v="maama-aamni@hotmail.com"/>
    <x v="0"/>
    <x v="0"/>
    <x v="0"/>
    <x v="0"/>
    <x v="0"/>
    <x v="0"/>
    <x v="0"/>
    <x v="0"/>
    <x v="0"/>
    <x v="0"/>
    <x v="0"/>
    <x v="0"/>
    <x v="0"/>
    <x v="0"/>
    <x v="0"/>
    <x v="0"/>
    <x v="0"/>
    <x v="0"/>
    <x v="0"/>
    <x v="0"/>
    <x v="0"/>
    <x v="0"/>
    <x v="0"/>
    <x v="0"/>
    <x v="0"/>
    <x v="0"/>
    <x v="0"/>
    <x v="0"/>
    <x v="0"/>
    <x v="0"/>
    <x v="0"/>
    <x v="0"/>
    <x v="0"/>
    <x v="0"/>
    <x v="0"/>
    <x v="0"/>
    <n v="0"/>
    <n v="0"/>
    <x v="0"/>
    <n v="0"/>
    <x v="0"/>
    <x v="0"/>
    <x v="0"/>
    <x v="0"/>
    <x v="0"/>
    <x v="0"/>
    <x v="0"/>
    <x v="0"/>
    <n v="178"/>
    <n v="319"/>
    <n v="124"/>
    <n v="373"/>
    <x v="0"/>
    <x v="0"/>
    <n v="178"/>
    <n v="319"/>
    <n v="124"/>
    <n v="373"/>
    <x v="0"/>
    <x v="0"/>
    <s v="5ad82116-1786-4bf4-bea4-30d378786dce"/>
    <s v="Missing"/>
    <s v="None"/>
    <x v="3"/>
  </r>
  <r>
    <n v="235"/>
    <x v="0"/>
    <s v="a8051fb4-f07c-485e-a118-6ed065124616"/>
    <x v="0"/>
    <x v="7"/>
    <x v="20"/>
    <s v="Hanti wadaag"/>
    <x v="8"/>
    <s v="Waberi"/>
    <s v="CZBN26"/>
    <s v="Waberi MCH"/>
    <x v="10"/>
    <s v="BPHCC"/>
    <x v="4"/>
    <s v="Max'ed Abiikar Ax'ed"/>
    <x v="6"/>
    <n v="5890009"/>
    <s v="N/A"/>
    <x v="0"/>
    <x v="0"/>
    <x v="0"/>
    <x v="0"/>
    <x v="0"/>
    <x v="0"/>
    <x v="0"/>
    <x v="0"/>
    <x v="0"/>
    <x v="0"/>
    <x v="0"/>
    <x v="0"/>
    <x v="0"/>
    <x v="0"/>
    <x v="0"/>
    <x v="0"/>
    <x v="0"/>
    <x v="0"/>
    <x v="0"/>
    <x v="0"/>
    <x v="0"/>
    <x v="0"/>
    <x v="0"/>
    <x v="0"/>
    <x v="0"/>
    <x v="0"/>
    <x v="0"/>
    <x v="0"/>
    <x v="0"/>
    <x v="0"/>
    <x v="0"/>
    <x v="0"/>
    <x v="0"/>
    <x v="0"/>
    <x v="0"/>
    <x v="0"/>
    <n v="0"/>
    <n v="0"/>
    <x v="0"/>
    <n v="0"/>
    <x v="0"/>
    <x v="0"/>
    <x v="0"/>
    <x v="0"/>
    <x v="0"/>
    <x v="0"/>
    <x v="0"/>
    <x v="0"/>
    <n v="225"/>
    <n v="352"/>
    <n v="296"/>
    <n v="281"/>
    <x v="0"/>
    <x v="0"/>
    <n v="225"/>
    <n v="352"/>
    <n v="296"/>
    <n v="281"/>
    <x v="0"/>
    <x v="0"/>
    <s v="36354022-be26-439a-85ba-af503e476ad0"/>
    <s v="Missing"/>
    <s v="None"/>
    <x v="3"/>
  </r>
  <r>
    <n v="236"/>
    <x v="0"/>
    <s v="18862eec-2852-4d34-a75d-ed72f5a88745"/>
    <x v="0"/>
    <x v="7"/>
    <x v="20"/>
    <s v="Ceeldhere"/>
    <x v="8"/>
    <s v="Dharkinley"/>
    <s v="CZBN04"/>
    <s v="Hanano 2 MCH"/>
    <x v="10"/>
    <s v="Ayuub N.G.O"/>
    <x v="4"/>
    <s v="Ahmed Seid Ali"/>
    <x v="6"/>
    <n v="615505078"/>
    <s v="N/A"/>
    <x v="0"/>
    <x v="0"/>
    <x v="0"/>
    <x v="0"/>
    <x v="0"/>
    <x v="0"/>
    <x v="0"/>
    <x v="0"/>
    <x v="0"/>
    <x v="0"/>
    <x v="0"/>
    <x v="0"/>
    <x v="0"/>
    <x v="0"/>
    <x v="0"/>
    <x v="0"/>
    <x v="0"/>
    <x v="0"/>
    <x v="0"/>
    <x v="0"/>
    <x v="0"/>
    <x v="0"/>
    <x v="0"/>
    <x v="0"/>
    <x v="0"/>
    <x v="0"/>
    <x v="0"/>
    <x v="0"/>
    <x v="0"/>
    <x v="0"/>
    <x v="0"/>
    <x v="0"/>
    <x v="0"/>
    <x v="0"/>
    <x v="0"/>
    <x v="0"/>
    <n v="0"/>
    <n v="0"/>
    <x v="0"/>
    <n v="0"/>
    <x v="0"/>
    <x v="0"/>
    <x v="0"/>
    <x v="0"/>
    <x v="0"/>
    <x v="0"/>
    <x v="0"/>
    <x v="0"/>
    <n v="52"/>
    <n v="69"/>
    <n v="61"/>
    <n v="60"/>
    <x v="0"/>
    <x v="0"/>
    <n v="52"/>
    <n v="69"/>
    <n v="61"/>
    <n v="60"/>
    <x v="0"/>
    <x v="0"/>
    <s v="c3f054d8-558f-4a32-8b31-1d8bf5e68c3f"/>
    <s v="Missing"/>
    <s v="None"/>
    <x v="3"/>
  </r>
  <r>
    <n v="237"/>
    <x v="0"/>
    <s v="d1945abc-c23f-4b97-9781-a8749cb9a574"/>
    <x v="0"/>
    <x v="7"/>
    <x v="20"/>
    <s v="Wadajir"/>
    <x v="8"/>
    <s v="Wadajir"/>
    <s v="CZBN28"/>
    <s v="MCH/OPD SOYDA"/>
    <x v="10"/>
    <s v="SOYDA"/>
    <x v="4"/>
    <s v="Ubah Ahmed"/>
    <x v="6"/>
    <n v="615592132"/>
    <s v="somyoungdoctors@gmail.com"/>
    <x v="0"/>
    <x v="0"/>
    <x v="0"/>
    <x v="0"/>
    <x v="0"/>
    <x v="0"/>
    <x v="0"/>
    <x v="0"/>
    <x v="0"/>
    <x v="0"/>
    <x v="0"/>
    <x v="0"/>
    <x v="0"/>
    <x v="0"/>
    <x v="0"/>
    <x v="0"/>
    <x v="0"/>
    <x v="0"/>
    <x v="0"/>
    <x v="0"/>
    <x v="0"/>
    <x v="0"/>
    <x v="0"/>
    <x v="0"/>
    <x v="0"/>
    <x v="0"/>
    <x v="0"/>
    <x v="0"/>
    <x v="0"/>
    <x v="0"/>
    <x v="0"/>
    <x v="0"/>
    <x v="0"/>
    <x v="0"/>
    <x v="0"/>
    <x v="0"/>
    <n v="0"/>
    <n v="0"/>
    <x v="0"/>
    <n v="0"/>
    <x v="0"/>
    <x v="0"/>
    <x v="0"/>
    <x v="0"/>
    <x v="0"/>
    <x v="0"/>
    <x v="0"/>
    <x v="0"/>
    <n v="155"/>
    <n v="170"/>
    <n v="164"/>
    <n v="161"/>
    <x v="0"/>
    <x v="0"/>
    <n v="155"/>
    <n v="170"/>
    <n v="164"/>
    <n v="161"/>
    <x v="0"/>
    <x v="0"/>
    <s v="9b1af3a4-d438-490e-9ae3-2f988c0537ed"/>
    <s v="Missing"/>
    <s v="None"/>
    <x v="3"/>
  </r>
  <r>
    <n v="238"/>
    <x v="0"/>
    <s v="b81a34b0-2926-40a0-9518-d621a6537f33"/>
    <x v="0"/>
    <x v="7"/>
    <x v="20"/>
    <s v="Bondhere"/>
    <x v="8"/>
    <s v="Boondhere"/>
    <s v="CZBN02"/>
    <s v="Bondhere SOYDA"/>
    <x v="10"/>
    <s v="SOYDA"/>
    <x v="4"/>
    <s v="Ubah Ahmed"/>
    <x v="6"/>
    <n v="615592132"/>
    <s v="somyoungdoctors@gmail.com"/>
    <x v="0"/>
    <x v="0"/>
    <x v="0"/>
    <x v="0"/>
    <x v="0"/>
    <x v="0"/>
    <x v="0"/>
    <x v="0"/>
    <x v="0"/>
    <x v="0"/>
    <x v="0"/>
    <x v="0"/>
    <x v="0"/>
    <x v="0"/>
    <x v="0"/>
    <x v="0"/>
    <x v="0"/>
    <x v="0"/>
    <x v="0"/>
    <x v="0"/>
    <x v="0"/>
    <x v="0"/>
    <x v="0"/>
    <x v="0"/>
    <x v="0"/>
    <x v="0"/>
    <x v="0"/>
    <x v="0"/>
    <x v="0"/>
    <x v="0"/>
    <x v="0"/>
    <x v="0"/>
    <x v="0"/>
    <x v="0"/>
    <x v="0"/>
    <x v="0"/>
    <n v="0"/>
    <n v="0"/>
    <x v="0"/>
    <n v="0"/>
    <x v="0"/>
    <x v="0"/>
    <x v="0"/>
    <x v="0"/>
    <x v="0"/>
    <x v="0"/>
    <x v="0"/>
    <x v="0"/>
    <n v="173"/>
    <n v="159"/>
    <n v="168"/>
    <n v="164"/>
    <x v="0"/>
    <x v="0"/>
    <n v="173"/>
    <n v="159"/>
    <n v="168"/>
    <n v="164"/>
    <x v="0"/>
    <x v="0"/>
    <s v="54f79ef7-7cbf-4cc2-b71d-d9725f3fa0b3"/>
    <s v="Missing"/>
    <s v="None"/>
    <x v="3"/>
  </r>
  <r>
    <n v="239"/>
    <x v="0"/>
    <s v="989c5743-fbb9-4f3c-8713-38eacfff49c6"/>
    <x v="0"/>
    <x v="7"/>
    <x v="20"/>
    <s v="Taleex"/>
    <x v="8"/>
    <s v="Hodan"/>
    <s v="CZBN11"/>
    <s v="ACF MCH/OPD"/>
    <x v="10"/>
    <s v="A.C.F"/>
    <x v="4"/>
    <s v="Zeynab Macalin Nuur"/>
    <x v="6"/>
    <n v="615534566"/>
    <s v="N/A"/>
    <x v="0"/>
    <x v="0"/>
    <x v="0"/>
    <x v="0"/>
    <x v="0"/>
    <x v="0"/>
    <x v="0"/>
    <x v="0"/>
    <x v="0"/>
    <x v="0"/>
    <x v="0"/>
    <x v="0"/>
    <x v="0"/>
    <x v="0"/>
    <x v="0"/>
    <x v="0"/>
    <x v="0"/>
    <x v="0"/>
    <x v="0"/>
    <x v="0"/>
    <x v="0"/>
    <x v="0"/>
    <x v="0"/>
    <x v="0"/>
    <x v="0"/>
    <x v="0"/>
    <x v="0"/>
    <x v="0"/>
    <x v="0"/>
    <x v="0"/>
    <x v="0"/>
    <x v="0"/>
    <x v="0"/>
    <x v="0"/>
    <x v="0"/>
    <x v="0"/>
    <n v="0"/>
    <n v="0"/>
    <x v="0"/>
    <n v="0"/>
    <x v="0"/>
    <x v="0"/>
    <x v="0"/>
    <x v="0"/>
    <x v="0"/>
    <x v="0"/>
    <x v="0"/>
    <x v="0"/>
    <n v="69"/>
    <n v="101"/>
    <n v="170"/>
    <n v="0"/>
    <x v="0"/>
    <x v="0"/>
    <n v="69"/>
    <n v="101"/>
    <n v="170"/>
    <n v="0"/>
    <x v="0"/>
    <x v="0"/>
    <s v="ef8d4d24-b98a-4d62-905a-a6689cf41a6c"/>
    <s v="Missing"/>
    <s v="None"/>
    <x v="3"/>
  </r>
  <r>
    <n v="240"/>
    <x v="0"/>
    <s v="97b9db18-b050-44b4-922e-0a351c154779"/>
    <x v="0"/>
    <x v="7"/>
    <x v="20"/>
    <s v="KM- 4 oktober"/>
    <x v="8"/>
    <s v="Hodan"/>
    <s v="CZBN12"/>
    <s v="Hanano MCH"/>
    <x v="10"/>
    <s v="Hanano"/>
    <x v="4"/>
    <s v="Maryan Max'ud Jabin"/>
    <x v="6"/>
    <n v="615855384"/>
    <s v="N/A"/>
    <x v="0"/>
    <x v="0"/>
    <x v="0"/>
    <x v="0"/>
    <x v="0"/>
    <x v="0"/>
    <x v="0"/>
    <x v="0"/>
    <x v="0"/>
    <x v="0"/>
    <x v="0"/>
    <x v="0"/>
    <x v="0"/>
    <x v="0"/>
    <x v="0"/>
    <x v="0"/>
    <x v="0"/>
    <x v="0"/>
    <x v="0"/>
    <x v="0"/>
    <x v="0"/>
    <x v="0"/>
    <x v="0"/>
    <x v="0"/>
    <x v="0"/>
    <x v="0"/>
    <x v="0"/>
    <x v="0"/>
    <x v="0"/>
    <x v="0"/>
    <x v="0"/>
    <x v="0"/>
    <x v="0"/>
    <x v="0"/>
    <x v="0"/>
    <x v="0"/>
    <n v="0"/>
    <n v="0"/>
    <x v="0"/>
    <n v="0"/>
    <x v="0"/>
    <x v="0"/>
    <x v="0"/>
    <x v="0"/>
    <x v="0"/>
    <x v="0"/>
    <x v="0"/>
    <x v="0"/>
    <n v="79"/>
    <n v="192"/>
    <n v="82"/>
    <n v="189"/>
    <x v="0"/>
    <x v="0"/>
    <n v="79"/>
    <n v="192"/>
    <n v="82"/>
    <n v="189"/>
    <x v="0"/>
    <x v="0"/>
    <s v="9947c718-8117-4396-8c70-10cc1f663f88"/>
    <s v="Missing"/>
    <s v="None"/>
    <x v="3"/>
  </r>
  <r>
    <n v="241"/>
    <x v="0"/>
    <s v="9a3f38cb-2bd8-417c-9e81-5d780e536062"/>
    <x v="0"/>
    <x v="7"/>
    <x v="20"/>
    <s v="Juungele"/>
    <x v="8"/>
    <s v="Yaqshid"/>
    <s v="CZBN30"/>
    <s v="Yaqshid MCH/MOH"/>
    <x v="10"/>
    <s v="CISP"/>
    <x v="4"/>
    <s v="Safiyo Xusen Suudi"/>
    <x v="6"/>
    <n v="615861377"/>
    <s v="N/A"/>
    <x v="0"/>
    <x v="0"/>
    <x v="0"/>
    <x v="0"/>
    <x v="0"/>
    <x v="0"/>
    <x v="0"/>
    <x v="0"/>
    <x v="0"/>
    <x v="0"/>
    <x v="0"/>
    <x v="0"/>
    <x v="0"/>
    <x v="0"/>
    <x v="0"/>
    <x v="0"/>
    <x v="0"/>
    <x v="0"/>
    <x v="0"/>
    <x v="0"/>
    <x v="0"/>
    <x v="0"/>
    <x v="0"/>
    <x v="0"/>
    <x v="0"/>
    <x v="0"/>
    <x v="0"/>
    <x v="0"/>
    <x v="0"/>
    <x v="0"/>
    <x v="0"/>
    <x v="0"/>
    <x v="0"/>
    <x v="0"/>
    <x v="0"/>
    <x v="0"/>
    <n v="0"/>
    <n v="0"/>
    <x v="0"/>
    <n v="0"/>
    <x v="0"/>
    <x v="0"/>
    <x v="0"/>
    <x v="0"/>
    <x v="0"/>
    <x v="0"/>
    <x v="0"/>
    <x v="0"/>
    <n v="87"/>
    <n v="322"/>
    <n v="138"/>
    <n v="271"/>
    <x v="0"/>
    <x v="0"/>
    <n v="87"/>
    <n v="322"/>
    <n v="138"/>
    <n v="271"/>
    <x v="0"/>
    <x v="0"/>
    <s v="abea9006-e0d0-4666-9353-96131618cac0"/>
    <s v="Missing"/>
    <s v="None"/>
    <x v="3"/>
  </r>
  <r>
    <n v="242"/>
    <x v="0"/>
    <s v="e7872b55-6417-47f9-8c8e-370bd2fde4d6"/>
    <x v="0"/>
    <x v="7"/>
    <x v="20"/>
    <s v="Gubta"/>
    <x v="8"/>
    <s v="Dayniile"/>
    <s v="CZBN03"/>
    <s v="Dayniile MCH"/>
    <x v="10"/>
    <s v="BPHCC"/>
    <x v="4"/>
    <s v="Fartuun Tuuryare Xasan"/>
    <x v="6"/>
    <n v="615172481"/>
    <s v="N/A"/>
    <x v="0"/>
    <x v="0"/>
    <x v="0"/>
    <x v="0"/>
    <x v="0"/>
    <x v="0"/>
    <x v="0"/>
    <x v="0"/>
    <x v="0"/>
    <x v="0"/>
    <x v="0"/>
    <x v="0"/>
    <x v="0"/>
    <x v="0"/>
    <x v="0"/>
    <x v="0"/>
    <x v="0"/>
    <x v="0"/>
    <x v="0"/>
    <x v="0"/>
    <x v="0"/>
    <x v="0"/>
    <x v="0"/>
    <x v="0"/>
    <x v="0"/>
    <x v="0"/>
    <x v="0"/>
    <x v="0"/>
    <x v="0"/>
    <x v="0"/>
    <x v="0"/>
    <x v="0"/>
    <x v="0"/>
    <x v="0"/>
    <x v="0"/>
    <x v="0"/>
    <n v="0"/>
    <n v="0"/>
    <x v="0"/>
    <n v="0"/>
    <x v="0"/>
    <x v="0"/>
    <x v="0"/>
    <x v="0"/>
    <x v="0"/>
    <x v="0"/>
    <x v="0"/>
    <x v="0"/>
    <n v="275"/>
    <n v="694"/>
    <n v="400"/>
    <n v="569"/>
    <x v="0"/>
    <x v="0"/>
    <n v="275"/>
    <n v="694"/>
    <n v="400"/>
    <n v="569"/>
    <x v="0"/>
    <x v="0"/>
    <s v="f1dc9d12-e005-4e35-a38c-715c6c3fef4e"/>
    <s v="Missing"/>
    <s v="None"/>
    <x v="3"/>
  </r>
  <r>
    <n v="243"/>
    <x v="0"/>
    <s v="4bf9acc9-69ec-44be-a1a6-48b544879512"/>
    <x v="0"/>
    <x v="7"/>
    <x v="20"/>
    <s v="Idamay"/>
    <x v="8"/>
    <s v="Hamar Jab Jab"/>
    <s v="CZBN09"/>
    <s v="Hamar Jab Jab"/>
    <x v="10"/>
    <s v="Merlin"/>
    <x v="4"/>
    <s v="Mohamed Hassan Ahmed"/>
    <x v="6"/>
    <n v="615142935"/>
    <s v="shukaamiye88@hotmail.com"/>
    <x v="0"/>
    <x v="0"/>
    <x v="0"/>
    <x v="0"/>
    <x v="0"/>
    <x v="0"/>
    <x v="0"/>
    <x v="0"/>
    <x v="0"/>
    <x v="0"/>
    <x v="0"/>
    <x v="0"/>
    <x v="0"/>
    <x v="0"/>
    <x v="0"/>
    <x v="0"/>
    <x v="0"/>
    <x v="0"/>
    <x v="0"/>
    <x v="0"/>
    <x v="0"/>
    <x v="0"/>
    <x v="0"/>
    <x v="0"/>
    <x v="0"/>
    <x v="0"/>
    <x v="0"/>
    <x v="0"/>
    <x v="0"/>
    <x v="0"/>
    <x v="0"/>
    <x v="0"/>
    <x v="0"/>
    <x v="0"/>
    <x v="0"/>
    <x v="0"/>
    <n v="0"/>
    <n v="0"/>
    <x v="0"/>
    <n v="0"/>
    <x v="0"/>
    <x v="0"/>
    <x v="0"/>
    <x v="0"/>
    <x v="0"/>
    <x v="0"/>
    <x v="0"/>
    <x v="0"/>
    <n v="99"/>
    <n v="264"/>
    <n v="154"/>
    <n v="209"/>
    <x v="0"/>
    <x v="0"/>
    <n v="99"/>
    <n v="264"/>
    <n v="154"/>
    <n v="209"/>
    <x v="0"/>
    <x v="0"/>
    <s v="402d5154-c590-472a-b419-640ced17739c"/>
    <s v="Missing"/>
    <s v="None"/>
    <x v="3"/>
  </r>
  <r>
    <n v="244"/>
    <x v="0"/>
    <s v="1ab5efef-b950-499d-8ff7-724054d4cb90"/>
    <x v="0"/>
    <x v="7"/>
    <x v="20"/>
    <s v="Jeneral Da'ud"/>
    <x v="8"/>
    <s v="Wardhiigley"/>
    <s v="CZBN29"/>
    <s v="MoH Wardhiigley MCH"/>
    <x v="10"/>
    <s v="A.R.C"/>
    <x v="4"/>
    <s v="Cabdiyo Max'ud Max'ed"/>
    <x v="6"/>
    <n v="615190048"/>
    <s v="N/A"/>
    <x v="0"/>
    <x v="0"/>
    <x v="0"/>
    <x v="0"/>
    <x v="0"/>
    <x v="0"/>
    <x v="0"/>
    <x v="0"/>
    <x v="0"/>
    <x v="0"/>
    <x v="0"/>
    <x v="0"/>
    <x v="0"/>
    <x v="0"/>
    <x v="0"/>
    <x v="0"/>
    <x v="0"/>
    <x v="0"/>
    <x v="0"/>
    <x v="0"/>
    <x v="0"/>
    <x v="0"/>
    <x v="0"/>
    <x v="0"/>
    <x v="0"/>
    <x v="0"/>
    <x v="0"/>
    <x v="0"/>
    <x v="0"/>
    <x v="0"/>
    <x v="0"/>
    <x v="0"/>
    <x v="0"/>
    <x v="0"/>
    <x v="0"/>
    <x v="0"/>
    <n v="0"/>
    <n v="0"/>
    <x v="0"/>
    <n v="0"/>
    <x v="0"/>
    <x v="0"/>
    <x v="0"/>
    <x v="0"/>
    <x v="0"/>
    <x v="0"/>
    <x v="0"/>
    <x v="0"/>
    <n v="135"/>
    <n v="277"/>
    <n v="164"/>
    <n v="248"/>
    <x v="0"/>
    <x v="0"/>
    <n v="135"/>
    <n v="277"/>
    <n v="164"/>
    <n v="248"/>
    <x v="0"/>
    <x v="0"/>
    <s v="f5c031fe-8f9e-4f70-b44f-86d1a447a723"/>
    <s v="Missing"/>
    <s v="None"/>
    <x v="3"/>
  </r>
  <r>
    <n v="245"/>
    <x v="0"/>
    <s v="9e2843ee-43d2-4d4c-bda4-f1f862e1c51c"/>
    <x v="0"/>
    <x v="7"/>
    <x v="20"/>
    <s v="Saqawadiin"/>
    <x v="8"/>
    <s v="Howl-wadaag"/>
    <s v="CZBN13"/>
    <s v="Zamsam MCH"/>
    <x v="10"/>
    <s v="Zam Zam"/>
    <x v="4"/>
    <s v="Yasmiin Muxudiin Max'ud"/>
    <x v="6"/>
    <n v="61553846"/>
    <s v="yasmiin114@hotmail.com"/>
    <x v="0"/>
    <x v="0"/>
    <x v="0"/>
    <x v="0"/>
    <x v="0"/>
    <x v="0"/>
    <x v="0"/>
    <x v="0"/>
    <x v="0"/>
    <x v="0"/>
    <x v="0"/>
    <x v="0"/>
    <x v="0"/>
    <x v="0"/>
    <x v="0"/>
    <x v="0"/>
    <x v="0"/>
    <x v="0"/>
    <x v="0"/>
    <x v="0"/>
    <x v="0"/>
    <x v="0"/>
    <x v="0"/>
    <x v="0"/>
    <x v="0"/>
    <x v="0"/>
    <x v="0"/>
    <x v="0"/>
    <x v="0"/>
    <x v="0"/>
    <x v="0"/>
    <x v="0"/>
    <x v="0"/>
    <x v="0"/>
    <x v="0"/>
    <x v="0"/>
    <n v="0"/>
    <n v="0"/>
    <x v="0"/>
    <n v="0"/>
    <x v="0"/>
    <x v="0"/>
    <x v="0"/>
    <x v="0"/>
    <x v="0"/>
    <x v="0"/>
    <x v="0"/>
    <x v="0"/>
    <n v="235"/>
    <n v="436"/>
    <n v="293"/>
    <n v="378"/>
    <x v="0"/>
    <x v="0"/>
    <n v="235"/>
    <n v="436"/>
    <n v="293"/>
    <n v="378"/>
    <x v="0"/>
    <x v="0"/>
    <s v="9365208b-8130-4fba-ad19-ded1e51ca893"/>
    <s v="Missing"/>
    <s v="None"/>
    <x v="3"/>
  </r>
  <r>
    <n v="246"/>
    <x v="0"/>
    <s v="32f5114f-ceb6-4298-b073-f9128d74d7d9"/>
    <x v="0"/>
    <x v="7"/>
    <x v="20"/>
    <s v="Bulo xuubey"/>
    <x v="8"/>
    <s v="Wadajir"/>
    <s v="CZBN22"/>
    <s v="SORRDO MCH"/>
    <x v="10"/>
    <s v="SORRDO"/>
    <x v="4"/>
    <s v="Khadro Suleymaan Jaamac"/>
    <x v="6"/>
    <n v="615100771"/>
    <s v="N/A"/>
    <x v="0"/>
    <x v="0"/>
    <x v="0"/>
    <x v="0"/>
    <x v="0"/>
    <x v="0"/>
    <x v="0"/>
    <x v="0"/>
    <x v="0"/>
    <x v="0"/>
    <x v="0"/>
    <x v="0"/>
    <x v="0"/>
    <x v="0"/>
    <x v="0"/>
    <x v="0"/>
    <x v="0"/>
    <x v="0"/>
    <x v="0"/>
    <x v="0"/>
    <x v="0"/>
    <x v="0"/>
    <x v="0"/>
    <x v="0"/>
    <x v="0"/>
    <x v="0"/>
    <x v="0"/>
    <x v="0"/>
    <x v="0"/>
    <x v="0"/>
    <x v="0"/>
    <x v="0"/>
    <x v="0"/>
    <x v="0"/>
    <x v="0"/>
    <x v="0"/>
    <n v="0"/>
    <n v="0"/>
    <x v="0"/>
    <n v="0"/>
    <x v="0"/>
    <x v="0"/>
    <x v="0"/>
    <x v="0"/>
    <x v="0"/>
    <x v="0"/>
    <x v="0"/>
    <x v="0"/>
    <n v="35"/>
    <n v="70"/>
    <n v="65"/>
    <n v="40"/>
    <x v="0"/>
    <x v="0"/>
    <n v="35"/>
    <n v="70"/>
    <n v="65"/>
    <n v="40"/>
    <x v="0"/>
    <x v="0"/>
    <s v="c939739b-411d-4305-8b5d-8cdfd938b43e"/>
    <s v="Missing"/>
    <s v="None"/>
    <x v="3"/>
  </r>
  <r>
    <n v="247"/>
    <x v="0"/>
    <s v="44cba6c0-e4af-4f46-ba9f-fb01fd46f1d6"/>
    <x v="0"/>
    <x v="7"/>
    <x v="20"/>
    <s v="Warsaha Caanaha"/>
    <x v="8"/>
    <s v="Hodan"/>
    <s v="CZBN32"/>
    <s v="Wardi PHC"/>
    <x v="10"/>
    <s v="Wardi ORG"/>
    <x v="4"/>
    <s v="Seynab Cabdulle Max'ud"/>
    <x v="6"/>
    <n v="615509380"/>
    <s v="N/A"/>
    <x v="0"/>
    <x v="0"/>
    <x v="0"/>
    <x v="0"/>
    <x v="0"/>
    <x v="0"/>
    <x v="0"/>
    <x v="0"/>
    <x v="0"/>
    <x v="0"/>
    <x v="0"/>
    <x v="0"/>
    <x v="0"/>
    <x v="0"/>
    <x v="0"/>
    <x v="0"/>
    <x v="0"/>
    <x v="0"/>
    <x v="0"/>
    <x v="0"/>
    <x v="0"/>
    <x v="0"/>
    <x v="0"/>
    <x v="0"/>
    <x v="0"/>
    <x v="0"/>
    <x v="0"/>
    <x v="0"/>
    <x v="0"/>
    <x v="0"/>
    <x v="0"/>
    <x v="0"/>
    <x v="0"/>
    <x v="0"/>
    <x v="0"/>
    <x v="0"/>
    <n v="0"/>
    <n v="0"/>
    <x v="0"/>
    <n v="0"/>
    <x v="0"/>
    <x v="0"/>
    <x v="0"/>
    <x v="0"/>
    <x v="0"/>
    <x v="0"/>
    <x v="0"/>
    <x v="0"/>
    <n v="190"/>
    <n v="285"/>
    <n v="95"/>
    <n v="380"/>
    <x v="0"/>
    <x v="0"/>
    <n v="190"/>
    <n v="285"/>
    <n v="95"/>
    <n v="380"/>
    <x v="0"/>
    <x v="0"/>
    <s v="18394d11-e656-44d0-a879-225a97a7a74d"/>
    <s v="Missing"/>
    <s v="None"/>
    <x v="3"/>
  </r>
  <r>
    <n v="248"/>
    <x v="0"/>
    <s v="02461117-2587-433b-acde-77a1a7a4f24a"/>
    <x v="0"/>
    <x v="7"/>
    <x v="20"/>
    <s v="J.daa'uud"/>
    <x v="8"/>
    <s v="Wadajir"/>
    <s v="CZBN20"/>
    <s v="Madina 2 MCH"/>
    <x v="10"/>
    <s v="Muslim AID"/>
    <x v="4"/>
    <s v="Huseen Omar Suleyman"/>
    <x v="6"/>
    <n v="615151998"/>
    <s v="N/A"/>
    <x v="0"/>
    <x v="0"/>
    <x v="0"/>
    <x v="0"/>
    <x v="0"/>
    <x v="0"/>
    <x v="0"/>
    <x v="0"/>
    <x v="0"/>
    <x v="0"/>
    <x v="0"/>
    <x v="0"/>
    <x v="0"/>
    <x v="0"/>
    <x v="0"/>
    <x v="0"/>
    <x v="0"/>
    <x v="0"/>
    <x v="0"/>
    <x v="0"/>
    <x v="0"/>
    <x v="0"/>
    <x v="0"/>
    <x v="0"/>
    <x v="0"/>
    <x v="0"/>
    <x v="0"/>
    <x v="0"/>
    <x v="0"/>
    <x v="0"/>
    <x v="0"/>
    <x v="0"/>
    <x v="0"/>
    <x v="0"/>
    <x v="0"/>
    <x v="0"/>
    <n v="2"/>
    <n v="3"/>
    <x v="0"/>
    <n v="5"/>
    <x v="0"/>
    <x v="0"/>
    <x v="0"/>
    <x v="0"/>
    <x v="0"/>
    <x v="0"/>
    <x v="0"/>
    <x v="0"/>
    <n v="191"/>
    <n v="319"/>
    <n v="259"/>
    <n v="251"/>
    <x v="0"/>
    <x v="0"/>
    <n v="193"/>
    <n v="322"/>
    <n v="259"/>
    <n v="256"/>
    <x v="0"/>
    <x v="0"/>
    <s v="54bc2707-e3b1-42c7-b618-4e8fced977f3"/>
    <s v="Missing"/>
    <s v="None"/>
    <x v="3"/>
  </r>
  <r>
    <n v="249"/>
    <x v="0"/>
    <s v="eb0becff-13dd-49c5-b2cf-22ce0c576204"/>
    <x v="0"/>
    <x v="7"/>
    <x v="20"/>
    <s v="KM 5 zoope"/>
    <x v="8"/>
    <s v="Wadajir"/>
    <s v="CZBN17"/>
    <s v="Adan ade Hospital"/>
    <x v="10"/>
    <s v="Private"/>
    <x v="4"/>
    <s v="A/rahman Mohamed Ibrahim"/>
    <x v="6"/>
    <n v="615157433"/>
    <s v="adenabdullemc@yahoo.com"/>
    <x v="0"/>
    <x v="0"/>
    <x v="0"/>
    <x v="0"/>
    <x v="0"/>
    <x v="0"/>
    <x v="0"/>
    <x v="0"/>
    <x v="0"/>
    <x v="0"/>
    <x v="0"/>
    <x v="0"/>
    <x v="0"/>
    <x v="0"/>
    <x v="0"/>
    <x v="0"/>
    <x v="0"/>
    <x v="0"/>
    <x v="0"/>
    <x v="0"/>
    <x v="0"/>
    <x v="0"/>
    <x v="0"/>
    <x v="0"/>
    <x v="0"/>
    <x v="0"/>
    <x v="0"/>
    <x v="0"/>
    <x v="0"/>
    <x v="0"/>
    <x v="0"/>
    <x v="0"/>
    <x v="0"/>
    <x v="0"/>
    <x v="0"/>
    <x v="0"/>
    <n v="26"/>
    <n v="36"/>
    <x v="0"/>
    <n v="62"/>
    <x v="0"/>
    <x v="0"/>
    <x v="0"/>
    <x v="0"/>
    <x v="0"/>
    <x v="0"/>
    <x v="0"/>
    <x v="0"/>
    <n v="150"/>
    <n v="137"/>
    <n v="0"/>
    <n v="287"/>
    <x v="0"/>
    <x v="0"/>
    <n v="176"/>
    <n v="173"/>
    <n v="0"/>
    <n v="349"/>
    <x v="0"/>
    <x v="0"/>
    <s v="c332fd69-48ed-45c0-b58a-6da3d600dca5"/>
    <s v="Missing"/>
    <s v="None"/>
    <x v="3"/>
  </r>
  <r>
    <n v="250"/>
    <x v="0"/>
    <s v="5cc84fba-e36e-4ee6-83e9-817c2c25075e"/>
    <x v="0"/>
    <x v="7"/>
    <x v="20"/>
    <s v="C/dhere"/>
    <x v="8"/>
    <s v="Shibis"/>
    <s v="CZBN23"/>
    <s v="Dawa MCH"/>
    <x v="10"/>
    <s v="Al Dawa"/>
    <x v="4"/>
    <s v="Farxiyo Ahmed Hassan"/>
    <x v="6"/>
    <n v="615245244"/>
    <s v="daawasomalia1@gmail.com"/>
    <x v="0"/>
    <x v="0"/>
    <x v="0"/>
    <x v="0"/>
    <x v="0"/>
    <x v="0"/>
    <x v="0"/>
    <x v="0"/>
    <x v="0"/>
    <x v="0"/>
    <x v="0"/>
    <x v="0"/>
    <x v="0"/>
    <x v="0"/>
    <x v="0"/>
    <x v="0"/>
    <x v="0"/>
    <x v="0"/>
    <x v="0"/>
    <x v="0"/>
    <x v="0"/>
    <x v="0"/>
    <x v="0"/>
    <x v="0"/>
    <x v="0"/>
    <x v="0"/>
    <x v="0"/>
    <x v="0"/>
    <x v="0"/>
    <x v="0"/>
    <x v="0"/>
    <x v="0"/>
    <x v="0"/>
    <x v="0"/>
    <x v="0"/>
    <x v="0"/>
    <n v="2"/>
    <n v="4"/>
    <x v="4"/>
    <n v="4"/>
    <x v="0"/>
    <x v="0"/>
    <x v="0"/>
    <x v="0"/>
    <x v="0"/>
    <x v="0"/>
    <x v="0"/>
    <x v="0"/>
    <n v="166"/>
    <n v="200"/>
    <n v="227"/>
    <n v="139"/>
    <x v="0"/>
    <x v="0"/>
    <n v="168"/>
    <n v="204"/>
    <n v="229"/>
    <n v="143"/>
    <x v="0"/>
    <x v="0"/>
    <s v="996a58d1-c9aa-4590-afad-c3711aca9776"/>
    <s v="Missing"/>
    <s v="None"/>
    <x v="3"/>
  </r>
  <r>
    <n v="251"/>
    <x v="0"/>
    <s v="c24d322f-5fa0-4e4f-900b-6223d395555b"/>
    <x v="0"/>
    <x v="7"/>
    <x v="20"/>
    <s v="General Daud"/>
    <x v="8"/>
    <s v="Wadajir"/>
    <s v="CZBN34"/>
    <s v="IRC OPD"/>
    <x v="10"/>
    <s v="I R C"/>
    <x v="4"/>
    <s v="Adam Mukhtar"/>
    <x v="6"/>
    <n v="615848405"/>
    <s v="adanmukhtaar@gmail.com"/>
    <x v="0"/>
    <x v="0"/>
    <x v="0"/>
    <x v="0"/>
    <x v="0"/>
    <x v="0"/>
    <x v="0"/>
    <x v="0"/>
    <x v="0"/>
    <x v="0"/>
    <x v="0"/>
    <x v="0"/>
    <x v="0"/>
    <x v="0"/>
    <x v="0"/>
    <x v="0"/>
    <x v="0"/>
    <x v="0"/>
    <x v="0"/>
    <x v="0"/>
    <x v="0"/>
    <x v="0"/>
    <x v="0"/>
    <x v="0"/>
    <x v="0"/>
    <x v="0"/>
    <x v="0"/>
    <x v="0"/>
    <x v="0"/>
    <x v="0"/>
    <x v="0"/>
    <x v="0"/>
    <x v="0"/>
    <x v="0"/>
    <x v="0"/>
    <x v="0"/>
    <n v="1"/>
    <n v="0"/>
    <x v="0"/>
    <n v="1"/>
    <x v="0"/>
    <x v="0"/>
    <x v="0"/>
    <x v="0"/>
    <x v="0"/>
    <x v="0"/>
    <x v="0"/>
    <x v="0"/>
    <n v="106"/>
    <n v="202"/>
    <n v="110"/>
    <n v="198"/>
    <x v="0"/>
    <x v="0"/>
    <n v="107"/>
    <n v="202"/>
    <n v="110"/>
    <n v="199"/>
    <x v="0"/>
    <x v="0"/>
    <s v="f2c7bbe1-c533-4e20-9719-aeb28792b920"/>
    <s v="Missing"/>
    <s v="None"/>
    <x v="3"/>
  </r>
  <r>
    <n v="252"/>
    <x v="0"/>
    <s v="c65833de-c21d-43cd-b0f9-83df7ca72542"/>
    <x v="0"/>
    <x v="7"/>
    <x v="20"/>
    <s v="Wajeer"/>
    <x v="8"/>
    <s v="Kaaraan"/>
    <s v="CZBN16"/>
    <s v="Keysaney Hospital"/>
    <x v="10"/>
    <s v="SRCS"/>
    <x v="4"/>
    <s v="Hajji Musse Hassan"/>
    <x v="6"/>
    <n v="615168099"/>
    <s v="keysaneyhospital@gmail.cim"/>
    <x v="0"/>
    <x v="0"/>
    <x v="0"/>
    <x v="0"/>
    <x v="0"/>
    <x v="0"/>
    <x v="0"/>
    <x v="0"/>
    <x v="0"/>
    <x v="0"/>
    <x v="0"/>
    <x v="0"/>
    <x v="0"/>
    <x v="0"/>
    <x v="0"/>
    <x v="0"/>
    <x v="0"/>
    <x v="0"/>
    <x v="0"/>
    <x v="0"/>
    <x v="0"/>
    <x v="0"/>
    <x v="0"/>
    <x v="0"/>
    <x v="0"/>
    <x v="0"/>
    <x v="0"/>
    <x v="0"/>
    <x v="0"/>
    <x v="0"/>
    <x v="0"/>
    <x v="0"/>
    <x v="0"/>
    <x v="0"/>
    <x v="0"/>
    <x v="0"/>
    <n v="2"/>
    <n v="0"/>
    <x v="1"/>
    <n v="1"/>
    <x v="0"/>
    <x v="0"/>
    <x v="0"/>
    <x v="0"/>
    <x v="0"/>
    <x v="0"/>
    <x v="0"/>
    <x v="0"/>
    <n v="150"/>
    <n v="138"/>
    <n v="21"/>
    <n v="267"/>
    <x v="0"/>
    <x v="0"/>
    <n v="152"/>
    <n v="138"/>
    <n v="22"/>
    <n v="268"/>
    <x v="0"/>
    <x v="0"/>
    <s v="cad67001-d5c0-4984-a28b-716e9fbbd63e"/>
    <s v="Missing"/>
    <s v="None"/>
    <x v="3"/>
  </r>
  <r>
    <n v="253"/>
    <x v="0"/>
    <s v="e37905c0-e8b6-473b-bca9-bccaae377df5"/>
    <x v="0"/>
    <x v="7"/>
    <x v="20"/>
    <s v="Badbado IDPS"/>
    <x v="8"/>
    <s v="Dharkinley"/>
    <s v="CZBN05"/>
    <s v="HIJRA Badbaado MCH/OPD"/>
    <x v="10"/>
    <s v="Hijra"/>
    <x v="4"/>
    <s v="Ayaan Ali Wehliye"/>
    <x v="6"/>
    <n v="619977711"/>
    <s v="N/A"/>
    <x v="0"/>
    <x v="0"/>
    <x v="0"/>
    <x v="0"/>
    <x v="0"/>
    <x v="0"/>
    <x v="0"/>
    <x v="0"/>
    <x v="0"/>
    <x v="0"/>
    <x v="0"/>
    <x v="0"/>
    <x v="1"/>
    <x v="0"/>
    <x v="1"/>
    <x v="0"/>
    <x v="0"/>
    <x v="0"/>
    <x v="0"/>
    <x v="0"/>
    <x v="0"/>
    <x v="0"/>
    <x v="0"/>
    <x v="0"/>
    <x v="0"/>
    <x v="0"/>
    <x v="0"/>
    <x v="0"/>
    <x v="0"/>
    <x v="0"/>
    <x v="0"/>
    <x v="0"/>
    <x v="0"/>
    <x v="0"/>
    <x v="0"/>
    <x v="0"/>
    <n v="0"/>
    <n v="0"/>
    <x v="0"/>
    <n v="0"/>
    <x v="0"/>
    <x v="0"/>
    <x v="0"/>
    <x v="0"/>
    <x v="0"/>
    <x v="0"/>
    <x v="0"/>
    <x v="0"/>
    <n v="144"/>
    <n v="315"/>
    <n v="228"/>
    <n v="231"/>
    <x v="0"/>
    <x v="0"/>
    <n v="145"/>
    <n v="315"/>
    <n v="229"/>
    <n v="231"/>
    <x v="0"/>
    <x v="0"/>
    <s v="b757a463-5aff-422c-bfd6-f94380b3f85f"/>
    <s v="Missing"/>
    <s v="None"/>
    <x v="3"/>
  </r>
  <r>
    <n v="254"/>
    <x v="0"/>
    <s v="bf3009c3-653b-4c7f-b6ac-a6c8158145f3"/>
    <x v="0"/>
    <x v="7"/>
    <x v="20"/>
    <s v="Banaaadir"/>
    <x v="8"/>
    <s v="Wadajir"/>
    <s v="CZBN18"/>
    <s v="Banadir Hospital"/>
    <x v="10"/>
    <s v="M.O.H"/>
    <x v="4"/>
    <s v="Bashiir Ali Daahir"/>
    <x v="6"/>
    <n v="615899389"/>
    <s v="calibashiir@gmail.com"/>
    <x v="5"/>
    <x v="7"/>
    <x v="8"/>
    <x v="6"/>
    <x v="0"/>
    <x v="0"/>
    <x v="0"/>
    <x v="0"/>
    <x v="0"/>
    <x v="0"/>
    <x v="0"/>
    <x v="0"/>
    <x v="9"/>
    <x v="7"/>
    <x v="11"/>
    <x v="0"/>
    <x v="0"/>
    <x v="0"/>
    <x v="1"/>
    <x v="0"/>
    <x v="2"/>
    <x v="0"/>
    <x v="0"/>
    <x v="0"/>
    <x v="0"/>
    <x v="0"/>
    <x v="0"/>
    <x v="0"/>
    <x v="0"/>
    <x v="0"/>
    <x v="0"/>
    <x v="0"/>
    <x v="0"/>
    <x v="0"/>
    <x v="0"/>
    <x v="0"/>
    <n v="61"/>
    <n v="32"/>
    <x v="23"/>
    <n v="13"/>
    <x v="0"/>
    <x v="0"/>
    <x v="1"/>
    <x v="0"/>
    <x v="2"/>
    <x v="0"/>
    <x v="1"/>
    <x v="0"/>
    <n v="238"/>
    <n v="434"/>
    <n v="296"/>
    <n v="376"/>
    <x v="3"/>
    <x v="0"/>
    <n v="353"/>
    <n v="505"/>
    <n v="459"/>
    <n v="399"/>
    <x v="7"/>
    <x v="0"/>
    <s v="93b80b7a-fb0b-46c1-87df-03f6c3fdd67b"/>
    <s v="Four alert of suspected Cholera,Measles, AFP and NN Tetanus"/>
    <s v="Four alert"/>
    <x v="3"/>
  </r>
  <r>
    <n v="255"/>
    <x v="0"/>
    <s v="98160751-ed7a-4b10-b917-4fdddf09273d"/>
    <x v="0"/>
    <x v="7"/>
    <x v="20"/>
    <s v="Gobanimo"/>
    <x v="8"/>
    <s v="Hamar Weyne"/>
    <s v="CZBN10"/>
    <s v="Hamar Weyne"/>
    <x v="10"/>
    <s v="BPHCC"/>
    <x v="4"/>
    <s v="Lul Cali"/>
    <x v="6"/>
    <n v="695992652"/>
    <s v="incomdes@yahoo.com"/>
    <x v="0"/>
    <x v="0"/>
    <x v="0"/>
    <x v="0"/>
    <x v="0"/>
    <x v="0"/>
    <x v="0"/>
    <x v="0"/>
    <x v="0"/>
    <x v="0"/>
    <x v="0"/>
    <x v="0"/>
    <x v="0"/>
    <x v="2"/>
    <x v="4"/>
    <x v="0"/>
    <x v="0"/>
    <x v="0"/>
    <x v="0"/>
    <x v="0"/>
    <x v="0"/>
    <x v="0"/>
    <x v="0"/>
    <x v="0"/>
    <x v="0"/>
    <x v="0"/>
    <x v="0"/>
    <x v="0"/>
    <x v="0"/>
    <x v="0"/>
    <x v="0"/>
    <x v="0"/>
    <x v="0"/>
    <x v="0"/>
    <x v="0"/>
    <x v="0"/>
    <n v="0"/>
    <n v="0"/>
    <x v="0"/>
    <n v="0"/>
    <x v="0"/>
    <x v="0"/>
    <x v="0"/>
    <x v="0"/>
    <x v="0"/>
    <x v="0"/>
    <x v="0"/>
    <x v="0"/>
    <n v="142"/>
    <n v="255"/>
    <n v="143"/>
    <n v="254"/>
    <x v="0"/>
    <x v="0"/>
    <n v="142"/>
    <n v="257"/>
    <n v="145"/>
    <n v="254"/>
    <x v="0"/>
    <x v="0"/>
    <s v="d45084fd-4bf1-4eaf-b558-d5950607b751"/>
    <s v="Missing"/>
    <s v="One alert"/>
    <x v="3"/>
  </r>
  <r>
    <n v="256"/>
    <x v="0"/>
    <s v="65bbd9af-aeb9-4b01-ae6a-021bab2b5581"/>
    <x v="0"/>
    <x v="7"/>
    <x v="20"/>
    <s v="SOS"/>
    <x v="8"/>
    <s v="Huruwaa"/>
    <s v="CZBN14"/>
    <s v="SOS Hospital"/>
    <x v="10"/>
    <s v="SOS"/>
    <x v="4"/>
    <s v="Mohamed Dubat Moh'ed"/>
    <x v="6"/>
    <n v="615131931"/>
    <s v="dubadyare222@hotmail.com"/>
    <x v="0"/>
    <x v="0"/>
    <x v="0"/>
    <x v="0"/>
    <x v="0"/>
    <x v="0"/>
    <x v="0"/>
    <x v="0"/>
    <x v="0"/>
    <x v="0"/>
    <x v="0"/>
    <x v="0"/>
    <x v="10"/>
    <x v="3"/>
    <x v="6"/>
    <x v="1"/>
    <x v="0"/>
    <x v="0"/>
    <x v="0"/>
    <x v="0"/>
    <x v="0"/>
    <x v="0"/>
    <x v="0"/>
    <x v="0"/>
    <x v="0"/>
    <x v="0"/>
    <x v="0"/>
    <x v="0"/>
    <x v="0"/>
    <x v="0"/>
    <x v="1"/>
    <x v="2"/>
    <x v="2"/>
    <x v="1"/>
    <x v="0"/>
    <x v="0"/>
    <n v="1"/>
    <n v="0"/>
    <x v="1"/>
    <n v="0"/>
    <x v="0"/>
    <x v="0"/>
    <x v="1"/>
    <x v="0"/>
    <x v="2"/>
    <x v="0"/>
    <x v="0"/>
    <x v="0"/>
    <n v="527"/>
    <n v="1085"/>
    <n v="658"/>
    <n v="954"/>
    <x v="0"/>
    <x v="0"/>
    <n v="541"/>
    <n v="1097"/>
    <n v="682"/>
    <n v="956"/>
    <x v="0"/>
    <x v="0"/>
    <s v="70098543-d95a-420f-8fac-568b6cd188e8"/>
    <s v="Missing"/>
    <s v="Two alert"/>
    <x v="3"/>
  </r>
  <r>
    <n v="85"/>
    <x v="0"/>
    <s v="c48eb237-0682-4463-9be2-9c93b1ea621f"/>
    <x v="0"/>
    <x v="6"/>
    <x v="13"/>
    <s v="Afmadow"/>
    <x v="7"/>
    <s v="Afmadow"/>
    <s v="SZLJ01"/>
    <s v="Afrec MCH Afmadow"/>
    <x v="8"/>
    <s v="Community"/>
    <x v="3"/>
    <s v="Ahmed Sheik Mohamed"/>
    <x v="3"/>
    <n v="615924256"/>
    <s v="NA"/>
    <x v="0"/>
    <x v="0"/>
    <x v="0"/>
    <x v="0"/>
    <x v="0"/>
    <x v="0"/>
    <x v="0"/>
    <x v="0"/>
    <x v="0"/>
    <x v="0"/>
    <x v="0"/>
    <x v="0"/>
    <x v="1"/>
    <x v="0"/>
    <x v="1"/>
    <x v="0"/>
    <x v="0"/>
    <x v="0"/>
    <x v="0"/>
    <x v="0"/>
    <x v="0"/>
    <x v="0"/>
    <x v="0"/>
    <x v="0"/>
    <x v="0"/>
    <x v="0"/>
    <x v="0"/>
    <x v="0"/>
    <x v="0"/>
    <x v="0"/>
    <x v="1"/>
    <x v="0"/>
    <x v="2"/>
    <x v="0"/>
    <x v="0"/>
    <x v="0"/>
    <n v="7"/>
    <n v="8"/>
    <x v="8"/>
    <n v="9"/>
    <x v="0"/>
    <x v="0"/>
    <x v="0"/>
    <x v="0"/>
    <x v="0"/>
    <x v="0"/>
    <x v="0"/>
    <x v="0"/>
    <n v="84"/>
    <n v="97"/>
    <n v="72"/>
    <n v="109"/>
    <x v="0"/>
    <x v="0"/>
    <n v="94"/>
    <n v="105"/>
    <n v="81"/>
    <n v="118"/>
    <x v="0"/>
    <x v="0"/>
    <s v="fd08736b-5a42-4284-809a-313ab9dd3e4c"/>
    <s v="Missing"/>
    <s v="1 alert of measles"/>
    <x v="2"/>
  </r>
  <r>
    <n v="86"/>
    <x v="0"/>
    <s v="c90df094-d04f-460d-8893-9aeccc9af390"/>
    <x v="0"/>
    <x v="6"/>
    <x v="13"/>
    <s v="Dhobley"/>
    <x v="7"/>
    <s v="Afmadow"/>
    <s v="SZLJ02"/>
    <s v="Dobley MCH Afrec"/>
    <x v="8"/>
    <s v="AFREC"/>
    <x v="3"/>
    <s v="Sahro Abdi Hassan"/>
    <x v="3"/>
    <n v="615529789"/>
    <s v="NA"/>
    <x v="0"/>
    <x v="0"/>
    <x v="0"/>
    <x v="0"/>
    <x v="0"/>
    <x v="0"/>
    <x v="0"/>
    <x v="0"/>
    <x v="0"/>
    <x v="0"/>
    <x v="0"/>
    <x v="0"/>
    <x v="0"/>
    <x v="0"/>
    <x v="0"/>
    <x v="0"/>
    <x v="0"/>
    <x v="0"/>
    <x v="0"/>
    <x v="0"/>
    <x v="0"/>
    <x v="0"/>
    <x v="0"/>
    <x v="0"/>
    <x v="0"/>
    <x v="0"/>
    <x v="0"/>
    <x v="0"/>
    <x v="0"/>
    <x v="0"/>
    <x v="2"/>
    <x v="0"/>
    <x v="1"/>
    <x v="0"/>
    <x v="0"/>
    <x v="0"/>
    <n v="5"/>
    <n v="2"/>
    <x v="11"/>
    <n v="4"/>
    <x v="0"/>
    <x v="0"/>
    <x v="0"/>
    <x v="0"/>
    <x v="0"/>
    <x v="0"/>
    <x v="0"/>
    <x v="0"/>
    <n v="69"/>
    <n v="97"/>
    <n v="59"/>
    <n v="107"/>
    <x v="0"/>
    <x v="0"/>
    <n v="75"/>
    <n v="99"/>
    <n v="63"/>
    <n v="111"/>
    <x v="0"/>
    <x v="0"/>
    <s v="de510b57-61c8-4e1c-844b-037ae75e6738"/>
    <s v="Missing"/>
    <s v="None"/>
    <x v="2"/>
  </r>
  <r>
    <n v="87"/>
    <x v="0"/>
    <s v="cc8237da-0e5b-419a-8c8d-68baac943525"/>
    <x v="0"/>
    <x v="6"/>
    <x v="13"/>
    <s v="Halgan"/>
    <x v="7"/>
    <s v="Hagar"/>
    <s v="SZLJ05"/>
    <s v="Hagar MCH SORDES"/>
    <x v="8"/>
    <s v="SORDES"/>
    <x v="3"/>
    <s v="Abdikheyre Sheik Adan"/>
    <x v="3"/>
    <n v="615924256"/>
    <s v="NA"/>
    <x v="0"/>
    <x v="0"/>
    <x v="0"/>
    <x v="0"/>
    <x v="0"/>
    <x v="0"/>
    <x v="0"/>
    <x v="0"/>
    <x v="0"/>
    <x v="0"/>
    <x v="0"/>
    <x v="0"/>
    <x v="0"/>
    <x v="0"/>
    <x v="0"/>
    <x v="0"/>
    <x v="0"/>
    <x v="0"/>
    <x v="0"/>
    <x v="0"/>
    <x v="0"/>
    <x v="0"/>
    <x v="0"/>
    <x v="0"/>
    <x v="0"/>
    <x v="0"/>
    <x v="0"/>
    <x v="0"/>
    <x v="0"/>
    <x v="0"/>
    <x v="0"/>
    <x v="0"/>
    <x v="0"/>
    <x v="0"/>
    <x v="0"/>
    <x v="0"/>
    <n v="6"/>
    <n v="8"/>
    <x v="3"/>
    <n v="9"/>
    <x v="0"/>
    <x v="0"/>
    <x v="0"/>
    <x v="0"/>
    <x v="0"/>
    <x v="0"/>
    <x v="0"/>
    <x v="0"/>
    <n v="82"/>
    <n v="115"/>
    <n v="64"/>
    <n v="133"/>
    <x v="0"/>
    <x v="0"/>
    <n v="88"/>
    <n v="123"/>
    <n v="69"/>
    <n v="142"/>
    <x v="0"/>
    <x v="0"/>
    <s v="534e3a3b-be1f-48e8-8fe7-736ae0f796c9"/>
    <s v="Missing"/>
    <s v="None"/>
    <x v="2"/>
  </r>
  <r>
    <n v="88"/>
    <x v="0"/>
    <s v="0a8a68bc-e5bd-4fc6-9018-2f43e35c025a"/>
    <x v="0"/>
    <x v="6"/>
    <x v="13"/>
    <s v="Jamame"/>
    <x v="7"/>
    <s v="Jamaame"/>
    <s v="SZLJ06"/>
    <s v="Jamame Muslim Aid"/>
    <x v="8"/>
    <s v="MUSLIM AID"/>
    <x v="3"/>
    <s v="Abdi Omar Abdi"/>
    <x v="3"/>
    <n v="615126802"/>
    <s v="NA"/>
    <x v="0"/>
    <x v="0"/>
    <x v="0"/>
    <x v="0"/>
    <x v="0"/>
    <x v="0"/>
    <x v="0"/>
    <x v="0"/>
    <x v="0"/>
    <x v="0"/>
    <x v="0"/>
    <x v="0"/>
    <x v="1"/>
    <x v="0"/>
    <x v="1"/>
    <x v="0"/>
    <x v="0"/>
    <x v="0"/>
    <x v="0"/>
    <x v="0"/>
    <x v="0"/>
    <x v="0"/>
    <x v="0"/>
    <x v="0"/>
    <x v="0"/>
    <x v="0"/>
    <x v="0"/>
    <x v="0"/>
    <x v="0"/>
    <x v="0"/>
    <x v="0"/>
    <x v="0"/>
    <x v="0"/>
    <x v="0"/>
    <x v="0"/>
    <x v="0"/>
    <n v="14"/>
    <n v="17"/>
    <x v="5"/>
    <n v="0"/>
    <x v="0"/>
    <x v="0"/>
    <x v="0"/>
    <x v="0"/>
    <x v="0"/>
    <x v="0"/>
    <x v="0"/>
    <x v="0"/>
    <n v="132"/>
    <n v="141"/>
    <n v="273"/>
    <n v="0"/>
    <x v="0"/>
    <x v="0"/>
    <n v="147"/>
    <n v="158"/>
    <n v="305"/>
    <n v="0"/>
    <x v="0"/>
    <x v="0"/>
    <s v="4c3e41d1-5cf1-4b76-95b1-5a6fbbc03e2f"/>
    <s v="Missing"/>
    <s v="1 alert of measles"/>
    <x v="2"/>
  </r>
  <r>
    <n v="89"/>
    <x v="0"/>
    <s v="c4e17fcb-a90f-4c85-bd7f-17d98ad57c5d"/>
    <x v="0"/>
    <x v="6"/>
    <x v="13"/>
    <s v="Muganbo"/>
    <x v="7"/>
    <s v="Jamaame"/>
    <s v="SZLJ07"/>
    <s v="Mugambo SRCS MCH"/>
    <x v="8"/>
    <s v="SRCS"/>
    <x v="3"/>
    <s v="ISSA Munya Muganga"/>
    <x v="3"/>
    <n v="615785885"/>
    <s v="NA"/>
    <x v="0"/>
    <x v="0"/>
    <x v="0"/>
    <x v="0"/>
    <x v="0"/>
    <x v="0"/>
    <x v="0"/>
    <x v="0"/>
    <x v="0"/>
    <x v="0"/>
    <x v="0"/>
    <x v="0"/>
    <x v="0"/>
    <x v="0"/>
    <x v="0"/>
    <x v="0"/>
    <x v="0"/>
    <x v="0"/>
    <x v="0"/>
    <x v="0"/>
    <x v="0"/>
    <x v="0"/>
    <x v="0"/>
    <x v="0"/>
    <x v="0"/>
    <x v="0"/>
    <x v="0"/>
    <x v="0"/>
    <x v="0"/>
    <x v="0"/>
    <x v="0"/>
    <x v="0"/>
    <x v="0"/>
    <x v="0"/>
    <x v="0"/>
    <x v="0"/>
    <n v="7"/>
    <n v="4"/>
    <x v="6"/>
    <n v="3"/>
    <x v="0"/>
    <x v="0"/>
    <x v="0"/>
    <x v="0"/>
    <x v="0"/>
    <x v="0"/>
    <x v="0"/>
    <x v="0"/>
    <n v="27"/>
    <n v="25"/>
    <n v="24"/>
    <n v="28"/>
    <x v="0"/>
    <x v="0"/>
    <n v="34"/>
    <n v="29"/>
    <n v="32"/>
    <n v="31"/>
    <x v="0"/>
    <x v="0"/>
    <s v="6e3538c9-6104-481a-9579-5511e7ce84ce"/>
    <s v="Missing"/>
    <s v="None"/>
    <x v="2"/>
  </r>
  <r>
    <n v="90"/>
    <x v="0"/>
    <s v="0b7f58ff-4d7d-467a-8150-4e167c8af854"/>
    <x v="0"/>
    <x v="6"/>
    <x v="13"/>
    <s v="WAAMO"/>
    <x v="7"/>
    <s v="Kismayo"/>
    <s v="SZLJ08"/>
    <s v="Afrec Kismayo MCH"/>
    <x v="8"/>
    <s v="AFREC"/>
    <x v="3"/>
    <s v="Salah Hussein Munye"/>
    <x v="3"/>
    <n v="615060373"/>
    <s v="NA"/>
    <x v="0"/>
    <x v="0"/>
    <x v="0"/>
    <x v="0"/>
    <x v="0"/>
    <x v="0"/>
    <x v="0"/>
    <x v="0"/>
    <x v="0"/>
    <x v="0"/>
    <x v="0"/>
    <x v="0"/>
    <x v="0"/>
    <x v="2"/>
    <x v="4"/>
    <x v="0"/>
    <x v="0"/>
    <x v="0"/>
    <x v="0"/>
    <x v="0"/>
    <x v="0"/>
    <x v="0"/>
    <x v="0"/>
    <x v="0"/>
    <x v="0"/>
    <x v="0"/>
    <x v="0"/>
    <x v="0"/>
    <x v="0"/>
    <x v="0"/>
    <x v="2"/>
    <x v="1"/>
    <x v="3"/>
    <x v="0"/>
    <x v="0"/>
    <x v="0"/>
    <n v="10"/>
    <n v="23"/>
    <x v="22"/>
    <n v="11"/>
    <x v="0"/>
    <x v="0"/>
    <x v="0"/>
    <x v="0"/>
    <x v="0"/>
    <x v="0"/>
    <x v="0"/>
    <x v="0"/>
    <n v="50"/>
    <n v="70"/>
    <n v="45"/>
    <n v="75"/>
    <x v="0"/>
    <x v="0"/>
    <n v="61"/>
    <n v="97"/>
    <n v="72"/>
    <n v="86"/>
    <x v="0"/>
    <x v="0"/>
    <s v="64383b07-bad6-443b-ba45-bb6efd09324d"/>
    <s v="Missing"/>
    <s v="None"/>
    <x v="2"/>
  </r>
  <r>
    <n v="91"/>
    <x v="0"/>
    <s v="806b40d2-d5e0-494f-a9ff-bdb6ef4616fd"/>
    <x v="0"/>
    <x v="6"/>
    <x v="13"/>
    <s v="Farjanno"/>
    <x v="7"/>
    <s v="Kismayo"/>
    <s v="SZLJ10"/>
    <s v="Farjano MCH"/>
    <x v="8"/>
    <s v="SRCS"/>
    <x v="3"/>
    <s v="Shugri Abdi Geedi"/>
    <x v="3"/>
    <n v="615239787"/>
    <s v="NA"/>
    <x v="0"/>
    <x v="0"/>
    <x v="0"/>
    <x v="0"/>
    <x v="0"/>
    <x v="0"/>
    <x v="0"/>
    <x v="0"/>
    <x v="0"/>
    <x v="0"/>
    <x v="0"/>
    <x v="0"/>
    <x v="0"/>
    <x v="0"/>
    <x v="0"/>
    <x v="0"/>
    <x v="0"/>
    <x v="0"/>
    <x v="0"/>
    <x v="0"/>
    <x v="0"/>
    <x v="0"/>
    <x v="0"/>
    <x v="0"/>
    <x v="0"/>
    <x v="0"/>
    <x v="0"/>
    <x v="0"/>
    <x v="0"/>
    <x v="0"/>
    <x v="0"/>
    <x v="0"/>
    <x v="0"/>
    <x v="0"/>
    <x v="0"/>
    <x v="0"/>
    <n v="2"/>
    <n v="4"/>
    <x v="2"/>
    <n v="2"/>
    <x v="0"/>
    <x v="0"/>
    <x v="0"/>
    <x v="0"/>
    <x v="0"/>
    <x v="0"/>
    <x v="0"/>
    <x v="0"/>
    <n v="197"/>
    <n v="172"/>
    <n v="259"/>
    <n v="110"/>
    <x v="0"/>
    <x v="0"/>
    <n v="199"/>
    <n v="176"/>
    <n v="263"/>
    <n v="112"/>
    <x v="0"/>
    <x v="0"/>
    <s v="bb956ade-e71a-4f28-bb37-e274552676c8"/>
    <s v="Missing"/>
    <s v="None"/>
    <x v="2"/>
  </r>
  <r>
    <n v="92"/>
    <x v="0"/>
    <s v="05a30fd6-c7db-451a-9302-2bc7a590b38d"/>
    <x v="0"/>
    <x v="6"/>
    <x v="13"/>
    <s v="Faanoole"/>
    <x v="7"/>
    <s v="Kismayo"/>
    <s v="SZLJ11"/>
    <s v="Kismayo General Hospital"/>
    <x v="8"/>
    <s v="DIAL AFRICA"/>
    <x v="3"/>
    <s v="Mohamed AbdullahiShaiye"/>
    <x v="3"/>
    <n v="615519902"/>
    <s v="NA"/>
    <x v="0"/>
    <x v="0"/>
    <x v="0"/>
    <x v="0"/>
    <x v="0"/>
    <x v="0"/>
    <x v="0"/>
    <x v="0"/>
    <x v="0"/>
    <x v="0"/>
    <x v="0"/>
    <x v="0"/>
    <x v="3"/>
    <x v="2"/>
    <x v="12"/>
    <x v="0"/>
    <x v="0"/>
    <x v="0"/>
    <x v="0"/>
    <x v="0"/>
    <x v="0"/>
    <x v="0"/>
    <x v="0"/>
    <x v="0"/>
    <x v="0"/>
    <x v="0"/>
    <x v="0"/>
    <x v="0"/>
    <x v="0"/>
    <x v="0"/>
    <x v="0"/>
    <x v="0"/>
    <x v="0"/>
    <x v="0"/>
    <x v="0"/>
    <x v="0"/>
    <n v="9"/>
    <n v="10"/>
    <x v="2"/>
    <n v="15"/>
    <x v="0"/>
    <x v="0"/>
    <x v="0"/>
    <x v="0"/>
    <x v="0"/>
    <x v="0"/>
    <x v="0"/>
    <x v="0"/>
    <n v="160"/>
    <n v="235"/>
    <n v="208"/>
    <n v="187"/>
    <x v="0"/>
    <x v="0"/>
    <n v="171"/>
    <n v="247"/>
    <n v="216"/>
    <n v="202"/>
    <x v="0"/>
    <x v="0"/>
    <s v="83555331-fa30-4e21-8e41-79ede8591827"/>
    <s v="Missing"/>
    <s v="1 alert"/>
    <x v="2"/>
  </r>
  <r>
    <n v="93"/>
    <x v="0"/>
    <s v="88236849-6f70-41e3-9baa-60726d17aaa7"/>
    <x v="0"/>
    <x v="6"/>
    <x v="13"/>
    <s v="Allanley"/>
    <x v="7"/>
    <s v="Kismayo"/>
    <s v="SZLJ12"/>
    <s v="Muslim Aid Calanley MCH"/>
    <x v="8"/>
    <s v="Muslim Aid"/>
    <x v="3"/>
    <s v="Ali Adan mMayow"/>
    <x v="3"/>
    <n v="615893151"/>
    <s v="NA"/>
    <x v="0"/>
    <x v="0"/>
    <x v="0"/>
    <x v="0"/>
    <x v="0"/>
    <x v="0"/>
    <x v="0"/>
    <x v="0"/>
    <x v="0"/>
    <x v="0"/>
    <x v="0"/>
    <x v="0"/>
    <x v="0"/>
    <x v="0"/>
    <x v="0"/>
    <x v="0"/>
    <x v="0"/>
    <x v="0"/>
    <x v="0"/>
    <x v="0"/>
    <x v="0"/>
    <x v="0"/>
    <x v="0"/>
    <x v="0"/>
    <x v="0"/>
    <x v="0"/>
    <x v="0"/>
    <x v="0"/>
    <x v="0"/>
    <x v="0"/>
    <x v="0"/>
    <x v="0"/>
    <x v="0"/>
    <x v="0"/>
    <x v="0"/>
    <x v="0"/>
    <n v="4"/>
    <n v="5"/>
    <x v="11"/>
    <n v="6"/>
    <x v="0"/>
    <x v="0"/>
    <x v="0"/>
    <x v="0"/>
    <x v="0"/>
    <x v="0"/>
    <x v="0"/>
    <x v="0"/>
    <n v="44"/>
    <n v="114"/>
    <n v="83"/>
    <n v="75"/>
    <x v="0"/>
    <x v="0"/>
    <n v="48"/>
    <n v="119"/>
    <n v="86"/>
    <n v="81"/>
    <x v="0"/>
    <x v="0"/>
    <s v="61b0649c-59ce-4100-82b2-477e88b0a322"/>
    <s v="Missing"/>
    <s v="None"/>
    <x v="2"/>
  </r>
  <r>
    <n v="94"/>
    <x v="0"/>
    <s v="64ee5423-f3ca-462a-9bd7-1349f5364c67"/>
    <x v="0"/>
    <x v="6"/>
    <x v="13"/>
    <s v="Iskufilan"/>
    <x v="7"/>
    <s v="Kismayo"/>
    <s v="SZLJ13"/>
    <s v="Muslim Aid Fanole MCH"/>
    <x v="8"/>
    <s v="MUSLIM AID"/>
    <x v="3"/>
    <s v="Halimo Adan Warsame"/>
    <x v="3"/>
    <n v="615856082"/>
    <s v="NA"/>
    <x v="0"/>
    <x v="0"/>
    <x v="0"/>
    <x v="0"/>
    <x v="0"/>
    <x v="0"/>
    <x v="0"/>
    <x v="0"/>
    <x v="0"/>
    <x v="0"/>
    <x v="0"/>
    <x v="0"/>
    <x v="3"/>
    <x v="4"/>
    <x v="5"/>
    <x v="0"/>
    <x v="0"/>
    <x v="0"/>
    <x v="0"/>
    <x v="0"/>
    <x v="0"/>
    <x v="0"/>
    <x v="0"/>
    <x v="0"/>
    <x v="0"/>
    <x v="0"/>
    <x v="0"/>
    <x v="0"/>
    <x v="0"/>
    <x v="0"/>
    <x v="0"/>
    <x v="0"/>
    <x v="0"/>
    <x v="0"/>
    <x v="0"/>
    <x v="0"/>
    <n v="4"/>
    <n v="7"/>
    <x v="11"/>
    <n v="8"/>
    <x v="0"/>
    <x v="0"/>
    <x v="0"/>
    <x v="0"/>
    <x v="0"/>
    <x v="0"/>
    <x v="0"/>
    <x v="0"/>
    <n v="67"/>
    <n v="180"/>
    <n v="70"/>
    <n v="177"/>
    <x v="0"/>
    <x v="0"/>
    <n v="73"/>
    <n v="190"/>
    <n v="78"/>
    <n v="185"/>
    <x v="0"/>
    <x v="0"/>
    <s v="c3d8802e-097a-430f-b916-d2d183fd7101"/>
    <s v="Missing"/>
    <s v="1 alert of measles"/>
    <x v="2"/>
  </r>
  <r>
    <n v="95"/>
    <x v="0"/>
    <s v="1d796013-850c-42e6-ae82-4ad1584605fe"/>
    <x v="0"/>
    <x v="6"/>
    <x v="13"/>
    <s v="Raaskambooni"/>
    <x v="7"/>
    <s v="Badhaadhe"/>
    <s v="SZLJ14"/>
    <s v="Raskanbooni MCH"/>
    <x v="8"/>
    <s v="SJG"/>
    <x v="3"/>
    <s v="Abdirahman Shugri Ibrahim"/>
    <x v="3"/>
    <n v="615060373"/>
    <s v="NA"/>
    <x v="0"/>
    <x v="0"/>
    <x v="0"/>
    <x v="0"/>
    <x v="0"/>
    <x v="0"/>
    <x v="0"/>
    <x v="0"/>
    <x v="0"/>
    <x v="0"/>
    <x v="0"/>
    <x v="0"/>
    <x v="0"/>
    <x v="0"/>
    <x v="0"/>
    <x v="0"/>
    <x v="0"/>
    <x v="0"/>
    <x v="0"/>
    <x v="0"/>
    <x v="0"/>
    <x v="0"/>
    <x v="0"/>
    <x v="0"/>
    <x v="0"/>
    <x v="0"/>
    <x v="0"/>
    <x v="0"/>
    <x v="0"/>
    <x v="0"/>
    <x v="0"/>
    <x v="0"/>
    <x v="0"/>
    <x v="0"/>
    <x v="0"/>
    <x v="0"/>
    <n v="0"/>
    <n v="0"/>
    <x v="0"/>
    <n v="0"/>
    <x v="0"/>
    <x v="0"/>
    <x v="0"/>
    <x v="0"/>
    <x v="0"/>
    <x v="0"/>
    <x v="0"/>
    <x v="0"/>
    <n v="90"/>
    <n v="97"/>
    <n v="70"/>
    <n v="117"/>
    <x v="0"/>
    <x v="0"/>
    <n v="90"/>
    <n v="97"/>
    <n v="70"/>
    <n v="117"/>
    <x v="0"/>
    <x v="0"/>
    <s v="3aeb67ca-47e2-4432-b974-54c3033811ae"/>
    <s v="Missing"/>
    <s v="None"/>
    <x v="2"/>
  </r>
  <r>
    <n v="96"/>
    <x v="0"/>
    <s v="6124053d-6165-4bf7-b2ba-070e5edfcca2"/>
    <x v="0"/>
    <x v="6"/>
    <x v="16"/>
    <s v="Bu'ale"/>
    <x v="7"/>
    <s v="Bu'ale"/>
    <s v="SZMJ01"/>
    <s v="JCC Buale MCH"/>
    <x v="8"/>
    <s v="JCC"/>
    <x v="3"/>
    <s v="Abdullahi Shidiye"/>
    <x v="3"/>
    <n v="615853208"/>
    <s v="shidiye4@yahoo.com"/>
    <x v="0"/>
    <x v="0"/>
    <x v="0"/>
    <x v="0"/>
    <x v="0"/>
    <x v="0"/>
    <x v="0"/>
    <x v="0"/>
    <x v="0"/>
    <x v="0"/>
    <x v="0"/>
    <x v="0"/>
    <x v="0"/>
    <x v="0"/>
    <x v="0"/>
    <x v="0"/>
    <x v="0"/>
    <x v="0"/>
    <x v="0"/>
    <x v="0"/>
    <x v="0"/>
    <x v="0"/>
    <x v="0"/>
    <x v="0"/>
    <x v="0"/>
    <x v="0"/>
    <x v="0"/>
    <x v="0"/>
    <x v="0"/>
    <x v="0"/>
    <x v="0"/>
    <x v="1"/>
    <x v="1"/>
    <x v="1"/>
    <x v="0"/>
    <x v="0"/>
    <n v="0"/>
    <n v="0"/>
    <x v="0"/>
    <n v="0"/>
    <x v="0"/>
    <x v="0"/>
    <x v="0"/>
    <x v="0"/>
    <x v="0"/>
    <x v="0"/>
    <x v="0"/>
    <x v="0"/>
    <n v="78"/>
    <n v="91"/>
    <n v="72"/>
    <n v="97"/>
    <x v="0"/>
    <x v="0"/>
    <n v="78"/>
    <n v="93"/>
    <n v="73"/>
    <n v="98"/>
    <x v="0"/>
    <x v="0"/>
    <s v="3e109dbe-7351-4c36-89aa-2f5ee93cbda7"/>
    <s v="Missing"/>
    <s v="None"/>
    <x v="2"/>
  </r>
  <r>
    <n v="97"/>
    <x v="0"/>
    <s v="62668212-c649-4b89-a890-0120ffa5170e"/>
    <x v="0"/>
    <x v="6"/>
    <x v="16"/>
    <s v="Salagle"/>
    <x v="7"/>
    <s v="Sakow"/>
    <s v="SZMJ04"/>
    <s v="Salagle MCH JCC"/>
    <x v="8"/>
    <s v="JCC"/>
    <x v="3"/>
    <s v="Hassan ALi Borle"/>
    <x v="3"/>
    <n v="615100527"/>
    <s v="NA"/>
    <x v="0"/>
    <x v="0"/>
    <x v="0"/>
    <x v="0"/>
    <x v="0"/>
    <x v="0"/>
    <x v="0"/>
    <x v="0"/>
    <x v="0"/>
    <x v="0"/>
    <x v="0"/>
    <x v="0"/>
    <x v="1"/>
    <x v="0"/>
    <x v="1"/>
    <x v="0"/>
    <x v="0"/>
    <x v="0"/>
    <x v="0"/>
    <x v="0"/>
    <x v="0"/>
    <x v="0"/>
    <x v="0"/>
    <x v="0"/>
    <x v="0"/>
    <x v="0"/>
    <x v="0"/>
    <x v="0"/>
    <x v="0"/>
    <x v="0"/>
    <x v="0"/>
    <x v="2"/>
    <x v="0"/>
    <x v="1"/>
    <x v="0"/>
    <x v="0"/>
    <n v="0"/>
    <n v="0"/>
    <x v="0"/>
    <n v="0"/>
    <x v="0"/>
    <x v="0"/>
    <x v="0"/>
    <x v="0"/>
    <x v="0"/>
    <x v="0"/>
    <x v="0"/>
    <x v="0"/>
    <n v="95"/>
    <n v="82"/>
    <n v="69"/>
    <n v="108"/>
    <x v="0"/>
    <x v="0"/>
    <n v="96"/>
    <n v="83"/>
    <n v="70"/>
    <n v="109"/>
    <x v="0"/>
    <x v="0"/>
    <s v="23434260-f61e-4324-b973-a8639748d79c"/>
    <s v="1 alert of measles"/>
    <s v="None"/>
    <x v="2"/>
  </r>
  <r>
    <n v="98"/>
    <x v="0"/>
    <s v="cfbd568e-9555-48b6-9f9c-487f91a3a9c6"/>
    <x v="0"/>
    <x v="6"/>
    <x v="16"/>
    <s v="Jilib East"/>
    <x v="7"/>
    <s v="Jilib"/>
    <s v="SZMJ05"/>
    <s v="Zamzam MCH Zamzam"/>
    <x v="8"/>
    <s v="ZAMZAM"/>
    <x v="3"/>
    <s v="Duran Abdulle Wardere"/>
    <x v="3"/>
    <n v="615590527"/>
    <s v="NA"/>
    <x v="0"/>
    <x v="0"/>
    <x v="0"/>
    <x v="0"/>
    <x v="0"/>
    <x v="0"/>
    <x v="0"/>
    <x v="0"/>
    <x v="0"/>
    <x v="0"/>
    <x v="0"/>
    <x v="0"/>
    <x v="3"/>
    <x v="1"/>
    <x v="1"/>
    <x v="0"/>
    <x v="0"/>
    <x v="0"/>
    <x v="0"/>
    <x v="0"/>
    <x v="0"/>
    <x v="0"/>
    <x v="0"/>
    <x v="0"/>
    <x v="0"/>
    <x v="0"/>
    <x v="0"/>
    <x v="0"/>
    <x v="0"/>
    <x v="0"/>
    <x v="0"/>
    <x v="0"/>
    <x v="0"/>
    <x v="0"/>
    <x v="0"/>
    <x v="0"/>
    <n v="10"/>
    <n v="12"/>
    <x v="9"/>
    <n v="13"/>
    <x v="0"/>
    <x v="0"/>
    <x v="0"/>
    <x v="0"/>
    <x v="0"/>
    <x v="0"/>
    <x v="0"/>
    <x v="0"/>
    <n v="103"/>
    <n v="130"/>
    <n v="125"/>
    <n v="108"/>
    <x v="0"/>
    <x v="0"/>
    <n v="115"/>
    <n v="143"/>
    <n v="137"/>
    <n v="121"/>
    <x v="0"/>
    <x v="0"/>
    <s v="60ae557d-2661-4c66-8fe8-6753d1847448"/>
    <s v="Missing"/>
    <s v="1 alert of measles"/>
    <x v="2"/>
  </r>
  <r>
    <n v="99"/>
    <x v="0"/>
    <s v="24bc4672-e5d6-483a-9b2e-8cb03cb8c9a4"/>
    <x v="0"/>
    <x v="6"/>
    <x v="16"/>
    <s v="Jilib West"/>
    <x v="7"/>
    <s v="Jilib"/>
    <s v="SZMJ08"/>
    <s v="Faragurow MCH"/>
    <x v="8"/>
    <s v="Somali Aid"/>
    <x v="3"/>
    <s v="Aweys Sheik Ali"/>
    <x v="14"/>
    <n v="615877776"/>
    <s v="aweysfaragurow@gmail.com"/>
    <x v="0"/>
    <x v="0"/>
    <x v="0"/>
    <x v="0"/>
    <x v="0"/>
    <x v="0"/>
    <x v="0"/>
    <x v="0"/>
    <x v="0"/>
    <x v="0"/>
    <x v="0"/>
    <x v="0"/>
    <x v="0"/>
    <x v="0"/>
    <x v="0"/>
    <x v="0"/>
    <x v="0"/>
    <x v="0"/>
    <x v="0"/>
    <x v="0"/>
    <x v="0"/>
    <x v="0"/>
    <x v="0"/>
    <x v="0"/>
    <x v="0"/>
    <x v="0"/>
    <x v="0"/>
    <x v="0"/>
    <x v="0"/>
    <x v="0"/>
    <x v="0"/>
    <x v="0"/>
    <x v="0"/>
    <x v="0"/>
    <x v="0"/>
    <x v="0"/>
    <n v="10"/>
    <n v="13"/>
    <x v="19"/>
    <n v="8"/>
    <x v="0"/>
    <x v="0"/>
    <x v="0"/>
    <x v="0"/>
    <x v="0"/>
    <x v="0"/>
    <x v="0"/>
    <x v="0"/>
    <n v="60"/>
    <n v="73"/>
    <n v="88"/>
    <n v="45"/>
    <x v="0"/>
    <x v="0"/>
    <n v="70"/>
    <n v="86"/>
    <n v="103"/>
    <n v="53"/>
    <x v="0"/>
    <x v="0"/>
    <s v="3e6533b7-85a1-4ffa-9d5d-87d822eceb26"/>
    <s v="Missing"/>
    <s v="None"/>
    <x v="2"/>
  </r>
  <r>
    <n v="100"/>
    <x v="0"/>
    <s v="61f58f74-3680-412a-bf02-568923bf4bce"/>
    <x v="0"/>
    <x v="6"/>
    <x v="12"/>
    <s v="Berdale district"/>
    <x v="7"/>
    <s v="Berdale"/>
    <s v="SZBY01"/>
    <s v="Bardale MCH SRCS"/>
    <x v="8"/>
    <s v="SRCS"/>
    <x v="3"/>
    <s v="ALi Issack Ibrahim"/>
    <x v="3"/>
    <n v="615911159"/>
    <s v="NA"/>
    <x v="0"/>
    <x v="0"/>
    <x v="0"/>
    <x v="0"/>
    <x v="0"/>
    <x v="0"/>
    <x v="0"/>
    <x v="0"/>
    <x v="0"/>
    <x v="0"/>
    <x v="0"/>
    <x v="0"/>
    <x v="0"/>
    <x v="0"/>
    <x v="0"/>
    <x v="0"/>
    <x v="0"/>
    <x v="0"/>
    <x v="0"/>
    <x v="0"/>
    <x v="0"/>
    <x v="0"/>
    <x v="0"/>
    <x v="0"/>
    <x v="0"/>
    <x v="0"/>
    <x v="0"/>
    <x v="0"/>
    <x v="0"/>
    <x v="0"/>
    <x v="0"/>
    <x v="0"/>
    <x v="0"/>
    <x v="0"/>
    <x v="0"/>
    <x v="0"/>
    <n v="3"/>
    <n v="8"/>
    <x v="3"/>
    <n v="6"/>
    <x v="0"/>
    <x v="0"/>
    <x v="0"/>
    <x v="0"/>
    <x v="0"/>
    <x v="0"/>
    <x v="0"/>
    <x v="0"/>
    <n v="130"/>
    <n v="174"/>
    <n v="140"/>
    <n v="164"/>
    <x v="0"/>
    <x v="0"/>
    <n v="133"/>
    <n v="182"/>
    <n v="145"/>
    <n v="170"/>
    <x v="0"/>
    <x v="0"/>
    <s v="b8475f38-6086-44da-8ea2-b2b7dcdc2b16"/>
    <s v="Missing"/>
    <s v="None"/>
    <x v="2"/>
  </r>
  <r>
    <n v="101"/>
    <x v="0"/>
    <s v="ff53c714-7632-40f9-90b6-7bf924b7b41b"/>
    <x v="0"/>
    <x v="6"/>
    <x v="12"/>
    <s v="Hawl-Wadag Village"/>
    <x v="7"/>
    <s v="Baidoa"/>
    <s v="SZBY02"/>
    <s v="Baidoa Hospital"/>
    <x v="8"/>
    <s v="SWISS-KAALMO"/>
    <x v="3"/>
    <s v="Abdi Hassan Abdi"/>
    <x v="3"/>
    <n v="615871236"/>
    <s v="sagaar67@hotmail.com"/>
    <x v="0"/>
    <x v="0"/>
    <x v="0"/>
    <x v="0"/>
    <x v="0"/>
    <x v="0"/>
    <x v="0"/>
    <x v="0"/>
    <x v="0"/>
    <x v="0"/>
    <x v="0"/>
    <x v="0"/>
    <x v="0"/>
    <x v="0"/>
    <x v="0"/>
    <x v="0"/>
    <x v="0"/>
    <x v="0"/>
    <x v="0"/>
    <x v="0"/>
    <x v="0"/>
    <x v="0"/>
    <x v="0"/>
    <x v="0"/>
    <x v="0"/>
    <x v="0"/>
    <x v="0"/>
    <x v="0"/>
    <x v="0"/>
    <x v="0"/>
    <x v="0"/>
    <x v="0"/>
    <x v="0"/>
    <x v="0"/>
    <x v="0"/>
    <x v="0"/>
    <n v="2"/>
    <n v="2"/>
    <x v="1"/>
    <n v="3"/>
    <x v="0"/>
    <x v="0"/>
    <x v="0"/>
    <x v="0"/>
    <x v="0"/>
    <x v="0"/>
    <x v="0"/>
    <x v="0"/>
    <n v="182"/>
    <n v="268"/>
    <n v="118"/>
    <n v="332"/>
    <x v="0"/>
    <x v="0"/>
    <n v="184"/>
    <n v="270"/>
    <n v="119"/>
    <n v="335"/>
    <x v="0"/>
    <x v="0"/>
    <s v="3587d8b5-fcf4-4392-9d82-69bdeae2c2d6"/>
    <s v="Missing"/>
    <s v="None"/>
    <x v="2"/>
  </r>
  <r>
    <n v="102"/>
    <x v="0"/>
    <s v="af492bc0-db3c-4c3c-80a4-2bb5189a573d"/>
    <x v="0"/>
    <x v="6"/>
    <x v="12"/>
    <s v="Labaatunjarow"/>
    <x v="7"/>
    <s v="Baidoa"/>
    <s v="SZBY04"/>
    <s v="Labatunjerow SAMA MCH"/>
    <x v="8"/>
    <s v="SAMA"/>
    <x v="3"/>
    <s v="MUktar MOhamed Hassan"/>
    <x v="3"/>
    <n v="615996698"/>
    <s v="salamamedicala@gmail.com"/>
    <x v="0"/>
    <x v="0"/>
    <x v="0"/>
    <x v="0"/>
    <x v="0"/>
    <x v="0"/>
    <x v="0"/>
    <x v="0"/>
    <x v="0"/>
    <x v="0"/>
    <x v="0"/>
    <x v="0"/>
    <x v="0"/>
    <x v="0"/>
    <x v="0"/>
    <x v="0"/>
    <x v="0"/>
    <x v="0"/>
    <x v="0"/>
    <x v="0"/>
    <x v="0"/>
    <x v="0"/>
    <x v="0"/>
    <x v="0"/>
    <x v="0"/>
    <x v="0"/>
    <x v="0"/>
    <x v="0"/>
    <x v="0"/>
    <x v="0"/>
    <x v="0"/>
    <x v="0"/>
    <x v="0"/>
    <x v="0"/>
    <x v="0"/>
    <x v="0"/>
    <n v="4"/>
    <n v="3"/>
    <x v="3"/>
    <n v="2"/>
    <x v="0"/>
    <x v="0"/>
    <x v="0"/>
    <x v="0"/>
    <x v="0"/>
    <x v="0"/>
    <x v="0"/>
    <x v="0"/>
    <n v="124"/>
    <n v="139"/>
    <n v="105"/>
    <n v="158"/>
    <x v="0"/>
    <x v="0"/>
    <n v="128"/>
    <n v="142"/>
    <n v="110"/>
    <n v="160"/>
    <x v="0"/>
    <x v="0"/>
    <s v="73139271-10fe-4e4b-8564-f2ff817e4fd1"/>
    <s v="Missing"/>
    <s v="None"/>
    <x v="2"/>
  </r>
  <r>
    <n v="103"/>
    <x v="0"/>
    <s v="30a98195-7a46-436c-84ea-f5146f44d287"/>
    <x v="0"/>
    <x v="6"/>
    <x v="12"/>
    <s v="Berdale Village"/>
    <x v="7"/>
    <s v="Baidoa"/>
    <s v="SZBY05"/>
    <s v="MCH/OPD SOS"/>
    <x v="8"/>
    <s v="SOS Somalia"/>
    <x v="3"/>
    <s v="DrALi yare"/>
    <x v="3"/>
    <n v="615593990"/>
    <s v="NA"/>
    <x v="0"/>
    <x v="0"/>
    <x v="0"/>
    <x v="0"/>
    <x v="0"/>
    <x v="0"/>
    <x v="0"/>
    <x v="0"/>
    <x v="0"/>
    <x v="0"/>
    <x v="0"/>
    <x v="0"/>
    <x v="0"/>
    <x v="0"/>
    <x v="0"/>
    <x v="0"/>
    <x v="0"/>
    <x v="0"/>
    <x v="0"/>
    <x v="0"/>
    <x v="0"/>
    <x v="0"/>
    <x v="0"/>
    <x v="0"/>
    <x v="0"/>
    <x v="0"/>
    <x v="0"/>
    <x v="0"/>
    <x v="0"/>
    <x v="0"/>
    <x v="0"/>
    <x v="0"/>
    <x v="0"/>
    <x v="0"/>
    <x v="0"/>
    <x v="0"/>
    <n v="8"/>
    <n v="5"/>
    <x v="6"/>
    <n v="5"/>
    <x v="0"/>
    <x v="0"/>
    <x v="0"/>
    <x v="0"/>
    <x v="0"/>
    <x v="0"/>
    <x v="0"/>
    <x v="0"/>
    <n v="400"/>
    <n v="444"/>
    <n v="343"/>
    <n v="501"/>
    <x v="0"/>
    <x v="0"/>
    <n v="408"/>
    <n v="449"/>
    <n v="351"/>
    <n v="506"/>
    <x v="0"/>
    <x v="0"/>
    <s v="cc71be6b-82df-43a8-871f-c0a49e3b2b91"/>
    <s v="Missing"/>
    <s v="None"/>
    <x v="2"/>
  </r>
  <r>
    <n v="104"/>
    <x v="0"/>
    <s v="3341bf59-034e-42d9-a742-b2bbd8382cd1"/>
    <x v="0"/>
    <x v="6"/>
    <x v="14"/>
    <s v="Buurhakaba"/>
    <x v="7"/>
    <s v="Bur hakaba"/>
    <s v="SZBY06"/>
    <s v="Burhakaba MCH"/>
    <x v="8"/>
    <s v="District Health Committe"/>
    <x v="3"/>
    <s v="Hussein Abdi Adan"/>
    <x v="3"/>
    <n v="615541526"/>
    <s v="ujeke@yahoo.com"/>
    <x v="0"/>
    <x v="0"/>
    <x v="0"/>
    <x v="0"/>
    <x v="0"/>
    <x v="0"/>
    <x v="0"/>
    <x v="0"/>
    <x v="0"/>
    <x v="0"/>
    <x v="0"/>
    <x v="0"/>
    <x v="0"/>
    <x v="0"/>
    <x v="0"/>
    <x v="0"/>
    <x v="0"/>
    <x v="0"/>
    <x v="0"/>
    <x v="0"/>
    <x v="0"/>
    <x v="0"/>
    <x v="0"/>
    <x v="0"/>
    <x v="0"/>
    <x v="0"/>
    <x v="0"/>
    <x v="0"/>
    <x v="0"/>
    <x v="0"/>
    <x v="0"/>
    <x v="0"/>
    <x v="0"/>
    <x v="0"/>
    <x v="0"/>
    <x v="0"/>
    <n v="1"/>
    <n v="2"/>
    <x v="0"/>
    <n v="3"/>
    <x v="0"/>
    <x v="0"/>
    <x v="0"/>
    <x v="0"/>
    <x v="0"/>
    <x v="0"/>
    <x v="0"/>
    <x v="0"/>
    <n v="62"/>
    <n v="121"/>
    <n v="93"/>
    <n v="90"/>
    <x v="0"/>
    <x v="0"/>
    <n v="63"/>
    <n v="123"/>
    <n v="93"/>
    <n v="93"/>
    <x v="0"/>
    <x v="0"/>
    <s v="9a21d4c3-e311-4180-855b-976ea715e769"/>
    <s v="Missing"/>
    <s v="None"/>
    <x v="2"/>
  </r>
  <r>
    <n v="105"/>
    <x v="0"/>
    <s v="04943e8d-f14b-4142-8b09-440ccc19f80d"/>
    <x v="0"/>
    <x v="6"/>
    <x v="12"/>
    <s v="Ufurow"/>
    <x v="7"/>
    <s v="Qasax dhere"/>
    <s v="SZBY07"/>
    <s v="BMO Ufurow MCH"/>
    <x v="8"/>
    <s v="BMO"/>
    <x v="3"/>
    <s v="Abdikadir Sheik Ibrahim"/>
    <x v="3"/>
    <n v="615128324"/>
    <s v="bdbaado01@yahoo.com"/>
    <x v="0"/>
    <x v="0"/>
    <x v="0"/>
    <x v="0"/>
    <x v="0"/>
    <x v="0"/>
    <x v="0"/>
    <x v="0"/>
    <x v="0"/>
    <x v="0"/>
    <x v="0"/>
    <x v="0"/>
    <x v="0"/>
    <x v="0"/>
    <x v="0"/>
    <x v="0"/>
    <x v="0"/>
    <x v="0"/>
    <x v="0"/>
    <x v="0"/>
    <x v="0"/>
    <x v="0"/>
    <x v="0"/>
    <x v="0"/>
    <x v="0"/>
    <x v="0"/>
    <x v="0"/>
    <x v="0"/>
    <x v="0"/>
    <x v="0"/>
    <x v="0"/>
    <x v="0"/>
    <x v="0"/>
    <x v="0"/>
    <x v="0"/>
    <x v="0"/>
    <n v="3"/>
    <n v="6"/>
    <x v="4"/>
    <n v="7"/>
    <x v="0"/>
    <x v="0"/>
    <x v="0"/>
    <x v="0"/>
    <x v="0"/>
    <x v="0"/>
    <x v="0"/>
    <x v="0"/>
    <n v="93"/>
    <n v="152"/>
    <n v="91"/>
    <n v="154"/>
    <x v="0"/>
    <x v="0"/>
    <n v="96"/>
    <n v="158"/>
    <n v="93"/>
    <n v="161"/>
    <x v="0"/>
    <x v="0"/>
    <s v="e2157f73-dc48-469c-bf5d-fb24b7a6f4b7"/>
    <s v="Missing"/>
    <s v="None"/>
    <x v="2"/>
  </r>
  <r>
    <n v="106"/>
    <x v="0"/>
    <s v="7a6dc219-d0dd-4e88-be00-c9410b0047ba"/>
    <x v="0"/>
    <x v="6"/>
    <x v="12"/>
    <s v="Qasah Dgeere"/>
    <x v="7"/>
    <s v="Qasax dhere"/>
    <s v="SZBY08"/>
    <s v="Qansax Dheere MCH"/>
    <x v="8"/>
    <s v="SRCS"/>
    <x v="3"/>
    <s v="Abdirahman Mohamed Hussein"/>
    <x v="3"/>
    <n v="615842064"/>
    <s v="NA"/>
    <x v="0"/>
    <x v="0"/>
    <x v="0"/>
    <x v="0"/>
    <x v="0"/>
    <x v="0"/>
    <x v="0"/>
    <x v="0"/>
    <x v="0"/>
    <x v="0"/>
    <x v="0"/>
    <x v="0"/>
    <x v="0"/>
    <x v="0"/>
    <x v="0"/>
    <x v="0"/>
    <x v="0"/>
    <x v="0"/>
    <x v="0"/>
    <x v="0"/>
    <x v="0"/>
    <x v="0"/>
    <x v="0"/>
    <x v="0"/>
    <x v="0"/>
    <x v="0"/>
    <x v="0"/>
    <x v="0"/>
    <x v="0"/>
    <x v="0"/>
    <x v="0"/>
    <x v="0"/>
    <x v="0"/>
    <x v="0"/>
    <x v="0"/>
    <x v="0"/>
    <n v="0"/>
    <n v="0"/>
    <x v="0"/>
    <n v="0"/>
    <x v="0"/>
    <x v="0"/>
    <x v="0"/>
    <x v="0"/>
    <x v="0"/>
    <x v="0"/>
    <x v="0"/>
    <x v="0"/>
    <n v="87"/>
    <n v="109"/>
    <n v="78"/>
    <n v="118"/>
    <x v="0"/>
    <x v="0"/>
    <n v="87"/>
    <n v="109"/>
    <n v="78"/>
    <n v="118"/>
    <x v="0"/>
    <x v="0"/>
    <s v="d59adf46-d66f-4e5d-ae50-01e2d12a2bf0"/>
    <s v="Missing"/>
    <s v="None"/>
    <x v="2"/>
  </r>
  <r>
    <n v="107"/>
    <x v="0"/>
    <s v="c8902a46-5c04-46fe-a90e-78176061d2d1"/>
    <x v="0"/>
    <x v="6"/>
    <x v="12"/>
    <s v="Mursal/Horseed"/>
    <x v="7"/>
    <s v="Baidoa"/>
    <s v="SZBY09"/>
    <s v="Bayhaaw Hospital"/>
    <x v="8"/>
    <s v="Salama Medical Agency"/>
    <x v="3"/>
    <s v="Muktar Mhamed Hassan"/>
    <x v="3"/>
    <n v="615996698"/>
    <s v="slamammedicala@gmail.com"/>
    <x v="0"/>
    <x v="0"/>
    <x v="0"/>
    <x v="0"/>
    <x v="0"/>
    <x v="0"/>
    <x v="0"/>
    <x v="0"/>
    <x v="0"/>
    <x v="0"/>
    <x v="0"/>
    <x v="0"/>
    <x v="0"/>
    <x v="0"/>
    <x v="0"/>
    <x v="0"/>
    <x v="0"/>
    <x v="0"/>
    <x v="0"/>
    <x v="0"/>
    <x v="0"/>
    <x v="0"/>
    <x v="0"/>
    <x v="0"/>
    <x v="0"/>
    <x v="0"/>
    <x v="0"/>
    <x v="0"/>
    <x v="0"/>
    <x v="0"/>
    <x v="0"/>
    <x v="0"/>
    <x v="0"/>
    <x v="0"/>
    <x v="0"/>
    <x v="0"/>
    <n v="5"/>
    <n v="2"/>
    <x v="2"/>
    <n v="3"/>
    <x v="0"/>
    <x v="0"/>
    <x v="0"/>
    <x v="0"/>
    <x v="0"/>
    <x v="0"/>
    <x v="0"/>
    <x v="0"/>
    <n v="151"/>
    <n v="206"/>
    <n v="114"/>
    <n v="243"/>
    <x v="0"/>
    <x v="0"/>
    <n v="156"/>
    <n v="208"/>
    <n v="118"/>
    <n v="246"/>
    <x v="0"/>
    <x v="0"/>
    <s v="88a831ee-78d8-4db5-a2c7-d8178c66bbe6"/>
    <s v="Missing"/>
    <s v="None"/>
    <x v="2"/>
  </r>
  <r>
    <n v="108"/>
    <x v="0"/>
    <s v="9c88346a-48d4-434a-adfa-427f935f4a5c"/>
    <x v="0"/>
    <x v="6"/>
    <x v="12"/>
    <s v="Unay/Berdale"/>
    <x v="7"/>
    <s v="Baidoa"/>
    <s v="SZBY10"/>
    <s v="Unay MCH/OPD"/>
    <x v="8"/>
    <s v="SWISS_KAALMO"/>
    <x v="3"/>
    <s v="AbdiAssis Hussein"/>
    <x v="9"/>
    <n v="615559367"/>
    <s v="ansuree2005@yahoo.com"/>
    <x v="0"/>
    <x v="0"/>
    <x v="0"/>
    <x v="0"/>
    <x v="0"/>
    <x v="0"/>
    <x v="0"/>
    <x v="0"/>
    <x v="0"/>
    <x v="0"/>
    <x v="0"/>
    <x v="0"/>
    <x v="0"/>
    <x v="0"/>
    <x v="0"/>
    <x v="0"/>
    <x v="0"/>
    <x v="0"/>
    <x v="0"/>
    <x v="0"/>
    <x v="0"/>
    <x v="0"/>
    <x v="0"/>
    <x v="0"/>
    <x v="0"/>
    <x v="0"/>
    <x v="0"/>
    <x v="0"/>
    <x v="0"/>
    <x v="0"/>
    <x v="0"/>
    <x v="0"/>
    <x v="0"/>
    <x v="0"/>
    <x v="0"/>
    <x v="0"/>
    <n v="0"/>
    <n v="0"/>
    <x v="0"/>
    <n v="0"/>
    <x v="0"/>
    <x v="0"/>
    <x v="0"/>
    <x v="0"/>
    <x v="0"/>
    <x v="0"/>
    <x v="0"/>
    <x v="0"/>
    <n v="41"/>
    <n v="152"/>
    <n v="38"/>
    <n v="155"/>
    <x v="0"/>
    <x v="0"/>
    <n v="44"/>
    <n v="152"/>
    <n v="38"/>
    <n v="158"/>
    <x v="0"/>
    <x v="0"/>
    <s v="9b011453-3a09-4693-b8c6-8ce5b318af01"/>
    <s v="Missing"/>
    <s v="None"/>
    <x v="2"/>
  </r>
  <r>
    <n v="109"/>
    <x v="0"/>
    <s v="4d1bb7ed-0ae4-4399-8a1a-0080c7ce7d13"/>
    <x v="0"/>
    <x v="6"/>
    <x v="12"/>
    <s v="Awdiinle"/>
    <x v="7"/>
    <s v="Baidoa"/>
    <s v="SZBY11"/>
    <s v="Awdiinle MCH"/>
    <x v="8"/>
    <s v="SWISS_KAALMO"/>
    <x v="3"/>
    <s v="AbdiAsis Hussein"/>
    <x v="3"/>
    <n v="6155559367"/>
    <s v="ansure2005@yahoo.com"/>
    <x v="0"/>
    <x v="0"/>
    <x v="0"/>
    <x v="0"/>
    <x v="0"/>
    <x v="0"/>
    <x v="0"/>
    <x v="0"/>
    <x v="0"/>
    <x v="0"/>
    <x v="0"/>
    <x v="0"/>
    <x v="0"/>
    <x v="0"/>
    <x v="0"/>
    <x v="0"/>
    <x v="0"/>
    <x v="0"/>
    <x v="0"/>
    <x v="0"/>
    <x v="0"/>
    <x v="0"/>
    <x v="0"/>
    <x v="0"/>
    <x v="0"/>
    <x v="0"/>
    <x v="0"/>
    <x v="0"/>
    <x v="0"/>
    <x v="0"/>
    <x v="0"/>
    <x v="0"/>
    <x v="0"/>
    <x v="0"/>
    <x v="0"/>
    <x v="0"/>
    <n v="3"/>
    <n v="1"/>
    <x v="11"/>
    <n v="1"/>
    <x v="0"/>
    <x v="0"/>
    <x v="0"/>
    <x v="0"/>
    <x v="0"/>
    <x v="0"/>
    <x v="0"/>
    <x v="0"/>
    <n v="85"/>
    <n v="163"/>
    <n v="62"/>
    <n v="186"/>
    <x v="0"/>
    <x v="0"/>
    <n v="88"/>
    <n v="164"/>
    <n v="65"/>
    <n v="187"/>
    <x v="0"/>
    <x v="0"/>
    <s v="c8f1c659-952b-4e1f-912e-ca104f98b7e9"/>
    <s v="Missing"/>
    <s v="None"/>
    <x v="2"/>
  </r>
  <r>
    <n v="110"/>
    <x v="0"/>
    <s v="7b574564-9caf-4e05-8a1d-090c99d78bb2"/>
    <x v="0"/>
    <x v="6"/>
    <x v="12"/>
    <s v="Horseed Village"/>
    <x v="7"/>
    <s v="Baidoa"/>
    <s v="SZBY12"/>
    <s v="Berdale MCH"/>
    <x v="8"/>
    <s v="GREDO"/>
    <x v="3"/>
    <s v="Abdullahi Mohamed ABdi"/>
    <x v="3"/>
    <n v="615587687"/>
    <s v="health.gredo@gmail.com"/>
    <x v="0"/>
    <x v="0"/>
    <x v="0"/>
    <x v="0"/>
    <x v="0"/>
    <x v="0"/>
    <x v="1"/>
    <x v="3"/>
    <x v="4"/>
    <x v="0"/>
    <x v="0"/>
    <x v="0"/>
    <x v="0"/>
    <x v="0"/>
    <x v="0"/>
    <x v="0"/>
    <x v="0"/>
    <x v="0"/>
    <x v="0"/>
    <x v="0"/>
    <x v="0"/>
    <x v="0"/>
    <x v="0"/>
    <x v="0"/>
    <x v="0"/>
    <x v="0"/>
    <x v="0"/>
    <x v="0"/>
    <x v="0"/>
    <x v="0"/>
    <x v="0"/>
    <x v="0"/>
    <x v="0"/>
    <x v="0"/>
    <x v="0"/>
    <x v="0"/>
    <n v="2"/>
    <n v="3"/>
    <x v="3"/>
    <n v="0"/>
    <x v="0"/>
    <x v="0"/>
    <x v="0"/>
    <x v="0"/>
    <x v="0"/>
    <x v="0"/>
    <x v="0"/>
    <x v="0"/>
    <n v="169"/>
    <n v="303"/>
    <n v="175"/>
    <n v="297"/>
    <x v="0"/>
    <x v="0"/>
    <n v="173"/>
    <n v="308"/>
    <n v="184"/>
    <n v="297"/>
    <x v="0"/>
    <x v="0"/>
    <s v="670070ad-389c-4e77-8483-e1a32c326de6"/>
    <s v="Missing"/>
    <s v="1 alert of measles"/>
    <x v="2"/>
  </r>
  <r>
    <n v="111"/>
    <x v="0"/>
    <s v="419ed44b-4c27-4063-b8ff-c15ad33739fe"/>
    <x v="0"/>
    <x v="6"/>
    <x v="15"/>
    <s v="Hudur"/>
    <x v="7"/>
    <s v="Huddur"/>
    <s v="SZBK01"/>
    <s v="Huddur MCH"/>
    <x v="8"/>
    <s v="SAMA"/>
    <x v="3"/>
    <s v="Muktar Mohamed Hassan"/>
    <x v="3"/>
    <n v="615996698"/>
    <s v="slamamedicala@gmail.com"/>
    <x v="0"/>
    <x v="0"/>
    <x v="0"/>
    <x v="0"/>
    <x v="0"/>
    <x v="0"/>
    <x v="0"/>
    <x v="0"/>
    <x v="0"/>
    <x v="0"/>
    <x v="0"/>
    <x v="0"/>
    <x v="0"/>
    <x v="0"/>
    <x v="0"/>
    <x v="0"/>
    <x v="0"/>
    <x v="0"/>
    <x v="0"/>
    <x v="0"/>
    <x v="0"/>
    <x v="0"/>
    <x v="0"/>
    <x v="0"/>
    <x v="0"/>
    <x v="0"/>
    <x v="0"/>
    <x v="0"/>
    <x v="0"/>
    <x v="0"/>
    <x v="0"/>
    <x v="0"/>
    <x v="0"/>
    <x v="0"/>
    <x v="0"/>
    <x v="0"/>
    <n v="1"/>
    <n v="1"/>
    <x v="0"/>
    <n v="2"/>
    <x v="0"/>
    <x v="0"/>
    <x v="0"/>
    <x v="0"/>
    <x v="0"/>
    <x v="0"/>
    <x v="0"/>
    <x v="0"/>
    <n v="68"/>
    <n v="92"/>
    <n v="51"/>
    <n v="109"/>
    <x v="0"/>
    <x v="0"/>
    <n v="69"/>
    <n v="93"/>
    <n v="51"/>
    <n v="111"/>
    <x v="0"/>
    <x v="0"/>
    <s v="831ea6c6-6432-457a-8aa0-e57adae937ca"/>
    <s v="Missing"/>
    <s v="None"/>
    <x v="2"/>
  </r>
  <r>
    <n v="112"/>
    <x v="0"/>
    <s v="ec07367d-ee3e-4078-af55-0beec70303d1"/>
    <x v="0"/>
    <x v="6"/>
    <x v="15"/>
    <s v="Tieglow"/>
    <x v="7"/>
    <s v="Tayeeglow"/>
    <s v="SZBK02"/>
    <s v="Tiyeglow MCH PHCare"/>
    <x v="8"/>
    <s v="Community"/>
    <x v="3"/>
    <s v="Abdullahi Mohamed Liibaan"/>
    <x v="3"/>
    <n v="615918338"/>
    <s v="NA"/>
    <x v="0"/>
    <x v="0"/>
    <x v="0"/>
    <x v="0"/>
    <x v="0"/>
    <x v="0"/>
    <x v="0"/>
    <x v="0"/>
    <x v="0"/>
    <x v="0"/>
    <x v="0"/>
    <x v="0"/>
    <x v="0"/>
    <x v="0"/>
    <x v="0"/>
    <x v="0"/>
    <x v="0"/>
    <x v="0"/>
    <x v="0"/>
    <x v="0"/>
    <x v="0"/>
    <x v="0"/>
    <x v="0"/>
    <x v="0"/>
    <x v="0"/>
    <x v="0"/>
    <x v="0"/>
    <x v="0"/>
    <x v="0"/>
    <x v="0"/>
    <x v="0"/>
    <x v="0"/>
    <x v="0"/>
    <x v="0"/>
    <x v="0"/>
    <x v="0"/>
    <n v="4"/>
    <n v="3"/>
    <x v="1"/>
    <n v="6"/>
    <x v="0"/>
    <x v="0"/>
    <x v="0"/>
    <x v="0"/>
    <x v="0"/>
    <x v="0"/>
    <x v="0"/>
    <x v="0"/>
    <n v="120"/>
    <n v="81"/>
    <n v="52"/>
    <n v="149"/>
    <x v="0"/>
    <x v="0"/>
    <n v="124"/>
    <n v="84"/>
    <n v="53"/>
    <n v="155"/>
    <x v="0"/>
    <x v="0"/>
    <s v="a564fc73-ac54-44fa-967f-2c83fd76b948"/>
    <s v="Missing"/>
    <s v="None"/>
    <x v="2"/>
  </r>
  <r>
    <n v="113"/>
    <x v="0"/>
    <s v="7da5e988-5222-4272-882f-fa076b4b9352"/>
    <x v="0"/>
    <x v="6"/>
    <x v="15"/>
    <s v="Horseed"/>
    <x v="7"/>
    <s v="Waajid"/>
    <s v="SZBK03"/>
    <s v="WVI MCH Waajid"/>
    <x v="8"/>
    <s v="Community"/>
    <x v="3"/>
    <s v="Abdirhman"/>
    <x v="3"/>
    <n v="615502286"/>
    <s v="abdirahman443@gmail.com"/>
    <x v="0"/>
    <x v="0"/>
    <x v="0"/>
    <x v="0"/>
    <x v="0"/>
    <x v="0"/>
    <x v="0"/>
    <x v="0"/>
    <x v="0"/>
    <x v="0"/>
    <x v="0"/>
    <x v="0"/>
    <x v="0"/>
    <x v="0"/>
    <x v="0"/>
    <x v="0"/>
    <x v="0"/>
    <x v="0"/>
    <x v="0"/>
    <x v="0"/>
    <x v="0"/>
    <x v="0"/>
    <x v="0"/>
    <x v="0"/>
    <x v="0"/>
    <x v="0"/>
    <x v="0"/>
    <x v="0"/>
    <x v="0"/>
    <x v="0"/>
    <x v="1"/>
    <x v="2"/>
    <x v="3"/>
    <x v="0"/>
    <x v="0"/>
    <x v="0"/>
    <n v="2"/>
    <n v="5"/>
    <x v="4"/>
    <n v="5"/>
    <x v="0"/>
    <x v="0"/>
    <x v="0"/>
    <x v="0"/>
    <x v="0"/>
    <x v="0"/>
    <x v="0"/>
    <x v="0"/>
    <n v="158"/>
    <n v="170"/>
    <n v="149"/>
    <n v="179"/>
    <x v="0"/>
    <x v="0"/>
    <n v="162"/>
    <n v="176"/>
    <n v="154"/>
    <n v="184"/>
    <x v="0"/>
    <x v="0"/>
    <s v="489af680-da16-4fb1-a015-2f1b36154743"/>
    <s v="Missing"/>
    <s v="None"/>
    <x v="2"/>
  </r>
  <r>
    <n v="114"/>
    <x v="0"/>
    <s v="0e434c3c-117d-4f35-b961-05c3dd166feb"/>
    <x v="0"/>
    <x v="6"/>
    <x v="15"/>
    <s v="Kurto"/>
    <x v="7"/>
    <s v="Waajid"/>
    <s v="SZBK04"/>
    <s v="Kurto MCH/OPD"/>
    <x v="8"/>
    <s v="SAMA"/>
    <x v="3"/>
    <s v="Muktar Mohamed Hassan"/>
    <x v="3"/>
    <n v="615996698"/>
    <s v="salamamedicala@gmail.com"/>
    <x v="0"/>
    <x v="0"/>
    <x v="0"/>
    <x v="0"/>
    <x v="0"/>
    <x v="0"/>
    <x v="0"/>
    <x v="0"/>
    <x v="0"/>
    <x v="0"/>
    <x v="0"/>
    <x v="0"/>
    <x v="0"/>
    <x v="0"/>
    <x v="0"/>
    <x v="0"/>
    <x v="0"/>
    <x v="0"/>
    <x v="0"/>
    <x v="0"/>
    <x v="0"/>
    <x v="0"/>
    <x v="0"/>
    <x v="0"/>
    <x v="0"/>
    <x v="0"/>
    <x v="0"/>
    <x v="0"/>
    <x v="0"/>
    <x v="0"/>
    <x v="0"/>
    <x v="0"/>
    <x v="0"/>
    <x v="0"/>
    <x v="0"/>
    <x v="0"/>
    <n v="1"/>
    <n v="4"/>
    <x v="4"/>
    <n v="3"/>
    <x v="0"/>
    <x v="0"/>
    <x v="0"/>
    <x v="0"/>
    <x v="0"/>
    <x v="0"/>
    <x v="0"/>
    <x v="0"/>
    <n v="79"/>
    <n v="96"/>
    <n v="74"/>
    <n v="101"/>
    <x v="0"/>
    <x v="0"/>
    <n v="80"/>
    <n v="100"/>
    <n v="76"/>
    <n v="104"/>
    <x v="0"/>
    <x v="0"/>
    <s v="eedab79d-8067-43b4-85f4-76a3e04187db"/>
    <s v="Missing"/>
    <s v="None"/>
    <x v="2"/>
  </r>
  <r>
    <n v="115"/>
    <x v="0"/>
    <s v="7dc055e3-edcc-4498-8d27-fedc5e5abe93"/>
    <x v="0"/>
    <x v="6"/>
    <x v="15"/>
    <s v="Elbarde"/>
    <x v="7"/>
    <s v="Huddur"/>
    <s v="SZBK05"/>
    <s v="Elbarde MCH/OPD"/>
    <x v="8"/>
    <s v="EPHCO"/>
    <x v="3"/>
    <s v="Daweye Abdullahi Arte"/>
    <x v="3"/>
    <n v="615256796"/>
    <s v="carrte10@hotmail.com"/>
    <x v="0"/>
    <x v="0"/>
    <x v="0"/>
    <x v="0"/>
    <x v="0"/>
    <x v="0"/>
    <x v="0"/>
    <x v="0"/>
    <x v="0"/>
    <x v="0"/>
    <x v="0"/>
    <x v="0"/>
    <x v="0"/>
    <x v="0"/>
    <x v="0"/>
    <x v="0"/>
    <x v="0"/>
    <x v="0"/>
    <x v="0"/>
    <x v="0"/>
    <x v="0"/>
    <x v="0"/>
    <x v="0"/>
    <x v="0"/>
    <x v="0"/>
    <x v="0"/>
    <x v="0"/>
    <x v="0"/>
    <x v="0"/>
    <x v="0"/>
    <x v="0"/>
    <x v="0"/>
    <x v="0"/>
    <x v="0"/>
    <x v="0"/>
    <x v="0"/>
    <n v="0"/>
    <n v="0"/>
    <x v="0"/>
    <n v="0"/>
    <x v="0"/>
    <x v="0"/>
    <x v="0"/>
    <x v="0"/>
    <x v="0"/>
    <x v="0"/>
    <x v="0"/>
    <x v="0"/>
    <n v="244"/>
    <n v="389"/>
    <n v="205"/>
    <n v="428"/>
    <x v="0"/>
    <x v="0"/>
    <n v="244"/>
    <n v="389"/>
    <n v="205"/>
    <n v="428"/>
    <x v="0"/>
    <x v="0"/>
    <s v="7fdaa35d-40bf-4b90-a5dc-69a4c1889f1c"/>
    <s v="Missing"/>
    <s v="None"/>
    <x v="2"/>
  </r>
  <r>
    <n v="116"/>
    <x v="0"/>
    <s v="1727d0a7-6734-4de2-9065-4908ebc961b6"/>
    <x v="0"/>
    <x v="6"/>
    <x v="17"/>
    <s v="Bulokaskey"/>
    <x v="7"/>
    <s v="Baardheere"/>
    <s v="SZGE01"/>
    <s v="HIRDA MCH"/>
    <x v="8"/>
    <s v="HIRDA"/>
    <x v="3"/>
    <s v="Hinda MOhamed Farah"/>
    <x v="3"/>
    <n v="615885132"/>
    <s v="NA"/>
    <x v="0"/>
    <x v="0"/>
    <x v="0"/>
    <x v="0"/>
    <x v="0"/>
    <x v="0"/>
    <x v="0"/>
    <x v="0"/>
    <x v="0"/>
    <x v="0"/>
    <x v="0"/>
    <x v="0"/>
    <x v="0"/>
    <x v="0"/>
    <x v="0"/>
    <x v="0"/>
    <x v="0"/>
    <x v="0"/>
    <x v="0"/>
    <x v="0"/>
    <x v="0"/>
    <x v="0"/>
    <x v="0"/>
    <x v="0"/>
    <x v="0"/>
    <x v="0"/>
    <x v="0"/>
    <x v="0"/>
    <x v="0"/>
    <x v="0"/>
    <x v="0"/>
    <x v="0"/>
    <x v="0"/>
    <x v="0"/>
    <x v="0"/>
    <x v="0"/>
    <n v="0"/>
    <n v="0"/>
    <x v="0"/>
    <n v="0"/>
    <x v="0"/>
    <x v="0"/>
    <x v="0"/>
    <x v="0"/>
    <x v="0"/>
    <x v="0"/>
    <x v="0"/>
    <x v="0"/>
    <n v="20"/>
    <n v="60"/>
    <n v="35"/>
    <n v="45"/>
    <x v="0"/>
    <x v="0"/>
    <n v="20"/>
    <n v="60"/>
    <n v="35"/>
    <n v="45"/>
    <x v="0"/>
    <x v="0"/>
    <s v="778cfb3d-822a-47fb-a8e8-f76c60d77c86"/>
    <s v="Missing"/>
    <s v="None"/>
    <x v="2"/>
  </r>
  <r>
    <n v="117"/>
    <x v="0"/>
    <s v="36e337dd-f676-4faa-aaec-e799de587847"/>
    <x v="0"/>
    <x v="6"/>
    <x v="17"/>
    <s v="Section 3"/>
    <x v="7"/>
    <s v="Belet Xaawo"/>
    <s v="SZGE02"/>
    <s v="Belet Hawa MCH"/>
    <x v="8"/>
    <s v="TROCAIRE"/>
    <x v="3"/>
    <s v="Ardo Adan Ashkir"/>
    <x v="15"/>
    <n v="615548736"/>
    <s v="NA"/>
    <x v="0"/>
    <x v="0"/>
    <x v="0"/>
    <x v="0"/>
    <x v="0"/>
    <x v="0"/>
    <x v="2"/>
    <x v="0"/>
    <x v="1"/>
    <x v="0"/>
    <x v="0"/>
    <x v="0"/>
    <x v="0"/>
    <x v="0"/>
    <x v="0"/>
    <x v="0"/>
    <x v="0"/>
    <x v="0"/>
    <x v="0"/>
    <x v="0"/>
    <x v="0"/>
    <x v="0"/>
    <x v="0"/>
    <x v="0"/>
    <x v="0"/>
    <x v="0"/>
    <x v="0"/>
    <x v="0"/>
    <x v="0"/>
    <x v="0"/>
    <x v="0"/>
    <x v="0"/>
    <x v="0"/>
    <x v="0"/>
    <x v="0"/>
    <x v="0"/>
    <n v="0"/>
    <n v="0"/>
    <x v="0"/>
    <n v="0"/>
    <x v="0"/>
    <x v="0"/>
    <x v="0"/>
    <x v="0"/>
    <x v="0"/>
    <x v="0"/>
    <x v="0"/>
    <x v="0"/>
    <n v="46"/>
    <n v="41"/>
    <n v="39"/>
    <n v="48"/>
    <x v="0"/>
    <x v="0"/>
    <n v="47"/>
    <n v="41"/>
    <n v="40"/>
    <n v="48"/>
    <x v="0"/>
    <x v="0"/>
    <s v="75ead0d7-593a-4829-ab4c-69059b53256d"/>
    <s v="Missing"/>
    <s v="None"/>
    <x v="2"/>
  </r>
  <r>
    <n v="118"/>
    <x v="0"/>
    <s v="161120ca-7ed0-4bd9-9954-c4eb05adbddf"/>
    <x v="0"/>
    <x v="6"/>
    <x v="17"/>
    <s v="Section 5"/>
    <x v="7"/>
    <s v="Belet Xaawo"/>
    <s v="SZGE03"/>
    <s v="Belet Hawa District Hospital"/>
    <x v="8"/>
    <s v="TROCAIRE"/>
    <x v="3"/>
    <s v="ABdi ABdulahi"/>
    <x v="3"/>
    <n v="615016202"/>
    <s v="NA"/>
    <x v="0"/>
    <x v="0"/>
    <x v="0"/>
    <x v="0"/>
    <x v="0"/>
    <x v="0"/>
    <x v="0"/>
    <x v="0"/>
    <x v="0"/>
    <x v="0"/>
    <x v="0"/>
    <x v="0"/>
    <x v="0"/>
    <x v="0"/>
    <x v="0"/>
    <x v="0"/>
    <x v="0"/>
    <x v="0"/>
    <x v="0"/>
    <x v="0"/>
    <x v="0"/>
    <x v="0"/>
    <x v="0"/>
    <x v="0"/>
    <x v="0"/>
    <x v="0"/>
    <x v="0"/>
    <x v="0"/>
    <x v="0"/>
    <x v="0"/>
    <x v="0"/>
    <x v="0"/>
    <x v="0"/>
    <x v="0"/>
    <x v="0"/>
    <x v="0"/>
    <n v="0"/>
    <n v="1"/>
    <x v="0"/>
    <n v="1"/>
    <x v="0"/>
    <x v="0"/>
    <x v="0"/>
    <x v="0"/>
    <x v="0"/>
    <x v="0"/>
    <x v="0"/>
    <x v="0"/>
    <n v="73"/>
    <n v="82"/>
    <n v="5"/>
    <n v="150"/>
    <x v="0"/>
    <x v="0"/>
    <n v="73"/>
    <n v="83"/>
    <n v="5"/>
    <n v="151"/>
    <x v="0"/>
    <x v="0"/>
    <s v="cdc4619f-63bd-49f9-84cb-cabf766bbca5"/>
    <s v="Missing"/>
    <s v="None"/>
    <x v="2"/>
  </r>
  <r>
    <n v="119"/>
    <x v="0"/>
    <s v="eb9cdf37-fa32-455e-a2ed-3fcada49f607"/>
    <x v="0"/>
    <x v="6"/>
    <x v="17"/>
    <s v="A/waahid"/>
    <x v="7"/>
    <s v="Doolow"/>
    <s v="SZGE04"/>
    <s v="Dolow MCH"/>
    <x v="8"/>
    <s v="TROCAIRE"/>
    <x v="3"/>
    <s v="Abdi ALi Mohamed"/>
    <x v="3"/>
    <n v="615120705"/>
    <s v="NA"/>
    <x v="0"/>
    <x v="0"/>
    <x v="0"/>
    <x v="0"/>
    <x v="0"/>
    <x v="0"/>
    <x v="0"/>
    <x v="0"/>
    <x v="0"/>
    <x v="0"/>
    <x v="0"/>
    <x v="0"/>
    <x v="0"/>
    <x v="0"/>
    <x v="0"/>
    <x v="0"/>
    <x v="0"/>
    <x v="0"/>
    <x v="0"/>
    <x v="0"/>
    <x v="0"/>
    <x v="0"/>
    <x v="0"/>
    <x v="0"/>
    <x v="0"/>
    <x v="0"/>
    <x v="0"/>
    <x v="0"/>
    <x v="0"/>
    <x v="0"/>
    <x v="0"/>
    <x v="0"/>
    <x v="0"/>
    <x v="0"/>
    <x v="0"/>
    <x v="0"/>
    <n v="3"/>
    <n v="4"/>
    <x v="11"/>
    <n v="4"/>
    <x v="0"/>
    <x v="0"/>
    <x v="0"/>
    <x v="0"/>
    <x v="0"/>
    <x v="0"/>
    <x v="0"/>
    <x v="0"/>
    <n v="107"/>
    <n v="125"/>
    <n v="57"/>
    <n v="175"/>
    <x v="0"/>
    <x v="0"/>
    <n v="110"/>
    <n v="129"/>
    <n v="60"/>
    <n v="179"/>
    <x v="0"/>
    <x v="0"/>
    <s v="b2354f2e-2181-4900-b405-872ce2bcd913"/>
    <s v="Missing"/>
    <s v="None"/>
    <x v="2"/>
  </r>
  <r>
    <n v="120"/>
    <x v="0"/>
    <s v="8a12ec07-4c46-4773-a1e8-69c305faac36"/>
    <x v="0"/>
    <x v="6"/>
    <x v="17"/>
    <s v="Gedweyne"/>
    <x v="7"/>
    <s v="Doolow"/>
    <s v="SZGE05"/>
    <s v="Ged weyne MCH"/>
    <x v="8"/>
    <s v="TROCAIRE"/>
    <x v="3"/>
    <s v="Hassan ABdullahi Daahir"/>
    <x v="3"/>
    <n v="615219320"/>
    <s v="NA"/>
    <x v="0"/>
    <x v="0"/>
    <x v="0"/>
    <x v="0"/>
    <x v="0"/>
    <x v="0"/>
    <x v="0"/>
    <x v="0"/>
    <x v="0"/>
    <x v="0"/>
    <x v="0"/>
    <x v="0"/>
    <x v="0"/>
    <x v="0"/>
    <x v="0"/>
    <x v="0"/>
    <x v="0"/>
    <x v="0"/>
    <x v="0"/>
    <x v="0"/>
    <x v="0"/>
    <x v="0"/>
    <x v="0"/>
    <x v="0"/>
    <x v="0"/>
    <x v="0"/>
    <x v="0"/>
    <x v="0"/>
    <x v="0"/>
    <x v="0"/>
    <x v="0"/>
    <x v="0"/>
    <x v="0"/>
    <x v="0"/>
    <x v="0"/>
    <x v="0"/>
    <n v="0"/>
    <n v="0"/>
    <x v="0"/>
    <n v="0"/>
    <x v="0"/>
    <x v="0"/>
    <x v="0"/>
    <x v="0"/>
    <x v="0"/>
    <x v="0"/>
    <x v="0"/>
    <x v="0"/>
    <n v="72"/>
    <n v="97"/>
    <n v="46"/>
    <n v="123"/>
    <x v="0"/>
    <x v="0"/>
    <n v="72"/>
    <n v="97"/>
    <n v="46"/>
    <n v="123"/>
    <x v="0"/>
    <x v="0"/>
    <s v="679f269c-0cef-483f-9650-2bb0e157301e"/>
    <s v="Missing"/>
    <s v="None"/>
    <x v="2"/>
  </r>
  <r>
    <n v="121"/>
    <x v="0"/>
    <s v="9a8021c3-d451-433f-b1a6-46092b3db525"/>
    <x v="0"/>
    <x v="6"/>
    <x v="17"/>
    <s v="Dharkenley"/>
    <x v="7"/>
    <s v="El wak"/>
    <s v="SZGE06"/>
    <s v="Elwak District Hospital"/>
    <x v="8"/>
    <s v="COSV"/>
    <x v="3"/>
    <s v="Mohamed Hilow Hassan"/>
    <x v="3"/>
    <n v="729528361"/>
    <s v="NA"/>
    <x v="0"/>
    <x v="0"/>
    <x v="0"/>
    <x v="0"/>
    <x v="0"/>
    <x v="0"/>
    <x v="0"/>
    <x v="0"/>
    <x v="0"/>
    <x v="0"/>
    <x v="0"/>
    <x v="0"/>
    <x v="0"/>
    <x v="0"/>
    <x v="0"/>
    <x v="0"/>
    <x v="0"/>
    <x v="0"/>
    <x v="0"/>
    <x v="0"/>
    <x v="0"/>
    <x v="0"/>
    <x v="0"/>
    <x v="0"/>
    <x v="0"/>
    <x v="0"/>
    <x v="0"/>
    <x v="0"/>
    <x v="0"/>
    <x v="0"/>
    <x v="0"/>
    <x v="0"/>
    <x v="0"/>
    <x v="0"/>
    <x v="0"/>
    <x v="0"/>
    <n v="0"/>
    <n v="0"/>
    <x v="0"/>
    <n v="0"/>
    <x v="0"/>
    <x v="0"/>
    <x v="0"/>
    <x v="0"/>
    <x v="0"/>
    <x v="0"/>
    <x v="0"/>
    <x v="0"/>
    <n v="35"/>
    <n v="37"/>
    <n v="42"/>
    <n v="30"/>
    <x v="0"/>
    <x v="0"/>
    <n v="35"/>
    <n v="37"/>
    <n v="42"/>
    <n v="30"/>
    <x v="0"/>
    <x v="0"/>
    <s v="9022117d-84be-4042-a823-4dbcb136d0db"/>
    <s v="Missing"/>
    <s v="None"/>
    <x v="2"/>
  </r>
  <r>
    <n v="122"/>
    <x v="0"/>
    <s v="3b2d1f05-c4ea-4b80-824e-43c867338cec"/>
    <x v="0"/>
    <x v="6"/>
    <x v="17"/>
    <s v="Dharkenley"/>
    <x v="7"/>
    <s v="El wak"/>
    <s v="SZGE07"/>
    <s v="Elwak SRCS MCH"/>
    <x v="8"/>
    <s v="SRCS"/>
    <x v="3"/>
    <s v="Adan ABdi Adan"/>
    <x v="3"/>
    <n v="722199597"/>
    <s v="NA"/>
    <x v="0"/>
    <x v="0"/>
    <x v="0"/>
    <x v="0"/>
    <x v="0"/>
    <x v="0"/>
    <x v="0"/>
    <x v="0"/>
    <x v="0"/>
    <x v="0"/>
    <x v="0"/>
    <x v="0"/>
    <x v="0"/>
    <x v="0"/>
    <x v="0"/>
    <x v="0"/>
    <x v="0"/>
    <x v="0"/>
    <x v="0"/>
    <x v="0"/>
    <x v="0"/>
    <x v="0"/>
    <x v="0"/>
    <x v="0"/>
    <x v="0"/>
    <x v="0"/>
    <x v="0"/>
    <x v="0"/>
    <x v="0"/>
    <x v="0"/>
    <x v="0"/>
    <x v="0"/>
    <x v="0"/>
    <x v="0"/>
    <x v="0"/>
    <x v="0"/>
    <n v="0"/>
    <n v="0"/>
    <x v="0"/>
    <n v="0"/>
    <x v="0"/>
    <x v="0"/>
    <x v="0"/>
    <x v="0"/>
    <x v="0"/>
    <x v="0"/>
    <x v="0"/>
    <x v="0"/>
    <n v="91"/>
    <n v="98"/>
    <n v="56"/>
    <n v="133"/>
    <x v="0"/>
    <x v="0"/>
    <n v="91"/>
    <n v="98"/>
    <n v="56"/>
    <n v="133"/>
    <x v="0"/>
    <x v="0"/>
    <s v="09e5e80d-3fd5-4ab4-ac80-072e9345d48a"/>
    <s v="Missing"/>
    <s v="None"/>
    <x v="2"/>
  </r>
  <r>
    <n v="123"/>
    <x v="0"/>
    <s v="f5ffc881-d200-4937-908f-4db872abcdc6"/>
    <x v="0"/>
    <x v="6"/>
    <x v="17"/>
    <s v="Buurdhuubo"/>
    <x v="7"/>
    <s v="Garbahaarey"/>
    <s v="SZGE08"/>
    <s v="Burdhubo MCH"/>
    <x v="8"/>
    <s v="TROCAIRE"/>
    <x v="3"/>
    <s v="Hussein ALi Abdi"/>
    <x v="16"/>
    <n v="615814262"/>
    <s v="NA"/>
    <x v="0"/>
    <x v="0"/>
    <x v="0"/>
    <x v="0"/>
    <x v="0"/>
    <x v="0"/>
    <x v="0"/>
    <x v="0"/>
    <x v="0"/>
    <x v="0"/>
    <x v="0"/>
    <x v="0"/>
    <x v="11"/>
    <x v="2"/>
    <x v="0"/>
    <x v="3"/>
    <x v="0"/>
    <x v="0"/>
    <x v="0"/>
    <x v="0"/>
    <x v="0"/>
    <x v="0"/>
    <x v="0"/>
    <x v="0"/>
    <x v="0"/>
    <x v="0"/>
    <x v="0"/>
    <x v="0"/>
    <x v="0"/>
    <x v="0"/>
    <x v="0"/>
    <x v="0"/>
    <x v="0"/>
    <x v="0"/>
    <x v="0"/>
    <x v="0"/>
    <n v="0"/>
    <n v="0"/>
    <x v="0"/>
    <n v="0"/>
    <x v="0"/>
    <x v="0"/>
    <x v="0"/>
    <x v="0"/>
    <x v="0"/>
    <x v="0"/>
    <x v="0"/>
    <x v="0"/>
    <n v="80"/>
    <n v="105"/>
    <n v="100"/>
    <n v="85"/>
    <x v="0"/>
    <x v="0"/>
    <n v="84"/>
    <n v="107"/>
    <n v="100"/>
    <n v="91"/>
    <x v="0"/>
    <x v="0"/>
    <s v="650b8096-c87c-4f38-8785-8b329973e268"/>
    <s v="Missing"/>
    <s v="1 alert of measles"/>
    <x v="2"/>
  </r>
  <r>
    <n v="124"/>
    <x v="0"/>
    <s v="3f094ca4-8bda-409d-bb28-ebfc8a723582"/>
    <x v="0"/>
    <x v="6"/>
    <x v="17"/>
    <s v="Shabel"/>
    <x v="7"/>
    <s v="Garbahaarey"/>
    <s v="SZGE10"/>
    <s v="Garbaharey MCH"/>
    <x v="8"/>
    <s v="TROCAIRE"/>
    <x v="3"/>
    <s v="Ali Sheik Abdullahi"/>
    <x v="9"/>
    <n v="615686096"/>
    <s v="NA"/>
    <x v="0"/>
    <x v="0"/>
    <x v="0"/>
    <x v="0"/>
    <x v="0"/>
    <x v="0"/>
    <x v="0"/>
    <x v="0"/>
    <x v="0"/>
    <x v="0"/>
    <x v="0"/>
    <x v="0"/>
    <x v="0"/>
    <x v="0"/>
    <x v="0"/>
    <x v="0"/>
    <x v="0"/>
    <x v="0"/>
    <x v="0"/>
    <x v="0"/>
    <x v="0"/>
    <x v="0"/>
    <x v="0"/>
    <x v="0"/>
    <x v="0"/>
    <x v="0"/>
    <x v="0"/>
    <x v="0"/>
    <x v="0"/>
    <x v="0"/>
    <x v="0"/>
    <x v="0"/>
    <x v="0"/>
    <x v="0"/>
    <x v="0"/>
    <x v="0"/>
    <n v="0"/>
    <n v="0"/>
    <x v="0"/>
    <n v="0"/>
    <x v="0"/>
    <x v="0"/>
    <x v="0"/>
    <x v="0"/>
    <x v="0"/>
    <x v="0"/>
    <x v="0"/>
    <x v="0"/>
    <n v="27"/>
    <n v="73"/>
    <n v="58"/>
    <n v="42"/>
    <x v="0"/>
    <x v="0"/>
    <n v="27"/>
    <n v="73"/>
    <n v="58"/>
    <n v="42"/>
    <x v="0"/>
    <x v="0"/>
    <s v="1d13e120-3ffe-402a-8c80-a7e3a57758b0"/>
    <s v="Missing"/>
    <s v="None"/>
    <x v="2"/>
  </r>
  <r>
    <n v="125"/>
    <x v="0"/>
    <s v="ec59d042-a769-4d3b-bafc-b9defb76c115"/>
    <x v="0"/>
    <x v="6"/>
    <x v="17"/>
    <s v="Elboon"/>
    <x v="7"/>
    <s v="Luuq"/>
    <s v="SZGE11"/>
    <s v="El-Bon MCH"/>
    <x v="8"/>
    <s v="TROCAIRe"/>
    <x v="3"/>
    <s v="Hasan Abdi Mohamed"/>
    <x v="3"/>
    <n v="615344582"/>
    <s v="NA"/>
    <x v="0"/>
    <x v="0"/>
    <x v="0"/>
    <x v="0"/>
    <x v="0"/>
    <x v="0"/>
    <x v="2"/>
    <x v="2"/>
    <x v="1"/>
    <x v="2"/>
    <x v="0"/>
    <x v="0"/>
    <x v="0"/>
    <x v="0"/>
    <x v="0"/>
    <x v="0"/>
    <x v="0"/>
    <x v="0"/>
    <x v="0"/>
    <x v="0"/>
    <x v="0"/>
    <x v="0"/>
    <x v="0"/>
    <x v="0"/>
    <x v="0"/>
    <x v="0"/>
    <x v="0"/>
    <x v="0"/>
    <x v="0"/>
    <x v="0"/>
    <x v="0"/>
    <x v="0"/>
    <x v="0"/>
    <x v="0"/>
    <x v="0"/>
    <x v="0"/>
    <n v="0"/>
    <n v="0"/>
    <x v="0"/>
    <n v="0"/>
    <x v="0"/>
    <x v="0"/>
    <x v="0"/>
    <x v="0"/>
    <x v="0"/>
    <x v="0"/>
    <x v="0"/>
    <x v="0"/>
    <n v="69"/>
    <n v="66"/>
    <n v="52"/>
    <n v="83"/>
    <x v="0"/>
    <x v="0"/>
    <n v="70"/>
    <n v="67"/>
    <n v="53"/>
    <n v="84"/>
    <x v="0"/>
    <x v="0"/>
    <s v="cb97b1e2-b7a9-4a97-935b-32c0c602d81f"/>
    <s v="Missing"/>
    <s v="None"/>
    <x v="2"/>
  </r>
  <r>
    <n v="126"/>
    <x v="0"/>
    <s v="64aec27b-70ea-44ce-a7a6-ff9bcf7609c5"/>
    <x v="0"/>
    <x v="6"/>
    <x v="17"/>
    <s v="Hawl-wadaag"/>
    <x v="7"/>
    <s v="Luuq"/>
    <s v="SZGE12"/>
    <s v="Luuq Hospital"/>
    <x v="8"/>
    <s v="TROCAIRE"/>
    <x v="3"/>
    <s v="Sadiyo Mohamed Dirie"/>
    <x v="3"/>
    <n v="615120396"/>
    <s v="NA"/>
    <x v="0"/>
    <x v="0"/>
    <x v="0"/>
    <x v="0"/>
    <x v="0"/>
    <x v="0"/>
    <x v="0"/>
    <x v="0"/>
    <x v="0"/>
    <x v="0"/>
    <x v="0"/>
    <x v="0"/>
    <x v="0"/>
    <x v="0"/>
    <x v="0"/>
    <x v="0"/>
    <x v="0"/>
    <x v="0"/>
    <x v="0"/>
    <x v="0"/>
    <x v="0"/>
    <x v="0"/>
    <x v="0"/>
    <x v="0"/>
    <x v="0"/>
    <x v="0"/>
    <x v="0"/>
    <x v="0"/>
    <x v="0"/>
    <x v="0"/>
    <x v="0"/>
    <x v="0"/>
    <x v="0"/>
    <x v="0"/>
    <x v="0"/>
    <x v="0"/>
    <n v="2"/>
    <n v="1"/>
    <x v="4"/>
    <n v="1"/>
    <x v="0"/>
    <x v="0"/>
    <x v="0"/>
    <x v="0"/>
    <x v="0"/>
    <x v="0"/>
    <x v="0"/>
    <x v="0"/>
    <n v="33"/>
    <n v="64"/>
    <n v="55"/>
    <n v="42"/>
    <x v="0"/>
    <x v="0"/>
    <n v="33"/>
    <n v="64"/>
    <n v="55"/>
    <n v="42"/>
    <x v="0"/>
    <x v="0"/>
    <s v="43443960-abe7-4209-9ab7-fe94d6172214"/>
    <s v="Missing"/>
    <s v="None"/>
    <x v="2"/>
  </r>
  <r>
    <n v="127"/>
    <x v="0"/>
    <s v="df5e34ce-92ed-4237-bfd7-11743f3f81a6"/>
    <x v="0"/>
    <x v="7"/>
    <x v="13"/>
    <s v="Afmadow"/>
    <x v="8"/>
    <s v="Afmadow"/>
    <s v="SZLJ01"/>
    <s v="Afrec MCH Afmadow"/>
    <x v="10"/>
    <s v="Community"/>
    <x v="4"/>
    <s v="Ahmed Sheik Mohamed"/>
    <x v="3"/>
    <n v="615924256"/>
    <s v="NA"/>
    <x v="0"/>
    <x v="0"/>
    <x v="0"/>
    <x v="0"/>
    <x v="0"/>
    <x v="0"/>
    <x v="0"/>
    <x v="0"/>
    <x v="0"/>
    <x v="0"/>
    <x v="0"/>
    <x v="0"/>
    <x v="0"/>
    <x v="0"/>
    <x v="0"/>
    <x v="0"/>
    <x v="0"/>
    <x v="0"/>
    <x v="0"/>
    <x v="0"/>
    <x v="0"/>
    <x v="0"/>
    <x v="0"/>
    <x v="0"/>
    <x v="0"/>
    <x v="0"/>
    <x v="0"/>
    <x v="0"/>
    <x v="0"/>
    <x v="0"/>
    <x v="0"/>
    <x v="0"/>
    <x v="0"/>
    <x v="0"/>
    <x v="0"/>
    <x v="0"/>
    <n v="4"/>
    <n v="8"/>
    <x v="13"/>
    <n v="5"/>
    <x v="0"/>
    <x v="0"/>
    <x v="0"/>
    <x v="0"/>
    <x v="0"/>
    <x v="0"/>
    <x v="0"/>
    <x v="0"/>
    <n v="89"/>
    <n v="110"/>
    <n v="74"/>
    <n v="125"/>
    <x v="0"/>
    <x v="0"/>
    <n v="93"/>
    <n v="118"/>
    <n v="81"/>
    <n v="130"/>
    <x v="0"/>
    <x v="0"/>
    <s v="003ccc63-12b8-4d04-9477-f026db3dace1"/>
    <s v="Missing"/>
    <s v="None"/>
    <x v="2"/>
  </r>
  <r>
    <n v="128"/>
    <x v="0"/>
    <s v="93656288-43e1-4fb7-b048-8208752cce53"/>
    <x v="0"/>
    <x v="7"/>
    <x v="13"/>
    <s v="Dhobley"/>
    <x v="8"/>
    <s v="Afmadow"/>
    <s v="SZLJ02"/>
    <s v="Dobley MCH Afrec"/>
    <x v="10"/>
    <s v="AFREC"/>
    <x v="4"/>
    <s v="Sahro Abdi Hassan"/>
    <x v="3"/>
    <n v="615529789"/>
    <s v="NA"/>
    <x v="0"/>
    <x v="0"/>
    <x v="0"/>
    <x v="0"/>
    <x v="0"/>
    <x v="0"/>
    <x v="0"/>
    <x v="0"/>
    <x v="0"/>
    <x v="0"/>
    <x v="0"/>
    <x v="0"/>
    <x v="0"/>
    <x v="0"/>
    <x v="0"/>
    <x v="0"/>
    <x v="0"/>
    <x v="0"/>
    <x v="0"/>
    <x v="0"/>
    <x v="0"/>
    <x v="0"/>
    <x v="0"/>
    <x v="0"/>
    <x v="0"/>
    <x v="0"/>
    <x v="0"/>
    <x v="0"/>
    <x v="0"/>
    <x v="0"/>
    <x v="0"/>
    <x v="2"/>
    <x v="1"/>
    <x v="0"/>
    <x v="0"/>
    <x v="0"/>
    <n v="5"/>
    <n v="3"/>
    <x v="8"/>
    <n v="2"/>
    <x v="0"/>
    <x v="0"/>
    <x v="0"/>
    <x v="0"/>
    <x v="0"/>
    <x v="0"/>
    <x v="0"/>
    <x v="0"/>
    <n v="74"/>
    <n v="89"/>
    <n v="79"/>
    <n v="84"/>
    <x v="0"/>
    <x v="0"/>
    <n v="79"/>
    <n v="93"/>
    <n v="86"/>
    <n v="86"/>
    <x v="0"/>
    <x v="0"/>
    <s v="ecbd9e19-dc1d-49c9-8379-72c2b48a9be6"/>
    <s v="Missing"/>
    <s v="None"/>
    <x v="2"/>
  </r>
  <r>
    <n v="129"/>
    <x v="0"/>
    <s v="7cb60e27-a107-43d2-9fc6-7976ec841db1"/>
    <x v="0"/>
    <x v="7"/>
    <x v="13"/>
    <s v="Hagar"/>
    <x v="8"/>
    <s v="Hagar"/>
    <s v="SZLJ05"/>
    <s v="Hagar MCH SORDES"/>
    <x v="10"/>
    <s v="SORDES"/>
    <x v="4"/>
    <s v="Abdikheyre Sheik Adan"/>
    <x v="3"/>
    <n v="615924256"/>
    <s v="NA"/>
    <x v="0"/>
    <x v="0"/>
    <x v="0"/>
    <x v="0"/>
    <x v="0"/>
    <x v="0"/>
    <x v="0"/>
    <x v="0"/>
    <x v="0"/>
    <x v="0"/>
    <x v="0"/>
    <x v="0"/>
    <x v="5"/>
    <x v="2"/>
    <x v="5"/>
    <x v="0"/>
    <x v="0"/>
    <x v="0"/>
    <x v="0"/>
    <x v="0"/>
    <x v="0"/>
    <x v="0"/>
    <x v="0"/>
    <x v="0"/>
    <x v="0"/>
    <x v="0"/>
    <x v="0"/>
    <x v="0"/>
    <x v="0"/>
    <x v="0"/>
    <x v="0"/>
    <x v="0"/>
    <x v="0"/>
    <x v="0"/>
    <x v="0"/>
    <x v="0"/>
    <n v="1"/>
    <n v="2"/>
    <x v="1"/>
    <n v="2"/>
    <x v="0"/>
    <x v="0"/>
    <x v="0"/>
    <x v="0"/>
    <x v="0"/>
    <x v="0"/>
    <x v="0"/>
    <x v="0"/>
    <n v="86"/>
    <n v="56"/>
    <n v="42"/>
    <n v="100"/>
    <x v="0"/>
    <x v="0"/>
    <n v="90"/>
    <n v="60"/>
    <n v="48"/>
    <n v="102"/>
    <x v="0"/>
    <x v="0"/>
    <s v="dca16588-f995-44ca-bb2c-3a0269e1f9a5"/>
    <s v="Missing"/>
    <s v="1 alert of measles"/>
    <x v="2"/>
  </r>
  <r>
    <n v="130"/>
    <x v="0"/>
    <s v="8eab1dbc-d50a-481d-a6d3-fd2a9b9dbfc1"/>
    <x v="0"/>
    <x v="7"/>
    <x v="13"/>
    <s v="Jamame"/>
    <x v="8"/>
    <s v="Jamaame"/>
    <s v="SZLJ06"/>
    <s v="Jamame Muslim Aid"/>
    <x v="10"/>
    <s v="MUSLIM AiD"/>
    <x v="4"/>
    <s v="Abdi Omar Abdi"/>
    <x v="3"/>
    <n v="615126802"/>
    <s v="NA"/>
    <x v="0"/>
    <x v="0"/>
    <x v="0"/>
    <x v="0"/>
    <x v="0"/>
    <x v="0"/>
    <x v="0"/>
    <x v="0"/>
    <x v="0"/>
    <x v="0"/>
    <x v="0"/>
    <x v="0"/>
    <x v="0"/>
    <x v="0"/>
    <x v="0"/>
    <x v="0"/>
    <x v="0"/>
    <x v="0"/>
    <x v="0"/>
    <x v="0"/>
    <x v="0"/>
    <x v="0"/>
    <x v="0"/>
    <x v="0"/>
    <x v="0"/>
    <x v="0"/>
    <x v="0"/>
    <x v="0"/>
    <x v="0"/>
    <x v="0"/>
    <x v="0"/>
    <x v="0"/>
    <x v="0"/>
    <x v="0"/>
    <x v="0"/>
    <x v="0"/>
    <n v="11"/>
    <n v="16"/>
    <x v="18"/>
    <n v="0"/>
    <x v="0"/>
    <x v="0"/>
    <x v="0"/>
    <x v="0"/>
    <x v="0"/>
    <x v="0"/>
    <x v="0"/>
    <x v="0"/>
    <n v="124"/>
    <n v="137"/>
    <n v="261"/>
    <n v="0"/>
    <x v="0"/>
    <x v="0"/>
    <n v="135"/>
    <n v="153"/>
    <n v="288"/>
    <n v="0"/>
    <x v="0"/>
    <x v="0"/>
    <s v="e69a2415-9422-4580-acc3-df7b9bc53ff3"/>
    <s v="Missing"/>
    <s v="None"/>
    <x v="2"/>
  </r>
  <r>
    <n v="131"/>
    <x v="0"/>
    <s v="70623d69-0796-4a3f-a710-444e1eb3e25d"/>
    <x v="0"/>
    <x v="7"/>
    <x v="13"/>
    <s v="Mugaanbo"/>
    <x v="8"/>
    <s v="Jamaame"/>
    <s v="SZLJ07"/>
    <s v="Mugambo SRCS MCH"/>
    <x v="10"/>
    <s v="SRCS"/>
    <x v="4"/>
    <s v="Issa Munya MuganagA"/>
    <x v="3"/>
    <n v="615785885"/>
    <s v="NA"/>
    <x v="0"/>
    <x v="0"/>
    <x v="0"/>
    <x v="0"/>
    <x v="0"/>
    <x v="0"/>
    <x v="0"/>
    <x v="0"/>
    <x v="0"/>
    <x v="0"/>
    <x v="0"/>
    <x v="0"/>
    <x v="0"/>
    <x v="0"/>
    <x v="0"/>
    <x v="0"/>
    <x v="0"/>
    <x v="0"/>
    <x v="0"/>
    <x v="0"/>
    <x v="0"/>
    <x v="0"/>
    <x v="0"/>
    <x v="0"/>
    <x v="0"/>
    <x v="0"/>
    <x v="0"/>
    <x v="0"/>
    <x v="0"/>
    <x v="0"/>
    <x v="0"/>
    <x v="0"/>
    <x v="0"/>
    <x v="0"/>
    <x v="0"/>
    <x v="0"/>
    <n v="8"/>
    <n v="5"/>
    <x v="9"/>
    <n v="4"/>
    <x v="0"/>
    <x v="0"/>
    <x v="0"/>
    <x v="0"/>
    <x v="0"/>
    <x v="0"/>
    <x v="0"/>
    <x v="0"/>
    <n v="29"/>
    <n v="38"/>
    <n v="41"/>
    <n v="26"/>
    <x v="0"/>
    <x v="0"/>
    <n v="37"/>
    <n v="43"/>
    <n v="50"/>
    <n v="30"/>
    <x v="0"/>
    <x v="0"/>
    <s v="a026501b-3d4d-4ff1-92a6-793998c35530"/>
    <s v="Missing"/>
    <s v="None"/>
    <x v="2"/>
  </r>
  <r>
    <n v="132"/>
    <x v="0"/>
    <s v="f16ce95c-5e3c-4d4b-a435-47e812f84a48"/>
    <x v="0"/>
    <x v="7"/>
    <x v="13"/>
    <s v="Waamo"/>
    <x v="8"/>
    <s v="Kismayo"/>
    <s v="SZLJ08"/>
    <s v="Afrec Kismayo MCH"/>
    <x v="10"/>
    <s v="AFREC"/>
    <x v="4"/>
    <s v="Salah Hussein Munye"/>
    <x v="3"/>
    <n v="61506073"/>
    <s v="NA"/>
    <x v="0"/>
    <x v="0"/>
    <x v="0"/>
    <x v="0"/>
    <x v="0"/>
    <x v="0"/>
    <x v="0"/>
    <x v="0"/>
    <x v="0"/>
    <x v="0"/>
    <x v="0"/>
    <x v="0"/>
    <x v="1"/>
    <x v="2"/>
    <x v="2"/>
    <x v="0"/>
    <x v="0"/>
    <x v="0"/>
    <x v="0"/>
    <x v="0"/>
    <x v="0"/>
    <x v="0"/>
    <x v="0"/>
    <x v="0"/>
    <x v="0"/>
    <x v="0"/>
    <x v="0"/>
    <x v="0"/>
    <x v="0"/>
    <x v="0"/>
    <x v="2"/>
    <x v="0"/>
    <x v="1"/>
    <x v="0"/>
    <x v="0"/>
    <x v="0"/>
    <n v="3"/>
    <n v="4"/>
    <x v="4"/>
    <n v="5"/>
    <x v="0"/>
    <x v="0"/>
    <x v="0"/>
    <x v="0"/>
    <x v="0"/>
    <x v="0"/>
    <x v="0"/>
    <x v="0"/>
    <n v="30"/>
    <n v="48"/>
    <n v="38"/>
    <n v="40"/>
    <x v="0"/>
    <x v="0"/>
    <n v="35"/>
    <n v="54"/>
    <n v="44"/>
    <n v="45"/>
    <x v="0"/>
    <x v="0"/>
    <s v="2feec1c0-e2b8-437f-9013-5f703996ef53"/>
    <s v="Missing"/>
    <s v="1 alert of measles"/>
    <x v="2"/>
  </r>
  <r>
    <n v="133"/>
    <x v="0"/>
    <s v="68016387-8d06-49a3-91dd-5f9de3de57c2"/>
    <x v="0"/>
    <x v="7"/>
    <x v="13"/>
    <s v="Farjanno"/>
    <x v="8"/>
    <s v="Kismayo"/>
    <s v="SZLJ10"/>
    <s v="Farjano MCH"/>
    <x v="10"/>
    <s v="SRCS"/>
    <x v="4"/>
    <s v="Shugri Abdi Geedi"/>
    <x v="3"/>
    <n v="615239587"/>
    <s v="NA"/>
    <x v="0"/>
    <x v="0"/>
    <x v="0"/>
    <x v="0"/>
    <x v="0"/>
    <x v="0"/>
    <x v="0"/>
    <x v="0"/>
    <x v="0"/>
    <x v="0"/>
    <x v="0"/>
    <x v="0"/>
    <x v="0"/>
    <x v="0"/>
    <x v="0"/>
    <x v="0"/>
    <x v="0"/>
    <x v="0"/>
    <x v="0"/>
    <x v="0"/>
    <x v="0"/>
    <x v="0"/>
    <x v="0"/>
    <x v="0"/>
    <x v="0"/>
    <x v="0"/>
    <x v="0"/>
    <x v="0"/>
    <x v="0"/>
    <x v="0"/>
    <x v="0"/>
    <x v="0"/>
    <x v="0"/>
    <x v="0"/>
    <x v="0"/>
    <x v="0"/>
    <n v="0"/>
    <n v="0"/>
    <x v="0"/>
    <n v="0"/>
    <x v="0"/>
    <x v="0"/>
    <x v="0"/>
    <x v="0"/>
    <x v="0"/>
    <x v="0"/>
    <x v="0"/>
    <x v="0"/>
    <n v="194"/>
    <n v="198"/>
    <n v="247"/>
    <n v="145"/>
    <x v="0"/>
    <x v="0"/>
    <n v="194"/>
    <n v="198"/>
    <n v="247"/>
    <n v="145"/>
    <x v="0"/>
    <x v="0"/>
    <s v="5817c418-984c-4c70-86b3-e53b8fa82eed"/>
    <s v="Missing"/>
    <s v="None"/>
    <x v="2"/>
  </r>
  <r>
    <n v="134"/>
    <x v="0"/>
    <s v="b7032548-4084-4f62-8b05-970b23b5869d"/>
    <x v="0"/>
    <x v="7"/>
    <x v="13"/>
    <s v="Faanoole"/>
    <x v="8"/>
    <s v="Kismayo"/>
    <s v="SZLJ11"/>
    <s v="Kismayo General Hospital"/>
    <x v="10"/>
    <s v="DIAL AFRICA"/>
    <x v="4"/>
    <s v="Mohamed Abdullahi Shaiye"/>
    <x v="3"/>
    <n v="615519902"/>
    <s v="shaiye22@gmail.com"/>
    <x v="0"/>
    <x v="0"/>
    <x v="0"/>
    <x v="0"/>
    <x v="0"/>
    <x v="0"/>
    <x v="0"/>
    <x v="0"/>
    <x v="0"/>
    <x v="0"/>
    <x v="0"/>
    <x v="0"/>
    <x v="0"/>
    <x v="0"/>
    <x v="0"/>
    <x v="0"/>
    <x v="0"/>
    <x v="0"/>
    <x v="0"/>
    <x v="0"/>
    <x v="0"/>
    <x v="0"/>
    <x v="0"/>
    <x v="0"/>
    <x v="0"/>
    <x v="0"/>
    <x v="0"/>
    <x v="0"/>
    <x v="0"/>
    <x v="0"/>
    <x v="0"/>
    <x v="0"/>
    <x v="0"/>
    <x v="0"/>
    <x v="0"/>
    <x v="0"/>
    <n v="3"/>
    <n v="5"/>
    <x v="4"/>
    <n v="6"/>
    <x v="0"/>
    <x v="0"/>
    <x v="0"/>
    <x v="0"/>
    <x v="0"/>
    <x v="0"/>
    <x v="0"/>
    <x v="0"/>
    <n v="130"/>
    <n v="164"/>
    <n v="111"/>
    <n v="183"/>
    <x v="0"/>
    <x v="0"/>
    <n v="133"/>
    <n v="169"/>
    <n v="113"/>
    <n v="189"/>
    <x v="0"/>
    <x v="0"/>
    <s v="229de420-94dc-456d-bc64-5f1ac56c80f5"/>
    <s v="Missing"/>
    <s v="None"/>
    <x v="2"/>
  </r>
  <r>
    <n v="135"/>
    <x v="0"/>
    <s v="a4b0a0c6-4e3d-4fff-9e5a-817e07c704c0"/>
    <x v="0"/>
    <x v="7"/>
    <x v="13"/>
    <s v="Allanley"/>
    <x v="8"/>
    <s v="Kismayo"/>
    <s v="SZLJ12"/>
    <s v="Muslim Aid Calanley MCH"/>
    <x v="10"/>
    <s v="MUSLIM AID"/>
    <x v="4"/>
    <s v="Ali Adan Mayow"/>
    <x v="3"/>
    <n v="615893151"/>
    <s v="NA"/>
    <x v="0"/>
    <x v="0"/>
    <x v="0"/>
    <x v="0"/>
    <x v="0"/>
    <x v="0"/>
    <x v="0"/>
    <x v="0"/>
    <x v="0"/>
    <x v="0"/>
    <x v="0"/>
    <x v="0"/>
    <x v="1"/>
    <x v="0"/>
    <x v="1"/>
    <x v="0"/>
    <x v="0"/>
    <x v="0"/>
    <x v="0"/>
    <x v="0"/>
    <x v="0"/>
    <x v="0"/>
    <x v="0"/>
    <x v="1"/>
    <x v="0"/>
    <x v="0"/>
    <x v="0"/>
    <x v="0"/>
    <x v="0"/>
    <x v="0"/>
    <x v="0"/>
    <x v="0"/>
    <x v="0"/>
    <x v="0"/>
    <x v="0"/>
    <x v="0"/>
    <n v="2"/>
    <n v="3"/>
    <x v="11"/>
    <n v="2"/>
    <x v="0"/>
    <x v="0"/>
    <x v="0"/>
    <x v="0"/>
    <x v="0"/>
    <x v="0"/>
    <x v="0"/>
    <x v="0"/>
    <n v="92"/>
    <n v="112"/>
    <n v="125"/>
    <n v="79"/>
    <x v="0"/>
    <x v="0"/>
    <n v="95"/>
    <n v="115"/>
    <n v="129"/>
    <n v="81"/>
    <x v="0"/>
    <x v="0"/>
    <s v="c3f9edcf-8c68-4952-9348-b713e8f77004"/>
    <s v="Missing"/>
    <s v="1 alert of measles"/>
    <x v="2"/>
  </r>
  <r>
    <n v="136"/>
    <x v="0"/>
    <s v="434d6241-5fa7-43a5-bf9f-0f2f31607c88"/>
    <x v="0"/>
    <x v="7"/>
    <x v="13"/>
    <s v="Iskufilan"/>
    <x v="8"/>
    <s v="Kismayo"/>
    <s v="SZLJ13"/>
    <s v="Muslim Aid Fanole MCH"/>
    <x v="10"/>
    <s v="Muslim Aid"/>
    <x v="4"/>
    <s v="Halimo Adan Warsame"/>
    <x v="3"/>
    <n v="615856082"/>
    <s v="NA"/>
    <x v="0"/>
    <x v="0"/>
    <x v="0"/>
    <x v="0"/>
    <x v="0"/>
    <x v="0"/>
    <x v="0"/>
    <x v="0"/>
    <x v="0"/>
    <x v="0"/>
    <x v="0"/>
    <x v="0"/>
    <x v="0"/>
    <x v="0"/>
    <x v="0"/>
    <x v="0"/>
    <x v="0"/>
    <x v="0"/>
    <x v="0"/>
    <x v="0"/>
    <x v="0"/>
    <x v="0"/>
    <x v="0"/>
    <x v="0"/>
    <x v="0"/>
    <x v="0"/>
    <x v="0"/>
    <x v="0"/>
    <x v="0"/>
    <x v="0"/>
    <x v="0"/>
    <x v="0"/>
    <x v="0"/>
    <x v="0"/>
    <x v="0"/>
    <x v="0"/>
    <n v="1"/>
    <n v="6"/>
    <x v="11"/>
    <n v="4"/>
    <x v="0"/>
    <x v="0"/>
    <x v="0"/>
    <x v="0"/>
    <x v="0"/>
    <x v="0"/>
    <x v="0"/>
    <x v="0"/>
    <n v="70"/>
    <n v="159"/>
    <n v="80"/>
    <n v="149"/>
    <x v="0"/>
    <x v="0"/>
    <n v="71"/>
    <n v="165"/>
    <n v="83"/>
    <n v="153"/>
    <x v="0"/>
    <x v="0"/>
    <s v="3b7e5e1a-a013-4fc7-bd8f-78cb6f2e7c72"/>
    <s v="Missing"/>
    <s v="None"/>
    <x v="2"/>
  </r>
  <r>
    <n v="137"/>
    <x v="0"/>
    <s v="526654f4-e0a5-4c7e-85f2-6f80bcfc42d7"/>
    <x v="0"/>
    <x v="7"/>
    <x v="13"/>
    <s v="Raaskanbooni"/>
    <x v="8"/>
    <s v="Kismayo"/>
    <s v="SZLJ14"/>
    <s v="Raskanbooni MCH"/>
    <x v="10"/>
    <s v="SJG"/>
    <x v="4"/>
    <s v="Abdirahman Shugri Ibrahim"/>
    <x v="3"/>
    <n v="615060373"/>
    <s v="NA"/>
    <x v="0"/>
    <x v="0"/>
    <x v="0"/>
    <x v="0"/>
    <x v="0"/>
    <x v="0"/>
    <x v="0"/>
    <x v="0"/>
    <x v="0"/>
    <x v="0"/>
    <x v="0"/>
    <x v="0"/>
    <x v="0"/>
    <x v="0"/>
    <x v="0"/>
    <x v="0"/>
    <x v="0"/>
    <x v="0"/>
    <x v="0"/>
    <x v="0"/>
    <x v="0"/>
    <x v="0"/>
    <x v="0"/>
    <x v="0"/>
    <x v="0"/>
    <x v="0"/>
    <x v="0"/>
    <x v="0"/>
    <x v="0"/>
    <x v="0"/>
    <x v="0"/>
    <x v="0"/>
    <x v="0"/>
    <x v="0"/>
    <x v="0"/>
    <x v="0"/>
    <n v="0"/>
    <n v="0"/>
    <x v="0"/>
    <n v="0"/>
    <x v="0"/>
    <x v="0"/>
    <x v="0"/>
    <x v="0"/>
    <x v="0"/>
    <x v="0"/>
    <x v="0"/>
    <x v="0"/>
    <n v="70"/>
    <n v="110"/>
    <n v="77"/>
    <n v="103"/>
    <x v="0"/>
    <x v="0"/>
    <n v="70"/>
    <n v="110"/>
    <n v="77"/>
    <n v="103"/>
    <x v="0"/>
    <x v="0"/>
    <s v="8ef9d887-d309-42e6-898a-785221bbb2b6"/>
    <s v="Missing"/>
    <s v="None"/>
    <x v="2"/>
  </r>
  <r>
    <n v="138"/>
    <x v="0"/>
    <s v="13406156-ff49-4abc-b93c-d5d5e90d3fb4"/>
    <x v="0"/>
    <x v="7"/>
    <x v="16"/>
    <s v="Bu'ale"/>
    <x v="8"/>
    <s v="Bu'ale"/>
    <s v="SZMJ01"/>
    <s v="JCC Buale MCH"/>
    <x v="10"/>
    <s v="JCC"/>
    <x v="4"/>
    <s v="Abdullahi Shidiye"/>
    <x v="3"/>
    <n v="615853208"/>
    <s v="NA"/>
    <x v="0"/>
    <x v="0"/>
    <x v="0"/>
    <x v="0"/>
    <x v="0"/>
    <x v="0"/>
    <x v="0"/>
    <x v="0"/>
    <x v="0"/>
    <x v="0"/>
    <x v="0"/>
    <x v="0"/>
    <x v="0"/>
    <x v="0"/>
    <x v="0"/>
    <x v="0"/>
    <x v="0"/>
    <x v="0"/>
    <x v="0"/>
    <x v="0"/>
    <x v="0"/>
    <x v="0"/>
    <x v="0"/>
    <x v="0"/>
    <x v="0"/>
    <x v="0"/>
    <x v="0"/>
    <x v="0"/>
    <x v="0"/>
    <x v="0"/>
    <x v="0"/>
    <x v="0"/>
    <x v="0"/>
    <x v="0"/>
    <x v="0"/>
    <x v="0"/>
    <n v="0"/>
    <n v="0"/>
    <x v="0"/>
    <n v="0"/>
    <x v="0"/>
    <x v="0"/>
    <x v="0"/>
    <x v="0"/>
    <x v="0"/>
    <x v="0"/>
    <x v="0"/>
    <x v="0"/>
    <n v="59"/>
    <n v="46"/>
    <n v="39"/>
    <n v="66"/>
    <x v="0"/>
    <x v="0"/>
    <n v="59"/>
    <n v="46"/>
    <n v="39"/>
    <n v="66"/>
    <x v="0"/>
    <x v="0"/>
    <s v="fd6b35ed-a79a-4d5d-9eb0-12848fb4ae7d"/>
    <s v="Missing"/>
    <s v="None"/>
    <x v="2"/>
  </r>
  <r>
    <n v="139"/>
    <x v="0"/>
    <s v="a641a247-e15f-4711-9988-5f1b9b66cb45"/>
    <x v="0"/>
    <x v="7"/>
    <x v="16"/>
    <s v="Salagle"/>
    <x v="8"/>
    <s v="Sakow"/>
    <s v="SZMJ04"/>
    <s v="Salagle MCH JCC"/>
    <x v="10"/>
    <s v="JCC"/>
    <x v="4"/>
    <s v="Hassan ALi Borle"/>
    <x v="3"/>
    <n v="615100527"/>
    <s v="NA"/>
    <x v="0"/>
    <x v="0"/>
    <x v="0"/>
    <x v="0"/>
    <x v="0"/>
    <x v="0"/>
    <x v="0"/>
    <x v="0"/>
    <x v="0"/>
    <x v="0"/>
    <x v="0"/>
    <x v="0"/>
    <x v="0"/>
    <x v="0"/>
    <x v="0"/>
    <x v="0"/>
    <x v="0"/>
    <x v="0"/>
    <x v="0"/>
    <x v="0"/>
    <x v="0"/>
    <x v="0"/>
    <x v="0"/>
    <x v="0"/>
    <x v="0"/>
    <x v="0"/>
    <x v="0"/>
    <x v="0"/>
    <x v="0"/>
    <x v="0"/>
    <x v="0"/>
    <x v="0"/>
    <x v="0"/>
    <x v="0"/>
    <x v="0"/>
    <x v="0"/>
    <n v="0"/>
    <n v="0"/>
    <x v="0"/>
    <n v="0"/>
    <x v="0"/>
    <x v="0"/>
    <x v="0"/>
    <x v="0"/>
    <x v="0"/>
    <x v="0"/>
    <x v="0"/>
    <x v="0"/>
    <n v="85"/>
    <n v="97"/>
    <n v="58"/>
    <n v="124"/>
    <x v="0"/>
    <x v="0"/>
    <n v="85"/>
    <n v="97"/>
    <n v="58"/>
    <n v="124"/>
    <x v="0"/>
    <x v="0"/>
    <s v="12d0c2f9-9638-46f4-a0eb-d045b66e4d6f"/>
    <s v="Missing"/>
    <s v="None"/>
    <x v="2"/>
  </r>
  <r>
    <n v="140"/>
    <x v="0"/>
    <s v="47877330-43cc-4ded-bcf1-668e9986047e"/>
    <x v="0"/>
    <x v="7"/>
    <x v="16"/>
    <s v="Jilib East"/>
    <x v="8"/>
    <s v="Jilib"/>
    <s v="SZMJ05"/>
    <s v="Zamzam MCH Zamzam"/>
    <x v="10"/>
    <s v="ZAM ZAM"/>
    <x v="4"/>
    <s v="Duran Abdulle Wardere"/>
    <x v="3"/>
    <n v="615590527"/>
    <s v="NA"/>
    <x v="0"/>
    <x v="0"/>
    <x v="0"/>
    <x v="0"/>
    <x v="0"/>
    <x v="0"/>
    <x v="0"/>
    <x v="0"/>
    <x v="0"/>
    <x v="0"/>
    <x v="0"/>
    <x v="0"/>
    <x v="0"/>
    <x v="0"/>
    <x v="0"/>
    <x v="0"/>
    <x v="0"/>
    <x v="0"/>
    <x v="0"/>
    <x v="0"/>
    <x v="0"/>
    <x v="0"/>
    <x v="0"/>
    <x v="0"/>
    <x v="0"/>
    <x v="0"/>
    <x v="0"/>
    <x v="0"/>
    <x v="0"/>
    <x v="0"/>
    <x v="0"/>
    <x v="0"/>
    <x v="0"/>
    <x v="0"/>
    <x v="0"/>
    <x v="0"/>
    <n v="7"/>
    <n v="6"/>
    <x v="9"/>
    <n v="4"/>
    <x v="0"/>
    <x v="0"/>
    <x v="0"/>
    <x v="0"/>
    <x v="0"/>
    <x v="0"/>
    <x v="0"/>
    <x v="0"/>
    <n v="100"/>
    <n v="140"/>
    <n v="160"/>
    <n v="80"/>
    <x v="0"/>
    <x v="0"/>
    <n v="107"/>
    <n v="146"/>
    <n v="169"/>
    <n v="84"/>
    <x v="0"/>
    <x v="0"/>
    <s v="90893faa-179b-4782-a530-4d668d19d58f"/>
    <s v="Missing"/>
    <s v="None"/>
    <x v="2"/>
  </r>
  <r>
    <n v="141"/>
    <x v="0"/>
    <s v="e203ed50-220f-454f-94c2-6de714b4f389"/>
    <x v="0"/>
    <x v="7"/>
    <x v="16"/>
    <s v="Jilib West"/>
    <x v="8"/>
    <s v="Jilib"/>
    <s v="SZMJ08"/>
    <s v="Faragurow MCH"/>
    <x v="10"/>
    <s v="Somali Aid"/>
    <x v="4"/>
    <s v="Aweys Sheik Ali"/>
    <x v="3"/>
    <n v="615877776"/>
    <s v="aweysfaragurow@gmail.com"/>
    <x v="0"/>
    <x v="0"/>
    <x v="0"/>
    <x v="0"/>
    <x v="0"/>
    <x v="0"/>
    <x v="0"/>
    <x v="0"/>
    <x v="0"/>
    <x v="0"/>
    <x v="0"/>
    <x v="0"/>
    <x v="0"/>
    <x v="0"/>
    <x v="0"/>
    <x v="0"/>
    <x v="0"/>
    <x v="0"/>
    <x v="0"/>
    <x v="0"/>
    <x v="0"/>
    <x v="0"/>
    <x v="0"/>
    <x v="0"/>
    <x v="0"/>
    <x v="0"/>
    <x v="0"/>
    <x v="0"/>
    <x v="0"/>
    <x v="0"/>
    <x v="0"/>
    <x v="0"/>
    <x v="0"/>
    <x v="0"/>
    <x v="0"/>
    <x v="0"/>
    <n v="18"/>
    <n v="19"/>
    <x v="10"/>
    <n v="24"/>
    <x v="0"/>
    <x v="0"/>
    <x v="0"/>
    <x v="0"/>
    <x v="0"/>
    <x v="0"/>
    <x v="0"/>
    <x v="0"/>
    <n v="52"/>
    <n v="74"/>
    <n v="28"/>
    <n v="98"/>
    <x v="0"/>
    <x v="0"/>
    <n v="70"/>
    <n v="93"/>
    <n v="41"/>
    <n v="122"/>
    <x v="0"/>
    <x v="0"/>
    <s v="8d5cd89a-7d70-4071-8aea-7f8382280ed9"/>
    <s v="Missing"/>
    <s v="None"/>
    <x v="2"/>
  </r>
  <r>
    <n v="142"/>
    <x v="0"/>
    <s v="c80ea49d-fb12-4b6f-8f57-d774adb53220"/>
    <x v="0"/>
    <x v="7"/>
    <x v="15"/>
    <s v="Hudur"/>
    <x v="8"/>
    <s v="Huddur"/>
    <s v="SZBK01"/>
    <s v="Huddur MCH"/>
    <x v="10"/>
    <s v="Salama Medical Agency"/>
    <x v="4"/>
    <s v="Muktar Mohamed Hassan"/>
    <x v="3"/>
    <n v="615996698"/>
    <s v="salamamedicala@gmail.com"/>
    <x v="0"/>
    <x v="0"/>
    <x v="0"/>
    <x v="0"/>
    <x v="0"/>
    <x v="0"/>
    <x v="0"/>
    <x v="0"/>
    <x v="0"/>
    <x v="0"/>
    <x v="0"/>
    <x v="0"/>
    <x v="0"/>
    <x v="0"/>
    <x v="0"/>
    <x v="0"/>
    <x v="0"/>
    <x v="0"/>
    <x v="0"/>
    <x v="0"/>
    <x v="0"/>
    <x v="0"/>
    <x v="0"/>
    <x v="0"/>
    <x v="0"/>
    <x v="0"/>
    <x v="0"/>
    <x v="0"/>
    <x v="0"/>
    <x v="0"/>
    <x v="0"/>
    <x v="0"/>
    <x v="0"/>
    <x v="0"/>
    <x v="0"/>
    <x v="0"/>
    <n v="0"/>
    <n v="1"/>
    <x v="0"/>
    <n v="1"/>
    <x v="0"/>
    <x v="0"/>
    <x v="0"/>
    <x v="0"/>
    <x v="0"/>
    <x v="0"/>
    <x v="0"/>
    <x v="0"/>
    <n v="75"/>
    <n v="98"/>
    <n v="58"/>
    <n v="115"/>
    <x v="0"/>
    <x v="0"/>
    <n v="75"/>
    <n v="99"/>
    <n v="58"/>
    <n v="116"/>
    <x v="0"/>
    <x v="0"/>
    <s v="f2fa9bfc-ce65-4f7d-a1ae-4c0a30dd49a7"/>
    <s v="Missing"/>
    <s v="None"/>
    <x v="2"/>
  </r>
  <r>
    <n v="143"/>
    <x v="0"/>
    <s v="077c706c-302d-40e3-9cb2-e2753cf042aa"/>
    <x v="0"/>
    <x v="7"/>
    <x v="15"/>
    <s v="Tieglow"/>
    <x v="8"/>
    <s v="Tayeeglow"/>
    <s v="SZBK02"/>
    <s v="Tiyeglow MCH PHCare"/>
    <x v="10"/>
    <s v="Community"/>
    <x v="4"/>
    <s v="Abdullahi Mohamed Liban"/>
    <x v="3"/>
    <n v="615918338"/>
    <s v="abdilahi442010@hotmail.com"/>
    <x v="0"/>
    <x v="0"/>
    <x v="0"/>
    <x v="0"/>
    <x v="0"/>
    <x v="0"/>
    <x v="0"/>
    <x v="0"/>
    <x v="0"/>
    <x v="0"/>
    <x v="0"/>
    <x v="0"/>
    <x v="0"/>
    <x v="0"/>
    <x v="0"/>
    <x v="0"/>
    <x v="0"/>
    <x v="0"/>
    <x v="0"/>
    <x v="0"/>
    <x v="0"/>
    <x v="0"/>
    <x v="0"/>
    <x v="0"/>
    <x v="0"/>
    <x v="0"/>
    <x v="0"/>
    <x v="0"/>
    <x v="0"/>
    <x v="0"/>
    <x v="0"/>
    <x v="0"/>
    <x v="0"/>
    <x v="0"/>
    <x v="0"/>
    <x v="0"/>
    <n v="7"/>
    <n v="5"/>
    <x v="8"/>
    <n v="6"/>
    <x v="0"/>
    <x v="0"/>
    <x v="0"/>
    <x v="0"/>
    <x v="0"/>
    <x v="0"/>
    <x v="0"/>
    <x v="0"/>
    <n v="81"/>
    <n v="79"/>
    <n v="68"/>
    <n v="92"/>
    <x v="0"/>
    <x v="0"/>
    <n v="88"/>
    <n v="84"/>
    <n v="74"/>
    <n v="98"/>
    <x v="0"/>
    <x v="0"/>
    <s v="4fbb1ca0-2e2a-436c-a183-c18ee5cf66f4"/>
    <s v="Missing"/>
    <s v="None"/>
    <x v="2"/>
  </r>
  <r>
    <n v="144"/>
    <x v="0"/>
    <s v="67a620b2-5f5d-4432-a8f8-53b5169ec123"/>
    <x v="0"/>
    <x v="7"/>
    <x v="15"/>
    <s v="Horseed"/>
    <x v="8"/>
    <s v="Waajid"/>
    <s v="SZBK03"/>
    <s v="WVI MCH Waajid"/>
    <x v="10"/>
    <s v="Community"/>
    <x v="4"/>
    <s v="Abdirahman ALi"/>
    <x v="3"/>
    <n v="615502286"/>
    <s v="abdirahman443@gmail.com"/>
    <x v="0"/>
    <x v="0"/>
    <x v="0"/>
    <x v="0"/>
    <x v="0"/>
    <x v="0"/>
    <x v="0"/>
    <x v="0"/>
    <x v="0"/>
    <x v="0"/>
    <x v="0"/>
    <x v="0"/>
    <x v="0"/>
    <x v="0"/>
    <x v="0"/>
    <x v="0"/>
    <x v="0"/>
    <x v="0"/>
    <x v="0"/>
    <x v="0"/>
    <x v="0"/>
    <x v="0"/>
    <x v="0"/>
    <x v="0"/>
    <x v="0"/>
    <x v="0"/>
    <x v="0"/>
    <x v="0"/>
    <x v="0"/>
    <x v="0"/>
    <x v="1"/>
    <x v="2"/>
    <x v="1"/>
    <x v="3"/>
    <x v="0"/>
    <x v="0"/>
    <n v="3"/>
    <n v="6"/>
    <x v="2"/>
    <n v="5"/>
    <x v="0"/>
    <x v="0"/>
    <x v="0"/>
    <x v="0"/>
    <x v="0"/>
    <x v="0"/>
    <x v="0"/>
    <x v="0"/>
    <n v="94"/>
    <n v="87"/>
    <n v="97"/>
    <n v="84"/>
    <x v="0"/>
    <x v="0"/>
    <n v="99"/>
    <n v="94"/>
    <n v="102"/>
    <n v="91"/>
    <x v="0"/>
    <x v="0"/>
    <s v="ab60d65f-790c-4f7f-9f21-029601d47dc8"/>
    <s v="Missing"/>
    <s v="None"/>
    <x v="2"/>
  </r>
  <r>
    <n v="145"/>
    <x v="0"/>
    <s v="b23e263f-0364-4cc5-892a-eed936024278"/>
    <x v="0"/>
    <x v="7"/>
    <x v="15"/>
    <s v="Kurto"/>
    <x v="8"/>
    <s v="Waajid"/>
    <s v="SZBK04"/>
    <s v="Kurto MCH/OPD"/>
    <x v="10"/>
    <s v="Salama Medical Agency"/>
    <x v="4"/>
    <s v="Muktar Mohamed Hassan"/>
    <x v="3"/>
    <n v="615996698"/>
    <s v="salamamedicala@gmail.com"/>
    <x v="0"/>
    <x v="0"/>
    <x v="0"/>
    <x v="0"/>
    <x v="0"/>
    <x v="0"/>
    <x v="0"/>
    <x v="0"/>
    <x v="0"/>
    <x v="0"/>
    <x v="0"/>
    <x v="0"/>
    <x v="0"/>
    <x v="0"/>
    <x v="0"/>
    <x v="0"/>
    <x v="0"/>
    <x v="0"/>
    <x v="0"/>
    <x v="0"/>
    <x v="0"/>
    <x v="0"/>
    <x v="0"/>
    <x v="0"/>
    <x v="0"/>
    <x v="0"/>
    <x v="0"/>
    <x v="0"/>
    <x v="0"/>
    <x v="0"/>
    <x v="0"/>
    <x v="0"/>
    <x v="0"/>
    <x v="0"/>
    <x v="0"/>
    <x v="0"/>
    <n v="1"/>
    <n v="2"/>
    <x v="0"/>
    <n v="3"/>
    <x v="0"/>
    <x v="0"/>
    <x v="0"/>
    <x v="0"/>
    <x v="0"/>
    <x v="0"/>
    <x v="0"/>
    <x v="0"/>
    <n v="84"/>
    <n v="92"/>
    <n v="63"/>
    <n v="113"/>
    <x v="0"/>
    <x v="0"/>
    <n v="85"/>
    <n v="94"/>
    <n v="63"/>
    <n v="116"/>
    <x v="0"/>
    <x v="0"/>
    <s v="2a042720-8e07-4c35-9112-6294260abc2c"/>
    <s v="Missing"/>
    <s v="None"/>
    <x v="2"/>
  </r>
  <r>
    <n v="146"/>
    <x v="0"/>
    <s v="bb752583-31d7-4049-8a8d-bf496cd6549e"/>
    <x v="0"/>
    <x v="7"/>
    <x v="15"/>
    <s v="Elbarde"/>
    <x v="8"/>
    <s v="Hagar"/>
    <s v="SZBK05"/>
    <s v="Elbarde MCH/OPD"/>
    <x v="10"/>
    <s v="EPHCO"/>
    <x v="4"/>
    <s v="Daweye Abdullahi Arte"/>
    <x v="3"/>
    <n v="615256796"/>
    <s v="carrte10@hotmail.com"/>
    <x v="0"/>
    <x v="0"/>
    <x v="0"/>
    <x v="0"/>
    <x v="0"/>
    <x v="0"/>
    <x v="0"/>
    <x v="0"/>
    <x v="0"/>
    <x v="0"/>
    <x v="0"/>
    <x v="0"/>
    <x v="0"/>
    <x v="0"/>
    <x v="0"/>
    <x v="0"/>
    <x v="0"/>
    <x v="0"/>
    <x v="0"/>
    <x v="0"/>
    <x v="0"/>
    <x v="0"/>
    <x v="0"/>
    <x v="0"/>
    <x v="0"/>
    <x v="0"/>
    <x v="0"/>
    <x v="0"/>
    <x v="0"/>
    <x v="0"/>
    <x v="0"/>
    <x v="0"/>
    <x v="0"/>
    <x v="0"/>
    <x v="0"/>
    <x v="0"/>
    <n v="0"/>
    <n v="0"/>
    <x v="0"/>
    <n v="0"/>
    <x v="0"/>
    <x v="0"/>
    <x v="0"/>
    <x v="0"/>
    <x v="0"/>
    <x v="0"/>
    <x v="0"/>
    <x v="0"/>
    <n v="218"/>
    <n v="329"/>
    <n v="182"/>
    <n v="365"/>
    <x v="0"/>
    <x v="0"/>
    <n v="218"/>
    <n v="329"/>
    <n v="182"/>
    <n v="365"/>
    <x v="0"/>
    <x v="0"/>
    <s v="0ca3d115-d6a1-421b-96a1-53d44e450a1c"/>
    <s v="Missing"/>
    <s v="None"/>
    <x v="2"/>
  </r>
  <r>
    <n v="147"/>
    <x v="0"/>
    <s v="83a3dee9-bfc4-41d0-8571-258cd64d18ec"/>
    <x v="0"/>
    <x v="7"/>
    <x v="12"/>
    <s v="Berdale district"/>
    <x v="8"/>
    <s v="Berdale"/>
    <s v="SZBY01"/>
    <s v="Bardale MCH SRCS"/>
    <x v="10"/>
    <s v="SRCS"/>
    <x v="4"/>
    <s v="Ali Isack Ibrahim"/>
    <x v="3"/>
    <n v="615911159"/>
    <s v="NA"/>
    <x v="0"/>
    <x v="0"/>
    <x v="0"/>
    <x v="0"/>
    <x v="0"/>
    <x v="0"/>
    <x v="0"/>
    <x v="0"/>
    <x v="0"/>
    <x v="0"/>
    <x v="0"/>
    <x v="0"/>
    <x v="0"/>
    <x v="0"/>
    <x v="0"/>
    <x v="0"/>
    <x v="0"/>
    <x v="0"/>
    <x v="0"/>
    <x v="0"/>
    <x v="0"/>
    <x v="0"/>
    <x v="0"/>
    <x v="0"/>
    <x v="0"/>
    <x v="0"/>
    <x v="0"/>
    <x v="0"/>
    <x v="0"/>
    <x v="0"/>
    <x v="0"/>
    <x v="0"/>
    <x v="0"/>
    <x v="0"/>
    <x v="0"/>
    <x v="0"/>
    <n v="7"/>
    <n v="7"/>
    <x v="3"/>
    <n v="9"/>
    <x v="0"/>
    <x v="0"/>
    <x v="0"/>
    <x v="0"/>
    <x v="0"/>
    <x v="0"/>
    <x v="0"/>
    <x v="0"/>
    <n v="132"/>
    <n v="174"/>
    <n v="122"/>
    <n v="184"/>
    <x v="0"/>
    <x v="0"/>
    <n v="139"/>
    <n v="181"/>
    <n v="127"/>
    <n v="193"/>
    <x v="0"/>
    <x v="0"/>
    <s v="2b8403cc-52c0-434e-bd79-126f02f1944a"/>
    <s v="Missing"/>
    <s v="None"/>
    <x v="2"/>
  </r>
  <r>
    <n v="148"/>
    <x v="0"/>
    <s v="c85d771b-987a-460c-855b-dd579aff1b76"/>
    <x v="0"/>
    <x v="7"/>
    <x v="12"/>
    <s v="Hawl-wadag village"/>
    <x v="8"/>
    <s v="Baidoa"/>
    <s v="SZBY02"/>
    <s v="Baidoa Hospital"/>
    <x v="10"/>
    <s v="SWISS-KALMO"/>
    <x v="4"/>
    <s v="Abdi Hassan Abdi"/>
    <x v="3"/>
    <n v="615871236"/>
    <s v="sagaar67@hotmail.com"/>
    <x v="0"/>
    <x v="0"/>
    <x v="0"/>
    <x v="0"/>
    <x v="0"/>
    <x v="0"/>
    <x v="0"/>
    <x v="0"/>
    <x v="0"/>
    <x v="0"/>
    <x v="0"/>
    <x v="0"/>
    <x v="0"/>
    <x v="0"/>
    <x v="0"/>
    <x v="0"/>
    <x v="0"/>
    <x v="0"/>
    <x v="0"/>
    <x v="0"/>
    <x v="0"/>
    <x v="0"/>
    <x v="0"/>
    <x v="0"/>
    <x v="0"/>
    <x v="0"/>
    <x v="0"/>
    <x v="0"/>
    <x v="0"/>
    <x v="0"/>
    <x v="0"/>
    <x v="0"/>
    <x v="0"/>
    <x v="0"/>
    <x v="0"/>
    <x v="0"/>
    <n v="0"/>
    <n v="0"/>
    <x v="0"/>
    <n v="0"/>
    <x v="0"/>
    <x v="0"/>
    <x v="0"/>
    <x v="0"/>
    <x v="0"/>
    <x v="0"/>
    <x v="0"/>
    <x v="0"/>
    <n v="152"/>
    <n v="140"/>
    <n v="135"/>
    <n v="157"/>
    <x v="0"/>
    <x v="0"/>
    <n v="152"/>
    <n v="140"/>
    <n v="135"/>
    <n v="157"/>
    <x v="0"/>
    <x v="0"/>
    <s v="8e237d45-81e0-4741-970a-311c6f76df20"/>
    <s v="Missing"/>
    <s v="None"/>
    <x v="2"/>
  </r>
  <r>
    <n v="149"/>
    <x v="0"/>
    <s v="a73fdd42-6f74-400d-ace6-9fb3d87e0449"/>
    <x v="0"/>
    <x v="7"/>
    <x v="12"/>
    <s v="Labaatunjarow"/>
    <x v="8"/>
    <s v="Baidoa"/>
    <s v="SZBY04"/>
    <s v="Labatunjerow SAMA MCH"/>
    <x v="10"/>
    <s v="SAMA"/>
    <x v="4"/>
    <s v="Muktar Mohamed Hassan"/>
    <x v="3"/>
    <n v="615996698"/>
    <s v="salamamedicala@gmail.com"/>
    <x v="0"/>
    <x v="0"/>
    <x v="0"/>
    <x v="0"/>
    <x v="0"/>
    <x v="0"/>
    <x v="0"/>
    <x v="0"/>
    <x v="0"/>
    <x v="0"/>
    <x v="0"/>
    <x v="0"/>
    <x v="0"/>
    <x v="0"/>
    <x v="0"/>
    <x v="0"/>
    <x v="0"/>
    <x v="0"/>
    <x v="0"/>
    <x v="0"/>
    <x v="0"/>
    <x v="0"/>
    <x v="0"/>
    <x v="0"/>
    <x v="0"/>
    <x v="0"/>
    <x v="0"/>
    <x v="0"/>
    <x v="0"/>
    <x v="0"/>
    <x v="0"/>
    <x v="0"/>
    <x v="0"/>
    <x v="0"/>
    <x v="0"/>
    <x v="0"/>
    <n v="2"/>
    <n v="2"/>
    <x v="4"/>
    <n v="2"/>
    <x v="0"/>
    <x v="0"/>
    <x v="0"/>
    <x v="0"/>
    <x v="0"/>
    <x v="0"/>
    <x v="0"/>
    <x v="0"/>
    <n v="110"/>
    <n v="128"/>
    <n v="101"/>
    <n v="137"/>
    <x v="0"/>
    <x v="0"/>
    <n v="112"/>
    <n v="130"/>
    <n v="104"/>
    <n v="138"/>
    <x v="0"/>
    <x v="0"/>
    <s v="c9f841ef-202f-4692-9c9b-13e7d57ced8f"/>
    <s v="Missing"/>
    <s v="None"/>
    <x v="2"/>
  </r>
  <r>
    <n v="150"/>
    <x v="0"/>
    <s v="3c2d2b0d-95a2-4dfe-b539-42f0f2f75bca"/>
    <x v="0"/>
    <x v="7"/>
    <x v="12"/>
    <s v="Berdale village"/>
    <x v="8"/>
    <s v="Baidoa"/>
    <s v="SZBY05"/>
    <s v="MCH/OPD SOS"/>
    <x v="10"/>
    <s v="SOS Somalia"/>
    <x v="4"/>
    <s v="Dr Ali Yare"/>
    <x v="3"/>
    <n v="615593990"/>
    <s v="NA"/>
    <x v="0"/>
    <x v="0"/>
    <x v="0"/>
    <x v="0"/>
    <x v="0"/>
    <x v="0"/>
    <x v="0"/>
    <x v="0"/>
    <x v="0"/>
    <x v="0"/>
    <x v="0"/>
    <x v="0"/>
    <x v="0"/>
    <x v="0"/>
    <x v="0"/>
    <x v="0"/>
    <x v="0"/>
    <x v="0"/>
    <x v="0"/>
    <x v="0"/>
    <x v="0"/>
    <x v="0"/>
    <x v="0"/>
    <x v="0"/>
    <x v="0"/>
    <x v="0"/>
    <x v="0"/>
    <x v="0"/>
    <x v="0"/>
    <x v="0"/>
    <x v="0"/>
    <x v="0"/>
    <x v="0"/>
    <x v="0"/>
    <x v="0"/>
    <x v="0"/>
    <n v="8"/>
    <n v="10"/>
    <x v="2"/>
    <n v="14"/>
    <x v="0"/>
    <x v="0"/>
    <x v="0"/>
    <x v="0"/>
    <x v="0"/>
    <x v="0"/>
    <x v="0"/>
    <x v="0"/>
    <n v="374"/>
    <n v="393"/>
    <n v="284"/>
    <n v="483"/>
    <x v="0"/>
    <x v="0"/>
    <n v="382"/>
    <n v="403"/>
    <n v="288"/>
    <n v="497"/>
    <x v="0"/>
    <x v="0"/>
    <s v="8d1b02b4-87dc-48bf-aee1-bcf072af02dd"/>
    <s v="Missing"/>
    <s v="None"/>
    <x v="2"/>
  </r>
  <r>
    <n v="151"/>
    <x v="0"/>
    <s v="0234fcc4-c6f5-4ffb-aaec-9e331167394f"/>
    <x v="0"/>
    <x v="7"/>
    <x v="12"/>
    <s v="Buurhakaba"/>
    <x v="8"/>
    <s v="Bur hakaba"/>
    <s v="SZBY06"/>
    <s v="Burhakaba MCH"/>
    <x v="10"/>
    <s v="Health Community"/>
    <x v="4"/>
    <s v="Hussein Abdi Adan"/>
    <x v="3"/>
    <n v="615541526"/>
    <s v="ujeke@yahoo.com"/>
    <x v="0"/>
    <x v="0"/>
    <x v="0"/>
    <x v="0"/>
    <x v="0"/>
    <x v="0"/>
    <x v="0"/>
    <x v="0"/>
    <x v="0"/>
    <x v="0"/>
    <x v="0"/>
    <x v="0"/>
    <x v="0"/>
    <x v="0"/>
    <x v="0"/>
    <x v="0"/>
    <x v="0"/>
    <x v="0"/>
    <x v="0"/>
    <x v="0"/>
    <x v="0"/>
    <x v="0"/>
    <x v="0"/>
    <x v="0"/>
    <x v="0"/>
    <x v="0"/>
    <x v="0"/>
    <x v="0"/>
    <x v="0"/>
    <x v="0"/>
    <x v="0"/>
    <x v="0"/>
    <x v="0"/>
    <x v="0"/>
    <x v="0"/>
    <x v="0"/>
    <n v="2"/>
    <n v="1"/>
    <x v="4"/>
    <n v="1"/>
    <x v="0"/>
    <x v="0"/>
    <x v="0"/>
    <x v="0"/>
    <x v="0"/>
    <x v="0"/>
    <x v="0"/>
    <x v="0"/>
    <n v="73"/>
    <n v="91"/>
    <n v="75"/>
    <n v="89"/>
    <x v="0"/>
    <x v="0"/>
    <n v="75"/>
    <n v="92"/>
    <n v="77"/>
    <n v="90"/>
    <x v="0"/>
    <x v="0"/>
    <s v="75cd91c6-cce7-483f-a9d1-143849798b5b"/>
    <s v="Missing"/>
    <s v="None"/>
    <x v="2"/>
  </r>
  <r>
    <n v="152"/>
    <x v="0"/>
    <s v="51ff47ad-6cc7-4c48-8ce9-eb6f03865933"/>
    <x v="0"/>
    <x v="7"/>
    <x v="12"/>
    <s v="Ufurow"/>
    <x v="8"/>
    <s v="Qasax dhere"/>
    <s v="SZBY07"/>
    <s v="BMO Ufurow MCH"/>
    <x v="10"/>
    <s v="BMO"/>
    <x v="4"/>
    <s v="Abdikadr Sheik Ibrahim"/>
    <x v="3"/>
    <n v="615128324"/>
    <s v="badbaado01@yahoo.com"/>
    <x v="0"/>
    <x v="0"/>
    <x v="0"/>
    <x v="0"/>
    <x v="0"/>
    <x v="0"/>
    <x v="0"/>
    <x v="0"/>
    <x v="0"/>
    <x v="0"/>
    <x v="0"/>
    <x v="0"/>
    <x v="0"/>
    <x v="0"/>
    <x v="0"/>
    <x v="0"/>
    <x v="0"/>
    <x v="0"/>
    <x v="0"/>
    <x v="0"/>
    <x v="0"/>
    <x v="0"/>
    <x v="0"/>
    <x v="0"/>
    <x v="0"/>
    <x v="0"/>
    <x v="0"/>
    <x v="0"/>
    <x v="0"/>
    <x v="0"/>
    <x v="0"/>
    <x v="0"/>
    <x v="0"/>
    <x v="0"/>
    <x v="0"/>
    <x v="0"/>
    <n v="4"/>
    <n v="2"/>
    <x v="1"/>
    <n v="5"/>
    <x v="0"/>
    <x v="0"/>
    <x v="0"/>
    <x v="0"/>
    <x v="0"/>
    <x v="0"/>
    <x v="0"/>
    <x v="0"/>
    <n v="86"/>
    <n v="142"/>
    <n v="82"/>
    <n v="146"/>
    <x v="0"/>
    <x v="0"/>
    <n v="90"/>
    <n v="144"/>
    <n v="83"/>
    <n v="151"/>
    <x v="0"/>
    <x v="0"/>
    <s v="c2865249-bc91-4810-b0ea-cf1786828c3a"/>
    <s v="Missing"/>
    <s v="None"/>
    <x v="2"/>
  </r>
  <r>
    <n v="153"/>
    <x v="0"/>
    <s v="3d764b86-76ab-41a0-8606-e4b4d31a3c2c"/>
    <x v="0"/>
    <x v="7"/>
    <x v="12"/>
    <s v="Qasah dheere"/>
    <x v="8"/>
    <s v="Qasax dhere"/>
    <s v="SZBY08"/>
    <s v="Qansax Dheere MCH"/>
    <x v="10"/>
    <s v="SRCS"/>
    <x v="4"/>
    <s v="Abdirahman Mhamed Hussein"/>
    <x v="3"/>
    <n v="615842064"/>
    <s v="NA"/>
    <x v="0"/>
    <x v="0"/>
    <x v="0"/>
    <x v="0"/>
    <x v="0"/>
    <x v="0"/>
    <x v="0"/>
    <x v="0"/>
    <x v="0"/>
    <x v="0"/>
    <x v="0"/>
    <x v="0"/>
    <x v="0"/>
    <x v="0"/>
    <x v="0"/>
    <x v="0"/>
    <x v="0"/>
    <x v="0"/>
    <x v="0"/>
    <x v="0"/>
    <x v="0"/>
    <x v="0"/>
    <x v="0"/>
    <x v="0"/>
    <x v="0"/>
    <x v="0"/>
    <x v="0"/>
    <x v="0"/>
    <x v="0"/>
    <x v="0"/>
    <x v="0"/>
    <x v="0"/>
    <x v="0"/>
    <x v="0"/>
    <x v="0"/>
    <x v="0"/>
    <n v="0"/>
    <n v="0"/>
    <x v="0"/>
    <n v="0"/>
    <x v="0"/>
    <x v="0"/>
    <x v="0"/>
    <x v="0"/>
    <x v="0"/>
    <x v="0"/>
    <x v="0"/>
    <x v="0"/>
    <n v="94"/>
    <n v="122"/>
    <n v="83"/>
    <n v="133"/>
    <x v="0"/>
    <x v="0"/>
    <n v="94"/>
    <n v="122"/>
    <n v="83"/>
    <n v="133"/>
    <x v="0"/>
    <x v="0"/>
    <s v="8115418f-4d9a-4c30-916c-44404e3d4d74"/>
    <s v="Missing"/>
    <s v="None"/>
    <x v="2"/>
  </r>
  <r>
    <n v="154"/>
    <x v="0"/>
    <s v="0c54ba08-78ee-49f3-87fd-5351867d3703"/>
    <x v="0"/>
    <x v="7"/>
    <x v="12"/>
    <s v="Mursal"/>
    <x v="8"/>
    <s v="Baidoa"/>
    <s v="SZBY09"/>
    <s v="Bayhaaw Hospital"/>
    <x v="10"/>
    <s v="SAMA"/>
    <x v="4"/>
    <s v="Muktar MOhamed Hassan"/>
    <x v="3"/>
    <n v="615996698"/>
    <s v="salamamedicala@gmail.com"/>
    <x v="0"/>
    <x v="0"/>
    <x v="0"/>
    <x v="0"/>
    <x v="0"/>
    <x v="0"/>
    <x v="0"/>
    <x v="0"/>
    <x v="0"/>
    <x v="0"/>
    <x v="0"/>
    <x v="0"/>
    <x v="0"/>
    <x v="0"/>
    <x v="0"/>
    <x v="0"/>
    <x v="0"/>
    <x v="0"/>
    <x v="0"/>
    <x v="0"/>
    <x v="0"/>
    <x v="0"/>
    <x v="0"/>
    <x v="0"/>
    <x v="0"/>
    <x v="0"/>
    <x v="0"/>
    <x v="0"/>
    <x v="0"/>
    <x v="0"/>
    <x v="0"/>
    <x v="0"/>
    <x v="0"/>
    <x v="0"/>
    <x v="0"/>
    <x v="0"/>
    <n v="5"/>
    <n v="2"/>
    <x v="3"/>
    <n v="2"/>
    <x v="0"/>
    <x v="0"/>
    <x v="0"/>
    <x v="0"/>
    <x v="0"/>
    <x v="0"/>
    <x v="0"/>
    <x v="0"/>
    <n v="120"/>
    <n v="198"/>
    <n v="111"/>
    <n v="207"/>
    <x v="0"/>
    <x v="0"/>
    <n v="125"/>
    <n v="200"/>
    <n v="116"/>
    <n v="209"/>
    <x v="0"/>
    <x v="0"/>
    <s v="3316c43c-3795-44fe-9f7a-581585d78a74"/>
    <s v="Missing"/>
    <s v="None"/>
    <x v="2"/>
  </r>
  <r>
    <n v="155"/>
    <x v="0"/>
    <s v="95f57b06-3ada-46e4-b4b1-122228902847"/>
    <x v="0"/>
    <x v="7"/>
    <x v="12"/>
    <s v="Unay"/>
    <x v="8"/>
    <s v="Baidoa"/>
    <s v="SZBY10"/>
    <s v="Unay MCH/OPD"/>
    <x v="10"/>
    <s v="SWISS-Kalmo"/>
    <x v="4"/>
    <s v="Abdiasis Hussein"/>
    <x v="3"/>
    <n v="615559367"/>
    <s v="ansure2005@yahoo.com"/>
    <x v="0"/>
    <x v="0"/>
    <x v="0"/>
    <x v="0"/>
    <x v="0"/>
    <x v="0"/>
    <x v="0"/>
    <x v="0"/>
    <x v="0"/>
    <x v="0"/>
    <x v="0"/>
    <x v="0"/>
    <x v="0"/>
    <x v="0"/>
    <x v="0"/>
    <x v="0"/>
    <x v="0"/>
    <x v="0"/>
    <x v="0"/>
    <x v="0"/>
    <x v="0"/>
    <x v="0"/>
    <x v="0"/>
    <x v="0"/>
    <x v="0"/>
    <x v="0"/>
    <x v="0"/>
    <x v="0"/>
    <x v="0"/>
    <x v="0"/>
    <x v="0"/>
    <x v="0"/>
    <x v="0"/>
    <x v="0"/>
    <x v="0"/>
    <x v="0"/>
    <n v="0"/>
    <n v="0"/>
    <x v="0"/>
    <n v="0"/>
    <x v="0"/>
    <x v="0"/>
    <x v="0"/>
    <x v="0"/>
    <x v="0"/>
    <x v="0"/>
    <x v="0"/>
    <x v="0"/>
    <n v="34"/>
    <n v="144"/>
    <n v="39"/>
    <n v="139"/>
    <x v="0"/>
    <x v="0"/>
    <n v="34"/>
    <n v="144"/>
    <n v="39"/>
    <n v="139"/>
    <x v="0"/>
    <x v="0"/>
    <s v="a31ae95a-ccb0-495a-b579-f39d8d1e3aa4"/>
    <s v="Missing"/>
    <s v="None"/>
    <x v="2"/>
  </r>
  <r>
    <n v="156"/>
    <x v="0"/>
    <s v="56cf1c34-7814-4e0f-a344-03cc5007e430"/>
    <x v="0"/>
    <x v="7"/>
    <x v="12"/>
    <s v="Awdinle"/>
    <x v="8"/>
    <s v="Baidoa"/>
    <s v="SZBY11"/>
    <s v="Awdiinle MCH"/>
    <x v="10"/>
    <s v="SWISS_KAALMO"/>
    <x v="4"/>
    <s v="Abdiassis Hussein"/>
    <x v="3"/>
    <n v="615559367"/>
    <s v="unsure2005@yahoo.com"/>
    <x v="0"/>
    <x v="0"/>
    <x v="0"/>
    <x v="0"/>
    <x v="0"/>
    <x v="0"/>
    <x v="0"/>
    <x v="0"/>
    <x v="0"/>
    <x v="0"/>
    <x v="0"/>
    <x v="0"/>
    <x v="0"/>
    <x v="0"/>
    <x v="0"/>
    <x v="0"/>
    <x v="0"/>
    <x v="0"/>
    <x v="0"/>
    <x v="0"/>
    <x v="0"/>
    <x v="0"/>
    <x v="0"/>
    <x v="0"/>
    <x v="0"/>
    <x v="0"/>
    <x v="0"/>
    <x v="0"/>
    <x v="0"/>
    <x v="0"/>
    <x v="0"/>
    <x v="0"/>
    <x v="0"/>
    <x v="0"/>
    <x v="0"/>
    <x v="0"/>
    <n v="9"/>
    <n v="2"/>
    <x v="2"/>
    <n v="7"/>
    <x v="0"/>
    <x v="0"/>
    <x v="0"/>
    <x v="0"/>
    <x v="0"/>
    <x v="0"/>
    <x v="0"/>
    <x v="0"/>
    <n v="85"/>
    <n v="156"/>
    <n v="83"/>
    <n v="158"/>
    <x v="0"/>
    <x v="0"/>
    <n v="94"/>
    <n v="158"/>
    <n v="87"/>
    <n v="165"/>
    <x v="0"/>
    <x v="0"/>
    <s v="a0963ea4-dfbf-4aea-bd25-ed0afede1681"/>
    <s v="Missing"/>
    <s v="None"/>
    <x v="2"/>
  </r>
  <r>
    <n v="157"/>
    <x v="0"/>
    <s v="f74ae817-0c78-499b-94e7-c780485976c3"/>
    <x v="0"/>
    <x v="7"/>
    <x v="12"/>
    <s v="Horseed"/>
    <x v="8"/>
    <s v="Baidoa"/>
    <s v="SZBY12"/>
    <s v="Berdale MCH"/>
    <x v="10"/>
    <s v="GREDO"/>
    <x v="4"/>
    <s v="Abdullahi Moahmed Abdi"/>
    <x v="16"/>
    <n v="615587687"/>
    <s v="health.gredo@yahoo.com"/>
    <x v="0"/>
    <x v="0"/>
    <x v="0"/>
    <x v="0"/>
    <x v="0"/>
    <x v="0"/>
    <x v="3"/>
    <x v="0"/>
    <x v="2"/>
    <x v="0"/>
    <x v="0"/>
    <x v="0"/>
    <x v="0"/>
    <x v="0"/>
    <x v="0"/>
    <x v="0"/>
    <x v="0"/>
    <x v="0"/>
    <x v="0"/>
    <x v="0"/>
    <x v="0"/>
    <x v="0"/>
    <x v="0"/>
    <x v="0"/>
    <x v="0"/>
    <x v="0"/>
    <x v="0"/>
    <x v="0"/>
    <x v="0"/>
    <x v="0"/>
    <x v="0"/>
    <x v="0"/>
    <x v="0"/>
    <x v="0"/>
    <x v="0"/>
    <x v="0"/>
    <n v="3"/>
    <n v="1"/>
    <x v="1"/>
    <n v="3"/>
    <x v="0"/>
    <x v="0"/>
    <x v="0"/>
    <x v="0"/>
    <x v="0"/>
    <x v="0"/>
    <x v="0"/>
    <x v="0"/>
    <n v="198"/>
    <n v="320"/>
    <n v="199"/>
    <n v="319"/>
    <x v="0"/>
    <x v="0"/>
    <n v="204"/>
    <n v="321"/>
    <n v="203"/>
    <n v="322"/>
    <x v="0"/>
    <x v="0"/>
    <s v="0beab490-7bd7-4c29-905c-fc5ccb3ad8ea"/>
    <s v="Missing"/>
    <s v="None"/>
    <x v="2"/>
  </r>
  <r>
    <n v="158"/>
    <x v="0"/>
    <s v="b4f189e7-9c11-4376-9a9f-f2a49fd6d909"/>
    <x v="0"/>
    <x v="7"/>
    <x v="17"/>
    <s v="Bulokaskey"/>
    <x v="8"/>
    <s v="Baardheere"/>
    <s v="SZGE01"/>
    <s v="HIRDA MCH"/>
    <x v="10"/>
    <s v="HIRDA"/>
    <x v="4"/>
    <s v="Hinda MOhamed FArah"/>
    <x v="3"/>
    <n v="615885132"/>
    <s v="NA"/>
    <x v="0"/>
    <x v="0"/>
    <x v="0"/>
    <x v="0"/>
    <x v="0"/>
    <x v="0"/>
    <x v="1"/>
    <x v="3"/>
    <x v="3"/>
    <x v="1"/>
    <x v="0"/>
    <x v="0"/>
    <x v="0"/>
    <x v="0"/>
    <x v="0"/>
    <x v="0"/>
    <x v="0"/>
    <x v="0"/>
    <x v="0"/>
    <x v="0"/>
    <x v="0"/>
    <x v="0"/>
    <x v="0"/>
    <x v="0"/>
    <x v="0"/>
    <x v="0"/>
    <x v="0"/>
    <x v="0"/>
    <x v="0"/>
    <x v="0"/>
    <x v="0"/>
    <x v="0"/>
    <x v="0"/>
    <x v="0"/>
    <x v="0"/>
    <x v="0"/>
    <n v="2"/>
    <n v="1"/>
    <x v="4"/>
    <n v="1"/>
    <x v="0"/>
    <x v="0"/>
    <x v="0"/>
    <x v="0"/>
    <x v="0"/>
    <x v="0"/>
    <x v="0"/>
    <x v="0"/>
    <n v="28"/>
    <n v="64"/>
    <n v="37"/>
    <n v="55"/>
    <x v="0"/>
    <x v="0"/>
    <n v="32"/>
    <n v="67"/>
    <n v="41"/>
    <n v="58"/>
    <x v="0"/>
    <x v="0"/>
    <s v="fc4c978c-e529-488d-bec2-4a5a431501a8"/>
    <s v="Missing"/>
    <s v="None"/>
    <x v="2"/>
  </r>
  <r>
    <n v="159"/>
    <x v="0"/>
    <s v="a731a3e6-2f78-4d27-b78b-1e9cc2ef527d"/>
    <x v="0"/>
    <x v="7"/>
    <x v="17"/>
    <s v="Section 3"/>
    <x v="8"/>
    <s v="Belet Xaawo"/>
    <s v="SZGE02"/>
    <s v="Belet Hawa MCH"/>
    <x v="10"/>
    <s v="TROCAIRE"/>
    <x v="4"/>
    <s v="Ardo Adan Ashkir"/>
    <x v="3"/>
    <n v="615548736"/>
    <s v="NA"/>
    <x v="0"/>
    <x v="0"/>
    <x v="0"/>
    <x v="0"/>
    <x v="0"/>
    <x v="0"/>
    <x v="0"/>
    <x v="0"/>
    <x v="0"/>
    <x v="0"/>
    <x v="0"/>
    <x v="0"/>
    <x v="0"/>
    <x v="0"/>
    <x v="0"/>
    <x v="0"/>
    <x v="0"/>
    <x v="0"/>
    <x v="0"/>
    <x v="0"/>
    <x v="0"/>
    <x v="0"/>
    <x v="0"/>
    <x v="0"/>
    <x v="0"/>
    <x v="0"/>
    <x v="0"/>
    <x v="0"/>
    <x v="0"/>
    <x v="0"/>
    <x v="0"/>
    <x v="0"/>
    <x v="0"/>
    <x v="0"/>
    <x v="0"/>
    <x v="0"/>
    <n v="0"/>
    <n v="0"/>
    <x v="0"/>
    <n v="0"/>
    <x v="0"/>
    <x v="0"/>
    <x v="0"/>
    <x v="0"/>
    <x v="0"/>
    <x v="0"/>
    <x v="0"/>
    <x v="0"/>
    <n v="39"/>
    <n v="43"/>
    <n v="35"/>
    <n v="47"/>
    <x v="0"/>
    <x v="0"/>
    <n v="39"/>
    <n v="43"/>
    <n v="35"/>
    <n v="47"/>
    <x v="0"/>
    <x v="0"/>
    <s v="c31e95a0-5b51-4ba6-9ae0-6862844914b7"/>
    <s v="Missing"/>
    <s v="None"/>
    <x v="2"/>
  </r>
  <r>
    <n v="160"/>
    <x v="0"/>
    <s v="7c47b26b-1630-4173-9bbe-4676a2311548"/>
    <x v="0"/>
    <x v="7"/>
    <x v="17"/>
    <s v="Section 5"/>
    <x v="8"/>
    <s v="Belet Xaawo"/>
    <s v="SZGE03"/>
    <s v="Belet Hawa District Hospital"/>
    <x v="10"/>
    <s v="TROCAIRE"/>
    <x v="4"/>
    <s v="Abdi Abdullahi"/>
    <x v="3"/>
    <n v="615016202"/>
    <s v="NA"/>
    <x v="0"/>
    <x v="0"/>
    <x v="0"/>
    <x v="0"/>
    <x v="0"/>
    <x v="0"/>
    <x v="0"/>
    <x v="0"/>
    <x v="0"/>
    <x v="0"/>
    <x v="0"/>
    <x v="0"/>
    <x v="0"/>
    <x v="0"/>
    <x v="0"/>
    <x v="0"/>
    <x v="0"/>
    <x v="0"/>
    <x v="0"/>
    <x v="0"/>
    <x v="0"/>
    <x v="0"/>
    <x v="0"/>
    <x v="0"/>
    <x v="0"/>
    <x v="0"/>
    <x v="0"/>
    <x v="0"/>
    <x v="0"/>
    <x v="0"/>
    <x v="0"/>
    <x v="0"/>
    <x v="0"/>
    <x v="0"/>
    <x v="0"/>
    <x v="0"/>
    <n v="1"/>
    <n v="1"/>
    <x v="0"/>
    <n v="2"/>
    <x v="0"/>
    <x v="0"/>
    <x v="0"/>
    <x v="0"/>
    <x v="0"/>
    <x v="0"/>
    <x v="0"/>
    <x v="0"/>
    <n v="67"/>
    <n v="77"/>
    <n v="3"/>
    <n v="141"/>
    <x v="0"/>
    <x v="0"/>
    <n v="68"/>
    <n v="78"/>
    <n v="3"/>
    <n v="143"/>
    <x v="0"/>
    <x v="0"/>
    <s v="8fff42fd-914b-41e2-a3da-42efdc9c5cf5"/>
    <s v="Missing"/>
    <s v="None"/>
    <x v="2"/>
  </r>
  <r>
    <n v="161"/>
    <x v="0"/>
    <s v="6c49f77f-57d7-4351-8e27-02cbc5bc131d"/>
    <x v="0"/>
    <x v="7"/>
    <x v="17"/>
    <s v="A/waahid"/>
    <x v="8"/>
    <s v="Doolow"/>
    <s v="SZGE04"/>
    <s v="Dolow MCH"/>
    <x v="10"/>
    <s v="TROCAIRE"/>
    <x v="4"/>
    <s v="ABdi ALi Mohamed"/>
    <x v="3"/>
    <n v="615120705"/>
    <s v="NA"/>
    <x v="0"/>
    <x v="0"/>
    <x v="0"/>
    <x v="0"/>
    <x v="0"/>
    <x v="0"/>
    <x v="0"/>
    <x v="0"/>
    <x v="0"/>
    <x v="0"/>
    <x v="0"/>
    <x v="0"/>
    <x v="0"/>
    <x v="0"/>
    <x v="0"/>
    <x v="0"/>
    <x v="0"/>
    <x v="0"/>
    <x v="0"/>
    <x v="0"/>
    <x v="0"/>
    <x v="0"/>
    <x v="0"/>
    <x v="0"/>
    <x v="0"/>
    <x v="0"/>
    <x v="0"/>
    <x v="0"/>
    <x v="0"/>
    <x v="0"/>
    <x v="0"/>
    <x v="0"/>
    <x v="0"/>
    <x v="0"/>
    <x v="0"/>
    <x v="0"/>
    <n v="1"/>
    <n v="0"/>
    <x v="0"/>
    <n v="1"/>
    <x v="0"/>
    <x v="0"/>
    <x v="0"/>
    <x v="0"/>
    <x v="0"/>
    <x v="0"/>
    <x v="0"/>
    <x v="0"/>
    <n v="85"/>
    <n v="91"/>
    <n v="43"/>
    <n v="133"/>
    <x v="0"/>
    <x v="0"/>
    <n v="86"/>
    <n v="91"/>
    <n v="43"/>
    <n v="134"/>
    <x v="0"/>
    <x v="0"/>
    <s v="af555344-5e46-449a-8b1c-bf29c1d2c52b"/>
    <s v="Missing"/>
    <s v="None"/>
    <x v="2"/>
  </r>
  <r>
    <n v="162"/>
    <x v="0"/>
    <s v="7d5251a7-9fe5-4846-9b6f-806367f50ba2"/>
    <x v="0"/>
    <x v="7"/>
    <x v="17"/>
    <s v="Gedweyne"/>
    <x v="8"/>
    <s v="Doolow"/>
    <s v="SZGE05"/>
    <s v="Ged weyne MCH"/>
    <x v="10"/>
    <s v="TROCAIRE"/>
    <x v="4"/>
    <s v="Hassan ABdullahi Dahir"/>
    <x v="3"/>
    <n v="615219320"/>
    <s v="NA"/>
    <x v="0"/>
    <x v="0"/>
    <x v="0"/>
    <x v="0"/>
    <x v="0"/>
    <x v="0"/>
    <x v="0"/>
    <x v="0"/>
    <x v="0"/>
    <x v="0"/>
    <x v="0"/>
    <x v="0"/>
    <x v="0"/>
    <x v="0"/>
    <x v="0"/>
    <x v="0"/>
    <x v="0"/>
    <x v="0"/>
    <x v="0"/>
    <x v="0"/>
    <x v="0"/>
    <x v="0"/>
    <x v="0"/>
    <x v="0"/>
    <x v="0"/>
    <x v="0"/>
    <x v="0"/>
    <x v="0"/>
    <x v="0"/>
    <x v="0"/>
    <x v="0"/>
    <x v="0"/>
    <x v="0"/>
    <x v="0"/>
    <x v="0"/>
    <x v="0"/>
    <n v="0"/>
    <n v="0"/>
    <x v="0"/>
    <n v="0"/>
    <x v="0"/>
    <x v="0"/>
    <x v="0"/>
    <x v="0"/>
    <x v="0"/>
    <x v="0"/>
    <x v="0"/>
    <x v="0"/>
    <n v="84"/>
    <n v="100"/>
    <n v="37"/>
    <n v="147"/>
    <x v="0"/>
    <x v="0"/>
    <n v="84"/>
    <n v="100"/>
    <n v="37"/>
    <n v="147"/>
    <x v="0"/>
    <x v="0"/>
    <s v="2375b566-0061-40a3-bae2-28768fd98594"/>
    <s v="Missing"/>
    <s v="None"/>
    <x v="2"/>
  </r>
  <r>
    <n v="163"/>
    <x v="0"/>
    <s v="00cad168-562f-416e-bca5-b2cc79785443"/>
    <x v="0"/>
    <x v="7"/>
    <x v="17"/>
    <s v="Dharkenley"/>
    <x v="8"/>
    <s v="El wak"/>
    <s v="SZGE06"/>
    <s v="Elwak District Hospital"/>
    <x v="10"/>
    <s v="Cosv"/>
    <x v="4"/>
    <s v="Mohmed Hilow Hassan"/>
    <x v="3"/>
    <n v="729528361"/>
    <s v="NA"/>
    <x v="0"/>
    <x v="0"/>
    <x v="0"/>
    <x v="0"/>
    <x v="0"/>
    <x v="0"/>
    <x v="0"/>
    <x v="0"/>
    <x v="0"/>
    <x v="0"/>
    <x v="0"/>
    <x v="0"/>
    <x v="0"/>
    <x v="0"/>
    <x v="0"/>
    <x v="0"/>
    <x v="0"/>
    <x v="0"/>
    <x v="0"/>
    <x v="0"/>
    <x v="0"/>
    <x v="0"/>
    <x v="0"/>
    <x v="0"/>
    <x v="0"/>
    <x v="0"/>
    <x v="0"/>
    <x v="0"/>
    <x v="0"/>
    <x v="0"/>
    <x v="0"/>
    <x v="0"/>
    <x v="0"/>
    <x v="0"/>
    <x v="0"/>
    <x v="0"/>
    <n v="0"/>
    <n v="0"/>
    <x v="0"/>
    <n v="0"/>
    <x v="0"/>
    <x v="0"/>
    <x v="0"/>
    <x v="0"/>
    <x v="0"/>
    <x v="0"/>
    <x v="0"/>
    <x v="0"/>
    <n v="27"/>
    <n v="21"/>
    <n v="23"/>
    <n v="25"/>
    <x v="0"/>
    <x v="0"/>
    <n v="27"/>
    <n v="21"/>
    <n v="23"/>
    <n v="25"/>
    <x v="0"/>
    <x v="0"/>
    <s v="a59a4996-628e-443a-b689-17a9fc1b24c8"/>
    <s v="Missing"/>
    <s v="None"/>
    <x v="2"/>
  </r>
  <r>
    <n v="164"/>
    <x v="0"/>
    <s v="58ca2588-fcaa-4646-bcc2-7f44925781a6"/>
    <x v="0"/>
    <x v="7"/>
    <x v="17"/>
    <s v="Dharkenley"/>
    <x v="8"/>
    <s v="El wak"/>
    <s v="SZGE07"/>
    <s v="Elwak SRCS MCH"/>
    <x v="10"/>
    <s v="SRCS"/>
    <x v="4"/>
    <s v="Adan Abdi Adan"/>
    <x v="3"/>
    <n v="722199597"/>
    <s v="NA"/>
    <x v="0"/>
    <x v="0"/>
    <x v="0"/>
    <x v="0"/>
    <x v="0"/>
    <x v="0"/>
    <x v="0"/>
    <x v="0"/>
    <x v="0"/>
    <x v="0"/>
    <x v="0"/>
    <x v="0"/>
    <x v="0"/>
    <x v="0"/>
    <x v="0"/>
    <x v="0"/>
    <x v="0"/>
    <x v="0"/>
    <x v="0"/>
    <x v="0"/>
    <x v="0"/>
    <x v="0"/>
    <x v="0"/>
    <x v="0"/>
    <x v="0"/>
    <x v="0"/>
    <x v="0"/>
    <x v="0"/>
    <x v="0"/>
    <x v="0"/>
    <x v="0"/>
    <x v="0"/>
    <x v="0"/>
    <x v="0"/>
    <x v="0"/>
    <x v="0"/>
    <n v="0"/>
    <n v="0"/>
    <x v="0"/>
    <n v="0"/>
    <x v="0"/>
    <x v="0"/>
    <x v="0"/>
    <x v="0"/>
    <x v="0"/>
    <x v="0"/>
    <x v="0"/>
    <x v="0"/>
    <n v="83"/>
    <n v="78"/>
    <n v="45"/>
    <n v="116"/>
    <x v="0"/>
    <x v="0"/>
    <n v="83"/>
    <n v="78"/>
    <n v="45"/>
    <n v="116"/>
    <x v="0"/>
    <x v="0"/>
    <s v="354b3bdc-6591-4e64-b2db-0f1b079bd25c"/>
    <s v="Missing"/>
    <s v="None"/>
    <x v="2"/>
  </r>
  <r>
    <n v="165"/>
    <x v="0"/>
    <s v="559e9599-b148-4813-8a88-aea8af8e36b7"/>
    <x v="0"/>
    <x v="7"/>
    <x v="17"/>
    <s v="Buurdhuubo"/>
    <x v="8"/>
    <s v="Garbahaarey"/>
    <s v="SZGE08"/>
    <s v="Burdhubo MCH"/>
    <x v="10"/>
    <s v="TROCAIRE"/>
    <x v="4"/>
    <s v="Hussein ALi Abdi"/>
    <x v="3"/>
    <n v="615814262"/>
    <s v="NA"/>
    <x v="0"/>
    <x v="0"/>
    <x v="0"/>
    <x v="0"/>
    <x v="0"/>
    <x v="0"/>
    <x v="0"/>
    <x v="0"/>
    <x v="0"/>
    <x v="0"/>
    <x v="0"/>
    <x v="0"/>
    <x v="0"/>
    <x v="0"/>
    <x v="0"/>
    <x v="0"/>
    <x v="0"/>
    <x v="0"/>
    <x v="0"/>
    <x v="0"/>
    <x v="0"/>
    <x v="0"/>
    <x v="0"/>
    <x v="0"/>
    <x v="0"/>
    <x v="0"/>
    <x v="0"/>
    <x v="0"/>
    <x v="0"/>
    <x v="0"/>
    <x v="0"/>
    <x v="0"/>
    <x v="0"/>
    <x v="0"/>
    <x v="0"/>
    <x v="0"/>
    <n v="0"/>
    <n v="0"/>
    <x v="0"/>
    <n v="0"/>
    <x v="0"/>
    <x v="0"/>
    <x v="0"/>
    <x v="0"/>
    <x v="0"/>
    <x v="0"/>
    <x v="0"/>
    <x v="0"/>
    <n v="78"/>
    <n v="137"/>
    <n v="86"/>
    <n v="129"/>
    <x v="0"/>
    <x v="0"/>
    <n v="78"/>
    <n v="137"/>
    <n v="86"/>
    <n v="129"/>
    <x v="0"/>
    <x v="0"/>
    <s v="2379ef84-ef1f-40a6-ac79-0f3fb3a320cf"/>
    <s v="Missing"/>
    <s v="None"/>
    <x v="2"/>
  </r>
  <r>
    <n v="166"/>
    <x v="0"/>
    <s v="d01ae8bc-42d7-4085-8657-46335496c883"/>
    <x v="0"/>
    <x v="7"/>
    <x v="17"/>
    <s v="Shabel"/>
    <x v="8"/>
    <s v="Garbahaarey"/>
    <s v="SZGE10"/>
    <s v="Garbaharey MCH"/>
    <x v="10"/>
    <s v="TROCAIRE"/>
    <x v="4"/>
    <s v="Ali Sheik ABdullahi"/>
    <x v="3"/>
    <n v="615686096"/>
    <s v="NA"/>
    <x v="0"/>
    <x v="0"/>
    <x v="0"/>
    <x v="0"/>
    <x v="0"/>
    <x v="0"/>
    <x v="0"/>
    <x v="0"/>
    <x v="0"/>
    <x v="0"/>
    <x v="0"/>
    <x v="0"/>
    <x v="0"/>
    <x v="0"/>
    <x v="0"/>
    <x v="0"/>
    <x v="0"/>
    <x v="0"/>
    <x v="0"/>
    <x v="0"/>
    <x v="0"/>
    <x v="0"/>
    <x v="0"/>
    <x v="0"/>
    <x v="0"/>
    <x v="0"/>
    <x v="0"/>
    <x v="0"/>
    <x v="0"/>
    <x v="0"/>
    <x v="0"/>
    <x v="0"/>
    <x v="0"/>
    <x v="0"/>
    <x v="0"/>
    <x v="0"/>
    <n v="0"/>
    <n v="0"/>
    <x v="0"/>
    <n v="0"/>
    <x v="0"/>
    <x v="0"/>
    <x v="0"/>
    <x v="0"/>
    <x v="0"/>
    <x v="0"/>
    <x v="0"/>
    <x v="0"/>
    <n v="28"/>
    <n v="67"/>
    <n v="41"/>
    <n v="54"/>
    <x v="0"/>
    <x v="0"/>
    <n v="28"/>
    <n v="67"/>
    <n v="41"/>
    <n v="54"/>
    <x v="0"/>
    <x v="0"/>
    <s v="2f8028f8-2269-4302-a066-cf17b9490d8f"/>
    <s v="Missing"/>
    <s v="None"/>
    <x v="2"/>
  </r>
  <r>
    <n v="167"/>
    <x v="0"/>
    <s v="b6750fb3-c4b4-44b7-b6cc-0c7be4eacd57"/>
    <x v="0"/>
    <x v="7"/>
    <x v="17"/>
    <s v="Elboon"/>
    <x v="8"/>
    <s v="Luuq"/>
    <s v="SZGE11"/>
    <s v="El-Bon MCH"/>
    <x v="10"/>
    <s v="TROCAIRE"/>
    <x v="4"/>
    <s v="Hassan Abdi Mohamed"/>
    <x v="3"/>
    <n v="615344582"/>
    <s v="NA"/>
    <x v="0"/>
    <x v="0"/>
    <x v="0"/>
    <x v="0"/>
    <x v="0"/>
    <x v="0"/>
    <x v="0"/>
    <x v="0"/>
    <x v="0"/>
    <x v="0"/>
    <x v="0"/>
    <x v="0"/>
    <x v="0"/>
    <x v="0"/>
    <x v="0"/>
    <x v="0"/>
    <x v="0"/>
    <x v="0"/>
    <x v="0"/>
    <x v="0"/>
    <x v="0"/>
    <x v="0"/>
    <x v="0"/>
    <x v="0"/>
    <x v="0"/>
    <x v="0"/>
    <x v="0"/>
    <x v="0"/>
    <x v="0"/>
    <x v="0"/>
    <x v="0"/>
    <x v="0"/>
    <x v="0"/>
    <x v="0"/>
    <x v="0"/>
    <x v="0"/>
    <n v="0"/>
    <n v="0"/>
    <x v="0"/>
    <n v="0"/>
    <x v="0"/>
    <x v="0"/>
    <x v="0"/>
    <x v="0"/>
    <x v="0"/>
    <x v="0"/>
    <x v="0"/>
    <x v="0"/>
    <n v="57"/>
    <n v="48"/>
    <n v="51"/>
    <n v="54"/>
    <x v="0"/>
    <x v="0"/>
    <n v="57"/>
    <n v="48"/>
    <n v="51"/>
    <n v="54"/>
    <x v="0"/>
    <x v="0"/>
    <s v="0be95bb0-87e9-4214-99a8-6609ccf48366"/>
    <s v="Missing"/>
    <s v="None"/>
    <x v="2"/>
  </r>
  <r>
    <n v="168"/>
    <x v="0"/>
    <s v="13cf452b-85c0-4891-bb8b-83ed32045012"/>
    <x v="0"/>
    <x v="7"/>
    <x v="17"/>
    <s v="Hawl-wadag"/>
    <x v="8"/>
    <s v="Luuq"/>
    <s v="SZGE12"/>
    <s v="Luuq Hospital"/>
    <x v="10"/>
    <s v="TROCAIRE"/>
    <x v="4"/>
    <s v="Sadiyo Mohamed Diriye"/>
    <x v="3"/>
    <n v="615120396"/>
    <s v="NA"/>
    <x v="0"/>
    <x v="0"/>
    <x v="0"/>
    <x v="0"/>
    <x v="0"/>
    <x v="0"/>
    <x v="0"/>
    <x v="1"/>
    <x v="2"/>
    <x v="0"/>
    <x v="0"/>
    <x v="0"/>
    <x v="0"/>
    <x v="0"/>
    <x v="0"/>
    <x v="0"/>
    <x v="0"/>
    <x v="0"/>
    <x v="0"/>
    <x v="0"/>
    <x v="0"/>
    <x v="0"/>
    <x v="0"/>
    <x v="0"/>
    <x v="0"/>
    <x v="0"/>
    <x v="0"/>
    <x v="0"/>
    <x v="0"/>
    <x v="0"/>
    <x v="0"/>
    <x v="0"/>
    <x v="0"/>
    <x v="0"/>
    <x v="0"/>
    <x v="0"/>
    <n v="0"/>
    <n v="0"/>
    <x v="0"/>
    <n v="0"/>
    <x v="0"/>
    <x v="0"/>
    <x v="0"/>
    <x v="0"/>
    <x v="0"/>
    <x v="0"/>
    <x v="0"/>
    <x v="0"/>
    <n v="43"/>
    <n v="67"/>
    <n v="74"/>
    <n v="36"/>
    <x v="0"/>
    <x v="0"/>
    <n v="43"/>
    <n v="70"/>
    <n v="77"/>
    <n v="36"/>
    <x v="0"/>
    <x v="0"/>
    <s v="fc1e3055-0277-4f11-bb5f-f6fe56d0b495"/>
    <s v="Missing"/>
    <s v="None"/>
    <x v="2"/>
  </r>
  <r>
    <n v="1"/>
    <x v="0"/>
    <s v="c833c7b4-fb5d-4c8e-a234-a43774ba856d"/>
    <x v="0"/>
    <x v="1"/>
    <x v="8"/>
    <s v="Bossaso"/>
    <x v="2"/>
    <s v="Bossaso"/>
    <s v="PLBA01"/>
    <s v="Beldaje MCH"/>
    <x v="2"/>
    <s v="MOH"/>
    <x v="1"/>
    <s v="Faaduma"/>
    <x v="10"/>
    <n v="90615555"/>
    <s v="N/A"/>
    <x v="0"/>
    <x v="0"/>
    <x v="0"/>
    <x v="0"/>
    <x v="0"/>
    <x v="0"/>
    <x v="0"/>
    <x v="0"/>
    <x v="0"/>
    <x v="0"/>
    <x v="0"/>
    <x v="0"/>
    <x v="0"/>
    <x v="0"/>
    <x v="0"/>
    <x v="0"/>
    <x v="0"/>
    <x v="0"/>
    <x v="0"/>
    <x v="0"/>
    <x v="0"/>
    <x v="0"/>
    <x v="0"/>
    <x v="0"/>
    <x v="0"/>
    <x v="0"/>
    <x v="0"/>
    <x v="0"/>
    <x v="0"/>
    <x v="0"/>
    <x v="0"/>
    <x v="0"/>
    <x v="0"/>
    <x v="0"/>
    <x v="0"/>
    <x v="0"/>
    <n v="6"/>
    <n v="2"/>
    <x v="0"/>
    <n v="8"/>
    <x v="0"/>
    <x v="0"/>
    <x v="0"/>
    <x v="0"/>
    <x v="0"/>
    <x v="0"/>
    <x v="0"/>
    <x v="0"/>
    <n v="78"/>
    <n v="153"/>
    <n v="76"/>
    <n v="155"/>
    <x v="0"/>
    <x v="0"/>
    <n v="84"/>
    <n v="155"/>
    <n v="76"/>
    <n v="163"/>
    <x v="0"/>
    <x v="0"/>
    <s v="7a51829e-3dd3-4a2e-b2ef-5d1fde4d7c60"/>
    <s v="Missing"/>
    <s v="Malaria outbreak ongoing in Bossaso"/>
    <x v="1"/>
  </r>
  <r>
    <n v="2"/>
    <x v="0"/>
    <s v="84d0fdff-8147-49b1-8f20-4d9aef2795a6"/>
    <x v="0"/>
    <x v="1"/>
    <x v="8"/>
    <s v="Iskushuban"/>
    <x v="2"/>
    <s v="Iskushuban"/>
    <s v="PLBA05"/>
    <s v="Iskushuban MCH"/>
    <x v="2"/>
    <s v="SRCS"/>
    <x v="1"/>
    <s v="Mohamed khalif"/>
    <x v="10"/>
    <n v="907768336"/>
    <s v="N/A"/>
    <x v="0"/>
    <x v="0"/>
    <x v="0"/>
    <x v="0"/>
    <x v="0"/>
    <x v="0"/>
    <x v="0"/>
    <x v="0"/>
    <x v="0"/>
    <x v="0"/>
    <x v="0"/>
    <x v="0"/>
    <x v="0"/>
    <x v="0"/>
    <x v="0"/>
    <x v="0"/>
    <x v="0"/>
    <x v="0"/>
    <x v="0"/>
    <x v="0"/>
    <x v="0"/>
    <x v="0"/>
    <x v="0"/>
    <x v="0"/>
    <x v="0"/>
    <x v="0"/>
    <x v="0"/>
    <x v="0"/>
    <x v="0"/>
    <x v="0"/>
    <x v="0"/>
    <x v="0"/>
    <x v="0"/>
    <x v="0"/>
    <x v="0"/>
    <x v="0"/>
    <n v="0"/>
    <n v="0"/>
    <x v="0"/>
    <n v="0"/>
    <x v="0"/>
    <x v="0"/>
    <x v="0"/>
    <x v="0"/>
    <x v="0"/>
    <x v="0"/>
    <x v="0"/>
    <x v="0"/>
    <n v="37"/>
    <n v="98"/>
    <n v="26"/>
    <n v="109"/>
    <x v="0"/>
    <x v="0"/>
    <n v="37"/>
    <n v="98"/>
    <n v="26"/>
    <n v="109"/>
    <x v="0"/>
    <x v="0"/>
    <s v="072ace71-5c2c-4c76-931b-51f6bba13b9a"/>
    <s v="Missing"/>
    <s v="None"/>
    <x v="1"/>
  </r>
  <r>
    <n v="3"/>
    <x v="0"/>
    <s v="7a63fd92-6097-4679-9b65-c46f82ed15ac"/>
    <x v="0"/>
    <x v="1"/>
    <x v="11"/>
    <s v="Dhuudo"/>
    <x v="2"/>
    <s v="Banderbayla"/>
    <s v="PLKA02"/>
    <s v="Dhuudo MCH"/>
    <x v="2"/>
    <s v="MOH/SAVE THE CHILDREN"/>
    <x v="1"/>
    <s v="Bahjo Abdullahi"/>
    <x v="10"/>
    <n v="907426670"/>
    <s v="N/A"/>
    <x v="0"/>
    <x v="0"/>
    <x v="0"/>
    <x v="0"/>
    <x v="0"/>
    <x v="0"/>
    <x v="0"/>
    <x v="0"/>
    <x v="0"/>
    <x v="0"/>
    <x v="0"/>
    <x v="0"/>
    <x v="0"/>
    <x v="0"/>
    <x v="0"/>
    <x v="0"/>
    <x v="0"/>
    <x v="0"/>
    <x v="0"/>
    <x v="0"/>
    <x v="0"/>
    <x v="0"/>
    <x v="0"/>
    <x v="0"/>
    <x v="0"/>
    <x v="0"/>
    <x v="0"/>
    <x v="0"/>
    <x v="0"/>
    <x v="0"/>
    <x v="0"/>
    <x v="0"/>
    <x v="0"/>
    <x v="0"/>
    <x v="0"/>
    <x v="0"/>
    <n v="0"/>
    <n v="0"/>
    <x v="0"/>
    <n v="0"/>
    <x v="0"/>
    <x v="0"/>
    <x v="0"/>
    <x v="0"/>
    <x v="0"/>
    <x v="0"/>
    <x v="0"/>
    <x v="0"/>
    <n v="25"/>
    <n v="60"/>
    <n v="40"/>
    <n v="45"/>
    <x v="0"/>
    <x v="0"/>
    <n v="25"/>
    <n v="60"/>
    <n v="40"/>
    <n v="45"/>
    <x v="0"/>
    <x v="0"/>
    <s v="4d5160fb-a982-41e9-9694-304936dcb35a"/>
    <s v="Missing"/>
    <s v="None"/>
    <x v="1"/>
  </r>
  <r>
    <n v="4"/>
    <x v="0"/>
    <s v="5e5d2371-113a-476a-a0ff-a339fd9cd75e"/>
    <x v="0"/>
    <x v="1"/>
    <x v="10"/>
    <s v="Daawad, Eyl"/>
    <x v="2"/>
    <s v="Eyl"/>
    <s v="PLNG04"/>
    <s v="Daawad MCH"/>
    <x v="2"/>
    <s v="SRCS"/>
    <x v="1"/>
    <s v="Asho"/>
    <x v="11"/>
    <n v="7589400"/>
    <s v="N/A"/>
    <x v="0"/>
    <x v="0"/>
    <x v="0"/>
    <x v="0"/>
    <x v="0"/>
    <x v="0"/>
    <x v="0"/>
    <x v="0"/>
    <x v="0"/>
    <x v="0"/>
    <x v="0"/>
    <x v="0"/>
    <x v="0"/>
    <x v="0"/>
    <x v="0"/>
    <x v="0"/>
    <x v="0"/>
    <x v="0"/>
    <x v="0"/>
    <x v="0"/>
    <x v="0"/>
    <x v="0"/>
    <x v="0"/>
    <x v="0"/>
    <x v="0"/>
    <x v="0"/>
    <x v="0"/>
    <x v="0"/>
    <x v="0"/>
    <x v="0"/>
    <x v="0"/>
    <x v="0"/>
    <x v="0"/>
    <x v="0"/>
    <x v="0"/>
    <x v="0"/>
    <n v="0"/>
    <n v="0"/>
    <x v="0"/>
    <n v="0"/>
    <x v="0"/>
    <x v="0"/>
    <x v="0"/>
    <x v="0"/>
    <x v="0"/>
    <x v="0"/>
    <x v="0"/>
    <x v="0"/>
    <n v="31"/>
    <n v="69"/>
    <n v="21"/>
    <n v="79"/>
    <x v="0"/>
    <x v="0"/>
    <n v="31"/>
    <n v="69"/>
    <n v="21"/>
    <n v="79"/>
    <x v="0"/>
    <x v="0"/>
    <s v="0b2f3a15-9a83-43e0-ab5b-b57c8e9f45bf"/>
    <s v="Missing"/>
    <s v="None"/>
    <x v="1"/>
  </r>
  <r>
    <n v="5"/>
    <x v="0"/>
    <s v="c91c69d8-8588-4bfd-a218-c58707dcd1c8"/>
    <x v="0"/>
    <x v="1"/>
    <x v="10"/>
    <s v="Godabjiran"/>
    <x v="2"/>
    <s v="Eyl"/>
    <s v="PLNG05"/>
    <s v="Godabjiran MCH"/>
    <x v="2"/>
    <s v="SRCS"/>
    <x v="1"/>
    <s v="Sahra hassan"/>
    <x v="10"/>
    <n v="90709694"/>
    <s v="N/A"/>
    <x v="0"/>
    <x v="0"/>
    <x v="0"/>
    <x v="0"/>
    <x v="0"/>
    <x v="0"/>
    <x v="0"/>
    <x v="0"/>
    <x v="0"/>
    <x v="0"/>
    <x v="0"/>
    <x v="0"/>
    <x v="0"/>
    <x v="0"/>
    <x v="0"/>
    <x v="0"/>
    <x v="0"/>
    <x v="0"/>
    <x v="0"/>
    <x v="0"/>
    <x v="0"/>
    <x v="0"/>
    <x v="0"/>
    <x v="0"/>
    <x v="0"/>
    <x v="0"/>
    <x v="0"/>
    <x v="0"/>
    <x v="0"/>
    <x v="0"/>
    <x v="0"/>
    <x v="0"/>
    <x v="0"/>
    <x v="0"/>
    <x v="0"/>
    <x v="0"/>
    <n v="0"/>
    <n v="0"/>
    <x v="0"/>
    <n v="0"/>
    <x v="0"/>
    <x v="0"/>
    <x v="0"/>
    <x v="0"/>
    <x v="0"/>
    <x v="0"/>
    <x v="0"/>
    <x v="0"/>
    <n v="42"/>
    <n v="69"/>
    <n v="41"/>
    <n v="70"/>
    <x v="0"/>
    <x v="0"/>
    <n v="42"/>
    <n v="69"/>
    <n v="41"/>
    <n v="70"/>
    <x v="0"/>
    <x v="0"/>
    <s v="e572bc36-9d31-43c3-8ef6-a75ea4dafa95"/>
    <s v="Missing"/>
    <s v="None"/>
    <x v="1"/>
  </r>
  <r>
    <n v="6"/>
    <x v="0"/>
    <s v="72065dca-c43a-48b9-a684-a0a6ceb016ba"/>
    <x v="0"/>
    <x v="1"/>
    <x v="10"/>
    <s v="Qarxis"/>
    <x v="5"/>
    <s v="Eyl"/>
    <s v="PLNG06"/>
    <s v="Qarxis MCH"/>
    <x v="2"/>
    <s v="SRCS"/>
    <x v="1"/>
    <s v="Mohamed abdi"/>
    <x v="10"/>
    <n v="90730319"/>
    <s v="N/A"/>
    <x v="0"/>
    <x v="0"/>
    <x v="0"/>
    <x v="0"/>
    <x v="0"/>
    <x v="0"/>
    <x v="0"/>
    <x v="0"/>
    <x v="0"/>
    <x v="0"/>
    <x v="0"/>
    <x v="0"/>
    <x v="0"/>
    <x v="0"/>
    <x v="0"/>
    <x v="0"/>
    <x v="0"/>
    <x v="0"/>
    <x v="0"/>
    <x v="0"/>
    <x v="0"/>
    <x v="0"/>
    <x v="0"/>
    <x v="0"/>
    <x v="0"/>
    <x v="0"/>
    <x v="0"/>
    <x v="0"/>
    <x v="0"/>
    <x v="0"/>
    <x v="0"/>
    <x v="0"/>
    <x v="0"/>
    <x v="0"/>
    <x v="0"/>
    <x v="0"/>
    <n v="0"/>
    <n v="0"/>
    <x v="0"/>
    <n v="0"/>
    <x v="0"/>
    <x v="0"/>
    <x v="0"/>
    <x v="0"/>
    <x v="0"/>
    <x v="0"/>
    <x v="0"/>
    <x v="0"/>
    <n v="57"/>
    <n v="75"/>
    <n v="49"/>
    <n v="83"/>
    <x v="0"/>
    <x v="0"/>
    <n v="57"/>
    <n v="75"/>
    <n v="49"/>
    <n v="83"/>
    <x v="0"/>
    <x v="0"/>
    <s v="d98bb287-d5b8-4feb-b290-195f5ed65a94"/>
    <s v="Missing"/>
    <s v="None"/>
    <x v="1"/>
  </r>
  <r>
    <n v="7"/>
    <x v="0"/>
    <s v="454907f5-ec73-413f-9f3c-a938ebab6444"/>
    <x v="0"/>
    <x v="1"/>
    <x v="6"/>
    <s v="Jariiban"/>
    <x v="2"/>
    <s v="Jariiban"/>
    <s v="PLMU10"/>
    <s v="Jariiban MCH"/>
    <x v="2"/>
    <s v="SRCS"/>
    <x v="1"/>
    <s v="Sareedo ahmed"/>
    <x v="10"/>
    <n v="90752316"/>
    <s v="N/A"/>
    <x v="0"/>
    <x v="0"/>
    <x v="0"/>
    <x v="0"/>
    <x v="0"/>
    <x v="0"/>
    <x v="0"/>
    <x v="0"/>
    <x v="0"/>
    <x v="0"/>
    <x v="0"/>
    <x v="0"/>
    <x v="0"/>
    <x v="0"/>
    <x v="0"/>
    <x v="0"/>
    <x v="0"/>
    <x v="0"/>
    <x v="0"/>
    <x v="0"/>
    <x v="0"/>
    <x v="0"/>
    <x v="0"/>
    <x v="0"/>
    <x v="0"/>
    <x v="0"/>
    <x v="0"/>
    <x v="0"/>
    <x v="0"/>
    <x v="0"/>
    <x v="0"/>
    <x v="0"/>
    <x v="0"/>
    <x v="0"/>
    <x v="0"/>
    <x v="0"/>
    <n v="0"/>
    <n v="0"/>
    <x v="0"/>
    <n v="0"/>
    <x v="0"/>
    <x v="0"/>
    <x v="0"/>
    <x v="0"/>
    <x v="0"/>
    <x v="0"/>
    <x v="0"/>
    <x v="0"/>
    <n v="54"/>
    <n v="179"/>
    <n v="60"/>
    <n v="173"/>
    <x v="0"/>
    <x v="0"/>
    <n v="54"/>
    <n v="179"/>
    <n v="60"/>
    <n v="173"/>
    <x v="0"/>
    <x v="0"/>
    <s v="21eb5063-3e25-4e03-8585-74cc5aecfc7b"/>
    <s v="Missing"/>
    <s v="None"/>
    <x v="1"/>
  </r>
  <r>
    <n v="8"/>
    <x v="0"/>
    <s v="40e0d4e1-4371-402e-b2c0-8407a057cce1"/>
    <x v="0"/>
    <x v="1"/>
    <x v="6"/>
    <s v="Bacadweyn"/>
    <x v="2"/>
    <s v="Galkacyo"/>
    <s v="PLMU04"/>
    <s v="Bacadweyn MCH"/>
    <x v="2"/>
    <s v="SRCS"/>
    <x v="1"/>
    <s v="Qaali isse"/>
    <x v="10"/>
    <n v="90367950"/>
    <s v="N/A"/>
    <x v="0"/>
    <x v="0"/>
    <x v="0"/>
    <x v="0"/>
    <x v="0"/>
    <x v="0"/>
    <x v="0"/>
    <x v="0"/>
    <x v="0"/>
    <x v="0"/>
    <x v="0"/>
    <x v="0"/>
    <x v="0"/>
    <x v="0"/>
    <x v="0"/>
    <x v="0"/>
    <x v="0"/>
    <x v="0"/>
    <x v="0"/>
    <x v="0"/>
    <x v="0"/>
    <x v="0"/>
    <x v="0"/>
    <x v="0"/>
    <x v="0"/>
    <x v="0"/>
    <x v="0"/>
    <x v="0"/>
    <x v="0"/>
    <x v="0"/>
    <x v="0"/>
    <x v="0"/>
    <x v="0"/>
    <x v="0"/>
    <x v="0"/>
    <x v="0"/>
    <n v="0"/>
    <n v="0"/>
    <x v="0"/>
    <n v="0"/>
    <x v="0"/>
    <x v="0"/>
    <x v="0"/>
    <x v="0"/>
    <x v="0"/>
    <x v="0"/>
    <x v="0"/>
    <x v="0"/>
    <n v="82"/>
    <n v="130"/>
    <n v="66"/>
    <n v="146"/>
    <x v="0"/>
    <x v="0"/>
    <n v="82"/>
    <n v="130"/>
    <n v="66"/>
    <n v="146"/>
    <x v="0"/>
    <x v="0"/>
    <s v="382bfd4f-d7dc-44e4-b1df-ecdb028119af"/>
    <s v="Missing"/>
    <s v="None"/>
    <x v="1"/>
  </r>
  <r>
    <n v="9"/>
    <x v="0"/>
    <s v="b0ed6fad-a863-426e-8df7-2d402336794f"/>
    <x v="0"/>
    <x v="1"/>
    <x v="7"/>
    <s v="Baran"/>
    <x v="2"/>
    <s v="Baran"/>
    <s v="PLSA02"/>
    <s v="Baran Regional Hospital"/>
    <x v="2"/>
    <s v="MOH"/>
    <x v="1"/>
    <s v="Ahmed jibril"/>
    <x v="10"/>
    <n v="90720774"/>
    <s v="N/A"/>
    <x v="0"/>
    <x v="0"/>
    <x v="0"/>
    <x v="0"/>
    <x v="0"/>
    <x v="0"/>
    <x v="0"/>
    <x v="0"/>
    <x v="0"/>
    <x v="0"/>
    <x v="0"/>
    <x v="0"/>
    <x v="0"/>
    <x v="0"/>
    <x v="0"/>
    <x v="0"/>
    <x v="0"/>
    <x v="0"/>
    <x v="0"/>
    <x v="0"/>
    <x v="0"/>
    <x v="0"/>
    <x v="0"/>
    <x v="0"/>
    <x v="0"/>
    <x v="0"/>
    <x v="0"/>
    <x v="0"/>
    <x v="0"/>
    <x v="0"/>
    <x v="0"/>
    <x v="0"/>
    <x v="0"/>
    <x v="0"/>
    <x v="0"/>
    <x v="0"/>
    <n v="0"/>
    <n v="0"/>
    <x v="0"/>
    <n v="0"/>
    <x v="0"/>
    <x v="0"/>
    <x v="0"/>
    <x v="0"/>
    <x v="0"/>
    <x v="0"/>
    <x v="0"/>
    <x v="0"/>
    <n v="12"/>
    <n v="28"/>
    <n v="11"/>
    <n v="29"/>
    <x v="0"/>
    <x v="0"/>
    <n v="12"/>
    <n v="28"/>
    <n v="11"/>
    <n v="29"/>
    <x v="0"/>
    <x v="0"/>
    <s v="46c7cf86-1221-486e-b9c9-64d7ed5b4e8c"/>
    <s v="Missing"/>
    <s v="None"/>
    <x v="1"/>
  </r>
  <r>
    <n v="10"/>
    <x v="0"/>
    <s v="82bbe382-48e0-40da-a775-09b43f5d59eb"/>
    <x v="0"/>
    <x v="1"/>
    <x v="7"/>
    <s v="Baran"/>
    <x v="2"/>
    <s v="Baran"/>
    <s v="PLSA01"/>
    <s v="Baran MCH"/>
    <x v="2"/>
    <s v="MOH"/>
    <x v="1"/>
    <s v="Fardawsa osman"/>
    <x v="10"/>
    <n v="90365852"/>
    <s v="N/A"/>
    <x v="0"/>
    <x v="0"/>
    <x v="0"/>
    <x v="0"/>
    <x v="0"/>
    <x v="0"/>
    <x v="0"/>
    <x v="0"/>
    <x v="0"/>
    <x v="0"/>
    <x v="0"/>
    <x v="0"/>
    <x v="0"/>
    <x v="0"/>
    <x v="0"/>
    <x v="0"/>
    <x v="0"/>
    <x v="0"/>
    <x v="0"/>
    <x v="0"/>
    <x v="0"/>
    <x v="0"/>
    <x v="0"/>
    <x v="0"/>
    <x v="0"/>
    <x v="0"/>
    <x v="0"/>
    <x v="0"/>
    <x v="0"/>
    <x v="0"/>
    <x v="0"/>
    <x v="0"/>
    <x v="0"/>
    <x v="0"/>
    <x v="0"/>
    <x v="0"/>
    <n v="1"/>
    <n v="0"/>
    <x v="0"/>
    <n v="1"/>
    <x v="0"/>
    <x v="0"/>
    <x v="0"/>
    <x v="0"/>
    <x v="0"/>
    <x v="0"/>
    <x v="0"/>
    <x v="0"/>
    <n v="41"/>
    <n v="61"/>
    <n v="63"/>
    <n v="39"/>
    <x v="0"/>
    <x v="0"/>
    <n v="42"/>
    <n v="61"/>
    <n v="63"/>
    <n v="40"/>
    <x v="0"/>
    <x v="0"/>
    <s v="e6ecc7b2-3258-495e-ba18-d49156ae50b4"/>
    <s v="Missing"/>
    <s v="Malaria alert reported"/>
    <x v="1"/>
  </r>
  <r>
    <n v="11"/>
    <x v="0"/>
    <s v="882104e0-c4d6-442e-ba9d-c76537b378a4"/>
    <x v="0"/>
    <x v="1"/>
    <x v="7"/>
    <s v="Hadaftimo"/>
    <x v="2"/>
    <s v="Baran"/>
    <s v="PLSA03"/>
    <s v="Hadaftimo MCH"/>
    <x v="2"/>
    <s v="MOH"/>
    <x v="1"/>
    <s v="Sayneb mohamed"/>
    <x v="10"/>
    <n v="90659572"/>
    <s v="N/A"/>
    <x v="0"/>
    <x v="0"/>
    <x v="0"/>
    <x v="0"/>
    <x v="0"/>
    <x v="0"/>
    <x v="0"/>
    <x v="0"/>
    <x v="0"/>
    <x v="0"/>
    <x v="0"/>
    <x v="0"/>
    <x v="0"/>
    <x v="0"/>
    <x v="0"/>
    <x v="0"/>
    <x v="0"/>
    <x v="0"/>
    <x v="0"/>
    <x v="0"/>
    <x v="0"/>
    <x v="0"/>
    <x v="0"/>
    <x v="0"/>
    <x v="0"/>
    <x v="0"/>
    <x v="0"/>
    <x v="0"/>
    <x v="0"/>
    <x v="0"/>
    <x v="0"/>
    <x v="0"/>
    <x v="0"/>
    <x v="0"/>
    <x v="0"/>
    <x v="0"/>
    <n v="0"/>
    <n v="0"/>
    <x v="0"/>
    <n v="0"/>
    <x v="0"/>
    <x v="0"/>
    <x v="0"/>
    <x v="0"/>
    <x v="0"/>
    <x v="0"/>
    <x v="0"/>
    <x v="0"/>
    <n v="47"/>
    <n v="58"/>
    <n v="43"/>
    <n v="62"/>
    <x v="0"/>
    <x v="0"/>
    <n v="47"/>
    <n v="58"/>
    <n v="43"/>
    <n v="62"/>
    <x v="0"/>
    <x v="0"/>
    <s v="5b4d1fb0-424c-4313-b3cb-44bbc02bcd8c"/>
    <s v="Missing"/>
    <s v="None"/>
    <x v="1"/>
  </r>
  <r>
    <n v="12"/>
    <x v="0"/>
    <s v="2199661a-9bd5-4ce7-865a-32254aeae738"/>
    <x v="0"/>
    <x v="1"/>
    <x v="7"/>
    <s v="Dhahar"/>
    <x v="2"/>
    <s v="Dhahar"/>
    <s v="PLSA04"/>
    <s v="Dhahar MCH"/>
    <x v="2"/>
    <s v="MOH"/>
    <x v="1"/>
    <s v="Said farrah"/>
    <x v="11"/>
    <n v="90701113"/>
    <s v="N/A"/>
    <x v="0"/>
    <x v="0"/>
    <x v="0"/>
    <x v="0"/>
    <x v="0"/>
    <x v="0"/>
    <x v="0"/>
    <x v="0"/>
    <x v="0"/>
    <x v="0"/>
    <x v="0"/>
    <x v="0"/>
    <x v="0"/>
    <x v="0"/>
    <x v="0"/>
    <x v="0"/>
    <x v="0"/>
    <x v="0"/>
    <x v="0"/>
    <x v="0"/>
    <x v="0"/>
    <x v="0"/>
    <x v="0"/>
    <x v="0"/>
    <x v="0"/>
    <x v="0"/>
    <x v="0"/>
    <x v="0"/>
    <x v="0"/>
    <x v="0"/>
    <x v="0"/>
    <x v="0"/>
    <x v="0"/>
    <x v="0"/>
    <x v="0"/>
    <x v="0"/>
    <n v="1"/>
    <n v="0"/>
    <x v="0"/>
    <n v="1"/>
    <x v="0"/>
    <x v="0"/>
    <x v="0"/>
    <x v="0"/>
    <x v="0"/>
    <x v="0"/>
    <x v="0"/>
    <x v="0"/>
    <n v="20"/>
    <n v="32"/>
    <n v="27"/>
    <n v="25"/>
    <x v="0"/>
    <x v="0"/>
    <n v="21"/>
    <n v="32"/>
    <n v="27"/>
    <n v="26"/>
    <x v="0"/>
    <x v="0"/>
    <s v="7f211386-87de-417d-9d60-6b12e89451b8"/>
    <s v="Missing"/>
    <s v="Malaria alert reported"/>
    <x v="1"/>
  </r>
  <r>
    <n v="13"/>
    <x v="0"/>
    <s v="83c256e4-b395-4c68-8663-4c03f5c8c715"/>
    <x v="0"/>
    <x v="1"/>
    <x v="7"/>
    <s v="Xingalol"/>
    <x v="2"/>
    <s v="Xingalol"/>
    <s v="PLSA05"/>
    <s v="Xingalol MCH"/>
    <x v="2"/>
    <s v="MOH"/>
    <x v="1"/>
    <s v="Ahmed ashware"/>
    <x v="10"/>
    <n v="90776804"/>
    <s v="N/A"/>
    <x v="0"/>
    <x v="0"/>
    <x v="0"/>
    <x v="0"/>
    <x v="0"/>
    <x v="0"/>
    <x v="0"/>
    <x v="0"/>
    <x v="0"/>
    <x v="0"/>
    <x v="0"/>
    <x v="0"/>
    <x v="0"/>
    <x v="0"/>
    <x v="0"/>
    <x v="0"/>
    <x v="0"/>
    <x v="0"/>
    <x v="0"/>
    <x v="0"/>
    <x v="0"/>
    <x v="0"/>
    <x v="0"/>
    <x v="0"/>
    <x v="0"/>
    <x v="0"/>
    <x v="0"/>
    <x v="0"/>
    <x v="0"/>
    <x v="0"/>
    <x v="0"/>
    <x v="0"/>
    <x v="0"/>
    <x v="0"/>
    <x v="0"/>
    <x v="0"/>
    <n v="0"/>
    <n v="0"/>
    <x v="0"/>
    <n v="0"/>
    <x v="0"/>
    <x v="0"/>
    <x v="0"/>
    <x v="0"/>
    <x v="0"/>
    <x v="0"/>
    <x v="0"/>
    <x v="0"/>
    <n v="31"/>
    <n v="25"/>
    <n v="26"/>
    <n v="30"/>
    <x v="0"/>
    <x v="0"/>
    <n v="31"/>
    <n v="25"/>
    <n v="26"/>
    <n v="30"/>
    <x v="0"/>
    <x v="0"/>
    <s v="8ef076db-d804-4ea0-a384-fdfc49b9e2ed"/>
    <s v="Missing"/>
    <s v="None"/>
    <x v="1"/>
  </r>
  <r>
    <n v="14"/>
    <x v="0"/>
    <s v="b1b9fe68-2f6c-43f7-8e1c-ef8e0358e189"/>
    <x v="0"/>
    <x v="1"/>
    <x v="4"/>
    <s v="Lasacanod"/>
    <x v="2"/>
    <s v="Lasacanod"/>
    <s v="PLSL05"/>
    <s v="Lasacanod Regional Hospital"/>
    <x v="2"/>
    <s v="MOH/NPA"/>
    <x v="1"/>
    <s v="Jama ali"/>
    <x v="10"/>
    <n v="24498049"/>
    <s v="N/A"/>
    <x v="0"/>
    <x v="0"/>
    <x v="0"/>
    <x v="0"/>
    <x v="0"/>
    <x v="0"/>
    <x v="0"/>
    <x v="0"/>
    <x v="0"/>
    <x v="0"/>
    <x v="0"/>
    <x v="0"/>
    <x v="0"/>
    <x v="0"/>
    <x v="0"/>
    <x v="0"/>
    <x v="0"/>
    <x v="0"/>
    <x v="0"/>
    <x v="0"/>
    <x v="0"/>
    <x v="0"/>
    <x v="0"/>
    <x v="0"/>
    <x v="0"/>
    <x v="0"/>
    <x v="0"/>
    <x v="0"/>
    <x v="0"/>
    <x v="0"/>
    <x v="0"/>
    <x v="0"/>
    <x v="0"/>
    <x v="0"/>
    <x v="0"/>
    <x v="0"/>
    <n v="0"/>
    <n v="0"/>
    <x v="0"/>
    <n v="0"/>
    <x v="0"/>
    <x v="0"/>
    <x v="0"/>
    <x v="0"/>
    <x v="0"/>
    <x v="0"/>
    <x v="0"/>
    <x v="0"/>
    <n v="61"/>
    <n v="59"/>
    <n v="54"/>
    <n v="66"/>
    <x v="0"/>
    <x v="0"/>
    <n v="61"/>
    <n v="59"/>
    <n v="54"/>
    <n v="66"/>
    <x v="0"/>
    <x v="0"/>
    <s v="b39f9fb0-26b0-4106-93e7-4177fde31885"/>
    <s v="Missing"/>
    <s v="None"/>
    <x v="1"/>
  </r>
  <r>
    <n v="15"/>
    <x v="0"/>
    <s v="c9c39025-09dd-48e6-92dd-33e4a96fa8ee"/>
    <x v="0"/>
    <x v="1"/>
    <x v="4"/>
    <s v="Lasacanod"/>
    <x v="2"/>
    <s v="Lasacanod"/>
    <s v="PLSL04"/>
    <s v="Lasacanod MCH2"/>
    <x v="2"/>
    <s v="MOH"/>
    <x v="1"/>
    <s v="Abdille farah"/>
    <x v="10"/>
    <n v="90324216"/>
    <s v="N/A"/>
    <x v="0"/>
    <x v="0"/>
    <x v="0"/>
    <x v="0"/>
    <x v="0"/>
    <x v="0"/>
    <x v="0"/>
    <x v="0"/>
    <x v="0"/>
    <x v="0"/>
    <x v="0"/>
    <x v="0"/>
    <x v="0"/>
    <x v="0"/>
    <x v="0"/>
    <x v="0"/>
    <x v="0"/>
    <x v="0"/>
    <x v="0"/>
    <x v="0"/>
    <x v="0"/>
    <x v="0"/>
    <x v="0"/>
    <x v="0"/>
    <x v="0"/>
    <x v="0"/>
    <x v="0"/>
    <x v="0"/>
    <x v="0"/>
    <x v="0"/>
    <x v="0"/>
    <x v="0"/>
    <x v="0"/>
    <x v="0"/>
    <x v="0"/>
    <x v="0"/>
    <n v="0"/>
    <n v="0"/>
    <x v="0"/>
    <n v="0"/>
    <x v="0"/>
    <x v="0"/>
    <x v="0"/>
    <x v="0"/>
    <x v="0"/>
    <x v="0"/>
    <x v="0"/>
    <x v="0"/>
    <n v="40"/>
    <n v="36"/>
    <n v="38"/>
    <n v="38"/>
    <x v="0"/>
    <x v="0"/>
    <n v="40"/>
    <n v="36"/>
    <n v="38"/>
    <n v="38"/>
    <x v="0"/>
    <x v="0"/>
    <s v="3913090f-8cf8-4df7-9f75-213b2094edac"/>
    <s v="Missing"/>
    <s v="None"/>
    <x v="1"/>
  </r>
  <r>
    <n v="16"/>
    <x v="0"/>
    <s v="2247a5b6-754a-4edf-b0ed-9cd374f433d4"/>
    <x v="0"/>
    <x v="1"/>
    <x v="4"/>
    <s v="Lasacanod"/>
    <x v="2"/>
    <s v="Lasacanod"/>
    <s v="PLSL03"/>
    <s v="Lasacanod MCH1"/>
    <x v="2"/>
    <s v="MOH"/>
    <x v="1"/>
    <s v="Ahmed jama"/>
    <x v="10"/>
    <n v="90548839"/>
    <s v="n/a"/>
    <x v="0"/>
    <x v="0"/>
    <x v="0"/>
    <x v="0"/>
    <x v="0"/>
    <x v="0"/>
    <x v="0"/>
    <x v="0"/>
    <x v="0"/>
    <x v="0"/>
    <x v="0"/>
    <x v="0"/>
    <x v="0"/>
    <x v="0"/>
    <x v="0"/>
    <x v="0"/>
    <x v="0"/>
    <x v="0"/>
    <x v="0"/>
    <x v="0"/>
    <x v="0"/>
    <x v="0"/>
    <x v="0"/>
    <x v="0"/>
    <x v="0"/>
    <x v="0"/>
    <x v="0"/>
    <x v="0"/>
    <x v="0"/>
    <x v="0"/>
    <x v="0"/>
    <x v="0"/>
    <x v="0"/>
    <x v="0"/>
    <x v="0"/>
    <x v="0"/>
    <n v="0"/>
    <n v="0"/>
    <x v="0"/>
    <n v="0"/>
    <x v="0"/>
    <x v="0"/>
    <x v="0"/>
    <x v="0"/>
    <x v="0"/>
    <x v="0"/>
    <x v="0"/>
    <x v="0"/>
    <n v="42"/>
    <n v="48"/>
    <n v="35"/>
    <n v="55"/>
    <x v="0"/>
    <x v="0"/>
    <n v="42"/>
    <n v="48"/>
    <n v="35"/>
    <n v="55"/>
    <x v="0"/>
    <x v="0"/>
    <s v="a6b9178f-9cff-4d65-b40a-140034df2484"/>
    <s v="Missing"/>
    <s v="None"/>
    <x v="1"/>
  </r>
  <r>
    <n v="17"/>
    <x v="0"/>
    <s v="992dc297-cf17-4e27-b2b1-ab15838881fc"/>
    <x v="0"/>
    <x v="1"/>
    <x v="4"/>
    <s v="Hudun"/>
    <x v="2"/>
    <s v="Hudun"/>
    <s v="PLSL02"/>
    <s v="Hudun MCH"/>
    <x v="2"/>
    <s v="MOH/DAIL"/>
    <x v="1"/>
    <s v="Amina awmusse"/>
    <x v="10"/>
    <n v="90615202"/>
    <s v="N/A"/>
    <x v="0"/>
    <x v="0"/>
    <x v="0"/>
    <x v="0"/>
    <x v="0"/>
    <x v="0"/>
    <x v="0"/>
    <x v="0"/>
    <x v="0"/>
    <x v="0"/>
    <x v="0"/>
    <x v="0"/>
    <x v="0"/>
    <x v="0"/>
    <x v="0"/>
    <x v="0"/>
    <x v="0"/>
    <x v="0"/>
    <x v="0"/>
    <x v="0"/>
    <x v="0"/>
    <x v="0"/>
    <x v="0"/>
    <x v="0"/>
    <x v="0"/>
    <x v="0"/>
    <x v="0"/>
    <x v="0"/>
    <x v="0"/>
    <x v="0"/>
    <x v="0"/>
    <x v="0"/>
    <x v="0"/>
    <x v="0"/>
    <x v="0"/>
    <x v="0"/>
    <n v="0"/>
    <n v="0"/>
    <x v="0"/>
    <n v="0"/>
    <x v="0"/>
    <x v="0"/>
    <x v="0"/>
    <x v="0"/>
    <x v="0"/>
    <x v="0"/>
    <x v="0"/>
    <x v="0"/>
    <n v="48"/>
    <n v="29"/>
    <n v="32"/>
    <n v="45"/>
    <x v="0"/>
    <x v="0"/>
    <n v="48"/>
    <n v="29"/>
    <n v="32"/>
    <n v="45"/>
    <x v="0"/>
    <x v="0"/>
    <s v="f46c7d16-e853-46ad-8e75-8bf215c5f2d4"/>
    <s v="Missing"/>
    <s v="None"/>
    <x v="1"/>
  </r>
  <r>
    <n v="18"/>
    <x v="0"/>
    <s v="1f965fb4-b8d3-4be9-afc7-0026574d4476"/>
    <x v="0"/>
    <x v="1"/>
    <x v="4"/>
    <s v="Bocame"/>
    <x v="2"/>
    <s v="Bocame"/>
    <s v="PLSL01"/>
    <s v="Bocame MCH"/>
    <x v="2"/>
    <s v="MOH/DAIL"/>
    <x v="1"/>
    <s v="Amran ugaas"/>
    <x v="10"/>
    <n v="90769590"/>
    <s v="N/A"/>
    <x v="0"/>
    <x v="0"/>
    <x v="0"/>
    <x v="0"/>
    <x v="0"/>
    <x v="0"/>
    <x v="0"/>
    <x v="0"/>
    <x v="0"/>
    <x v="0"/>
    <x v="0"/>
    <x v="0"/>
    <x v="0"/>
    <x v="0"/>
    <x v="0"/>
    <x v="0"/>
    <x v="0"/>
    <x v="0"/>
    <x v="0"/>
    <x v="0"/>
    <x v="0"/>
    <x v="0"/>
    <x v="0"/>
    <x v="0"/>
    <x v="0"/>
    <x v="0"/>
    <x v="0"/>
    <x v="0"/>
    <x v="0"/>
    <x v="0"/>
    <x v="0"/>
    <x v="0"/>
    <x v="0"/>
    <x v="0"/>
    <x v="0"/>
    <x v="0"/>
    <n v="0"/>
    <n v="0"/>
    <x v="0"/>
    <n v="0"/>
    <x v="0"/>
    <x v="0"/>
    <x v="0"/>
    <x v="0"/>
    <x v="0"/>
    <x v="0"/>
    <x v="0"/>
    <x v="0"/>
    <n v="43"/>
    <n v="39"/>
    <n v="43"/>
    <n v="39"/>
    <x v="0"/>
    <x v="0"/>
    <n v="43"/>
    <n v="39"/>
    <n v="43"/>
    <n v="39"/>
    <x v="0"/>
    <x v="0"/>
    <s v="11cf4660-5d87-473e-b2ee-7c6a160e8c72"/>
    <s v="Missing"/>
    <s v="None"/>
    <x v="1"/>
  </r>
  <r>
    <n v="19"/>
    <x v="0"/>
    <s v="c67bb32c-c1bb-47bc-b8a2-9bcd83a755ec"/>
    <x v="0"/>
    <x v="1"/>
    <x v="4"/>
    <s v="Taleex"/>
    <x v="2"/>
    <s v="Taleex"/>
    <s v="PLSL06"/>
    <s v="Taleex MCH"/>
    <x v="2"/>
    <s v="MOH/DAIL"/>
    <x v="1"/>
    <s v="Amina ahmed"/>
    <x v="10"/>
    <n v="90626516"/>
    <s v="N/A"/>
    <x v="0"/>
    <x v="0"/>
    <x v="0"/>
    <x v="0"/>
    <x v="0"/>
    <x v="0"/>
    <x v="0"/>
    <x v="0"/>
    <x v="0"/>
    <x v="0"/>
    <x v="0"/>
    <x v="0"/>
    <x v="0"/>
    <x v="0"/>
    <x v="0"/>
    <x v="0"/>
    <x v="0"/>
    <x v="0"/>
    <x v="0"/>
    <x v="0"/>
    <x v="0"/>
    <x v="0"/>
    <x v="0"/>
    <x v="0"/>
    <x v="0"/>
    <x v="0"/>
    <x v="0"/>
    <x v="0"/>
    <x v="0"/>
    <x v="0"/>
    <x v="0"/>
    <x v="0"/>
    <x v="0"/>
    <x v="0"/>
    <x v="0"/>
    <x v="0"/>
    <n v="0"/>
    <n v="0"/>
    <x v="0"/>
    <n v="0"/>
    <x v="0"/>
    <x v="0"/>
    <x v="0"/>
    <x v="0"/>
    <x v="0"/>
    <x v="0"/>
    <x v="0"/>
    <x v="0"/>
    <n v="37"/>
    <n v="45"/>
    <n v="48"/>
    <n v="34"/>
    <x v="0"/>
    <x v="0"/>
    <n v="37"/>
    <n v="45"/>
    <n v="48"/>
    <n v="34"/>
    <x v="0"/>
    <x v="0"/>
    <s v="0f52d204-2f9f-4f07-bad7-47bc172210e8"/>
    <s v="Missing"/>
    <s v="None"/>
    <x v="1"/>
  </r>
  <r>
    <n v="20"/>
    <x v="0"/>
    <s v="eaeb1885-0312-4d15-a985-80ed825071fd"/>
    <x v="0"/>
    <x v="1"/>
    <x v="9"/>
    <s v="Buhodle"/>
    <x v="2"/>
    <s v="Buhodle"/>
    <s v="PLCA01"/>
    <s v="Budhodle District Hospital"/>
    <x v="2"/>
    <s v="MOH"/>
    <x v="1"/>
    <s v="Mohamed abdi"/>
    <x v="10"/>
    <n v="24492351"/>
    <s v="N/A"/>
    <x v="0"/>
    <x v="0"/>
    <x v="0"/>
    <x v="0"/>
    <x v="0"/>
    <x v="0"/>
    <x v="0"/>
    <x v="0"/>
    <x v="0"/>
    <x v="0"/>
    <x v="0"/>
    <x v="0"/>
    <x v="0"/>
    <x v="0"/>
    <x v="0"/>
    <x v="0"/>
    <x v="0"/>
    <x v="0"/>
    <x v="0"/>
    <x v="0"/>
    <x v="0"/>
    <x v="0"/>
    <x v="0"/>
    <x v="0"/>
    <x v="0"/>
    <x v="0"/>
    <x v="0"/>
    <x v="0"/>
    <x v="0"/>
    <x v="0"/>
    <x v="0"/>
    <x v="0"/>
    <x v="0"/>
    <x v="0"/>
    <x v="0"/>
    <x v="0"/>
    <n v="0"/>
    <n v="0"/>
    <x v="0"/>
    <n v="0"/>
    <x v="0"/>
    <x v="0"/>
    <x v="0"/>
    <x v="0"/>
    <x v="0"/>
    <x v="0"/>
    <x v="0"/>
    <x v="0"/>
    <n v="58"/>
    <n v="61"/>
    <n v="49"/>
    <n v="70"/>
    <x v="0"/>
    <x v="0"/>
    <n v="58"/>
    <n v="61"/>
    <n v="49"/>
    <n v="70"/>
    <x v="0"/>
    <x v="0"/>
    <s v="7bf9061f-77d7-4b09-8b55-a83050a544d1"/>
    <s v="Missing"/>
    <s v="None"/>
    <x v="1"/>
  </r>
  <r>
    <n v="21"/>
    <x v="0"/>
    <s v="d6ce98d3-c6ba-4b4e-8a00-6de43ee9619e"/>
    <x v="0"/>
    <x v="3"/>
    <x v="11"/>
    <s v="Dhuudo"/>
    <x v="4"/>
    <s v="Banderbayla"/>
    <s v="PLKA02"/>
    <s v="Dhuudo MCH"/>
    <x v="5"/>
    <s v="Save the children/MOH"/>
    <x v="2"/>
    <s v="Bahjo Abdullahi"/>
    <x v="10"/>
    <n v="907426670"/>
    <s v="n/a"/>
    <x v="0"/>
    <x v="0"/>
    <x v="0"/>
    <x v="0"/>
    <x v="0"/>
    <x v="0"/>
    <x v="0"/>
    <x v="0"/>
    <x v="0"/>
    <x v="0"/>
    <x v="0"/>
    <x v="0"/>
    <x v="0"/>
    <x v="0"/>
    <x v="0"/>
    <x v="0"/>
    <x v="0"/>
    <x v="0"/>
    <x v="0"/>
    <x v="0"/>
    <x v="0"/>
    <x v="0"/>
    <x v="0"/>
    <x v="0"/>
    <x v="0"/>
    <x v="0"/>
    <x v="0"/>
    <x v="0"/>
    <x v="0"/>
    <x v="0"/>
    <x v="0"/>
    <x v="0"/>
    <x v="0"/>
    <x v="0"/>
    <x v="0"/>
    <x v="0"/>
    <n v="0"/>
    <n v="0"/>
    <x v="0"/>
    <n v="0"/>
    <x v="0"/>
    <x v="0"/>
    <x v="0"/>
    <x v="0"/>
    <x v="0"/>
    <x v="0"/>
    <x v="0"/>
    <x v="0"/>
    <n v="33"/>
    <n v="65"/>
    <n v="48"/>
    <n v="50"/>
    <x v="0"/>
    <x v="0"/>
    <n v="33"/>
    <n v="65"/>
    <n v="48"/>
    <n v="50"/>
    <x v="0"/>
    <x v="0"/>
    <s v="2e003b9c-63c1-4c6e-89ec-9ad9a739c1d9"/>
    <s v="Missing"/>
    <s v="None"/>
    <x v="1"/>
  </r>
  <r>
    <n v="22"/>
    <x v="0"/>
    <s v="db67fb3b-0db8-40c1-9bea-9748d50b5445"/>
    <x v="0"/>
    <x v="3"/>
    <x v="6"/>
    <s v="Bacadweyn"/>
    <x v="4"/>
    <s v="Galkacyo"/>
    <s v="PLMU04"/>
    <s v="Bacadweyn MCH"/>
    <x v="5"/>
    <s v="SRCS"/>
    <x v="2"/>
    <s v="Qaali isse"/>
    <x v="10"/>
    <n v="90367950"/>
    <s v="N/A"/>
    <x v="0"/>
    <x v="0"/>
    <x v="0"/>
    <x v="0"/>
    <x v="0"/>
    <x v="0"/>
    <x v="0"/>
    <x v="0"/>
    <x v="0"/>
    <x v="0"/>
    <x v="0"/>
    <x v="0"/>
    <x v="0"/>
    <x v="0"/>
    <x v="0"/>
    <x v="0"/>
    <x v="0"/>
    <x v="0"/>
    <x v="0"/>
    <x v="0"/>
    <x v="0"/>
    <x v="0"/>
    <x v="0"/>
    <x v="0"/>
    <x v="0"/>
    <x v="0"/>
    <x v="0"/>
    <x v="0"/>
    <x v="0"/>
    <x v="0"/>
    <x v="0"/>
    <x v="0"/>
    <x v="0"/>
    <x v="0"/>
    <x v="0"/>
    <x v="0"/>
    <n v="0"/>
    <n v="0"/>
    <x v="0"/>
    <n v="0"/>
    <x v="0"/>
    <x v="0"/>
    <x v="0"/>
    <x v="0"/>
    <x v="0"/>
    <x v="0"/>
    <x v="0"/>
    <x v="0"/>
    <n v="70"/>
    <n v="162"/>
    <n v="71"/>
    <n v="161"/>
    <x v="0"/>
    <x v="0"/>
    <n v="70"/>
    <n v="162"/>
    <n v="71"/>
    <n v="161"/>
    <x v="0"/>
    <x v="0"/>
    <s v="f1ea85a4-4e4f-4dc0-882e-3faba286fe1c"/>
    <s v="Missing"/>
    <s v="None"/>
    <x v="1"/>
  </r>
  <r>
    <n v="23"/>
    <x v="0"/>
    <s v="1839c0d6-c374-4c01-90c4-2546ab2fd57f"/>
    <x v="0"/>
    <x v="3"/>
    <x v="6"/>
    <s v="Jariiban"/>
    <x v="4"/>
    <s v="Jariiban"/>
    <s v="PLMU10"/>
    <s v="Jariiban MCH"/>
    <x v="5"/>
    <s v="SRCS"/>
    <x v="2"/>
    <s v="Sareedo ahmed"/>
    <x v="10"/>
    <n v="90752316"/>
    <s v="N/A"/>
    <x v="0"/>
    <x v="0"/>
    <x v="0"/>
    <x v="0"/>
    <x v="0"/>
    <x v="0"/>
    <x v="0"/>
    <x v="0"/>
    <x v="0"/>
    <x v="0"/>
    <x v="0"/>
    <x v="0"/>
    <x v="0"/>
    <x v="0"/>
    <x v="0"/>
    <x v="0"/>
    <x v="0"/>
    <x v="0"/>
    <x v="0"/>
    <x v="0"/>
    <x v="0"/>
    <x v="0"/>
    <x v="0"/>
    <x v="0"/>
    <x v="0"/>
    <x v="0"/>
    <x v="0"/>
    <x v="0"/>
    <x v="0"/>
    <x v="0"/>
    <x v="0"/>
    <x v="0"/>
    <x v="0"/>
    <x v="0"/>
    <x v="0"/>
    <x v="0"/>
    <n v="0"/>
    <n v="0"/>
    <x v="0"/>
    <n v="0"/>
    <x v="0"/>
    <x v="0"/>
    <x v="0"/>
    <x v="0"/>
    <x v="0"/>
    <x v="0"/>
    <x v="0"/>
    <x v="0"/>
    <n v="74"/>
    <n v="196"/>
    <n v="60"/>
    <n v="210"/>
    <x v="0"/>
    <x v="0"/>
    <n v="74"/>
    <n v="196"/>
    <n v="60"/>
    <n v="210"/>
    <x v="0"/>
    <x v="0"/>
    <s v="ccf16e37-8113-4c4d-b86f-fc902fe37b4a"/>
    <s v="Missing"/>
    <s v="None"/>
    <x v="1"/>
  </r>
  <r>
    <n v="24"/>
    <x v="0"/>
    <s v="45b2dae9-5ea5-44a1-85ca-8772736b408c"/>
    <x v="0"/>
    <x v="3"/>
    <x v="10"/>
    <s v="Daawad, Eyl"/>
    <x v="4"/>
    <s v="Eyl"/>
    <s v="PLNG04"/>
    <s v="Daawad MCH"/>
    <x v="5"/>
    <s v="SRCS"/>
    <x v="2"/>
    <s v="Asho"/>
    <x v="10"/>
    <n v="7589400"/>
    <s v="N/A"/>
    <x v="0"/>
    <x v="0"/>
    <x v="0"/>
    <x v="0"/>
    <x v="0"/>
    <x v="0"/>
    <x v="0"/>
    <x v="0"/>
    <x v="0"/>
    <x v="0"/>
    <x v="0"/>
    <x v="0"/>
    <x v="0"/>
    <x v="0"/>
    <x v="0"/>
    <x v="0"/>
    <x v="0"/>
    <x v="0"/>
    <x v="0"/>
    <x v="0"/>
    <x v="0"/>
    <x v="0"/>
    <x v="0"/>
    <x v="0"/>
    <x v="0"/>
    <x v="0"/>
    <x v="0"/>
    <x v="0"/>
    <x v="0"/>
    <x v="0"/>
    <x v="0"/>
    <x v="0"/>
    <x v="0"/>
    <x v="0"/>
    <x v="0"/>
    <x v="0"/>
    <n v="0"/>
    <n v="0"/>
    <x v="0"/>
    <n v="0"/>
    <x v="0"/>
    <x v="0"/>
    <x v="0"/>
    <x v="0"/>
    <x v="0"/>
    <x v="0"/>
    <x v="0"/>
    <x v="0"/>
    <n v="38"/>
    <n v="52"/>
    <n v="30"/>
    <n v="60"/>
    <x v="0"/>
    <x v="0"/>
    <n v="38"/>
    <n v="52"/>
    <n v="30"/>
    <n v="60"/>
    <x v="0"/>
    <x v="0"/>
    <s v="2ff34cce-68a8-4425-b471-4cb39a2e3944"/>
    <s v="Missing"/>
    <s v="None"/>
    <x v="1"/>
  </r>
  <r>
    <n v="25"/>
    <x v="0"/>
    <s v="ccb95774-ec71-40a5-8d77-7f3e18471de9"/>
    <x v="0"/>
    <x v="4"/>
    <x v="10"/>
    <s v="Godabjiraan"/>
    <x v="4"/>
    <s v="Eyl"/>
    <s v="PLNG05"/>
    <s v="Godabjiran MCH"/>
    <x v="5"/>
    <s v="SRCS"/>
    <x v="2"/>
    <s v="Sahra hassan"/>
    <x v="10"/>
    <n v="90709694"/>
    <s v="N/A"/>
    <x v="0"/>
    <x v="0"/>
    <x v="0"/>
    <x v="0"/>
    <x v="0"/>
    <x v="0"/>
    <x v="0"/>
    <x v="0"/>
    <x v="0"/>
    <x v="0"/>
    <x v="0"/>
    <x v="0"/>
    <x v="0"/>
    <x v="0"/>
    <x v="0"/>
    <x v="0"/>
    <x v="0"/>
    <x v="0"/>
    <x v="0"/>
    <x v="0"/>
    <x v="0"/>
    <x v="0"/>
    <x v="0"/>
    <x v="0"/>
    <x v="0"/>
    <x v="0"/>
    <x v="0"/>
    <x v="0"/>
    <x v="0"/>
    <x v="0"/>
    <x v="0"/>
    <x v="0"/>
    <x v="0"/>
    <x v="0"/>
    <x v="0"/>
    <x v="0"/>
    <n v="0"/>
    <n v="0"/>
    <x v="0"/>
    <n v="0"/>
    <x v="0"/>
    <x v="0"/>
    <x v="0"/>
    <x v="0"/>
    <x v="0"/>
    <x v="0"/>
    <x v="0"/>
    <x v="0"/>
    <n v="46"/>
    <n v="52"/>
    <n v="40"/>
    <n v="58"/>
    <x v="0"/>
    <x v="0"/>
    <n v="46"/>
    <n v="52"/>
    <n v="40"/>
    <n v="58"/>
    <x v="0"/>
    <x v="0"/>
    <s v="8c3d5577-9450-491f-b498-60d72680cf6c"/>
    <s v="Missing"/>
    <s v="None"/>
    <x v="1"/>
  </r>
  <r>
    <n v="26"/>
    <x v="0"/>
    <s v="ddb58695-374a-417f-8eb4-4e753bf1901b"/>
    <x v="0"/>
    <x v="3"/>
    <x v="10"/>
    <s v="Qarxis"/>
    <x v="4"/>
    <s v="Eyl"/>
    <s v="PLNG06"/>
    <s v="Qarxis MCH"/>
    <x v="5"/>
    <s v="SRCS"/>
    <x v="2"/>
    <s v="Mohamed abdi"/>
    <x v="10"/>
    <n v="90730319"/>
    <s v="N/A"/>
    <x v="0"/>
    <x v="0"/>
    <x v="0"/>
    <x v="0"/>
    <x v="0"/>
    <x v="0"/>
    <x v="0"/>
    <x v="0"/>
    <x v="0"/>
    <x v="0"/>
    <x v="0"/>
    <x v="0"/>
    <x v="0"/>
    <x v="0"/>
    <x v="0"/>
    <x v="0"/>
    <x v="0"/>
    <x v="0"/>
    <x v="0"/>
    <x v="0"/>
    <x v="0"/>
    <x v="0"/>
    <x v="0"/>
    <x v="0"/>
    <x v="0"/>
    <x v="0"/>
    <x v="0"/>
    <x v="0"/>
    <x v="0"/>
    <x v="0"/>
    <x v="0"/>
    <x v="0"/>
    <x v="0"/>
    <x v="0"/>
    <x v="0"/>
    <x v="0"/>
    <n v="0"/>
    <n v="0"/>
    <x v="0"/>
    <n v="0"/>
    <x v="0"/>
    <x v="0"/>
    <x v="0"/>
    <x v="0"/>
    <x v="0"/>
    <x v="0"/>
    <x v="0"/>
    <x v="0"/>
    <n v="45"/>
    <n v="58"/>
    <n v="38"/>
    <n v="65"/>
    <x v="0"/>
    <x v="0"/>
    <n v="45"/>
    <n v="58"/>
    <n v="38"/>
    <n v="65"/>
    <x v="0"/>
    <x v="0"/>
    <s v="6e699680-c1ca-4e50-9911-00ff80a2a974"/>
    <s v="Missing"/>
    <s v="None"/>
    <x v="1"/>
  </r>
  <r>
    <n v="27"/>
    <x v="0"/>
    <s v="fa1b1afa-04c5-4821-9376-1511ada3eaa8"/>
    <x v="0"/>
    <x v="3"/>
    <x v="8"/>
    <s v="Beldaje"/>
    <x v="4"/>
    <s v="Bossaso"/>
    <s v="PLBA01"/>
    <s v="Beldaje MCH"/>
    <x v="5"/>
    <s v="MOH"/>
    <x v="2"/>
    <s v="Faaduma"/>
    <x v="10"/>
    <n v="90615555"/>
    <s v="N/A"/>
    <x v="0"/>
    <x v="0"/>
    <x v="0"/>
    <x v="0"/>
    <x v="0"/>
    <x v="0"/>
    <x v="0"/>
    <x v="0"/>
    <x v="0"/>
    <x v="0"/>
    <x v="0"/>
    <x v="0"/>
    <x v="0"/>
    <x v="0"/>
    <x v="0"/>
    <x v="0"/>
    <x v="0"/>
    <x v="0"/>
    <x v="0"/>
    <x v="0"/>
    <x v="0"/>
    <x v="0"/>
    <x v="0"/>
    <x v="0"/>
    <x v="0"/>
    <x v="0"/>
    <x v="0"/>
    <x v="0"/>
    <x v="0"/>
    <x v="0"/>
    <x v="0"/>
    <x v="0"/>
    <x v="0"/>
    <x v="0"/>
    <x v="0"/>
    <x v="0"/>
    <n v="5"/>
    <n v="2"/>
    <x v="4"/>
    <n v="5"/>
    <x v="0"/>
    <x v="0"/>
    <x v="0"/>
    <x v="0"/>
    <x v="0"/>
    <x v="0"/>
    <x v="0"/>
    <x v="0"/>
    <n v="73"/>
    <n v="174"/>
    <n v="89"/>
    <n v="158"/>
    <x v="0"/>
    <x v="0"/>
    <n v="78"/>
    <n v="176"/>
    <n v="91"/>
    <n v="163"/>
    <x v="0"/>
    <x v="0"/>
    <s v="3275269e-eea4-4c6e-9840-0af14ac51ffd"/>
    <s v="Missing"/>
    <s v="None"/>
    <x v="1"/>
  </r>
  <r>
    <n v="28"/>
    <x v="0"/>
    <s v="ad5ab0b3-6e24-4157-8aed-b2c3b158150f"/>
    <x v="0"/>
    <x v="3"/>
    <x v="10"/>
    <s v="Iskushuban"/>
    <x v="4"/>
    <s v="Iskushuban"/>
    <s v="PLBA05"/>
    <s v="Iskushuban MCH"/>
    <x v="5"/>
    <s v="SRCS"/>
    <x v="2"/>
    <s v="Mohamed khalif"/>
    <x v="10"/>
    <n v="907768336"/>
    <s v="N/A"/>
    <x v="0"/>
    <x v="0"/>
    <x v="0"/>
    <x v="0"/>
    <x v="0"/>
    <x v="0"/>
    <x v="0"/>
    <x v="0"/>
    <x v="0"/>
    <x v="0"/>
    <x v="0"/>
    <x v="0"/>
    <x v="0"/>
    <x v="0"/>
    <x v="0"/>
    <x v="0"/>
    <x v="0"/>
    <x v="0"/>
    <x v="0"/>
    <x v="0"/>
    <x v="0"/>
    <x v="0"/>
    <x v="0"/>
    <x v="0"/>
    <x v="0"/>
    <x v="0"/>
    <x v="0"/>
    <x v="0"/>
    <x v="0"/>
    <x v="0"/>
    <x v="0"/>
    <x v="0"/>
    <x v="0"/>
    <x v="0"/>
    <x v="0"/>
    <x v="0"/>
    <n v="0"/>
    <n v="0"/>
    <x v="0"/>
    <n v="0"/>
    <x v="0"/>
    <x v="0"/>
    <x v="0"/>
    <x v="0"/>
    <x v="0"/>
    <x v="0"/>
    <x v="0"/>
    <x v="0"/>
    <n v="45"/>
    <n v="83"/>
    <n v="25"/>
    <n v="103"/>
    <x v="0"/>
    <x v="0"/>
    <n v="45"/>
    <n v="83"/>
    <n v="25"/>
    <n v="103"/>
    <x v="0"/>
    <x v="0"/>
    <s v="d97332bf-b23f-416b-b16a-d8908855ec0f"/>
    <s v="Missing"/>
    <s v="None"/>
    <x v="1"/>
  </r>
  <r>
    <n v="29"/>
    <x v="0"/>
    <s v="c5963aa7-f560-4c8d-ad9b-f396cce822ee"/>
    <x v="0"/>
    <x v="3"/>
    <x v="7"/>
    <s v="Baran"/>
    <x v="4"/>
    <s v="Baran"/>
    <s v="PLSA02"/>
    <s v="Baran Regional Hospital"/>
    <x v="5"/>
    <s v="MOH"/>
    <x v="2"/>
    <s v="Ahmed jibril"/>
    <x v="10"/>
    <n v="90720774"/>
    <s v="N/A"/>
    <x v="0"/>
    <x v="0"/>
    <x v="0"/>
    <x v="0"/>
    <x v="0"/>
    <x v="0"/>
    <x v="0"/>
    <x v="0"/>
    <x v="0"/>
    <x v="0"/>
    <x v="0"/>
    <x v="0"/>
    <x v="0"/>
    <x v="0"/>
    <x v="0"/>
    <x v="0"/>
    <x v="0"/>
    <x v="0"/>
    <x v="0"/>
    <x v="0"/>
    <x v="0"/>
    <x v="0"/>
    <x v="0"/>
    <x v="0"/>
    <x v="0"/>
    <x v="0"/>
    <x v="0"/>
    <x v="0"/>
    <x v="0"/>
    <x v="0"/>
    <x v="0"/>
    <x v="0"/>
    <x v="0"/>
    <x v="0"/>
    <x v="0"/>
    <x v="0"/>
    <n v="0"/>
    <n v="0"/>
    <x v="0"/>
    <n v="0"/>
    <x v="0"/>
    <x v="0"/>
    <x v="0"/>
    <x v="0"/>
    <x v="0"/>
    <x v="0"/>
    <x v="0"/>
    <x v="0"/>
    <n v="14"/>
    <n v="32"/>
    <n v="15"/>
    <n v="31"/>
    <x v="0"/>
    <x v="0"/>
    <n v="14"/>
    <n v="32"/>
    <n v="15"/>
    <n v="31"/>
    <x v="0"/>
    <x v="0"/>
    <s v="205acbbf-579a-4426-b865-14db0ade4cfd"/>
    <s v="Missing"/>
    <s v="None"/>
    <x v="1"/>
  </r>
  <r>
    <n v="30"/>
    <x v="0"/>
    <s v="98b08b54-5b24-4420-8724-ccd5028c2dce"/>
    <x v="0"/>
    <x v="3"/>
    <x v="7"/>
    <s v="Baran"/>
    <x v="4"/>
    <s v="Baran"/>
    <s v="PLSA01"/>
    <s v="Baran MCH"/>
    <x v="5"/>
    <s v="MOH"/>
    <x v="2"/>
    <s v="Fardawsa osman"/>
    <x v="11"/>
    <n v="90365852"/>
    <s v="N/A"/>
    <x v="0"/>
    <x v="0"/>
    <x v="0"/>
    <x v="0"/>
    <x v="0"/>
    <x v="0"/>
    <x v="0"/>
    <x v="0"/>
    <x v="0"/>
    <x v="0"/>
    <x v="0"/>
    <x v="0"/>
    <x v="0"/>
    <x v="0"/>
    <x v="0"/>
    <x v="0"/>
    <x v="0"/>
    <x v="0"/>
    <x v="0"/>
    <x v="0"/>
    <x v="0"/>
    <x v="0"/>
    <x v="0"/>
    <x v="0"/>
    <x v="0"/>
    <x v="0"/>
    <x v="0"/>
    <x v="0"/>
    <x v="0"/>
    <x v="0"/>
    <x v="0"/>
    <x v="0"/>
    <x v="0"/>
    <x v="0"/>
    <x v="0"/>
    <x v="0"/>
    <n v="0"/>
    <n v="0"/>
    <x v="0"/>
    <n v="0"/>
    <x v="0"/>
    <x v="0"/>
    <x v="0"/>
    <x v="0"/>
    <x v="0"/>
    <x v="0"/>
    <x v="0"/>
    <x v="0"/>
    <n v="39"/>
    <n v="45"/>
    <n v="53"/>
    <n v="31"/>
    <x v="0"/>
    <x v="0"/>
    <n v="39"/>
    <n v="45"/>
    <n v="53"/>
    <n v="31"/>
    <x v="0"/>
    <x v="0"/>
    <s v="99684428-7eab-41bb-868e-0d62e3092666"/>
    <s v="Missing"/>
    <s v="None"/>
    <x v="1"/>
  </r>
  <r>
    <n v="31"/>
    <x v="0"/>
    <s v="dbb00335-9f80-4838-950d-21b1d76324ff"/>
    <x v="0"/>
    <x v="3"/>
    <x v="7"/>
    <s v="Hadaftimo"/>
    <x v="4"/>
    <s v="Baran"/>
    <s v="PLSA03"/>
    <s v="Hadaftimo MCH"/>
    <x v="5"/>
    <s v="MOH"/>
    <x v="2"/>
    <s v="Sayneb mohamed"/>
    <x v="10"/>
    <n v="90659572"/>
    <s v="N/A"/>
    <x v="0"/>
    <x v="0"/>
    <x v="0"/>
    <x v="0"/>
    <x v="0"/>
    <x v="0"/>
    <x v="0"/>
    <x v="0"/>
    <x v="0"/>
    <x v="0"/>
    <x v="0"/>
    <x v="0"/>
    <x v="0"/>
    <x v="0"/>
    <x v="0"/>
    <x v="0"/>
    <x v="0"/>
    <x v="0"/>
    <x v="0"/>
    <x v="0"/>
    <x v="0"/>
    <x v="0"/>
    <x v="0"/>
    <x v="0"/>
    <x v="0"/>
    <x v="0"/>
    <x v="0"/>
    <x v="0"/>
    <x v="0"/>
    <x v="0"/>
    <x v="0"/>
    <x v="0"/>
    <x v="0"/>
    <x v="0"/>
    <x v="0"/>
    <x v="0"/>
    <n v="0"/>
    <n v="0"/>
    <x v="0"/>
    <n v="0"/>
    <x v="0"/>
    <x v="0"/>
    <x v="0"/>
    <x v="0"/>
    <x v="0"/>
    <x v="0"/>
    <x v="0"/>
    <x v="0"/>
    <n v="25"/>
    <n v="34"/>
    <n v="21"/>
    <n v="38"/>
    <x v="0"/>
    <x v="0"/>
    <n v="25"/>
    <n v="34"/>
    <n v="21"/>
    <n v="38"/>
    <x v="0"/>
    <x v="0"/>
    <s v="606f933f-00e4-4755-8522-908b97cc60d2"/>
    <s v="Missing"/>
    <s v="None"/>
    <x v="1"/>
  </r>
  <r>
    <n v="32"/>
    <x v="0"/>
    <s v="5f94767d-d7a4-4c88-88a4-390d1e46aa6a"/>
    <x v="0"/>
    <x v="3"/>
    <x v="7"/>
    <s v="Dhahar"/>
    <x v="4"/>
    <s v="Dhahar"/>
    <s v="PLSA04"/>
    <s v="Dhahar MCH"/>
    <x v="5"/>
    <s v="MOH"/>
    <x v="2"/>
    <s v="Said farrah"/>
    <x v="10"/>
    <n v="90701113"/>
    <s v="N/A"/>
    <x v="0"/>
    <x v="0"/>
    <x v="0"/>
    <x v="0"/>
    <x v="0"/>
    <x v="0"/>
    <x v="0"/>
    <x v="0"/>
    <x v="0"/>
    <x v="0"/>
    <x v="0"/>
    <x v="0"/>
    <x v="0"/>
    <x v="0"/>
    <x v="0"/>
    <x v="0"/>
    <x v="0"/>
    <x v="0"/>
    <x v="0"/>
    <x v="0"/>
    <x v="0"/>
    <x v="0"/>
    <x v="0"/>
    <x v="0"/>
    <x v="0"/>
    <x v="0"/>
    <x v="0"/>
    <x v="0"/>
    <x v="0"/>
    <x v="0"/>
    <x v="0"/>
    <x v="0"/>
    <x v="0"/>
    <x v="0"/>
    <x v="0"/>
    <x v="0"/>
    <n v="0"/>
    <n v="1"/>
    <x v="0"/>
    <n v="1"/>
    <x v="0"/>
    <x v="0"/>
    <x v="0"/>
    <x v="0"/>
    <x v="0"/>
    <x v="0"/>
    <x v="0"/>
    <x v="0"/>
    <n v="24"/>
    <n v="33"/>
    <n v="27"/>
    <n v="30"/>
    <x v="0"/>
    <x v="0"/>
    <n v="24"/>
    <n v="34"/>
    <n v="27"/>
    <n v="31"/>
    <x v="0"/>
    <x v="0"/>
    <s v="caba319c-99ea-46c9-9bd9-8d5b43e0d628"/>
    <s v="Missing"/>
    <s v="Malaria alert reported"/>
    <x v="1"/>
  </r>
  <r>
    <n v="33"/>
    <x v="0"/>
    <s v="e8b20cb6-abb4-494c-8e0f-71492cab402e"/>
    <x v="0"/>
    <x v="3"/>
    <x v="7"/>
    <s v="Xingalol"/>
    <x v="4"/>
    <s v="Xingalol"/>
    <s v="PLSA05"/>
    <s v="Xingalol MCH"/>
    <x v="5"/>
    <s v="MOH"/>
    <x v="2"/>
    <s v="Ahmed ashware"/>
    <x v="10"/>
    <n v="90776804"/>
    <s v="N/A"/>
    <x v="0"/>
    <x v="0"/>
    <x v="0"/>
    <x v="0"/>
    <x v="0"/>
    <x v="0"/>
    <x v="0"/>
    <x v="0"/>
    <x v="0"/>
    <x v="0"/>
    <x v="0"/>
    <x v="0"/>
    <x v="0"/>
    <x v="0"/>
    <x v="0"/>
    <x v="0"/>
    <x v="0"/>
    <x v="0"/>
    <x v="0"/>
    <x v="0"/>
    <x v="0"/>
    <x v="0"/>
    <x v="0"/>
    <x v="0"/>
    <x v="0"/>
    <x v="0"/>
    <x v="0"/>
    <x v="0"/>
    <x v="0"/>
    <x v="0"/>
    <x v="0"/>
    <x v="0"/>
    <x v="0"/>
    <x v="0"/>
    <x v="0"/>
    <x v="0"/>
    <n v="0"/>
    <n v="0"/>
    <x v="0"/>
    <n v="0"/>
    <x v="0"/>
    <x v="0"/>
    <x v="0"/>
    <x v="0"/>
    <x v="0"/>
    <x v="0"/>
    <x v="0"/>
    <x v="0"/>
    <n v="31"/>
    <n v="25"/>
    <n v="26"/>
    <n v="30"/>
    <x v="0"/>
    <x v="0"/>
    <n v="31"/>
    <n v="25"/>
    <n v="26"/>
    <n v="30"/>
    <x v="0"/>
    <x v="0"/>
    <s v="951ea5a5-b997-4152-ad15-b59c9467e536"/>
    <s v="Missing"/>
    <s v="None"/>
    <x v="1"/>
  </r>
  <r>
    <n v="34"/>
    <x v="0"/>
    <s v="0b1b7bd8-35df-429b-a565-254d6dbcea48"/>
    <x v="0"/>
    <x v="3"/>
    <x v="4"/>
    <s v="Lasacanod"/>
    <x v="4"/>
    <s v="Lasacanod"/>
    <s v="PLSL05"/>
    <s v="Lasacanod Regional Hospital"/>
    <x v="5"/>
    <s v="MOH/NPA"/>
    <x v="2"/>
    <s v="Jama ali"/>
    <x v="10"/>
    <n v="24498049"/>
    <s v="N/A"/>
    <x v="0"/>
    <x v="0"/>
    <x v="0"/>
    <x v="0"/>
    <x v="0"/>
    <x v="0"/>
    <x v="0"/>
    <x v="0"/>
    <x v="0"/>
    <x v="0"/>
    <x v="0"/>
    <x v="0"/>
    <x v="0"/>
    <x v="0"/>
    <x v="0"/>
    <x v="0"/>
    <x v="0"/>
    <x v="0"/>
    <x v="0"/>
    <x v="0"/>
    <x v="0"/>
    <x v="0"/>
    <x v="0"/>
    <x v="0"/>
    <x v="0"/>
    <x v="0"/>
    <x v="0"/>
    <x v="0"/>
    <x v="0"/>
    <x v="0"/>
    <x v="0"/>
    <x v="0"/>
    <x v="0"/>
    <x v="0"/>
    <x v="0"/>
    <x v="0"/>
    <n v="0"/>
    <n v="0"/>
    <x v="0"/>
    <n v="0"/>
    <x v="0"/>
    <x v="0"/>
    <x v="0"/>
    <x v="0"/>
    <x v="0"/>
    <x v="0"/>
    <x v="0"/>
    <x v="0"/>
    <n v="67"/>
    <n v="58"/>
    <n v="40"/>
    <n v="85"/>
    <x v="0"/>
    <x v="0"/>
    <n v="67"/>
    <n v="58"/>
    <n v="40"/>
    <n v="85"/>
    <x v="0"/>
    <x v="0"/>
    <s v="eadbb06f-9eb9-48fb-abda-bea2f1ac2d28"/>
    <s v="Missing"/>
    <s v="None"/>
    <x v="1"/>
  </r>
  <r>
    <n v="35"/>
    <x v="0"/>
    <s v="b7680e2f-2629-4b50-bdfd-f6ec4b709d15"/>
    <x v="0"/>
    <x v="3"/>
    <x v="4"/>
    <s v="Lasacanod"/>
    <x v="4"/>
    <s v="Lasacanod"/>
    <s v="PLSL04"/>
    <s v="Lasacanod MCH2"/>
    <x v="5"/>
    <s v="MOH"/>
    <x v="2"/>
    <s v="Abdille farah"/>
    <x v="10"/>
    <n v="90324216"/>
    <s v="N/A"/>
    <x v="0"/>
    <x v="0"/>
    <x v="0"/>
    <x v="0"/>
    <x v="0"/>
    <x v="0"/>
    <x v="0"/>
    <x v="0"/>
    <x v="0"/>
    <x v="0"/>
    <x v="0"/>
    <x v="0"/>
    <x v="0"/>
    <x v="0"/>
    <x v="0"/>
    <x v="0"/>
    <x v="0"/>
    <x v="0"/>
    <x v="0"/>
    <x v="0"/>
    <x v="0"/>
    <x v="0"/>
    <x v="0"/>
    <x v="0"/>
    <x v="0"/>
    <x v="0"/>
    <x v="0"/>
    <x v="0"/>
    <x v="0"/>
    <x v="0"/>
    <x v="0"/>
    <x v="0"/>
    <x v="0"/>
    <x v="0"/>
    <x v="0"/>
    <x v="0"/>
    <n v="0"/>
    <n v="0"/>
    <x v="0"/>
    <n v="0"/>
    <x v="0"/>
    <x v="0"/>
    <x v="0"/>
    <x v="0"/>
    <x v="0"/>
    <x v="0"/>
    <x v="0"/>
    <x v="0"/>
    <n v="43"/>
    <n v="38"/>
    <n v="33"/>
    <n v="48"/>
    <x v="0"/>
    <x v="0"/>
    <n v="43"/>
    <n v="38"/>
    <n v="33"/>
    <n v="48"/>
    <x v="0"/>
    <x v="0"/>
    <s v="7e6487b9-34b1-465c-8ca0-dd23a1503e86"/>
    <s v="Missing"/>
    <s v="None"/>
    <x v="1"/>
  </r>
  <r>
    <n v="36"/>
    <x v="0"/>
    <s v="542b5a2b-fea6-4539-a928-d90339801033"/>
    <x v="0"/>
    <x v="3"/>
    <x v="4"/>
    <s v="Lasacanod"/>
    <x v="4"/>
    <s v="Lasacanod"/>
    <s v="PLSL03"/>
    <s v="Lasacanod MCH1"/>
    <x v="5"/>
    <s v="MOH"/>
    <x v="2"/>
    <s v="Ahmed jama"/>
    <x v="10"/>
    <n v="90548839"/>
    <s v="N/A"/>
    <x v="0"/>
    <x v="0"/>
    <x v="0"/>
    <x v="0"/>
    <x v="0"/>
    <x v="0"/>
    <x v="0"/>
    <x v="0"/>
    <x v="0"/>
    <x v="0"/>
    <x v="0"/>
    <x v="0"/>
    <x v="0"/>
    <x v="0"/>
    <x v="0"/>
    <x v="0"/>
    <x v="0"/>
    <x v="0"/>
    <x v="0"/>
    <x v="0"/>
    <x v="0"/>
    <x v="0"/>
    <x v="0"/>
    <x v="0"/>
    <x v="0"/>
    <x v="0"/>
    <x v="0"/>
    <x v="0"/>
    <x v="0"/>
    <x v="0"/>
    <x v="0"/>
    <x v="0"/>
    <x v="0"/>
    <x v="0"/>
    <x v="0"/>
    <x v="0"/>
    <n v="0"/>
    <n v="0"/>
    <x v="0"/>
    <n v="0"/>
    <x v="0"/>
    <x v="0"/>
    <x v="0"/>
    <x v="0"/>
    <x v="0"/>
    <x v="0"/>
    <x v="0"/>
    <x v="0"/>
    <n v="37"/>
    <n v="35"/>
    <n v="32"/>
    <n v="40"/>
    <x v="0"/>
    <x v="0"/>
    <n v="37"/>
    <n v="35"/>
    <n v="32"/>
    <n v="40"/>
    <x v="0"/>
    <x v="0"/>
    <s v="04c3ed6c-e73f-403a-a8f3-6df5c8e997ce"/>
    <s v="Missing"/>
    <s v="None"/>
    <x v="1"/>
  </r>
  <r>
    <n v="37"/>
    <x v="0"/>
    <s v="72706f43-ea1b-43de-b1d5-fcc67cdcf28e"/>
    <x v="0"/>
    <x v="3"/>
    <x v="4"/>
    <s v="Hudun"/>
    <x v="4"/>
    <s v="Hudun"/>
    <s v="PLSL02"/>
    <s v="Hudun MCH"/>
    <x v="5"/>
    <s v="MOH/DAIL"/>
    <x v="2"/>
    <s v="Amina awmusse"/>
    <x v="10"/>
    <n v="90615202"/>
    <s v="N/A"/>
    <x v="0"/>
    <x v="0"/>
    <x v="0"/>
    <x v="0"/>
    <x v="0"/>
    <x v="0"/>
    <x v="0"/>
    <x v="0"/>
    <x v="0"/>
    <x v="0"/>
    <x v="0"/>
    <x v="0"/>
    <x v="0"/>
    <x v="0"/>
    <x v="0"/>
    <x v="0"/>
    <x v="0"/>
    <x v="0"/>
    <x v="0"/>
    <x v="0"/>
    <x v="0"/>
    <x v="0"/>
    <x v="0"/>
    <x v="0"/>
    <x v="0"/>
    <x v="0"/>
    <x v="0"/>
    <x v="0"/>
    <x v="0"/>
    <x v="0"/>
    <x v="0"/>
    <x v="0"/>
    <x v="0"/>
    <x v="0"/>
    <x v="0"/>
    <x v="0"/>
    <n v="0"/>
    <n v="0"/>
    <x v="0"/>
    <n v="0"/>
    <x v="0"/>
    <x v="0"/>
    <x v="0"/>
    <x v="0"/>
    <x v="0"/>
    <x v="0"/>
    <x v="0"/>
    <x v="0"/>
    <n v="39"/>
    <n v="49"/>
    <n v="49"/>
    <n v="39"/>
    <x v="0"/>
    <x v="0"/>
    <n v="39"/>
    <n v="49"/>
    <n v="49"/>
    <n v="39"/>
    <x v="0"/>
    <x v="0"/>
    <s v="ea46a2bc-3d5f-4d02-9560-22065209444d"/>
    <s v="Missing"/>
    <s v="None"/>
    <x v="1"/>
  </r>
  <r>
    <n v="38"/>
    <x v="0"/>
    <s v="7726dd69-4348-4231-87e3-94566571edb4"/>
    <x v="0"/>
    <x v="3"/>
    <x v="4"/>
    <s v="Bocame"/>
    <x v="4"/>
    <s v="Bocame"/>
    <s v="PLSL01"/>
    <s v="Bocame MCH"/>
    <x v="5"/>
    <s v="MOH/DAIL"/>
    <x v="2"/>
    <s v="Amran ugaas"/>
    <x v="10"/>
    <n v="90769590"/>
    <s v="N/A"/>
    <x v="0"/>
    <x v="0"/>
    <x v="0"/>
    <x v="0"/>
    <x v="0"/>
    <x v="0"/>
    <x v="0"/>
    <x v="0"/>
    <x v="0"/>
    <x v="0"/>
    <x v="0"/>
    <x v="0"/>
    <x v="0"/>
    <x v="0"/>
    <x v="0"/>
    <x v="0"/>
    <x v="0"/>
    <x v="0"/>
    <x v="0"/>
    <x v="0"/>
    <x v="0"/>
    <x v="0"/>
    <x v="0"/>
    <x v="0"/>
    <x v="0"/>
    <x v="0"/>
    <x v="0"/>
    <x v="0"/>
    <x v="0"/>
    <x v="0"/>
    <x v="0"/>
    <x v="0"/>
    <x v="0"/>
    <x v="0"/>
    <x v="0"/>
    <x v="0"/>
    <n v="0"/>
    <n v="0"/>
    <x v="0"/>
    <n v="0"/>
    <x v="0"/>
    <x v="0"/>
    <x v="0"/>
    <x v="0"/>
    <x v="0"/>
    <x v="0"/>
    <x v="0"/>
    <x v="0"/>
    <n v="49"/>
    <n v="42"/>
    <n v="41"/>
    <n v="50"/>
    <x v="0"/>
    <x v="0"/>
    <n v="49"/>
    <n v="42"/>
    <n v="41"/>
    <n v="50"/>
    <x v="0"/>
    <x v="0"/>
    <s v="26492760-068a-4865-8a5c-53c44fe2bbd4"/>
    <s v="Missing"/>
    <s v="None"/>
    <x v="1"/>
  </r>
  <r>
    <n v="39"/>
    <x v="0"/>
    <s v="ea289b69-6a12-455a-9717-6ac41e39d599"/>
    <x v="0"/>
    <x v="3"/>
    <x v="4"/>
    <s v="Taleex"/>
    <x v="4"/>
    <s v="Taleex"/>
    <s v="PLSL06"/>
    <s v="Taleex MCH"/>
    <x v="5"/>
    <s v="MOH/DAIL"/>
    <x v="2"/>
    <s v="Amina ahmed"/>
    <x v="10"/>
    <n v="90626516"/>
    <s v="N/A"/>
    <x v="0"/>
    <x v="0"/>
    <x v="0"/>
    <x v="0"/>
    <x v="0"/>
    <x v="0"/>
    <x v="0"/>
    <x v="0"/>
    <x v="0"/>
    <x v="0"/>
    <x v="0"/>
    <x v="0"/>
    <x v="0"/>
    <x v="0"/>
    <x v="0"/>
    <x v="0"/>
    <x v="0"/>
    <x v="0"/>
    <x v="0"/>
    <x v="0"/>
    <x v="0"/>
    <x v="0"/>
    <x v="0"/>
    <x v="0"/>
    <x v="0"/>
    <x v="0"/>
    <x v="0"/>
    <x v="0"/>
    <x v="0"/>
    <x v="0"/>
    <x v="0"/>
    <x v="0"/>
    <x v="0"/>
    <x v="0"/>
    <x v="0"/>
    <x v="0"/>
    <n v="0"/>
    <n v="0"/>
    <x v="0"/>
    <n v="0"/>
    <x v="0"/>
    <x v="0"/>
    <x v="0"/>
    <x v="0"/>
    <x v="0"/>
    <x v="0"/>
    <x v="0"/>
    <x v="0"/>
    <n v="43"/>
    <n v="48"/>
    <n v="45"/>
    <n v="46"/>
    <x v="0"/>
    <x v="0"/>
    <n v="43"/>
    <n v="48"/>
    <n v="45"/>
    <n v="46"/>
    <x v="0"/>
    <x v="0"/>
    <s v="a4bc2453-8885-4957-b74e-ba16353bf948"/>
    <s v="Missing"/>
    <s v="None"/>
    <x v="1"/>
  </r>
  <r>
    <n v="40"/>
    <x v="0"/>
    <s v="ca0ceb0c-3630-433e-b6b7-2ab88dcac9f6"/>
    <x v="0"/>
    <x v="3"/>
    <x v="9"/>
    <s v="Buhodle"/>
    <x v="4"/>
    <s v="Buhodle"/>
    <s v="PLCA01"/>
    <s v="Budhodle District Hospital"/>
    <x v="5"/>
    <s v="MOH"/>
    <x v="2"/>
    <s v="Mohamed abdi"/>
    <x v="10"/>
    <n v="24492351"/>
    <s v="N/A"/>
    <x v="0"/>
    <x v="0"/>
    <x v="0"/>
    <x v="0"/>
    <x v="0"/>
    <x v="0"/>
    <x v="0"/>
    <x v="0"/>
    <x v="0"/>
    <x v="0"/>
    <x v="0"/>
    <x v="0"/>
    <x v="0"/>
    <x v="0"/>
    <x v="0"/>
    <x v="0"/>
    <x v="0"/>
    <x v="0"/>
    <x v="0"/>
    <x v="0"/>
    <x v="0"/>
    <x v="0"/>
    <x v="0"/>
    <x v="0"/>
    <x v="0"/>
    <x v="0"/>
    <x v="0"/>
    <x v="0"/>
    <x v="0"/>
    <x v="0"/>
    <x v="0"/>
    <x v="0"/>
    <x v="0"/>
    <x v="0"/>
    <x v="0"/>
    <x v="0"/>
    <n v="0"/>
    <n v="0"/>
    <x v="0"/>
    <n v="0"/>
    <x v="0"/>
    <x v="0"/>
    <x v="0"/>
    <x v="0"/>
    <x v="0"/>
    <x v="0"/>
    <x v="0"/>
    <x v="0"/>
    <n v="56"/>
    <n v="62"/>
    <n v="51"/>
    <n v="67"/>
    <x v="0"/>
    <x v="0"/>
    <n v="56"/>
    <n v="62"/>
    <n v="51"/>
    <n v="67"/>
    <x v="0"/>
    <x v="0"/>
    <s v="bd92f29b-5048-4d66-8663-cda2213102c4"/>
    <s v="Missing"/>
    <s v="None"/>
    <x v="1"/>
  </r>
  <r>
    <n v="41"/>
    <x v="0"/>
    <s v="c3a6d6b8-2834-4ab2-9313-6cf2ab619b42"/>
    <x v="0"/>
    <x v="6"/>
    <x v="10"/>
    <s v="Qarxis"/>
    <x v="7"/>
    <s v="Eyl"/>
    <s v="PLNG06"/>
    <s v="Qarxis MCH"/>
    <x v="7"/>
    <s v="SRCS/MoH"/>
    <x v="3"/>
    <s v="Mohamed Abdirizak"/>
    <x v="17"/>
    <n v="907730915"/>
    <s v="N/a"/>
    <x v="0"/>
    <x v="0"/>
    <x v="0"/>
    <x v="0"/>
    <x v="0"/>
    <x v="0"/>
    <x v="0"/>
    <x v="0"/>
    <x v="0"/>
    <x v="0"/>
    <x v="0"/>
    <x v="0"/>
    <x v="0"/>
    <x v="0"/>
    <x v="0"/>
    <x v="0"/>
    <x v="0"/>
    <x v="0"/>
    <x v="0"/>
    <x v="0"/>
    <x v="0"/>
    <x v="0"/>
    <x v="0"/>
    <x v="0"/>
    <x v="0"/>
    <x v="0"/>
    <x v="0"/>
    <x v="0"/>
    <x v="0"/>
    <x v="0"/>
    <x v="0"/>
    <x v="0"/>
    <x v="0"/>
    <x v="0"/>
    <x v="0"/>
    <x v="0"/>
    <s v="Missing"/>
    <n v="0"/>
    <x v="0"/>
    <n v="0"/>
    <x v="0"/>
    <x v="0"/>
    <x v="0"/>
    <x v="0"/>
    <x v="0"/>
    <x v="0"/>
    <x v="0"/>
    <x v="0"/>
    <n v="59"/>
    <n v="55"/>
    <n v="37"/>
    <n v="77"/>
    <x v="0"/>
    <x v="0"/>
    <n v="59"/>
    <n v="55"/>
    <n v="37"/>
    <n v="77"/>
    <x v="0"/>
    <x v="0"/>
    <s v="4f52a757-db16-4b81-b5d0-554eebf4d5f0"/>
    <s v="Missing"/>
    <s v="No allerts"/>
    <x v="1"/>
  </r>
  <r>
    <n v="42"/>
    <x v="0"/>
    <s v="f8b646e4-545b-4bb3-bc55-e090800bb34b"/>
    <x v="0"/>
    <x v="6"/>
    <x v="10"/>
    <s v="Dawad"/>
    <x v="7"/>
    <s v="Eyl"/>
    <s v="PLNG04"/>
    <s v="Daawad MCH"/>
    <x v="7"/>
    <s v="SRCS/MoH"/>
    <x v="3"/>
    <s v="Bahjo Abdulkadir"/>
    <x v="17"/>
    <n v="907743923"/>
    <s v="N/a"/>
    <x v="0"/>
    <x v="0"/>
    <x v="0"/>
    <x v="0"/>
    <x v="0"/>
    <x v="0"/>
    <x v="0"/>
    <x v="0"/>
    <x v="0"/>
    <x v="0"/>
    <x v="0"/>
    <x v="0"/>
    <x v="0"/>
    <x v="0"/>
    <x v="0"/>
    <x v="0"/>
    <x v="0"/>
    <x v="1"/>
    <x v="0"/>
    <x v="0"/>
    <x v="0"/>
    <x v="0"/>
    <x v="0"/>
    <x v="0"/>
    <x v="0"/>
    <x v="0"/>
    <x v="0"/>
    <x v="0"/>
    <x v="0"/>
    <x v="0"/>
    <x v="0"/>
    <x v="0"/>
    <x v="0"/>
    <x v="0"/>
    <x v="0"/>
    <x v="0"/>
    <n v="0"/>
    <n v="0"/>
    <x v="0"/>
    <n v="0"/>
    <x v="0"/>
    <x v="0"/>
    <x v="0"/>
    <x v="0"/>
    <x v="0"/>
    <x v="0"/>
    <x v="0"/>
    <x v="0"/>
    <n v="40"/>
    <n v="76"/>
    <n v="56"/>
    <n v="60"/>
    <x v="0"/>
    <x v="0"/>
    <n v="40"/>
    <n v="76"/>
    <n v="56"/>
    <n v="60"/>
    <x v="0"/>
    <x v="0"/>
    <s v="c269bd2a-1f80-4ac5-b1de-e5403b42068a"/>
    <s v="Missing"/>
    <s v="No alerts"/>
    <x v="1"/>
  </r>
  <r>
    <n v="43"/>
    <x v="0"/>
    <s v="e9976806-b70f-47a2-a8e2-2b9e78358fda"/>
    <x v="0"/>
    <x v="8"/>
    <x v="10"/>
    <s v="Godobjitan"/>
    <x v="7"/>
    <s v="Eyl"/>
    <s v="PLNG05"/>
    <s v="Godabjiran MCH"/>
    <x v="7"/>
    <s v="SRCS/MoH"/>
    <x v="3"/>
    <s v="Zahro Hassan"/>
    <x v="17"/>
    <n v="907709496"/>
    <s v="n/A"/>
    <x v="0"/>
    <x v="0"/>
    <x v="0"/>
    <x v="0"/>
    <x v="0"/>
    <x v="0"/>
    <x v="0"/>
    <x v="0"/>
    <x v="0"/>
    <x v="0"/>
    <x v="0"/>
    <x v="0"/>
    <x v="0"/>
    <x v="0"/>
    <x v="0"/>
    <x v="0"/>
    <x v="0"/>
    <x v="0"/>
    <x v="0"/>
    <x v="0"/>
    <x v="0"/>
    <x v="0"/>
    <x v="0"/>
    <x v="0"/>
    <x v="0"/>
    <x v="0"/>
    <x v="0"/>
    <x v="0"/>
    <x v="0"/>
    <x v="0"/>
    <x v="0"/>
    <x v="0"/>
    <x v="0"/>
    <x v="0"/>
    <x v="0"/>
    <x v="0"/>
    <n v="0"/>
    <n v="0"/>
    <x v="0"/>
    <n v="0"/>
    <x v="0"/>
    <x v="0"/>
    <x v="0"/>
    <x v="0"/>
    <x v="0"/>
    <x v="0"/>
    <x v="0"/>
    <x v="0"/>
    <n v="80"/>
    <n v="70"/>
    <n v="90"/>
    <n v="60"/>
    <x v="0"/>
    <x v="0"/>
    <n v="80"/>
    <n v="70"/>
    <n v="90"/>
    <n v="60"/>
    <x v="0"/>
    <x v="0"/>
    <s v="9979c784-8b69-49e6-b72f-99f9a5ccba4b"/>
    <s v="Missing"/>
    <s v="No alerts"/>
    <x v="1"/>
  </r>
  <r>
    <n v="44"/>
    <x v="0"/>
    <s v="604ae7c2-a077-4828-bffc-0c7b7ee3e8d5"/>
    <x v="0"/>
    <x v="6"/>
    <x v="11"/>
    <s v="Dhuudo"/>
    <x v="7"/>
    <s v="Banderbayla"/>
    <s v="PLKA02"/>
    <s v="Dhuudo MCH"/>
    <x v="7"/>
    <s v="Save the children/MoH"/>
    <x v="3"/>
    <s v="Bahjo abdilahi Mohamed"/>
    <x v="17"/>
    <n v="907426670"/>
    <s v="N/a"/>
    <x v="0"/>
    <x v="0"/>
    <x v="0"/>
    <x v="0"/>
    <x v="0"/>
    <x v="0"/>
    <x v="0"/>
    <x v="0"/>
    <x v="0"/>
    <x v="0"/>
    <x v="0"/>
    <x v="0"/>
    <x v="0"/>
    <x v="0"/>
    <x v="0"/>
    <x v="0"/>
    <x v="0"/>
    <x v="0"/>
    <x v="0"/>
    <x v="0"/>
    <x v="0"/>
    <x v="0"/>
    <x v="0"/>
    <x v="0"/>
    <x v="0"/>
    <x v="0"/>
    <x v="0"/>
    <x v="0"/>
    <x v="0"/>
    <x v="0"/>
    <x v="0"/>
    <x v="0"/>
    <x v="0"/>
    <x v="0"/>
    <x v="0"/>
    <x v="0"/>
    <n v="0"/>
    <n v="0"/>
    <x v="0"/>
    <n v="0"/>
    <x v="0"/>
    <x v="0"/>
    <x v="0"/>
    <x v="0"/>
    <x v="0"/>
    <x v="0"/>
    <x v="0"/>
    <x v="0"/>
    <n v="25"/>
    <n v="50"/>
    <n v="25"/>
    <n v="50"/>
    <x v="0"/>
    <x v="0"/>
    <n v="25"/>
    <n v="50"/>
    <n v="25"/>
    <n v="50"/>
    <x v="0"/>
    <x v="0"/>
    <s v="e746284e-665d-45e6-8c55-d10d93c33b9f"/>
    <s v="Missing"/>
    <s v="No alerts"/>
    <x v="1"/>
  </r>
  <r>
    <n v="45"/>
    <x v="0"/>
    <s v="5abb1d6c-8d0d-461c-84a5-1cd19e9f90f1"/>
    <x v="0"/>
    <x v="6"/>
    <x v="8"/>
    <s v="Iskushuban"/>
    <x v="7"/>
    <s v="Iskushuban"/>
    <s v="PLBA05"/>
    <s v="Iskushuban MCH"/>
    <x v="11"/>
    <s v="SRCS/MoH"/>
    <x v="3"/>
    <s v="Mohamed Khalif"/>
    <x v="17"/>
    <n v="90768336"/>
    <s v="N/a"/>
    <x v="0"/>
    <x v="0"/>
    <x v="0"/>
    <x v="0"/>
    <x v="0"/>
    <x v="0"/>
    <x v="0"/>
    <x v="0"/>
    <x v="0"/>
    <x v="0"/>
    <x v="0"/>
    <x v="0"/>
    <x v="0"/>
    <x v="0"/>
    <x v="0"/>
    <x v="0"/>
    <x v="0"/>
    <x v="0"/>
    <x v="2"/>
    <x v="0"/>
    <x v="0"/>
    <x v="0"/>
    <x v="0"/>
    <x v="0"/>
    <x v="0"/>
    <x v="0"/>
    <x v="0"/>
    <x v="0"/>
    <x v="0"/>
    <x v="0"/>
    <x v="0"/>
    <x v="0"/>
    <x v="0"/>
    <x v="0"/>
    <x v="0"/>
    <x v="0"/>
    <n v="0"/>
    <n v="0"/>
    <x v="0"/>
    <n v="0"/>
    <x v="0"/>
    <x v="0"/>
    <x v="0"/>
    <x v="0"/>
    <x v="0"/>
    <x v="0"/>
    <x v="0"/>
    <x v="0"/>
    <n v="59"/>
    <n v="92"/>
    <n v="27"/>
    <n v="124"/>
    <x v="0"/>
    <x v="0"/>
    <n v="59"/>
    <n v="92"/>
    <n v="27"/>
    <n v="124"/>
    <x v="0"/>
    <x v="0"/>
    <s v="bfd04c73-0ff3-4885-96b3-f65bd2f4ec70"/>
    <s v="Missing"/>
    <s v="No alerts"/>
    <x v="1"/>
  </r>
  <r>
    <n v="46"/>
    <x v="0"/>
    <s v="e82b69fb-4cde-4ec1-9472-5ea30e003131"/>
    <x v="0"/>
    <x v="6"/>
    <x v="6"/>
    <s v="bacaadwayn"/>
    <x v="7"/>
    <s v="Galkacyo"/>
    <s v="PLMU04"/>
    <s v="Bacadweyn MCH"/>
    <x v="7"/>
    <s v="SRCS/Moh"/>
    <x v="3"/>
    <s v="Qali Isse"/>
    <x v="17"/>
    <n v="907367950"/>
    <s v="N/a"/>
    <x v="0"/>
    <x v="0"/>
    <x v="0"/>
    <x v="0"/>
    <x v="0"/>
    <x v="0"/>
    <x v="0"/>
    <x v="0"/>
    <x v="0"/>
    <x v="0"/>
    <x v="0"/>
    <x v="0"/>
    <x v="3"/>
    <x v="10"/>
    <x v="1"/>
    <x v="3"/>
    <x v="0"/>
    <x v="0"/>
    <x v="0"/>
    <x v="0"/>
    <x v="0"/>
    <x v="0"/>
    <x v="0"/>
    <x v="0"/>
    <x v="0"/>
    <x v="0"/>
    <x v="0"/>
    <x v="0"/>
    <x v="0"/>
    <x v="0"/>
    <x v="0"/>
    <x v="0"/>
    <x v="0"/>
    <x v="0"/>
    <x v="0"/>
    <x v="0"/>
    <n v="0"/>
    <n v="0"/>
    <x v="0"/>
    <n v="0"/>
    <x v="0"/>
    <x v="0"/>
    <x v="0"/>
    <x v="0"/>
    <x v="0"/>
    <x v="0"/>
    <x v="0"/>
    <x v="0"/>
    <n v="164"/>
    <n v="191"/>
    <n v="162"/>
    <n v="193"/>
    <x v="0"/>
    <x v="0"/>
    <n v="166"/>
    <n v="196"/>
    <n v="163"/>
    <n v="199"/>
    <x v="0"/>
    <x v="0"/>
    <s v="e5e996ba-745d-4108-81cf-fef6adb6c84f"/>
    <s v="Missing"/>
    <s v="Suspect measles Exist"/>
    <x v="1"/>
  </r>
  <r>
    <n v="47"/>
    <x v="0"/>
    <s v="886a8394-6901-4798-a08a-f8dcc77881ef"/>
    <x v="0"/>
    <x v="6"/>
    <x v="6"/>
    <s v="Jariiban"/>
    <x v="7"/>
    <s v="Jariiban"/>
    <s v="PLMU10"/>
    <s v="Jariiban MCH"/>
    <x v="7"/>
    <s v="SRCS/MoH"/>
    <x v="3"/>
    <s v="Sareedo Ahmed"/>
    <x v="17"/>
    <n v="907752316"/>
    <s v="N/a"/>
    <x v="0"/>
    <x v="0"/>
    <x v="0"/>
    <x v="0"/>
    <x v="0"/>
    <x v="0"/>
    <x v="0"/>
    <x v="0"/>
    <x v="0"/>
    <x v="0"/>
    <x v="0"/>
    <x v="0"/>
    <x v="0"/>
    <x v="0"/>
    <x v="0"/>
    <x v="0"/>
    <x v="0"/>
    <x v="0"/>
    <x v="0"/>
    <x v="0"/>
    <x v="0"/>
    <x v="0"/>
    <x v="0"/>
    <x v="0"/>
    <x v="0"/>
    <x v="0"/>
    <x v="0"/>
    <x v="0"/>
    <x v="0"/>
    <x v="0"/>
    <x v="0"/>
    <x v="0"/>
    <x v="0"/>
    <x v="0"/>
    <x v="0"/>
    <x v="0"/>
    <n v="0"/>
    <n v="0"/>
    <x v="0"/>
    <n v="0"/>
    <x v="0"/>
    <x v="0"/>
    <x v="0"/>
    <x v="0"/>
    <x v="0"/>
    <x v="0"/>
    <x v="0"/>
    <x v="0"/>
    <n v="67"/>
    <n v="186"/>
    <n v="60"/>
    <n v="193"/>
    <x v="0"/>
    <x v="0"/>
    <n v="67"/>
    <n v="186"/>
    <n v="60"/>
    <n v="193"/>
    <x v="0"/>
    <x v="0"/>
    <s v="e41c2ffd-dc00-4a15-aaff-a9410db1c343"/>
    <s v="Missing"/>
    <s v="No alerts"/>
    <x v="1"/>
  </r>
  <r>
    <n v="48"/>
    <x v="0"/>
    <s v="fd41d86b-cbaf-49dc-897a-9a6dfddc6adb"/>
    <x v="0"/>
    <x v="6"/>
    <x v="7"/>
    <s v="BARAN"/>
    <x v="7"/>
    <s v="Baran"/>
    <s v="PLSA02"/>
    <s v="Baran Regional Hospital"/>
    <x v="7"/>
    <s v="MoH"/>
    <x v="3"/>
    <s v="aHMED jIBRIL"/>
    <x v="17"/>
    <n v="907720774"/>
    <s v="N/a"/>
    <x v="0"/>
    <x v="0"/>
    <x v="0"/>
    <x v="0"/>
    <x v="0"/>
    <x v="0"/>
    <x v="0"/>
    <x v="0"/>
    <x v="0"/>
    <x v="0"/>
    <x v="0"/>
    <x v="0"/>
    <x v="0"/>
    <x v="0"/>
    <x v="0"/>
    <x v="0"/>
    <x v="0"/>
    <x v="0"/>
    <x v="0"/>
    <x v="0"/>
    <x v="0"/>
    <x v="0"/>
    <x v="0"/>
    <x v="0"/>
    <x v="0"/>
    <x v="0"/>
    <x v="0"/>
    <x v="0"/>
    <x v="0"/>
    <x v="0"/>
    <x v="0"/>
    <x v="3"/>
    <x v="0"/>
    <x v="0"/>
    <x v="0"/>
    <x v="0"/>
    <n v="0"/>
    <n v="0"/>
    <x v="0"/>
    <n v="0"/>
    <x v="0"/>
    <x v="0"/>
    <x v="0"/>
    <x v="0"/>
    <x v="0"/>
    <x v="0"/>
    <x v="0"/>
    <x v="0"/>
    <n v="49"/>
    <n v="66"/>
    <n v="40"/>
    <n v="75"/>
    <x v="0"/>
    <x v="0"/>
    <n v="49"/>
    <n v="66"/>
    <n v="40"/>
    <n v="75"/>
    <x v="0"/>
    <x v="0"/>
    <s v="75f2613c-6513-4876-88bc-39a08a2a5561"/>
    <s v="Missing"/>
    <s v="No alerts"/>
    <x v="1"/>
  </r>
  <r>
    <n v="49"/>
    <x v="0"/>
    <s v="4ca862be-3c8b-4f17-8457-0d10aaabf0d6"/>
    <x v="0"/>
    <x v="6"/>
    <x v="7"/>
    <s v="Baran McH"/>
    <x v="7"/>
    <s v="Baran"/>
    <s v="PLSA01"/>
    <s v="Baran MCH"/>
    <x v="7"/>
    <s v="MOH"/>
    <x v="3"/>
    <s v="Fardowso Osman"/>
    <x v="17"/>
    <n v="907365852"/>
    <s v="N/a"/>
    <x v="0"/>
    <x v="0"/>
    <x v="0"/>
    <x v="0"/>
    <x v="0"/>
    <x v="0"/>
    <x v="0"/>
    <x v="0"/>
    <x v="0"/>
    <x v="0"/>
    <x v="0"/>
    <x v="0"/>
    <x v="0"/>
    <x v="0"/>
    <x v="0"/>
    <x v="0"/>
    <x v="0"/>
    <x v="0"/>
    <x v="0"/>
    <x v="0"/>
    <x v="0"/>
    <x v="0"/>
    <x v="0"/>
    <x v="0"/>
    <x v="0"/>
    <x v="0"/>
    <x v="0"/>
    <x v="0"/>
    <x v="0"/>
    <x v="0"/>
    <x v="0"/>
    <x v="0"/>
    <x v="0"/>
    <x v="0"/>
    <x v="0"/>
    <x v="0"/>
    <n v="0"/>
    <n v="0"/>
    <x v="0"/>
    <n v="0"/>
    <x v="0"/>
    <x v="0"/>
    <x v="0"/>
    <x v="0"/>
    <x v="0"/>
    <x v="0"/>
    <x v="0"/>
    <x v="0"/>
    <n v="22"/>
    <n v="49"/>
    <n v="29"/>
    <n v="42"/>
    <x v="0"/>
    <x v="0"/>
    <n v="22"/>
    <n v="49"/>
    <n v="29"/>
    <n v="42"/>
    <x v="0"/>
    <x v="0"/>
    <s v="ceacae45-a0f8-4efc-83c1-d399a2103197"/>
    <s v="Missing"/>
    <s v="No alerts"/>
    <x v="1"/>
  </r>
  <r>
    <n v="50"/>
    <x v="0"/>
    <s v="fa1db441-dd6d-4ee6-bb15-99ab6ccd1bde"/>
    <x v="0"/>
    <x v="6"/>
    <x v="7"/>
    <s v="Hadaftimo"/>
    <x v="7"/>
    <s v="Baran"/>
    <s v="PLSA03"/>
    <s v="Hadaftimo MCH"/>
    <x v="7"/>
    <s v="MoH"/>
    <x v="3"/>
    <s v="saynab mohamed"/>
    <x v="17"/>
    <n v="907659572"/>
    <s v="N/a"/>
    <x v="0"/>
    <x v="0"/>
    <x v="0"/>
    <x v="0"/>
    <x v="0"/>
    <x v="0"/>
    <x v="0"/>
    <x v="0"/>
    <x v="0"/>
    <x v="0"/>
    <x v="0"/>
    <x v="0"/>
    <x v="0"/>
    <x v="0"/>
    <x v="0"/>
    <x v="0"/>
    <x v="0"/>
    <x v="0"/>
    <x v="0"/>
    <x v="0"/>
    <x v="0"/>
    <x v="0"/>
    <x v="0"/>
    <x v="0"/>
    <x v="0"/>
    <x v="0"/>
    <x v="0"/>
    <x v="0"/>
    <x v="0"/>
    <x v="0"/>
    <x v="0"/>
    <x v="0"/>
    <x v="0"/>
    <x v="0"/>
    <x v="0"/>
    <x v="0"/>
    <n v="0"/>
    <n v="0"/>
    <x v="0"/>
    <n v="0"/>
    <x v="0"/>
    <x v="0"/>
    <x v="0"/>
    <x v="0"/>
    <x v="0"/>
    <x v="0"/>
    <x v="0"/>
    <x v="0"/>
    <n v="36"/>
    <n v="49"/>
    <n v="45"/>
    <n v="40"/>
    <x v="0"/>
    <x v="0"/>
    <n v="36"/>
    <n v="49"/>
    <n v="45"/>
    <n v="40"/>
    <x v="0"/>
    <x v="0"/>
    <s v="0007408e-5f74-45bb-b4df-5f4c9e8d15b7"/>
    <s v="Missing"/>
    <s v="No alerts"/>
    <x v="1"/>
  </r>
  <r>
    <n v="51"/>
    <x v="0"/>
    <s v="bd059ae6-7551-44a7-af6f-7fc287f3d9f9"/>
    <x v="0"/>
    <x v="6"/>
    <x v="7"/>
    <s v="Dhahar"/>
    <x v="7"/>
    <s v="Dhahar"/>
    <s v="PLSA04"/>
    <s v="Dhahar MCH"/>
    <x v="7"/>
    <s v="MoH"/>
    <x v="3"/>
    <s v="Said Farax"/>
    <x v="17"/>
    <n v="907701113"/>
    <s v="N/a"/>
    <x v="0"/>
    <x v="0"/>
    <x v="0"/>
    <x v="0"/>
    <x v="0"/>
    <x v="0"/>
    <x v="0"/>
    <x v="0"/>
    <x v="0"/>
    <x v="0"/>
    <x v="0"/>
    <x v="0"/>
    <x v="0"/>
    <x v="0"/>
    <x v="0"/>
    <x v="0"/>
    <x v="0"/>
    <x v="0"/>
    <x v="0"/>
    <x v="0"/>
    <x v="0"/>
    <x v="0"/>
    <x v="0"/>
    <x v="0"/>
    <x v="0"/>
    <x v="0"/>
    <x v="0"/>
    <x v="0"/>
    <x v="0"/>
    <x v="0"/>
    <x v="0"/>
    <x v="0"/>
    <x v="0"/>
    <x v="0"/>
    <x v="0"/>
    <x v="0"/>
    <n v="0"/>
    <n v="0"/>
    <x v="0"/>
    <n v="0"/>
    <x v="0"/>
    <x v="0"/>
    <x v="0"/>
    <x v="0"/>
    <x v="0"/>
    <x v="0"/>
    <x v="0"/>
    <x v="0"/>
    <n v="44"/>
    <n v="58"/>
    <n v="40"/>
    <n v="62"/>
    <x v="0"/>
    <x v="0"/>
    <n v="44"/>
    <n v="58"/>
    <n v="40"/>
    <n v="62"/>
    <x v="0"/>
    <x v="0"/>
    <s v="e8c273cd-10c9-4c07-af57-78bab6f836a4"/>
    <s v="Missing"/>
    <s v="No alerts"/>
    <x v="1"/>
  </r>
  <r>
    <n v="52"/>
    <x v="0"/>
    <s v="b5043ff6-384f-417f-aef7-402d215eadfa"/>
    <x v="0"/>
    <x v="6"/>
    <x v="7"/>
    <s v="Xingalol"/>
    <x v="7"/>
    <s v="Xingalol"/>
    <s v="PLSA05"/>
    <s v="Xingalol MCH"/>
    <x v="7"/>
    <s v="MoH"/>
    <x v="3"/>
    <s v="Ahmed Ashwar"/>
    <x v="17"/>
    <n v="907776804"/>
    <s v="N/a"/>
    <x v="0"/>
    <x v="0"/>
    <x v="0"/>
    <x v="0"/>
    <x v="0"/>
    <x v="0"/>
    <x v="0"/>
    <x v="0"/>
    <x v="0"/>
    <x v="0"/>
    <x v="0"/>
    <x v="0"/>
    <x v="0"/>
    <x v="0"/>
    <x v="0"/>
    <x v="0"/>
    <x v="0"/>
    <x v="0"/>
    <x v="0"/>
    <x v="0"/>
    <x v="0"/>
    <x v="0"/>
    <x v="0"/>
    <x v="0"/>
    <x v="0"/>
    <x v="0"/>
    <x v="0"/>
    <x v="0"/>
    <x v="0"/>
    <x v="0"/>
    <x v="0"/>
    <x v="0"/>
    <x v="0"/>
    <x v="0"/>
    <x v="0"/>
    <x v="0"/>
    <n v="0"/>
    <n v="0"/>
    <x v="0"/>
    <n v="0"/>
    <x v="0"/>
    <x v="0"/>
    <x v="0"/>
    <x v="0"/>
    <x v="0"/>
    <x v="0"/>
    <x v="0"/>
    <x v="0"/>
    <n v="33"/>
    <n v="65"/>
    <n v="45"/>
    <n v="53"/>
    <x v="0"/>
    <x v="0"/>
    <n v="33"/>
    <n v="65"/>
    <n v="45"/>
    <n v="53"/>
    <x v="0"/>
    <x v="0"/>
    <s v="87923c73-4104-44f5-b6a3-eafeae7d8a13"/>
    <s v="Missing"/>
    <s v="No alerts"/>
    <x v="1"/>
  </r>
  <r>
    <n v="53"/>
    <x v="0"/>
    <s v="5c36571c-2417-406a-b2aa-3e546c1688de"/>
    <x v="0"/>
    <x v="6"/>
    <x v="4"/>
    <s v="laascaano"/>
    <x v="7"/>
    <s v="Lasacanod"/>
    <s v="PLSL05"/>
    <s v="Lasacanod Regional Hospital"/>
    <x v="7"/>
    <s v="MoH/NPA"/>
    <x v="3"/>
    <s v="jama Ali"/>
    <x v="17"/>
    <n v="24498049"/>
    <s v="N/a"/>
    <x v="0"/>
    <x v="0"/>
    <x v="0"/>
    <x v="0"/>
    <x v="0"/>
    <x v="0"/>
    <x v="0"/>
    <x v="0"/>
    <x v="0"/>
    <x v="0"/>
    <x v="0"/>
    <x v="0"/>
    <x v="0"/>
    <x v="0"/>
    <x v="0"/>
    <x v="0"/>
    <x v="0"/>
    <x v="0"/>
    <x v="0"/>
    <x v="0"/>
    <x v="0"/>
    <x v="0"/>
    <x v="0"/>
    <x v="0"/>
    <x v="0"/>
    <x v="0"/>
    <x v="0"/>
    <x v="0"/>
    <x v="0"/>
    <x v="0"/>
    <x v="0"/>
    <x v="0"/>
    <x v="0"/>
    <x v="0"/>
    <x v="0"/>
    <x v="0"/>
    <n v="0"/>
    <n v="0"/>
    <x v="0"/>
    <n v="0"/>
    <x v="0"/>
    <x v="0"/>
    <x v="0"/>
    <x v="0"/>
    <x v="0"/>
    <x v="0"/>
    <x v="0"/>
    <x v="0"/>
    <n v="69"/>
    <n v="78"/>
    <n v="45"/>
    <n v="102"/>
    <x v="0"/>
    <x v="0"/>
    <n v="69"/>
    <n v="78"/>
    <n v="45"/>
    <n v="102"/>
    <x v="0"/>
    <x v="0"/>
    <s v="4e655152-cb86-4d8b-9033-96dfbb01d909"/>
    <s v="Missing"/>
    <s v="No alets"/>
    <x v="1"/>
  </r>
  <r>
    <n v="54"/>
    <x v="0"/>
    <s v="da236772-9ee4-4ebd-8655-03bea3af4d86"/>
    <x v="0"/>
    <x v="6"/>
    <x v="4"/>
    <s v="laascaano"/>
    <x v="7"/>
    <s v="Lasacanod"/>
    <s v="PLSL04"/>
    <s v="Lasacanod MCH2"/>
    <x v="7"/>
    <s v="MoH"/>
    <x v="3"/>
    <s v="Abdille Farah"/>
    <x v="17"/>
    <n v="907324216"/>
    <s v="N/a"/>
    <x v="0"/>
    <x v="0"/>
    <x v="0"/>
    <x v="0"/>
    <x v="0"/>
    <x v="0"/>
    <x v="0"/>
    <x v="0"/>
    <x v="0"/>
    <x v="0"/>
    <x v="0"/>
    <x v="0"/>
    <x v="0"/>
    <x v="0"/>
    <x v="0"/>
    <x v="0"/>
    <x v="0"/>
    <x v="0"/>
    <x v="0"/>
    <x v="0"/>
    <x v="0"/>
    <x v="0"/>
    <x v="0"/>
    <x v="0"/>
    <x v="0"/>
    <x v="0"/>
    <x v="0"/>
    <x v="0"/>
    <x v="0"/>
    <x v="0"/>
    <x v="0"/>
    <x v="0"/>
    <x v="0"/>
    <x v="0"/>
    <x v="0"/>
    <x v="0"/>
    <n v="0"/>
    <n v="0"/>
    <x v="0"/>
    <n v="0"/>
    <x v="0"/>
    <x v="0"/>
    <x v="0"/>
    <x v="0"/>
    <x v="0"/>
    <x v="0"/>
    <x v="0"/>
    <x v="0"/>
    <n v="42"/>
    <n v="58"/>
    <n v="40"/>
    <n v="60"/>
    <x v="0"/>
    <x v="0"/>
    <n v="42"/>
    <n v="58"/>
    <n v="40"/>
    <n v="60"/>
    <x v="0"/>
    <x v="0"/>
    <s v="20207409-2dbc-4703-8580-902d3ec02bcf"/>
    <s v="Missing"/>
    <s v="No alerst"/>
    <x v="1"/>
  </r>
  <r>
    <n v="55"/>
    <x v="0"/>
    <s v="ef732ff4-c214-4f5b-a3e0-41b6327cb078"/>
    <x v="0"/>
    <x v="6"/>
    <x v="4"/>
    <s v="Laascaano"/>
    <x v="7"/>
    <s v="Lasacanod"/>
    <s v="PLSL03"/>
    <s v="Lasacanod MCH1"/>
    <x v="7"/>
    <s v="MoH"/>
    <x v="3"/>
    <s v="Ahmed jama"/>
    <x v="17"/>
    <n v="907548839"/>
    <s v="N/a"/>
    <x v="0"/>
    <x v="0"/>
    <x v="0"/>
    <x v="0"/>
    <x v="0"/>
    <x v="0"/>
    <x v="0"/>
    <x v="0"/>
    <x v="0"/>
    <x v="0"/>
    <x v="0"/>
    <x v="0"/>
    <x v="0"/>
    <x v="0"/>
    <x v="0"/>
    <x v="0"/>
    <x v="0"/>
    <x v="0"/>
    <x v="0"/>
    <x v="0"/>
    <x v="0"/>
    <x v="0"/>
    <x v="0"/>
    <x v="0"/>
    <x v="0"/>
    <x v="0"/>
    <x v="0"/>
    <x v="0"/>
    <x v="0"/>
    <x v="0"/>
    <x v="0"/>
    <x v="0"/>
    <x v="0"/>
    <x v="0"/>
    <x v="0"/>
    <x v="0"/>
    <n v="0"/>
    <n v="0"/>
    <x v="0"/>
    <n v="0"/>
    <x v="0"/>
    <x v="0"/>
    <x v="0"/>
    <x v="0"/>
    <x v="0"/>
    <x v="0"/>
    <x v="0"/>
    <x v="0"/>
    <n v="51"/>
    <n v="73"/>
    <n v="44"/>
    <n v="80"/>
    <x v="0"/>
    <x v="0"/>
    <n v="51"/>
    <n v="73"/>
    <n v="44"/>
    <n v="80"/>
    <x v="0"/>
    <x v="0"/>
    <s v="5c50013b-6a3a-4895-b86c-fb789af5c482"/>
    <s v="Missing"/>
    <s v="No alerts"/>
    <x v="1"/>
  </r>
  <r>
    <n v="56"/>
    <x v="0"/>
    <s v="bf409ade-52d5-4ee3-8cd7-1f43fec29d08"/>
    <x v="0"/>
    <x v="6"/>
    <x v="4"/>
    <s v="Hudun"/>
    <x v="7"/>
    <s v="Hudun"/>
    <s v="PLSL02"/>
    <s v="Hudun MCH"/>
    <x v="7"/>
    <s v="DAI/MoH"/>
    <x v="3"/>
    <s v="Amino Aw Muse"/>
    <x v="17"/>
    <n v="907615202"/>
    <s v="N/a"/>
    <x v="0"/>
    <x v="0"/>
    <x v="0"/>
    <x v="0"/>
    <x v="0"/>
    <x v="0"/>
    <x v="0"/>
    <x v="0"/>
    <x v="0"/>
    <x v="0"/>
    <x v="0"/>
    <x v="0"/>
    <x v="0"/>
    <x v="0"/>
    <x v="0"/>
    <x v="0"/>
    <x v="0"/>
    <x v="0"/>
    <x v="0"/>
    <x v="0"/>
    <x v="0"/>
    <x v="0"/>
    <x v="0"/>
    <x v="0"/>
    <x v="0"/>
    <x v="0"/>
    <x v="0"/>
    <x v="0"/>
    <x v="0"/>
    <x v="0"/>
    <x v="0"/>
    <x v="0"/>
    <x v="0"/>
    <x v="0"/>
    <x v="0"/>
    <x v="0"/>
    <n v="0"/>
    <n v="0"/>
    <x v="0"/>
    <n v="0"/>
    <x v="0"/>
    <x v="0"/>
    <x v="0"/>
    <x v="0"/>
    <x v="0"/>
    <x v="0"/>
    <x v="0"/>
    <x v="0"/>
    <n v="43"/>
    <n v="66"/>
    <n v="54"/>
    <n v="55"/>
    <x v="0"/>
    <x v="0"/>
    <n v="43"/>
    <n v="66"/>
    <n v="54"/>
    <n v="55"/>
    <x v="0"/>
    <x v="0"/>
    <s v="8309e4b8-31b7-4b78-ae9e-ece7e0fbc12e"/>
    <s v="Missing"/>
    <s v="No alerts"/>
    <x v="1"/>
  </r>
  <r>
    <n v="57"/>
    <x v="0"/>
    <s v="9fa55010-243e-4e54-ac68-c1660d8e18fa"/>
    <x v="0"/>
    <x v="6"/>
    <x v="4"/>
    <s v="Bocame"/>
    <x v="7"/>
    <s v="Bocame"/>
    <s v="PLSL01"/>
    <s v="Bocame MCH"/>
    <x v="7"/>
    <s v="DAI/moH"/>
    <x v="3"/>
    <s v="Amran Ugas"/>
    <x v="17"/>
    <n v="907769590"/>
    <s v="N/a"/>
    <x v="0"/>
    <x v="0"/>
    <x v="0"/>
    <x v="0"/>
    <x v="0"/>
    <x v="0"/>
    <x v="0"/>
    <x v="0"/>
    <x v="0"/>
    <x v="0"/>
    <x v="0"/>
    <x v="1"/>
    <x v="0"/>
    <x v="0"/>
    <x v="0"/>
    <x v="0"/>
    <x v="0"/>
    <x v="0"/>
    <x v="0"/>
    <x v="0"/>
    <x v="0"/>
    <x v="0"/>
    <x v="0"/>
    <x v="0"/>
    <x v="0"/>
    <x v="0"/>
    <x v="0"/>
    <x v="0"/>
    <x v="0"/>
    <x v="0"/>
    <x v="0"/>
    <x v="0"/>
    <x v="0"/>
    <x v="0"/>
    <x v="0"/>
    <x v="0"/>
    <n v="0"/>
    <n v="0"/>
    <x v="0"/>
    <n v="0"/>
    <x v="0"/>
    <x v="0"/>
    <x v="0"/>
    <x v="0"/>
    <x v="0"/>
    <x v="0"/>
    <x v="0"/>
    <x v="0"/>
    <n v="51"/>
    <n v="45"/>
    <n v="35"/>
    <n v="61"/>
    <x v="0"/>
    <x v="0"/>
    <n v="51"/>
    <n v="45"/>
    <n v="35"/>
    <n v="61"/>
    <x v="0"/>
    <x v="0"/>
    <s v="9a9fb089-55df-4ac1-9a18-fe64892964ea"/>
    <s v="Missing"/>
    <s v="No alerts"/>
    <x v="1"/>
  </r>
  <r>
    <n v="58"/>
    <x v="0"/>
    <s v="61473efe-4309-44ba-9d62-f4bc36e8f947"/>
    <x v="0"/>
    <x v="6"/>
    <x v="4"/>
    <s v="taleex"/>
    <x v="7"/>
    <s v="Taleex"/>
    <s v="PLSL06"/>
    <s v="Taleex MCH"/>
    <x v="7"/>
    <s v="DAIL/MoH"/>
    <x v="3"/>
    <s v="Amino Ahmed"/>
    <x v="17"/>
    <n v="907626516"/>
    <s v="N/a"/>
    <x v="0"/>
    <x v="0"/>
    <x v="0"/>
    <x v="0"/>
    <x v="0"/>
    <x v="0"/>
    <x v="0"/>
    <x v="0"/>
    <x v="0"/>
    <x v="0"/>
    <x v="0"/>
    <x v="0"/>
    <x v="0"/>
    <x v="0"/>
    <x v="0"/>
    <x v="0"/>
    <x v="0"/>
    <x v="0"/>
    <x v="0"/>
    <x v="0"/>
    <x v="0"/>
    <x v="0"/>
    <x v="0"/>
    <x v="0"/>
    <x v="0"/>
    <x v="0"/>
    <x v="0"/>
    <x v="0"/>
    <x v="0"/>
    <x v="0"/>
    <x v="0"/>
    <x v="0"/>
    <x v="0"/>
    <x v="0"/>
    <x v="0"/>
    <x v="0"/>
    <n v="0"/>
    <n v="0"/>
    <x v="0"/>
    <n v="0"/>
    <x v="0"/>
    <x v="0"/>
    <x v="0"/>
    <x v="0"/>
    <x v="0"/>
    <x v="0"/>
    <x v="0"/>
    <x v="0"/>
    <n v="48"/>
    <n v="58"/>
    <n v="40"/>
    <n v="66"/>
    <x v="0"/>
    <x v="0"/>
    <n v="48"/>
    <n v="58"/>
    <n v="40"/>
    <n v="66"/>
    <x v="0"/>
    <x v="0"/>
    <s v="0c5a6e09-cc21-44a1-bb49-3ec8387f00d1"/>
    <s v="Missing"/>
    <s v="No alerts"/>
    <x v="1"/>
  </r>
  <r>
    <n v="59"/>
    <x v="0"/>
    <s v="14d2f4c0-3e2e-4c37-8247-7eb1355ad14b"/>
    <x v="0"/>
    <x v="6"/>
    <x v="9"/>
    <s v="Buuhoodle"/>
    <x v="7"/>
    <s v="Buhodle"/>
    <s v="PLCA01"/>
    <s v="Budhodle District Hospital"/>
    <x v="7"/>
    <s v="MoH"/>
    <x v="3"/>
    <s v="Mohmed abdi"/>
    <x v="17"/>
    <n v="24492351"/>
    <s v="N/a"/>
    <x v="0"/>
    <x v="0"/>
    <x v="0"/>
    <x v="0"/>
    <x v="0"/>
    <x v="0"/>
    <x v="0"/>
    <x v="0"/>
    <x v="0"/>
    <x v="0"/>
    <x v="0"/>
    <x v="0"/>
    <x v="0"/>
    <x v="0"/>
    <x v="0"/>
    <x v="0"/>
    <x v="0"/>
    <x v="0"/>
    <x v="0"/>
    <x v="0"/>
    <x v="0"/>
    <x v="0"/>
    <x v="0"/>
    <x v="0"/>
    <x v="0"/>
    <x v="0"/>
    <x v="0"/>
    <x v="0"/>
    <x v="0"/>
    <x v="0"/>
    <x v="0"/>
    <x v="0"/>
    <x v="0"/>
    <x v="0"/>
    <x v="0"/>
    <x v="0"/>
    <n v="0"/>
    <n v="0"/>
    <x v="0"/>
    <n v="0"/>
    <x v="0"/>
    <x v="0"/>
    <x v="0"/>
    <x v="0"/>
    <x v="0"/>
    <x v="0"/>
    <x v="0"/>
    <x v="0"/>
    <n v="55"/>
    <n v="73"/>
    <n v="45"/>
    <n v="83"/>
    <x v="0"/>
    <x v="0"/>
    <n v="55"/>
    <n v="73"/>
    <n v="45"/>
    <n v="83"/>
    <x v="0"/>
    <x v="0"/>
    <s v="72bcc29f-779e-44cb-a25d-9987c01f2fde"/>
    <s v="Missing"/>
    <s v="No alerts"/>
    <x v="1"/>
  </r>
  <r>
    <n v="60"/>
    <x v="0"/>
    <s v="bc4789ea-dd70-4012-91a3-9f08aa15824e"/>
    <x v="0"/>
    <x v="6"/>
    <x v="8"/>
    <s v="Bossaso"/>
    <x v="7"/>
    <s v="Bossaso"/>
    <s v="PLBA01"/>
    <s v="Beldaje MCH"/>
    <x v="8"/>
    <s v="MOH"/>
    <x v="3"/>
    <s v="Faduma"/>
    <x v="18"/>
    <n v="90615555"/>
    <s v="N/A"/>
    <x v="0"/>
    <x v="0"/>
    <x v="0"/>
    <x v="0"/>
    <x v="0"/>
    <x v="0"/>
    <x v="0"/>
    <x v="0"/>
    <x v="0"/>
    <x v="0"/>
    <x v="0"/>
    <x v="0"/>
    <x v="0"/>
    <x v="0"/>
    <x v="0"/>
    <x v="0"/>
    <x v="0"/>
    <x v="0"/>
    <x v="0"/>
    <x v="0"/>
    <x v="0"/>
    <x v="0"/>
    <x v="0"/>
    <x v="0"/>
    <x v="0"/>
    <x v="0"/>
    <x v="0"/>
    <x v="0"/>
    <x v="0"/>
    <x v="0"/>
    <x v="0"/>
    <x v="0"/>
    <x v="0"/>
    <x v="0"/>
    <x v="0"/>
    <x v="0"/>
    <n v="7"/>
    <n v="5"/>
    <x v="13"/>
    <n v="5"/>
    <x v="0"/>
    <x v="0"/>
    <x v="0"/>
    <x v="0"/>
    <x v="0"/>
    <x v="0"/>
    <x v="0"/>
    <x v="0"/>
    <n v="120"/>
    <n v="198"/>
    <n v="110"/>
    <n v="208"/>
    <x v="0"/>
    <x v="0"/>
    <n v="127"/>
    <n v="203"/>
    <n v="117"/>
    <n v="213"/>
    <x v="0"/>
    <x v="0"/>
    <s v="68645322-527a-4762-830a-6e895b2ddeb8"/>
    <s v="Missing"/>
    <s v="Malaria outbreak goin on in bosaso town"/>
    <x v="1"/>
  </r>
  <r>
    <n v="61"/>
    <x v="0"/>
    <s v="40080aea-5fc2-4d79-9f94-a8cacaa37743"/>
    <x v="0"/>
    <x v="7"/>
    <x v="10"/>
    <s v="Godobjiran"/>
    <x v="8"/>
    <s v="Eyl"/>
    <s v="PLNG05"/>
    <s v="Godabjiran MCH"/>
    <x v="9"/>
    <s v="SRCS/MoH"/>
    <x v="4"/>
    <s v="Zahro Hassan"/>
    <x v="17"/>
    <n v="7709496"/>
    <s v="N/a"/>
    <x v="0"/>
    <x v="0"/>
    <x v="0"/>
    <x v="0"/>
    <x v="0"/>
    <x v="0"/>
    <x v="0"/>
    <x v="0"/>
    <x v="0"/>
    <x v="0"/>
    <x v="0"/>
    <x v="0"/>
    <x v="0"/>
    <x v="0"/>
    <x v="0"/>
    <x v="0"/>
    <x v="0"/>
    <x v="0"/>
    <x v="0"/>
    <x v="0"/>
    <x v="0"/>
    <x v="0"/>
    <x v="0"/>
    <x v="0"/>
    <x v="0"/>
    <x v="0"/>
    <x v="0"/>
    <x v="0"/>
    <x v="0"/>
    <x v="0"/>
    <x v="0"/>
    <x v="0"/>
    <x v="0"/>
    <x v="0"/>
    <x v="0"/>
    <x v="0"/>
    <n v="0"/>
    <n v="0"/>
    <x v="0"/>
    <n v="0"/>
    <x v="0"/>
    <x v="0"/>
    <x v="0"/>
    <x v="0"/>
    <x v="0"/>
    <x v="0"/>
    <x v="0"/>
    <x v="0"/>
    <n v="41"/>
    <n v="69"/>
    <n v="44"/>
    <n v="66"/>
    <x v="0"/>
    <x v="0"/>
    <n v="41"/>
    <n v="69"/>
    <n v="44"/>
    <n v="66"/>
    <x v="0"/>
    <x v="0"/>
    <s v="59f6e542-8c35-4c97-b67d-d7be11703357"/>
    <s v="Missing"/>
    <s v="No alerts"/>
    <x v="1"/>
  </r>
  <r>
    <n v="62"/>
    <x v="0"/>
    <s v="f0c5066b-3220-4080-b1f8-ab47c400d6ae"/>
    <x v="0"/>
    <x v="7"/>
    <x v="10"/>
    <s v="Qarxis McH"/>
    <x v="8"/>
    <s v="Eyl"/>
    <s v="PLNG06"/>
    <s v="Qarxis MCH"/>
    <x v="9"/>
    <s v="SRCS/MoH"/>
    <x v="4"/>
    <s v="Mohamed Abdirizak"/>
    <x v="18"/>
    <n v="7730519"/>
    <s v="n/a"/>
    <x v="0"/>
    <x v="0"/>
    <x v="0"/>
    <x v="0"/>
    <x v="0"/>
    <x v="0"/>
    <x v="0"/>
    <x v="0"/>
    <x v="0"/>
    <x v="0"/>
    <x v="0"/>
    <x v="0"/>
    <x v="0"/>
    <x v="0"/>
    <x v="0"/>
    <x v="0"/>
    <x v="0"/>
    <x v="0"/>
    <x v="0"/>
    <x v="0"/>
    <x v="0"/>
    <x v="0"/>
    <x v="0"/>
    <x v="0"/>
    <x v="0"/>
    <x v="0"/>
    <x v="0"/>
    <x v="0"/>
    <x v="0"/>
    <x v="0"/>
    <x v="0"/>
    <x v="0"/>
    <x v="0"/>
    <x v="0"/>
    <x v="0"/>
    <x v="0"/>
    <n v="0"/>
    <n v="0"/>
    <x v="0"/>
    <n v="0"/>
    <x v="0"/>
    <x v="0"/>
    <x v="0"/>
    <x v="0"/>
    <x v="0"/>
    <x v="0"/>
    <x v="0"/>
    <x v="0"/>
    <n v="57"/>
    <n v="65"/>
    <n v="45"/>
    <n v="77"/>
    <x v="0"/>
    <x v="0"/>
    <n v="57"/>
    <n v="65"/>
    <n v="45"/>
    <n v="77"/>
    <x v="0"/>
    <x v="0"/>
    <s v="b1370f3d-34ec-45ac-be7a-3328decfc787"/>
    <s v="Missing"/>
    <s v="No Alerts"/>
    <x v="1"/>
  </r>
  <r>
    <n v="63"/>
    <x v="0"/>
    <s v="f1578abf-c96f-494e-9d28-1b3d2e05d0f2"/>
    <x v="0"/>
    <x v="7"/>
    <x v="10"/>
    <s v="Dawad"/>
    <x v="8"/>
    <s v="Eyl"/>
    <s v="PLNG04"/>
    <s v="Daawad MCH"/>
    <x v="9"/>
    <s v="SRCS/MoH"/>
    <x v="4"/>
    <s v="Bahjo abdulkadir"/>
    <x v="17"/>
    <n v="7743923"/>
    <s v="N/a"/>
    <x v="0"/>
    <x v="0"/>
    <x v="0"/>
    <x v="0"/>
    <x v="0"/>
    <x v="0"/>
    <x v="0"/>
    <x v="0"/>
    <x v="0"/>
    <x v="0"/>
    <x v="0"/>
    <x v="0"/>
    <x v="0"/>
    <x v="0"/>
    <x v="0"/>
    <x v="0"/>
    <x v="0"/>
    <x v="0"/>
    <x v="0"/>
    <x v="0"/>
    <x v="0"/>
    <x v="0"/>
    <x v="0"/>
    <x v="0"/>
    <x v="0"/>
    <x v="0"/>
    <x v="0"/>
    <x v="0"/>
    <x v="0"/>
    <x v="0"/>
    <x v="0"/>
    <x v="0"/>
    <x v="0"/>
    <x v="0"/>
    <x v="0"/>
    <x v="0"/>
    <n v="0"/>
    <n v="0"/>
    <x v="0"/>
    <n v="0"/>
    <x v="0"/>
    <x v="0"/>
    <x v="0"/>
    <x v="0"/>
    <x v="0"/>
    <x v="0"/>
    <x v="0"/>
    <x v="0"/>
    <n v="53"/>
    <n v="66"/>
    <n v="49"/>
    <n v="70"/>
    <x v="0"/>
    <x v="0"/>
    <n v="53"/>
    <n v="66"/>
    <n v="49"/>
    <n v="70"/>
    <x v="0"/>
    <x v="0"/>
    <s v="65df5027-e205-4303-ba79-b5f725d1462c"/>
    <s v="Missing"/>
    <s v="No alerts"/>
    <x v="1"/>
  </r>
  <r>
    <n v="64"/>
    <x v="0"/>
    <s v="1fc0331b-5060-4c9f-9c34-9f167be1cfa0"/>
    <x v="0"/>
    <x v="7"/>
    <x v="7"/>
    <s v="Baran General Hospital"/>
    <x v="8"/>
    <s v="Baran"/>
    <s v="PLSA02"/>
    <s v="Baran Regional Hospital"/>
    <x v="9"/>
    <s v="MoH"/>
    <x v="4"/>
    <s v="Ahmed Jibriil"/>
    <x v="17"/>
    <n v="7720774"/>
    <s v="N/a"/>
    <x v="0"/>
    <x v="0"/>
    <x v="0"/>
    <x v="0"/>
    <x v="0"/>
    <x v="0"/>
    <x v="0"/>
    <x v="0"/>
    <x v="0"/>
    <x v="0"/>
    <x v="0"/>
    <x v="0"/>
    <x v="0"/>
    <x v="0"/>
    <x v="0"/>
    <x v="0"/>
    <x v="0"/>
    <x v="0"/>
    <x v="0"/>
    <x v="0"/>
    <x v="0"/>
    <x v="0"/>
    <x v="0"/>
    <x v="0"/>
    <x v="0"/>
    <x v="0"/>
    <x v="0"/>
    <x v="0"/>
    <x v="0"/>
    <x v="0"/>
    <x v="0"/>
    <x v="0"/>
    <x v="0"/>
    <x v="0"/>
    <x v="0"/>
    <x v="0"/>
    <n v="0"/>
    <n v="0"/>
    <x v="0"/>
    <n v="0"/>
    <x v="0"/>
    <x v="0"/>
    <x v="0"/>
    <x v="0"/>
    <x v="0"/>
    <x v="0"/>
    <x v="0"/>
    <x v="0"/>
    <n v="66"/>
    <n v="75"/>
    <n v="45"/>
    <n v="96"/>
    <x v="0"/>
    <x v="0"/>
    <n v="66"/>
    <n v="75"/>
    <n v="45"/>
    <n v="96"/>
    <x v="0"/>
    <x v="0"/>
    <s v="b4dd5d6f-1a21-430d-b442-dc923043572d"/>
    <s v="Missing"/>
    <s v="No alerts"/>
    <x v="1"/>
  </r>
  <r>
    <n v="65"/>
    <x v="0"/>
    <s v="73731944-0f66-4c57-8180-14ace0bc7b79"/>
    <x v="0"/>
    <x v="7"/>
    <x v="7"/>
    <s v="Baran"/>
    <x v="8"/>
    <s v="Baran"/>
    <s v="PLSA01"/>
    <s v="Baran MCH"/>
    <x v="9"/>
    <s v="Moh"/>
    <x v="4"/>
    <s v="fardowso Osman"/>
    <x v="17"/>
    <n v="7365852"/>
    <s v="N/a"/>
    <x v="0"/>
    <x v="0"/>
    <x v="0"/>
    <x v="0"/>
    <x v="0"/>
    <x v="0"/>
    <x v="0"/>
    <x v="0"/>
    <x v="0"/>
    <x v="0"/>
    <x v="0"/>
    <x v="0"/>
    <x v="0"/>
    <x v="0"/>
    <x v="0"/>
    <x v="0"/>
    <x v="0"/>
    <x v="0"/>
    <x v="0"/>
    <x v="0"/>
    <x v="0"/>
    <x v="0"/>
    <x v="0"/>
    <x v="0"/>
    <x v="0"/>
    <x v="0"/>
    <x v="0"/>
    <x v="0"/>
    <x v="0"/>
    <x v="0"/>
    <x v="0"/>
    <x v="0"/>
    <x v="0"/>
    <x v="0"/>
    <x v="0"/>
    <x v="0"/>
    <n v="0"/>
    <n v="0"/>
    <x v="0"/>
    <n v="0"/>
    <x v="0"/>
    <x v="0"/>
    <x v="0"/>
    <x v="0"/>
    <x v="0"/>
    <x v="0"/>
    <x v="0"/>
    <x v="0"/>
    <n v="45"/>
    <n v="62"/>
    <n v="63"/>
    <n v="44"/>
    <x v="0"/>
    <x v="0"/>
    <n v="45"/>
    <n v="62"/>
    <n v="63"/>
    <n v="44"/>
    <x v="0"/>
    <x v="0"/>
    <s v="4f4a4341-f373-495f-971b-2d34f85b6906"/>
    <s v="Missing"/>
    <s v="No alerts"/>
    <x v="1"/>
  </r>
  <r>
    <n v="66"/>
    <x v="0"/>
    <s v="e63d2d9e-69f3-4629-b66b-ac582064e993"/>
    <x v="0"/>
    <x v="7"/>
    <x v="7"/>
    <s v="Hadaftimo"/>
    <x v="8"/>
    <s v="Baran"/>
    <s v="PLSA03"/>
    <s v="Hadaftimo MCH"/>
    <x v="9"/>
    <s v="moH"/>
    <x v="4"/>
    <s v="Saynab"/>
    <x v="17"/>
    <n v="7659572"/>
    <s v="N/a"/>
    <x v="0"/>
    <x v="0"/>
    <x v="0"/>
    <x v="0"/>
    <x v="0"/>
    <x v="0"/>
    <x v="0"/>
    <x v="0"/>
    <x v="0"/>
    <x v="0"/>
    <x v="0"/>
    <x v="0"/>
    <x v="0"/>
    <x v="0"/>
    <x v="0"/>
    <x v="0"/>
    <x v="0"/>
    <x v="0"/>
    <x v="0"/>
    <x v="0"/>
    <x v="0"/>
    <x v="0"/>
    <x v="0"/>
    <x v="0"/>
    <x v="0"/>
    <x v="0"/>
    <x v="0"/>
    <x v="0"/>
    <x v="0"/>
    <x v="0"/>
    <x v="0"/>
    <x v="0"/>
    <x v="0"/>
    <x v="0"/>
    <x v="0"/>
    <x v="0"/>
    <n v="0"/>
    <n v="0"/>
    <x v="0"/>
    <n v="0"/>
    <x v="0"/>
    <x v="0"/>
    <x v="0"/>
    <x v="0"/>
    <x v="0"/>
    <x v="0"/>
    <x v="0"/>
    <x v="0"/>
    <n v="14"/>
    <n v="23"/>
    <n v="12"/>
    <n v="25"/>
    <x v="0"/>
    <x v="0"/>
    <n v="14"/>
    <n v="23"/>
    <n v="12"/>
    <n v="25"/>
    <x v="0"/>
    <x v="0"/>
    <s v="5878c763-bbe7-4397-b813-98bad79d541e"/>
    <s v="Missing"/>
    <s v="No alerts"/>
    <x v="1"/>
  </r>
  <r>
    <n v="67"/>
    <x v="0"/>
    <s v="7651724c-e807-401e-b641-38b9f3f4be39"/>
    <x v="0"/>
    <x v="7"/>
    <x v="7"/>
    <s v="Xihgalool"/>
    <x v="8"/>
    <s v="Xingalol"/>
    <s v="PLSA05"/>
    <s v="Xingalol MCH"/>
    <x v="9"/>
    <s v="MoH"/>
    <x v="4"/>
    <s v="Ahmed ashwar"/>
    <x v="17"/>
    <n v="7776804"/>
    <s v="N/a"/>
    <x v="0"/>
    <x v="0"/>
    <x v="0"/>
    <x v="0"/>
    <x v="0"/>
    <x v="0"/>
    <x v="0"/>
    <x v="0"/>
    <x v="0"/>
    <x v="0"/>
    <x v="0"/>
    <x v="0"/>
    <x v="0"/>
    <x v="0"/>
    <x v="0"/>
    <x v="0"/>
    <x v="0"/>
    <x v="0"/>
    <x v="0"/>
    <x v="0"/>
    <x v="0"/>
    <x v="0"/>
    <x v="0"/>
    <x v="0"/>
    <x v="0"/>
    <x v="0"/>
    <x v="0"/>
    <x v="0"/>
    <x v="0"/>
    <x v="0"/>
    <x v="0"/>
    <x v="0"/>
    <x v="0"/>
    <x v="0"/>
    <x v="1"/>
    <x v="0"/>
    <n v="0"/>
    <n v="0"/>
    <x v="0"/>
    <n v="0"/>
    <x v="0"/>
    <x v="0"/>
    <x v="0"/>
    <x v="0"/>
    <x v="0"/>
    <x v="0"/>
    <x v="0"/>
    <x v="0"/>
    <n v="16"/>
    <n v="12"/>
    <n v="10"/>
    <n v="18"/>
    <x v="0"/>
    <x v="0"/>
    <n v="16"/>
    <n v="12"/>
    <n v="10"/>
    <n v="18"/>
    <x v="0"/>
    <x v="0"/>
    <s v="67ffcf98-0f05-4969-aa81-683cf057e445"/>
    <s v="Missing"/>
    <s v="No alerts"/>
    <x v="1"/>
  </r>
  <r>
    <n v="68"/>
    <x v="0"/>
    <s v="eef7cd2e-ef5a-4bb8-acd8-de23105c457a"/>
    <x v="0"/>
    <x v="7"/>
    <x v="7"/>
    <s v="Dhahar"/>
    <x v="8"/>
    <s v="Dhahar"/>
    <s v="PLSA04"/>
    <s v="Dhahar MCH"/>
    <x v="9"/>
    <s v="moh"/>
    <x v="4"/>
    <s v="Saynab"/>
    <x v="17"/>
    <n v="7701113"/>
    <s v="N/a"/>
    <x v="0"/>
    <x v="0"/>
    <x v="0"/>
    <x v="0"/>
    <x v="0"/>
    <x v="0"/>
    <x v="0"/>
    <x v="0"/>
    <x v="0"/>
    <x v="0"/>
    <x v="0"/>
    <x v="0"/>
    <x v="0"/>
    <x v="0"/>
    <x v="0"/>
    <x v="0"/>
    <x v="0"/>
    <x v="0"/>
    <x v="0"/>
    <x v="0"/>
    <x v="0"/>
    <x v="0"/>
    <x v="0"/>
    <x v="0"/>
    <x v="0"/>
    <x v="0"/>
    <x v="0"/>
    <x v="0"/>
    <x v="0"/>
    <x v="0"/>
    <x v="0"/>
    <x v="0"/>
    <x v="0"/>
    <x v="0"/>
    <x v="0"/>
    <x v="0"/>
    <n v="0"/>
    <n v="0"/>
    <x v="0"/>
    <n v="0"/>
    <x v="0"/>
    <x v="0"/>
    <x v="0"/>
    <x v="0"/>
    <x v="0"/>
    <x v="0"/>
    <x v="0"/>
    <x v="0"/>
    <n v="9"/>
    <n v="11"/>
    <n v="9"/>
    <n v="11"/>
    <x v="0"/>
    <x v="0"/>
    <n v="9"/>
    <n v="11"/>
    <n v="9"/>
    <n v="11"/>
    <x v="0"/>
    <x v="0"/>
    <s v="b2aa3256-b099-4498-81fe-fecec05f1876"/>
    <s v="Missing"/>
    <s v="No alerts"/>
    <x v="1"/>
  </r>
  <r>
    <n v="69"/>
    <x v="0"/>
    <s v="7d8039d6-efaf-45f6-8051-8fc145240ec5"/>
    <x v="0"/>
    <x v="7"/>
    <x v="11"/>
    <s v="Dhuudo McH"/>
    <x v="8"/>
    <s v="Banderbayla"/>
    <s v="PLKA02"/>
    <s v="Dhuudo MCH"/>
    <x v="9"/>
    <s v="Save the children"/>
    <x v="4"/>
    <s v="Bahjo abdullahi"/>
    <x v="17"/>
    <n v="7426670"/>
    <s v="N/a"/>
    <x v="0"/>
    <x v="0"/>
    <x v="0"/>
    <x v="0"/>
    <x v="0"/>
    <x v="0"/>
    <x v="0"/>
    <x v="0"/>
    <x v="0"/>
    <x v="0"/>
    <x v="0"/>
    <x v="0"/>
    <x v="0"/>
    <x v="0"/>
    <x v="0"/>
    <x v="0"/>
    <x v="0"/>
    <x v="0"/>
    <x v="0"/>
    <x v="0"/>
    <x v="0"/>
    <x v="0"/>
    <x v="0"/>
    <x v="0"/>
    <x v="0"/>
    <x v="0"/>
    <x v="0"/>
    <x v="0"/>
    <x v="0"/>
    <x v="0"/>
    <x v="0"/>
    <x v="0"/>
    <x v="0"/>
    <x v="0"/>
    <x v="0"/>
    <x v="0"/>
    <n v="0"/>
    <n v="0"/>
    <x v="0"/>
    <n v="0"/>
    <x v="0"/>
    <x v="0"/>
    <x v="0"/>
    <x v="0"/>
    <x v="0"/>
    <x v="0"/>
    <x v="0"/>
    <x v="0"/>
    <n v="43"/>
    <n v="72"/>
    <n v="29"/>
    <n v="86"/>
    <x v="0"/>
    <x v="0"/>
    <n v="43"/>
    <n v="72"/>
    <n v="29"/>
    <n v="86"/>
    <x v="0"/>
    <x v="0"/>
    <s v="5fcfec10-6485-44d7-be0e-3bfae2686318"/>
    <s v="Missing"/>
    <s v="No alerts"/>
    <x v="1"/>
  </r>
  <r>
    <n v="70"/>
    <x v="0"/>
    <s v="95ac2309-9a63-4c01-8ab1-dc9d6e67de9a"/>
    <x v="0"/>
    <x v="7"/>
    <x v="8"/>
    <s v="Bosaso Beldaje"/>
    <x v="8"/>
    <s v="Bossaso"/>
    <s v="PLBA01"/>
    <s v="Beldaje MCH"/>
    <x v="9"/>
    <s v="MoH"/>
    <x v="4"/>
    <s v="Fadumo"/>
    <x v="17"/>
    <n v="7615555"/>
    <s v="N/a"/>
    <x v="0"/>
    <x v="0"/>
    <x v="0"/>
    <x v="0"/>
    <x v="0"/>
    <x v="0"/>
    <x v="0"/>
    <x v="0"/>
    <x v="0"/>
    <x v="0"/>
    <x v="0"/>
    <x v="0"/>
    <x v="0"/>
    <x v="0"/>
    <x v="0"/>
    <x v="0"/>
    <x v="0"/>
    <x v="0"/>
    <x v="0"/>
    <x v="0"/>
    <x v="0"/>
    <x v="0"/>
    <x v="0"/>
    <x v="0"/>
    <x v="0"/>
    <x v="0"/>
    <x v="0"/>
    <x v="0"/>
    <x v="0"/>
    <x v="0"/>
    <x v="0"/>
    <x v="0"/>
    <x v="0"/>
    <x v="0"/>
    <x v="0"/>
    <x v="0"/>
    <n v="5"/>
    <n v="4"/>
    <x v="11"/>
    <n v="6"/>
    <x v="0"/>
    <x v="0"/>
    <x v="0"/>
    <x v="0"/>
    <x v="0"/>
    <x v="0"/>
    <x v="0"/>
    <x v="0"/>
    <n v="65"/>
    <n v="150"/>
    <n v="60"/>
    <n v="155"/>
    <x v="0"/>
    <x v="0"/>
    <n v="70"/>
    <n v="154"/>
    <n v="63"/>
    <n v="161"/>
    <x v="0"/>
    <x v="0"/>
    <s v="6418e73b-647a-4889-bad7-965edae0e617"/>
    <s v="Missing"/>
    <n v="0"/>
    <x v="1"/>
  </r>
  <r>
    <n v="71"/>
    <x v="0"/>
    <s v="46e78c40-09d8-44e9-a51e-6edeaab6a2db"/>
    <x v="0"/>
    <x v="7"/>
    <x v="8"/>
    <s v="Iskushubam"/>
    <x v="8"/>
    <s v="Iskushuban"/>
    <s v="PLBA05"/>
    <s v="Iskushuban MCH"/>
    <x v="9"/>
    <s v="MoH"/>
    <x v="4"/>
    <s v="Mohamed Khalif"/>
    <x v="17"/>
    <n v="7768336"/>
    <s v="N/a"/>
    <x v="0"/>
    <x v="0"/>
    <x v="0"/>
    <x v="0"/>
    <x v="0"/>
    <x v="0"/>
    <x v="0"/>
    <x v="0"/>
    <x v="0"/>
    <x v="0"/>
    <x v="0"/>
    <x v="0"/>
    <x v="0"/>
    <x v="0"/>
    <x v="0"/>
    <x v="0"/>
    <x v="0"/>
    <x v="0"/>
    <x v="0"/>
    <x v="0"/>
    <x v="0"/>
    <x v="0"/>
    <x v="0"/>
    <x v="0"/>
    <x v="0"/>
    <x v="0"/>
    <x v="0"/>
    <x v="0"/>
    <x v="0"/>
    <x v="0"/>
    <x v="0"/>
    <x v="0"/>
    <x v="0"/>
    <x v="0"/>
    <x v="0"/>
    <x v="0"/>
    <n v="0"/>
    <n v="0"/>
    <x v="0"/>
    <n v="0"/>
    <x v="0"/>
    <x v="0"/>
    <x v="0"/>
    <x v="0"/>
    <x v="0"/>
    <x v="0"/>
    <x v="0"/>
    <x v="0"/>
    <n v="51"/>
    <n v="81"/>
    <n v="26"/>
    <n v="106"/>
    <x v="0"/>
    <x v="0"/>
    <n v="51"/>
    <n v="81"/>
    <n v="26"/>
    <n v="106"/>
    <x v="0"/>
    <x v="0"/>
    <s v="6781dc25-c470-4d12-a91b-d806703cb616"/>
    <s v="Missing"/>
    <s v="No alerts"/>
    <x v="1"/>
  </r>
  <r>
    <n v="72"/>
    <x v="0"/>
    <s v="345ad95e-58cf-4074-88f9-4fc77e31048c"/>
    <x v="0"/>
    <x v="7"/>
    <x v="6"/>
    <s v="Bacadwayn"/>
    <x v="8"/>
    <s v="Galkacyo"/>
    <s v="PLMU04"/>
    <s v="Bacadweyn MCH"/>
    <x v="9"/>
    <s v="SRCS/MoH"/>
    <x v="4"/>
    <s v="Qali Isse"/>
    <x v="17"/>
    <n v="7367950"/>
    <s v="N/a"/>
    <x v="0"/>
    <x v="0"/>
    <x v="0"/>
    <x v="0"/>
    <x v="0"/>
    <x v="0"/>
    <x v="0"/>
    <x v="0"/>
    <x v="0"/>
    <x v="0"/>
    <x v="0"/>
    <x v="0"/>
    <x v="0"/>
    <x v="0"/>
    <x v="0"/>
    <x v="0"/>
    <x v="0"/>
    <x v="0"/>
    <x v="0"/>
    <x v="0"/>
    <x v="0"/>
    <x v="0"/>
    <x v="0"/>
    <x v="0"/>
    <x v="0"/>
    <x v="0"/>
    <x v="0"/>
    <x v="0"/>
    <x v="0"/>
    <x v="0"/>
    <x v="0"/>
    <x v="0"/>
    <x v="0"/>
    <x v="0"/>
    <x v="0"/>
    <x v="0"/>
    <n v="0"/>
    <n v="0"/>
    <x v="0"/>
    <n v="0"/>
    <x v="0"/>
    <x v="0"/>
    <x v="0"/>
    <x v="0"/>
    <x v="0"/>
    <x v="0"/>
    <x v="0"/>
    <x v="0"/>
    <n v="65"/>
    <n v="163"/>
    <n v="64"/>
    <n v="164"/>
    <x v="0"/>
    <x v="0"/>
    <n v="65"/>
    <n v="163"/>
    <n v="64"/>
    <n v="164"/>
    <x v="0"/>
    <x v="0"/>
    <s v="f0b305bf-4be4-47d1-bc23-bd40d409d9bd"/>
    <s v="Missing"/>
    <s v="No alerts"/>
    <x v="1"/>
  </r>
  <r>
    <n v="73"/>
    <x v="0"/>
    <s v="0a6a1b00-8683-47e2-b7d0-faef299b2455"/>
    <x v="0"/>
    <x v="7"/>
    <x v="6"/>
    <s v="Jariban"/>
    <x v="8"/>
    <s v="Jariiban"/>
    <s v="PLMU10"/>
    <s v="Jariiban MCH"/>
    <x v="9"/>
    <s v="SRCS/MoH"/>
    <x v="4"/>
    <s v="Saredo ahmed"/>
    <x v="17"/>
    <n v="7752316"/>
    <s v="N/a"/>
    <x v="0"/>
    <x v="0"/>
    <x v="0"/>
    <x v="0"/>
    <x v="0"/>
    <x v="0"/>
    <x v="0"/>
    <x v="0"/>
    <x v="0"/>
    <x v="0"/>
    <x v="0"/>
    <x v="0"/>
    <x v="0"/>
    <x v="0"/>
    <x v="0"/>
    <x v="0"/>
    <x v="0"/>
    <x v="0"/>
    <x v="0"/>
    <x v="0"/>
    <x v="0"/>
    <x v="0"/>
    <x v="0"/>
    <x v="0"/>
    <x v="0"/>
    <x v="0"/>
    <x v="0"/>
    <x v="0"/>
    <x v="0"/>
    <x v="0"/>
    <x v="0"/>
    <x v="0"/>
    <x v="0"/>
    <x v="0"/>
    <x v="0"/>
    <x v="0"/>
    <n v="0"/>
    <n v="0"/>
    <x v="0"/>
    <n v="0"/>
    <x v="0"/>
    <x v="0"/>
    <x v="0"/>
    <x v="0"/>
    <x v="0"/>
    <x v="0"/>
    <x v="0"/>
    <x v="0"/>
    <n v="62"/>
    <n v="159"/>
    <n v="51"/>
    <n v="170"/>
    <x v="0"/>
    <x v="0"/>
    <n v="62"/>
    <n v="159"/>
    <n v="51"/>
    <n v="170"/>
    <x v="0"/>
    <x v="0"/>
    <s v="c4f42f22-d7ef-4720-816c-1aed045390a5"/>
    <s v="Missing"/>
    <s v="No alerts"/>
    <x v="1"/>
  </r>
  <r>
    <n v="74"/>
    <x v="0"/>
    <s v="b55864a5-ac23-4393-bed0-11a00be7177f"/>
    <x v="0"/>
    <x v="7"/>
    <x v="4"/>
    <s v="Hospital"/>
    <x v="8"/>
    <s v="Lasacanod"/>
    <s v="PLSL05"/>
    <s v="Lasacanod Regional Hospital"/>
    <x v="9"/>
    <s v="Moh NPA"/>
    <x v="4"/>
    <s v="Jama ali"/>
    <x v="17"/>
    <n v="24498049"/>
    <s v="N/a"/>
    <x v="0"/>
    <x v="0"/>
    <x v="0"/>
    <x v="0"/>
    <x v="0"/>
    <x v="0"/>
    <x v="0"/>
    <x v="0"/>
    <x v="0"/>
    <x v="0"/>
    <x v="0"/>
    <x v="0"/>
    <x v="0"/>
    <x v="0"/>
    <x v="0"/>
    <x v="0"/>
    <x v="0"/>
    <x v="0"/>
    <x v="0"/>
    <x v="0"/>
    <x v="0"/>
    <x v="0"/>
    <x v="0"/>
    <x v="0"/>
    <x v="0"/>
    <x v="0"/>
    <x v="0"/>
    <x v="0"/>
    <x v="0"/>
    <x v="0"/>
    <x v="0"/>
    <x v="0"/>
    <x v="0"/>
    <x v="0"/>
    <x v="0"/>
    <x v="0"/>
    <n v="0"/>
    <n v="0"/>
    <x v="0"/>
    <n v="0"/>
    <x v="0"/>
    <x v="0"/>
    <x v="0"/>
    <x v="0"/>
    <x v="0"/>
    <x v="0"/>
    <x v="0"/>
    <x v="0"/>
    <n v="44"/>
    <n v="59"/>
    <n v="33"/>
    <n v="70"/>
    <x v="0"/>
    <x v="0"/>
    <n v="44"/>
    <n v="59"/>
    <n v="33"/>
    <n v="70"/>
    <x v="0"/>
    <x v="0"/>
    <s v="b248fde6-b22f-4544-9aae-55bac6cd7987"/>
    <s v="Missing"/>
    <s v="No alerts"/>
    <x v="1"/>
  </r>
  <r>
    <n v="75"/>
    <x v="0"/>
    <s v="abb00dbd-be39-41aa-981d-f6b70525f94a"/>
    <x v="0"/>
    <x v="7"/>
    <x v="4"/>
    <s v="Lascano"/>
    <x v="8"/>
    <s v="Lasacanod"/>
    <s v="PLSL04"/>
    <s v="Lasacanod MCH2"/>
    <x v="9"/>
    <s v="MoH"/>
    <x v="4"/>
    <s v="Abdile Farah"/>
    <x v="17"/>
    <n v="7324216"/>
    <s v="N/a"/>
    <x v="0"/>
    <x v="0"/>
    <x v="0"/>
    <x v="0"/>
    <x v="0"/>
    <x v="0"/>
    <x v="0"/>
    <x v="0"/>
    <x v="0"/>
    <x v="0"/>
    <x v="0"/>
    <x v="0"/>
    <x v="0"/>
    <x v="0"/>
    <x v="0"/>
    <x v="0"/>
    <x v="0"/>
    <x v="0"/>
    <x v="0"/>
    <x v="0"/>
    <x v="0"/>
    <x v="0"/>
    <x v="0"/>
    <x v="0"/>
    <x v="0"/>
    <x v="0"/>
    <x v="0"/>
    <x v="0"/>
    <x v="0"/>
    <x v="0"/>
    <x v="0"/>
    <x v="0"/>
    <x v="0"/>
    <x v="0"/>
    <x v="0"/>
    <x v="0"/>
    <n v="0"/>
    <n v="0"/>
    <x v="0"/>
    <n v="0"/>
    <x v="0"/>
    <x v="0"/>
    <x v="0"/>
    <x v="0"/>
    <x v="0"/>
    <x v="0"/>
    <x v="0"/>
    <x v="0"/>
    <n v="33"/>
    <n v="71"/>
    <n v="41"/>
    <n v="63"/>
    <x v="0"/>
    <x v="0"/>
    <n v="33"/>
    <n v="71"/>
    <n v="41"/>
    <n v="63"/>
    <x v="0"/>
    <x v="0"/>
    <s v="88de2ae6-40bb-40e6-9b8b-7181ddd261dc"/>
    <s v="Missing"/>
    <n v="0"/>
    <x v="1"/>
  </r>
  <r>
    <n v="76"/>
    <x v="0"/>
    <s v="b9466734-4b1a-4f51-8616-91d3a8f76536"/>
    <x v="0"/>
    <x v="7"/>
    <x v="4"/>
    <s v="laascaano"/>
    <x v="8"/>
    <s v="Lasacanod"/>
    <s v="PLSL03"/>
    <s v="Lasacanod MCH1"/>
    <x v="9"/>
    <s v="MoH"/>
    <x v="4"/>
    <s v="Ahmed Jama"/>
    <x v="17"/>
    <n v="7548839"/>
    <s v="N/a"/>
    <x v="0"/>
    <x v="0"/>
    <x v="0"/>
    <x v="0"/>
    <x v="0"/>
    <x v="0"/>
    <x v="0"/>
    <x v="0"/>
    <x v="0"/>
    <x v="0"/>
    <x v="0"/>
    <x v="0"/>
    <x v="0"/>
    <x v="0"/>
    <x v="0"/>
    <x v="0"/>
    <x v="0"/>
    <x v="0"/>
    <x v="0"/>
    <x v="0"/>
    <x v="0"/>
    <x v="0"/>
    <x v="0"/>
    <x v="0"/>
    <x v="0"/>
    <x v="0"/>
    <x v="0"/>
    <x v="0"/>
    <x v="0"/>
    <x v="0"/>
    <x v="0"/>
    <x v="0"/>
    <x v="0"/>
    <x v="0"/>
    <x v="0"/>
    <x v="0"/>
    <n v="0"/>
    <n v="0"/>
    <x v="0"/>
    <n v="0"/>
    <x v="0"/>
    <x v="0"/>
    <x v="0"/>
    <x v="0"/>
    <x v="0"/>
    <x v="0"/>
    <x v="0"/>
    <x v="0"/>
    <n v="47"/>
    <n v="75"/>
    <n v="66"/>
    <n v="56"/>
    <x v="0"/>
    <x v="0"/>
    <n v="47"/>
    <n v="75"/>
    <n v="66"/>
    <n v="56"/>
    <x v="0"/>
    <x v="0"/>
    <s v="3a520713-a1d9-44c9-8048-6a5f5f4d7a88"/>
    <s v="Missing"/>
    <s v="No alerts"/>
    <x v="1"/>
  </r>
  <r>
    <n v="77"/>
    <x v="0"/>
    <s v="a76c4d7b-26fb-4193-8989-65344d8edbe8"/>
    <x v="0"/>
    <x v="7"/>
    <x v="4"/>
    <s v="Hudun"/>
    <x v="8"/>
    <s v="Hudun"/>
    <s v="PLSL02"/>
    <s v="Hudun MCH"/>
    <x v="9"/>
    <s v="Moh/Dai"/>
    <x v="4"/>
    <s v="Amino Awmuse"/>
    <x v="17"/>
    <n v="7615202"/>
    <s v="N/a"/>
    <x v="0"/>
    <x v="0"/>
    <x v="0"/>
    <x v="0"/>
    <x v="0"/>
    <x v="0"/>
    <x v="0"/>
    <x v="0"/>
    <x v="0"/>
    <x v="0"/>
    <x v="0"/>
    <x v="0"/>
    <x v="0"/>
    <x v="0"/>
    <x v="0"/>
    <x v="0"/>
    <x v="0"/>
    <x v="0"/>
    <x v="0"/>
    <x v="0"/>
    <x v="0"/>
    <x v="0"/>
    <x v="0"/>
    <x v="0"/>
    <x v="0"/>
    <x v="0"/>
    <x v="0"/>
    <x v="0"/>
    <x v="0"/>
    <x v="0"/>
    <x v="0"/>
    <x v="0"/>
    <x v="0"/>
    <x v="0"/>
    <x v="0"/>
    <x v="0"/>
    <n v="0"/>
    <n v="0"/>
    <x v="0"/>
    <n v="0"/>
    <x v="0"/>
    <x v="0"/>
    <x v="0"/>
    <x v="0"/>
    <x v="0"/>
    <x v="0"/>
    <x v="0"/>
    <x v="0"/>
    <n v="39"/>
    <n v="51"/>
    <n v="44"/>
    <n v="46"/>
    <x v="0"/>
    <x v="0"/>
    <n v="39"/>
    <n v="51"/>
    <n v="44"/>
    <n v="46"/>
    <x v="0"/>
    <x v="0"/>
    <s v="ec42dfce-f479-4b19-b2d5-daf44c4b86e9"/>
    <s v="Missing"/>
    <s v="No alert"/>
    <x v="1"/>
  </r>
  <r>
    <n v="78"/>
    <x v="0"/>
    <s v="2e6b51ea-bb06-4809-ba40-a33f0b443e5a"/>
    <x v="0"/>
    <x v="7"/>
    <x v="4"/>
    <s v="Bocame"/>
    <x v="8"/>
    <s v="Bocame"/>
    <s v="PLSL01"/>
    <s v="Bocame MCH"/>
    <x v="9"/>
    <s v="MoH/Dai"/>
    <x v="4"/>
    <s v="Amran Ugas"/>
    <x v="17"/>
    <n v="7769590"/>
    <s v="N/a"/>
    <x v="0"/>
    <x v="0"/>
    <x v="0"/>
    <x v="0"/>
    <x v="0"/>
    <x v="0"/>
    <x v="0"/>
    <x v="0"/>
    <x v="0"/>
    <x v="0"/>
    <x v="0"/>
    <x v="0"/>
    <x v="0"/>
    <x v="0"/>
    <x v="0"/>
    <x v="0"/>
    <x v="0"/>
    <x v="0"/>
    <x v="0"/>
    <x v="0"/>
    <x v="0"/>
    <x v="0"/>
    <x v="0"/>
    <x v="0"/>
    <x v="0"/>
    <x v="0"/>
    <x v="0"/>
    <x v="0"/>
    <x v="0"/>
    <x v="0"/>
    <x v="0"/>
    <x v="0"/>
    <x v="0"/>
    <x v="0"/>
    <x v="0"/>
    <x v="0"/>
    <n v="0"/>
    <n v="0"/>
    <x v="0"/>
    <n v="0"/>
    <x v="0"/>
    <x v="0"/>
    <x v="0"/>
    <x v="0"/>
    <x v="0"/>
    <x v="0"/>
    <x v="0"/>
    <x v="0"/>
    <n v="46"/>
    <n v="68"/>
    <n v="30"/>
    <n v="84"/>
    <x v="0"/>
    <x v="0"/>
    <n v="46"/>
    <n v="68"/>
    <n v="30"/>
    <n v="84"/>
    <x v="0"/>
    <x v="0"/>
    <s v="ea57b768-e974-4433-998c-11ff9d0f07fe"/>
    <s v="Missing"/>
    <s v="No alerts"/>
    <x v="1"/>
  </r>
  <r>
    <n v="79"/>
    <x v="0"/>
    <s v="07d98f0d-8a23-4a5b-b403-92eee17d8eef"/>
    <x v="0"/>
    <x v="7"/>
    <x v="4"/>
    <s v="Taleex"/>
    <x v="8"/>
    <s v="Taleex"/>
    <s v="PLSL06"/>
    <s v="Taleex MCH"/>
    <x v="9"/>
    <s v="MoH/Dai"/>
    <x v="4"/>
    <s v="Amino Ahmed"/>
    <x v="17"/>
    <n v="7626516"/>
    <s v="N/a"/>
    <x v="0"/>
    <x v="0"/>
    <x v="0"/>
    <x v="0"/>
    <x v="0"/>
    <x v="0"/>
    <x v="0"/>
    <x v="0"/>
    <x v="0"/>
    <x v="0"/>
    <x v="0"/>
    <x v="0"/>
    <x v="0"/>
    <x v="0"/>
    <x v="0"/>
    <x v="0"/>
    <x v="0"/>
    <x v="0"/>
    <x v="0"/>
    <x v="0"/>
    <x v="0"/>
    <x v="0"/>
    <x v="0"/>
    <x v="0"/>
    <x v="0"/>
    <x v="0"/>
    <x v="0"/>
    <x v="0"/>
    <x v="0"/>
    <x v="0"/>
    <x v="0"/>
    <x v="0"/>
    <x v="0"/>
    <x v="0"/>
    <x v="0"/>
    <x v="0"/>
    <n v="0"/>
    <n v="0"/>
    <x v="0"/>
    <n v="0"/>
    <x v="0"/>
    <x v="0"/>
    <x v="0"/>
    <x v="0"/>
    <x v="0"/>
    <x v="0"/>
    <x v="0"/>
    <x v="0"/>
    <n v="25"/>
    <n v="45"/>
    <n v="20"/>
    <n v="50"/>
    <x v="0"/>
    <x v="0"/>
    <n v="25"/>
    <n v="45"/>
    <n v="20"/>
    <n v="50"/>
    <x v="0"/>
    <x v="0"/>
    <s v="cbeec3e0-f50a-4823-83f3-bf6cf18f7c81"/>
    <s v="Missing"/>
    <s v="No alerts"/>
    <x v="1"/>
  </r>
  <r>
    <n v="80"/>
    <x v="0"/>
    <s v="1428c48e-b456-4cfb-8b24-40aad694d2a8"/>
    <x v="0"/>
    <x v="7"/>
    <x v="9"/>
    <s v="Buuhoodle"/>
    <x v="9"/>
    <s v="Buhodle"/>
    <s v="PLCA01"/>
    <s v="Budhodle District Hospital"/>
    <x v="12"/>
    <s v="MoH"/>
    <x v="4"/>
    <s v="Mohamed Abdi"/>
    <x v="17"/>
    <n v="24492351"/>
    <s v="N/a"/>
    <x v="0"/>
    <x v="0"/>
    <x v="0"/>
    <x v="0"/>
    <x v="0"/>
    <x v="0"/>
    <x v="0"/>
    <x v="0"/>
    <x v="0"/>
    <x v="0"/>
    <x v="0"/>
    <x v="0"/>
    <x v="0"/>
    <x v="0"/>
    <x v="0"/>
    <x v="0"/>
    <x v="0"/>
    <x v="0"/>
    <x v="0"/>
    <x v="0"/>
    <x v="0"/>
    <x v="0"/>
    <x v="0"/>
    <x v="0"/>
    <x v="0"/>
    <x v="0"/>
    <x v="0"/>
    <x v="0"/>
    <x v="0"/>
    <x v="0"/>
    <x v="0"/>
    <x v="0"/>
    <x v="0"/>
    <x v="0"/>
    <x v="0"/>
    <x v="0"/>
    <n v="0"/>
    <n v="0"/>
    <x v="0"/>
    <n v="0"/>
    <x v="0"/>
    <x v="0"/>
    <x v="0"/>
    <x v="0"/>
    <x v="0"/>
    <x v="0"/>
    <x v="0"/>
    <x v="0"/>
    <n v="55"/>
    <n v="81"/>
    <n v="42"/>
    <n v="94"/>
    <x v="0"/>
    <x v="0"/>
    <n v="55"/>
    <n v="81"/>
    <n v="42"/>
    <n v="94"/>
    <x v="0"/>
    <x v="0"/>
    <s v="a1eb6946-c8b0-4f83-8754-2b31d2d35648"/>
    <s v="Missing"/>
    <s v="No alerts"/>
    <x v="1"/>
  </r>
  <r>
    <n v="1"/>
    <x v="0"/>
    <s v="7bfccdb9-c6e4-426d-bc27-4b0912aa5cfb"/>
    <x v="0"/>
    <x v="1"/>
    <x v="2"/>
    <s v="Gabiley"/>
    <x v="2"/>
    <s v="Gabiley"/>
    <s v="SLMA04"/>
    <s v="Gabiley MCH"/>
    <x v="3"/>
    <s v="WVI"/>
    <x v="4"/>
    <s v="Asha"/>
    <x v="0"/>
    <n v="446664"/>
    <s v="Missing"/>
    <x v="0"/>
    <x v="0"/>
    <x v="0"/>
    <x v="0"/>
    <x v="0"/>
    <x v="0"/>
    <x v="0"/>
    <x v="0"/>
    <x v="0"/>
    <x v="0"/>
    <x v="0"/>
    <x v="0"/>
    <x v="0"/>
    <x v="0"/>
    <x v="0"/>
    <x v="0"/>
    <x v="0"/>
    <x v="0"/>
    <x v="0"/>
    <x v="0"/>
    <x v="0"/>
    <x v="0"/>
    <x v="0"/>
    <x v="0"/>
    <x v="0"/>
    <x v="0"/>
    <x v="0"/>
    <x v="0"/>
    <x v="0"/>
    <x v="0"/>
    <x v="0"/>
    <x v="0"/>
    <x v="0"/>
    <x v="0"/>
    <x v="0"/>
    <x v="0"/>
    <n v="0"/>
    <n v="0"/>
    <x v="0"/>
    <n v="0"/>
    <x v="0"/>
    <x v="0"/>
    <x v="0"/>
    <x v="0"/>
    <x v="0"/>
    <x v="0"/>
    <x v="0"/>
    <x v="0"/>
    <n v="33"/>
    <n v="68"/>
    <n v="55"/>
    <n v="46"/>
    <x v="0"/>
    <x v="0"/>
    <n v="33"/>
    <n v="68"/>
    <n v="55"/>
    <n v="46"/>
    <x v="0"/>
    <x v="0"/>
    <s v="c8fc330c-8cce-4c58-99e3-b9032373a21e"/>
    <s v="Missing"/>
    <s v="None"/>
    <x v="0"/>
  </r>
  <r>
    <n v="3"/>
    <x v="0"/>
    <s v="62f79f7b-4ab0-467f-bfe3-2f67f4d8af66"/>
    <x v="0"/>
    <x v="6"/>
    <x v="3"/>
    <s v="Dilla"/>
    <x v="7"/>
    <s v="Baki"/>
    <s v="SLAW01"/>
    <s v="Dila MCH"/>
    <x v="7"/>
    <s v="WVi"/>
    <x v="3"/>
    <s v="Safiya"/>
    <x v="0"/>
    <n v="4502566"/>
    <s v="Missing"/>
    <x v="0"/>
    <x v="0"/>
    <x v="0"/>
    <x v="0"/>
    <x v="0"/>
    <x v="0"/>
    <x v="0"/>
    <x v="0"/>
    <x v="0"/>
    <x v="0"/>
    <x v="0"/>
    <x v="0"/>
    <x v="0"/>
    <x v="0"/>
    <x v="0"/>
    <x v="0"/>
    <x v="0"/>
    <x v="0"/>
    <x v="0"/>
    <x v="0"/>
    <x v="0"/>
    <x v="0"/>
    <x v="0"/>
    <x v="0"/>
    <x v="0"/>
    <x v="0"/>
    <x v="0"/>
    <x v="0"/>
    <x v="0"/>
    <x v="0"/>
    <x v="0"/>
    <x v="0"/>
    <x v="0"/>
    <x v="0"/>
    <x v="0"/>
    <x v="0"/>
    <n v="0"/>
    <n v="0"/>
    <x v="0"/>
    <n v="0"/>
    <x v="0"/>
    <x v="0"/>
    <x v="0"/>
    <x v="0"/>
    <x v="0"/>
    <x v="0"/>
    <x v="0"/>
    <x v="0"/>
    <n v="90"/>
    <n v="116"/>
    <n v="111"/>
    <n v="95"/>
    <x v="0"/>
    <x v="0"/>
    <n v="90"/>
    <n v="116"/>
    <n v="111"/>
    <n v="95"/>
    <x v="0"/>
    <x v="0"/>
    <s v="78bc4264-82b9-45d7-a28c-1ceed930aeb6"/>
    <s v="Missing"/>
    <s v="None"/>
    <x v="0"/>
  </r>
  <r>
    <n v="4"/>
    <x v="0"/>
    <s v="ac1871b2-8b8d-486a-9b7e-042c90faa82d"/>
    <x v="0"/>
    <x v="6"/>
    <x v="3"/>
    <s v="Boon"/>
    <x v="7"/>
    <s v="Borama"/>
    <s v="SLAW02"/>
    <s v="Boon MCH"/>
    <x v="7"/>
    <s v="SRCS"/>
    <x v="3"/>
    <s v="Mohamoud"/>
    <x v="0"/>
    <n v="4508282"/>
    <s v="Missing"/>
    <x v="0"/>
    <x v="0"/>
    <x v="0"/>
    <x v="0"/>
    <x v="0"/>
    <x v="0"/>
    <x v="0"/>
    <x v="0"/>
    <x v="0"/>
    <x v="0"/>
    <x v="0"/>
    <x v="0"/>
    <x v="0"/>
    <x v="0"/>
    <x v="0"/>
    <x v="0"/>
    <x v="0"/>
    <x v="0"/>
    <x v="0"/>
    <x v="0"/>
    <x v="0"/>
    <x v="0"/>
    <x v="0"/>
    <x v="0"/>
    <x v="0"/>
    <x v="0"/>
    <x v="0"/>
    <x v="0"/>
    <x v="0"/>
    <x v="0"/>
    <x v="0"/>
    <x v="0"/>
    <x v="0"/>
    <x v="0"/>
    <x v="0"/>
    <x v="0"/>
    <n v="0"/>
    <n v="0"/>
    <x v="0"/>
    <n v="0"/>
    <x v="0"/>
    <x v="0"/>
    <x v="0"/>
    <x v="0"/>
    <x v="0"/>
    <x v="0"/>
    <x v="0"/>
    <x v="0"/>
    <n v="61"/>
    <n v="54"/>
    <n v="62"/>
    <n v="53"/>
    <x v="0"/>
    <x v="0"/>
    <n v="61"/>
    <n v="54"/>
    <n v="62"/>
    <n v="53"/>
    <x v="0"/>
    <x v="0"/>
    <s v="71a33c0b-6984-475c-9b8f-43e1bb39eaa4"/>
    <s v="Missing"/>
    <s v="NOne"/>
    <x v="0"/>
  </r>
  <r>
    <n v="5"/>
    <x v="0"/>
    <s v="ba0d7d23-01f9-40fc-a09e-dee67fc19d04"/>
    <x v="0"/>
    <x v="6"/>
    <x v="3"/>
    <s v="Borama"/>
    <x v="7"/>
    <s v="Borama"/>
    <s v="SLAW03"/>
    <s v="Borama Hospital"/>
    <x v="7"/>
    <s v="Coopi"/>
    <x v="3"/>
    <s v="Fadumo"/>
    <x v="0"/>
    <n v="4400149"/>
    <s v="Missing"/>
    <x v="0"/>
    <x v="0"/>
    <x v="0"/>
    <x v="0"/>
    <x v="0"/>
    <x v="0"/>
    <x v="0"/>
    <x v="0"/>
    <x v="0"/>
    <x v="0"/>
    <x v="0"/>
    <x v="0"/>
    <x v="0"/>
    <x v="0"/>
    <x v="0"/>
    <x v="0"/>
    <x v="0"/>
    <x v="0"/>
    <x v="0"/>
    <x v="0"/>
    <x v="0"/>
    <x v="0"/>
    <x v="0"/>
    <x v="0"/>
    <x v="0"/>
    <x v="0"/>
    <x v="0"/>
    <x v="0"/>
    <x v="0"/>
    <x v="0"/>
    <x v="0"/>
    <x v="0"/>
    <x v="0"/>
    <x v="0"/>
    <x v="0"/>
    <x v="0"/>
    <n v="0"/>
    <n v="0"/>
    <x v="0"/>
    <n v="0"/>
    <x v="0"/>
    <x v="0"/>
    <x v="0"/>
    <x v="0"/>
    <x v="0"/>
    <x v="0"/>
    <x v="0"/>
    <x v="0"/>
    <n v="13"/>
    <n v="8"/>
    <n v="8"/>
    <n v="13"/>
    <x v="0"/>
    <x v="0"/>
    <n v="13"/>
    <n v="8"/>
    <n v="8"/>
    <n v="13"/>
    <x v="0"/>
    <x v="0"/>
    <s v="b2d0ed22-4973-4c95-9e94-6fc9c15d639f"/>
    <s v="Missing"/>
    <s v="None"/>
    <x v="0"/>
  </r>
  <r>
    <n v="6"/>
    <x v="0"/>
    <s v="7e29e5fe-a2d0-42a1-acb9-602110da87d3"/>
    <x v="0"/>
    <x v="6"/>
    <x v="3"/>
    <s v="Borama"/>
    <x v="7"/>
    <s v="Borama"/>
    <s v="SLAW04"/>
    <s v="Central Borama MCH"/>
    <x v="7"/>
    <s v="Marlin"/>
    <x v="3"/>
    <s v="Fardus"/>
    <x v="0"/>
    <n v="4459342"/>
    <s v="Missing"/>
    <x v="0"/>
    <x v="0"/>
    <x v="0"/>
    <x v="0"/>
    <x v="0"/>
    <x v="0"/>
    <x v="0"/>
    <x v="0"/>
    <x v="0"/>
    <x v="0"/>
    <x v="0"/>
    <x v="0"/>
    <x v="0"/>
    <x v="0"/>
    <x v="0"/>
    <x v="0"/>
    <x v="0"/>
    <x v="0"/>
    <x v="0"/>
    <x v="0"/>
    <x v="0"/>
    <x v="0"/>
    <x v="0"/>
    <x v="0"/>
    <x v="0"/>
    <x v="0"/>
    <x v="0"/>
    <x v="0"/>
    <x v="0"/>
    <x v="0"/>
    <x v="0"/>
    <x v="0"/>
    <x v="0"/>
    <x v="0"/>
    <x v="0"/>
    <x v="0"/>
    <n v="0"/>
    <n v="0"/>
    <x v="0"/>
    <n v="0"/>
    <x v="0"/>
    <x v="0"/>
    <x v="0"/>
    <x v="0"/>
    <x v="0"/>
    <x v="0"/>
    <x v="0"/>
    <x v="0"/>
    <n v="36"/>
    <n v="67"/>
    <n v="56"/>
    <n v="47"/>
    <x v="0"/>
    <x v="0"/>
    <n v="36"/>
    <n v="67"/>
    <n v="56"/>
    <n v="47"/>
    <x v="0"/>
    <x v="0"/>
    <s v="96c1494f-a6de-486c-aafe-3448fa8b565f"/>
    <s v="Missing"/>
    <s v="None"/>
    <x v="0"/>
  </r>
  <r>
    <n v="7"/>
    <x v="0"/>
    <s v="b008335f-1870-47e8-bd2a-4610f42e595a"/>
    <x v="0"/>
    <x v="6"/>
    <x v="3"/>
    <s v="Borama"/>
    <x v="7"/>
    <s v="Borama"/>
    <s v="SLAW05"/>
    <s v="Gorgab MCH"/>
    <x v="7"/>
    <s v="Marlin"/>
    <x v="3"/>
    <s v="Yusur"/>
    <x v="0"/>
    <n v="4505316"/>
    <s v="Missing"/>
    <x v="0"/>
    <x v="0"/>
    <x v="0"/>
    <x v="0"/>
    <x v="0"/>
    <x v="0"/>
    <x v="0"/>
    <x v="0"/>
    <x v="0"/>
    <x v="0"/>
    <x v="0"/>
    <x v="0"/>
    <x v="0"/>
    <x v="0"/>
    <x v="0"/>
    <x v="0"/>
    <x v="0"/>
    <x v="0"/>
    <x v="0"/>
    <x v="0"/>
    <x v="0"/>
    <x v="0"/>
    <x v="0"/>
    <x v="0"/>
    <x v="0"/>
    <x v="0"/>
    <x v="0"/>
    <x v="0"/>
    <x v="0"/>
    <x v="0"/>
    <x v="0"/>
    <x v="0"/>
    <x v="0"/>
    <x v="0"/>
    <x v="0"/>
    <x v="0"/>
    <n v="0"/>
    <n v="0"/>
    <x v="0"/>
    <n v="0"/>
    <x v="0"/>
    <x v="0"/>
    <x v="0"/>
    <x v="0"/>
    <x v="0"/>
    <x v="0"/>
    <x v="0"/>
    <x v="0"/>
    <n v="27"/>
    <n v="58"/>
    <n v="46"/>
    <n v="39"/>
    <x v="0"/>
    <x v="0"/>
    <n v="27"/>
    <n v="58"/>
    <n v="46"/>
    <n v="39"/>
    <x v="0"/>
    <x v="0"/>
    <s v="a56780a7-7444-4978-8e2c-f4926f2d2bb4"/>
    <s v="Missing"/>
    <s v="None"/>
    <x v="0"/>
  </r>
  <r>
    <n v="8"/>
    <x v="0"/>
    <s v="dc6f2a79-aa7c-4ad3-9d26-043df21e938d"/>
    <x v="0"/>
    <x v="6"/>
    <x v="3"/>
    <s v="Borama"/>
    <x v="7"/>
    <s v="Borama"/>
    <s v="SLAW06"/>
    <s v="Sh. Osman MCH"/>
    <x v="7"/>
    <s v="Marlin"/>
    <x v="3"/>
    <s v="Sirad"/>
    <x v="0"/>
    <n v="4454007"/>
    <s v="Missing"/>
    <x v="0"/>
    <x v="0"/>
    <x v="0"/>
    <x v="0"/>
    <x v="0"/>
    <x v="0"/>
    <x v="0"/>
    <x v="0"/>
    <x v="0"/>
    <x v="0"/>
    <x v="0"/>
    <x v="0"/>
    <x v="0"/>
    <x v="0"/>
    <x v="0"/>
    <x v="0"/>
    <x v="0"/>
    <x v="0"/>
    <x v="0"/>
    <x v="0"/>
    <x v="0"/>
    <x v="0"/>
    <x v="0"/>
    <x v="0"/>
    <x v="0"/>
    <x v="0"/>
    <x v="0"/>
    <x v="0"/>
    <x v="0"/>
    <x v="0"/>
    <x v="0"/>
    <x v="0"/>
    <x v="0"/>
    <x v="0"/>
    <x v="0"/>
    <x v="0"/>
    <n v="0"/>
    <n v="0"/>
    <x v="0"/>
    <n v="0"/>
    <x v="0"/>
    <x v="0"/>
    <x v="0"/>
    <x v="0"/>
    <x v="0"/>
    <x v="0"/>
    <x v="0"/>
    <x v="0"/>
    <n v="50"/>
    <n v="89"/>
    <n v="65"/>
    <n v="74"/>
    <x v="0"/>
    <x v="0"/>
    <n v="50"/>
    <n v="89"/>
    <n v="65"/>
    <n v="74"/>
    <x v="0"/>
    <x v="0"/>
    <s v="6764ac7a-58cd-4ae7-9738-cdbda2eae8df"/>
    <s v="Missing"/>
    <s v="None"/>
    <x v="0"/>
  </r>
  <r>
    <n v="9"/>
    <x v="0"/>
    <s v="8a4f6c81-a9df-4ea8-af89-e5e0adbbde7a"/>
    <x v="0"/>
    <x v="6"/>
    <x v="3"/>
    <s v="Geerisa"/>
    <x v="7"/>
    <s v="Lughaya"/>
    <s v="SLAW07"/>
    <s v="Geerisa MCH"/>
    <x v="7"/>
    <s v="WVI"/>
    <x v="3"/>
    <s v="Akarim"/>
    <x v="0"/>
    <n v="4458964"/>
    <s v="Missing"/>
    <x v="0"/>
    <x v="0"/>
    <x v="0"/>
    <x v="0"/>
    <x v="0"/>
    <x v="0"/>
    <x v="0"/>
    <x v="0"/>
    <x v="0"/>
    <x v="0"/>
    <x v="0"/>
    <x v="0"/>
    <x v="0"/>
    <x v="0"/>
    <x v="0"/>
    <x v="0"/>
    <x v="0"/>
    <x v="0"/>
    <x v="0"/>
    <x v="0"/>
    <x v="0"/>
    <x v="0"/>
    <x v="0"/>
    <x v="0"/>
    <x v="0"/>
    <x v="0"/>
    <x v="0"/>
    <x v="0"/>
    <x v="0"/>
    <x v="0"/>
    <x v="0"/>
    <x v="0"/>
    <x v="0"/>
    <x v="0"/>
    <x v="0"/>
    <x v="0"/>
    <n v="1"/>
    <n v="0"/>
    <x v="0"/>
    <n v="1"/>
    <x v="0"/>
    <x v="0"/>
    <x v="0"/>
    <x v="0"/>
    <x v="0"/>
    <x v="0"/>
    <x v="0"/>
    <x v="0"/>
    <n v="24"/>
    <n v="23"/>
    <n v="21"/>
    <n v="26"/>
    <x v="0"/>
    <x v="0"/>
    <n v="24"/>
    <n v="23"/>
    <n v="21"/>
    <n v="26"/>
    <x v="0"/>
    <x v="0"/>
    <s v="55305dc4-6917-4d63-bf00-59144f8e24b1"/>
    <s v="Missing"/>
    <s v="NOne"/>
    <x v="0"/>
  </r>
  <r>
    <n v="10"/>
    <x v="0"/>
    <s v="2a3a9de4-0543-4142-b979-a222b79a373f"/>
    <x v="0"/>
    <x v="6"/>
    <x v="3"/>
    <s v="Lawyado"/>
    <x v="7"/>
    <s v="Zeila"/>
    <s v="SLAW08"/>
    <s v="Iowyacado MCH"/>
    <x v="7"/>
    <s v="Marlin"/>
    <x v="3"/>
    <s v="Dahir"/>
    <x v="0"/>
    <n v="4590015"/>
    <s v="Missing"/>
    <x v="0"/>
    <x v="0"/>
    <x v="0"/>
    <x v="0"/>
    <x v="0"/>
    <x v="0"/>
    <x v="0"/>
    <x v="0"/>
    <x v="0"/>
    <x v="0"/>
    <x v="0"/>
    <x v="0"/>
    <x v="0"/>
    <x v="0"/>
    <x v="0"/>
    <x v="0"/>
    <x v="0"/>
    <x v="0"/>
    <x v="0"/>
    <x v="0"/>
    <x v="0"/>
    <x v="0"/>
    <x v="0"/>
    <x v="0"/>
    <x v="0"/>
    <x v="0"/>
    <x v="0"/>
    <x v="0"/>
    <x v="0"/>
    <x v="0"/>
    <x v="0"/>
    <x v="2"/>
    <x v="1"/>
    <x v="0"/>
    <x v="0"/>
    <x v="0"/>
    <n v="2"/>
    <n v="0"/>
    <x v="0"/>
    <n v="2"/>
    <x v="0"/>
    <x v="0"/>
    <x v="0"/>
    <x v="0"/>
    <x v="0"/>
    <x v="0"/>
    <x v="0"/>
    <x v="0"/>
    <n v="25"/>
    <n v="67"/>
    <n v="24"/>
    <n v="68"/>
    <x v="0"/>
    <x v="0"/>
    <n v="27"/>
    <n v="68"/>
    <n v="25"/>
    <n v="70"/>
    <x v="0"/>
    <x v="0"/>
    <s v="60bcdefe-3466-4cd1-a070-af62f8a4b7ef"/>
    <s v="Missing"/>
    <s v="None"/>
    <x v="0"/>
  </r>
  <r>
    <n v="11"/>
    <x v="0"/>
    <s v="abad1cc3-8b90-466f-9976-c9d1b9879593"/>
    <x v="0"/>
    <x v="6"/>
    <x v="2"/>
    <s v="Ballayabane"/>
    <x v="7"/>
    <s v="Ballayabane"/>
    <s v="SLMA01"/>
    <s v="Ballayabane MCH"/>
    <x v="7"/>
    <s v="WVI"/>
    <x v="3"/>
    <s v="Hassan"/>
    <x v="0"/>
    <n v="4157353"/>
    <s v="Missing"/>
    <x v="0"/>
    <x v="0"/>
    <x v="0"/>
    <x v="0"/>
    <x v="0"/>
    <x v="0"/>
    <x v="0"/>
    <x v="0"/>
    <x v="0"/>
    <x v="0"/>
    <x v="0"/>
    <x v="0"/>
    <x v="0"/>
    <x v="0"/>
    <x v="0"/>
    <x v="0"/>
    <x v="0"/>
    <x v="0"/>
    <x v="0"/>
    <x v="0"/>
    <x v="0"/>
    <x v="0"/>
    <x v="0"/>
    <x v="0"/>
    <x v="0"/>
    <x v="0"/>
    <x v="0"/>
    <x v="0"/>
    <x v="0"/>
    <x v="0"/>
    <x v="0"/>
    <x v="0"/>
    <x v="0"/>
    <x v="0"/>
    <x v="0"/>
    <x v="0"/>
    <n v="0"/>
    <n v="0"/>
    <x v="0"/>
    <n v="0"/>
    <x v="0"/>
    <x v="0"/>
    <x v="0"/>
    <x v="0"/>
    <x v="0"/>
    <x v="0"/>
    <x v="0"/>
    <x v="0"/>
    <n v="13"/>
    <n v="27"/>
    <n v="8"/>
    <n v="32"/>
    <x v="0"/>
    <x v="0"/>
    <n v="13"/>
    <n v="27"/>
    <n v="8"/>
    <n v="32"/>
    <x v="0"/>
    <x v="0"/>
    <s v="98f2e04a-a739-484e-8935-6c271fbc65b2"/>
    <s v="Missing"/>
    <s v="NOne"/>
    <x v="0"/>
  </r>
  <r>
    <n v="12"/>
    <x v="0"/>
    <s v="1b187bcb-aac9-4386-b680-cbae94e136bd"/>
    <x v="0"/>
    <x v="6"/>
    <x v="2"/>
    <s v="Ballaygubadle"/>
    <x v="7"/>
    <s v="Ballaygubadle"/>
    <s v="SLMA02"/>
    <s v="Ballaygubadle MCH"/>
    <x v="7"/>
    <s v="WVI"/>
    <x v="3"/>
    <s v="Hassan"/>
    <x v="0"/>
    <n v="4192646"/>
    <s v="Missing"/>
    <x v="0"/>
    <x v="0"/>
    <x v="0"/>
    <x v="0"/>
    <x v="0"/>
    <x v="0"/>
    <x v="0"/>
    <x v="0"/>
    <x v="0"/>
    <x v="0"/>
    <x v="0"/>
    <x v="0"/>
    <x v="0"/>
    <x v="0"/>
    <x v="0"/>
    <x v="0"/>
    <x v="0"/>
    <x v="0"/>
    <x v="0"/>
    <x v="0"/>
    <x v="0"/>
    <x v="0"/>
    <x v="0"/>
    <x v="0"/>
    <x v="0"/>
    <x v="0"/>
    <x v="0"/>
    <x v="0"/>
    <x v="0"/>
    <x v="0"/>
    <x v="0"/>
    <x v="0"/>
    <x v="0"/>
    <x v="0"/>
    <x v="0"/>
    <x v="0"/>
    <n v="0"/>
    <n v="0"/>
    <x v="0"/>
    <n v="0"/>
    <x v="0"/>
    <x v="0"/>
    <x v="0"/>
    <x v="0"/>
    <x v="0"/>
    <x v="0"/>
    <x v="0"/>
    <x v="0"/>
    <n v="29"/>
    <n v="53"/>
    <n v="26"/>
    <n v="56"/>
    <x v="0"/>
    <x v="0"/>
    <n v="29"/>
    <n v="53"/>
    <n v="26"/>
    <n v="56"/>
    <x v="0"/>
    <x v="0"/>
    <s v="b34afdb5-1d6b-4514-a6d9-7b338a51f117"/>
    <s v="Missing"/>
    <s v="None"/>
    <x v="0"/>
  </r>
  <r>
    <n v="13"/>
    <x v="0"/>
    <s v="f167f9d8-63cc-4215-9bbe-3c441d879a14"/>
    <x v="0"/>
    <x v="6"/>
    <x v="2"/>
    <s v="Gabiley"/>
    <x v="7"/>
    <s v="Gabiley"/>
    <s v="SLMA03"/>
    <s v="Gabiley Hospital"/>
    <x v="13"/>
    <s v="MOH"/>
    <x v="3"/>
    <s v="hibo"/>
    <x v="0"/>
    <n v="4462953"/>
    <s v="Missing"/>
    <x v="0"/>
    <x v="0"/>
    <x v="0"/>
    <x v="0"/>
    <x v="0"/>
    <x v="0"/>
    <x v="0"/>
    <x v="0"/>
    <x v="0"/>
    <x v="0"/>
    <x v="0"/>
    <x v="0"/>
    <x v="0"/>
    <x v="0"/>
    <x v="0"/>
    <x v="0"/>
    <x v="0"/>
    <x v="0"/>
    <x v="0"/>
    <x v="0"/>
    <x v="0"/>
    <x v="0"/>
    <x v="0"/>
    <x v="0"/>
    <x v="0"/>
    <x v="0"/>
    <x v="0"/>
    <x v="0"/>
    <x v="0"/>
    <x v="0"/>
    <x v="0"/>
    <x v="0"/>
    <x v="0"/>
    <x v="0"/>
    <x v="0"/>
    <x v="0"/>
    <n v="2"/>
    <n v="0"/>
    <x v="0"/>
    <n v="2"/>
    <x v="0"/>
    <x v="0"/>
    <x v="0"/>
    <x v="0"/>
    <x v="0"/>
    <x v="0"/>
    <x v="0"/>
    <x v="0"/>
    <n v="19"/>
    <n v="40"/>
    <n v="9"/>
    <n v="50"/>
    <x v="0"/>
    <x v="0"/>
    <n v="21"/>
    <n v="40"/>
    <n v="9"/>
    <n v="52"/>
    <x v="0"/>
    <x v="0"/>
    <s v="481fa33c-2a11-4ccc-8eb5-87f8f2769955"/>
    <s v="Missing"/>
    <s v="None"/>
    <x v="0"/>
  </r>
  <r>
    <n v="14"/>
    <x v="0"/>
    <s v="ac6d0054-317d-49e5-b827-7ca3e1a0a2eb"/>
    <x v="0"/>
    <x v="6"/>
    <x v="2"/>
    <s v="Gabiley"/>
    <x v="7"/>
    <s v="Gabiley"/>
    <s v="SLMA04"/>
    <s v="Gabiley MCH"/>
    <x v="7"/>
    <s v="WVI"/>
    <x v="3"/>
    <s v="Asha"/>
    <x v="0"/>
    <n v="4466664"/>
    <s v="Missing"/>
    <x v="0"/>
    <x v="0"/>
    <x v="0"/>
    <x v="0"/>
    <x v="0"/>
    <x v="0"/>
    <x v="0"/>
    <x v="0"/>
    <x v="0"/>
    <x v="0"/>
    <x v="0"/>
    <x v="0"/>
    <x v="0"/>
    <x v="0"/>
    <x v="0"/>
    <x v="0"/>
    <x v="0"/>
    <x v="0"/>
    <x v="0"/>
    <x v="0"/>
    <x v="0"/>
    <x v="0"/>
    <x v="0"/>
    <x v="0"/>
    <x v="0"/>
    <x v="0"/>
    <x v="0"/>
    <x v="0"/>
    <x v="0"/>
    <x v="0"/>
    <x v="0"/>
    <x v="0"/>
    <x v="0"/>
    <x v="0"/>
    <x v="0"/>
    <x v="0"/>
    <n v="0"/>
    <n v="0"/>
    <x v="0"/>
    <n v="0"/>
    <x v="0"/>
    <x v="0"/>
    <x v="0"/>
    <x v="0"/>
    <x v="0"/>
    <x v="0"/>
    <x v="0"/>
    <x v="0"/>
    <n v="45"/>
    <n v="77"/>
    <n v="63"/>
    <n v="59"/>
    <x v="0"/>
    <x v="0"/>
    <n v="45"/>
    <n v="77"/>
    <n v="63"/>
    <n v="59"/>
    <x v="0"/>
    <x v="0"/>
    <s v="a7b6c0a6-c9fe-4f11-a26d-9cc210eb1002"/>
    <s v="Missing"/>
    <s v="None"/>
    <x v="0"/>
  </r>
  <r>
    <n v="15"/>
    <x v="0"/>
    <s v="f4a1167d-16df-4e3f-9153-dd29759f4659"/>
    <x v="0"/>
    <x v="6"/>
    <x v="2"/>
    <s v="Togwajale"/>
    <x v="7"/>
    <s v="Gabiley"/>
    <s v="SLMA05"/>
    <s v="Tog-Wajale MCH"/>
    <x v="7"/>
    <s v="MOH"/>
    <x v="3"/>
    <s v="Mohamed"/>
    <x v="0"/>
    <n v="4153976"/>
    <s v="Missing"/>
    <x v="0"/>
    <x v="0"/>
    <x v="0"/>
    <x v="0"/>
    <x v="0"/>
    <x v="0"/>
    <x v="0"/>
    <x v="0"/>
    <x v="0"/>
    <x v="0"/>
    <x v="0"/>
    <x v="0"/>
    <x v="0"/>
    <x v="0"/>
    <x v="0"/>
    <x v="0"/>
    <x v="0"/>
    <x v="0"/>
    <x v="0"/>
    <x v="0"/>
    <x v="0"/>
    <x v="0"/>
    <x v="0"/>
    <x v="0"/>
    <x v="0"/>
    <x v="0"/>
    <x v="0"/>
    <x v="0"/>
    <x v="0"/>
    <x v="0"/>
    <x v="0"/>
    <x v="0"/>
    <x v="0"/>
    <x v="0"/>
    <x v="0"/>
    <x v="0"/>
    <n v="0"/>
    <n v="0"/>
    <x v="0"/>
    <n v="0"/>
    <x v="0"/>
    <x v="0"/>
    <x v="0"/>
    <x v="0"/>
    <x v="0"/>
    <x v="0"/>
    <x v="0"/>
    <x v="0"/>
    <n v="49"/>
    <n v="61"/>
    <n v="63"/>
    <n v="47"/>
    <x v="0"/>
    <x v="0"/>
    <n v="49"/>
    <n v="61"/>
    <n v="63"/>
    <n v="47"/>
    <x v="0"/>
    <x v="0"/>
    <s v="6bc6f821-fb96-4c4f-aaf5-e25db2325e03"/>
    <s v="Missing"/>
    <s v="None"/>
    <x v="0"/>
  </r>
  <r>
    <n v="16"/>
    <x v="0"/>
    <s v="6a48a24a-a2c2-4967-b293-449782873a4b"/>
    <x v="0"/>
    <x v="6"/>
    <x v="2"/>
    <s v="Adaadley"/>
    <x v="7"/>
    <s v="Hargeisa"/>
    <s v="SLMA06"/>
    <s v="Adaadley MCH"/>
    <x v="7"/>
    <s v="SRCS"/>
    <x v="3"/>
    <s v="Abdimalik"/>
    <x v="0"/>
    <n v="4015816"/>
    <s v="Missing"/>
    <x v="0"/>
    <x v="0"/>
    <x v="0"/>
    <x v="0"/>
    <x v="0"/>
    <x v="0"/>
    <x v="0"/>
    <x v="0"/>
    <x v="0"/>
    <x v="0"/>
    <x v="0"/>
    <x v="0"/>
    <x v="0"/>
    <x v="0"/>
    <x v="0"/>
    <x v="0"/>
    <x v="0"/>
    <x v="0"/>
    <x v="0"/>
    <x v="0"/>
    <x v="0"/>
    <x v="0"/>
    <x v="0"/>
    <x v="0"/>
    <x v="0"/>
    <x v="0"/>
    <x v="0"/>
    <x v="0"/>
    <x v="0"/>
    <x v="0"/>
    <x v="0"/>
    <x v="0"/>
    <x v="0"/>
    <x v="0"/>
    <x v="0"/>
    <x v="0"/>
    <n v="0"/>
    <n v="0"/>
    <x v="0"/>
    <n v="0"/>
    <x v="0"/>
    <x v="0"/>
    <x v="0"/>
    <x v="0"/>
    <x v="0"/>
    <x v="0"/>
    <x v="0"/>
    <x v="0"/>
    <n v="58"/>
    <n v="54"/>
    <n v="52"/>
    <n v="60"/>
    <x v="0"/>
    <x v="0"/>
    <n v="58"/>
    <n v="54"/>
    <n v="52"/>
    <n v="60"/>
    <x v="0"/>
    <x v="0"/>
    <s v="f0dd1413-ed93-42e2-9492-371c0229d7fe"/>
    <s v="Missing"/>
    <s v="None"/>
    <x v="0"/>
  </r>
  <r>
    <n v="17"/>
    <x v="0"/>
    <s v="af292985-19aa-433c-83ea-abd9ee0ce6c0"/>
    <x v="0"/>
    <x v="6"/>
    <x v="2"/>
    <s v="Ahmed Dhagah"/>
    <x v="7"/>
    <s v="Hargeisa"/>
    <s v="SLMA07"/>
    <s v="Ayah MCH"/>
    <x v="7"/>
    <s v="HPA"/>
    <x v="3"/>
    <s v="Layla"/>
    <x v="0"/>
    <n v="4421809"/>
    <s v="Missing"/>
    <x v="0"/>
    <x v="0"/>
    <x v="0"/>
    <x v="0"/>
    <x v="0"/>
    <x v="0"/>
    <x v="0"/>
    <x v="0"/>
    <x v="0"/>
    <x v="0"/>
    <x v="0"/>
    <x v="0"/>
    <x v="0"/>
    <x v="0"/>
    <x v="0"/>
    <x v="0"/>
    <x v="0"/>
    <x v="0"/>
    <x v="0"/>
    <x v="0"/>
    <x v="0"/>
    <x v="0"/>
    <x v="0"/>
    <x v="0"/>
    <x v="0"/>
    <x v="0"/>
    <x v="0"/>
    <x v="0"/>
    <x v="0"/>
    <x v="0"/>
    <x v="0"/>
    <x v="0"/>
    <x v="0"/>
    <x v="0"/>
    <x v="0"/>
    <x v="0"/>
    <n v="0"/>
    <n v="0"/>
    <x v="0"/>
    <n v="0"/>
    <x v="0"/>
    <x v="0"/>
    <x v="0"/>
    <x v="0"/>
    <x v="0"/>
    <x v="0"/>
    <x v="0"/>
    <x v="0"/>
    <n v="29"/>
    <n v="36"/>
    <n v="37"/>
    <n v="28"/>
    <x v="0"/>
    <x v="0"/>
    <n v="29"/>
    <n v="36"/>
    <n v="37"/>
    <n v="28"/>
    <x v="0"/>
    <x v="0"/>
    <s v="917f2c03-54ae-4035-b9a9-c63f476f6a9d"/>
    <s v="Missing"/>
    <s v="None"/>
    <x v="0"/>
  </r>
  <r>
    <n v="18"/>
    <x v="0"/>
    <s v="229ceaef-09d1-4610-84fe-b61a87b83879"/>
    <x v="0"/>
    <x v="6"/>
    <x v="2"/>
    <d v="2014-06-26T00:00:00"/>
    <x v="7"/>
    <s v="Hargeisa"/>
    <s v="SLMA08"/>
    <s v="Central MCH Hargeisa"/>
    <x v="7"/>
    <s v="HPA"/>
    <x v="3"/>
    <s v="Hamda"/>
    <x v="0"/>
    <n v="4418058"/>
    <s v="Missing"/>
    <x v="0"/>
    <x v="0"/>
    <x v="0"/>
    <x v="0"/>
    <x v="0"/>
    <x v="0"/>
    <x v="0"/>
    <x v="0"/>
    <x v="0"/>
    <x v="0"/>
    <x v="0"/>
    <x v="0"/>
    <x v="1"/>
    <x v="0"/>
    <x v="1"/>
    <x v="0"/>
    <x v="0"/>
    <x v="0"/>
    <x v="0"/>
    <x v="0"/>
    <x v="0"/>
    <x v="0"/>
    <x v="0"/>
    <x v="0"/>
    <x v="0"/>
    <x v="0"/>
    <x v="0"/>
    <x v="0"/>
    <x v="0"/>
    <x v="0"/>
    <x v="0"/>
    <x v="0"/>
    <x v="0"/>
    <x v="0"/>
    <x v="0"/>
    <x v="0"/>
    <n v="0"/>
    <n v="0"/>
    <x v="0"/>
    <n v="0"/>
    <x v="0"/>
    <x v="0"/>
    <x v="0"/>
    <x v="0"/>
    <x v="0"/>
    <x v="0"/>
    <x v="0"/>
    <x v="0"/>
    <n v="14"/>
    <n v="12"/>
    <n v="17"/>
    <n v="9"/>
    <x v="0"/>
    <x v="0"/>
    <n v="15"/>
    <n v="12"/>
    <n v="18"/>
    <n v="9"/>
    <x v="0"/>
    <x v="0"/>
    <s v="58138256-d355-41a8-a91b-325237b972ca"/>
    <s v="Missing"/>
    <s v="1 alert (1 measles case)"/>
    <x v="0"/>
  </r>
  <r>
    <n v="19"/>
    <x v="0"/>
    <s v="1db45f41-5a2e-4059-8e5a-996f1c5cfa54"/>
    <x v="0"/>
    <x v="6"/>
    <x v="2"/>
    <s v="ganlibah"/>
    <x v="7"/>
    <s v="Hargeisa"/>
    <s v="SLMA09"/>
    <s v="Dami MCH"/>
    <x v="7"/>
    <s v="HPA"/>
    <x v="3"/>
    <s v="Fadumo"/>
    <x v="0"/>
    <n v="4124559"/>
    <s v="Missing"/>
    <x v="0"/>
    <x v="0"/>
    <x v="0"/>
    <x v="0"/>
    <x v="0"/>
    <x v="0"/>
    <x v="0"/>
    <x v="0"/>
    <x v="0"/>
    <x v="0"/>
    <x v="0"/>
    <x v="0"/>
    <x v="0"/>
    <x v="0"/>
    <x v="0"/>
    <x v="0"/>
    <x v="0"/>
    <x v="0"/>
    <x v="0"/>
    <x v="0"/>
    <x v="0"/>
    <x v="0"/>
    <x v="0"/>
    <x v="0"/>
    <x v="0"/>
    <x v="0"/>
    <x v="0"/>
    <x v="0"/>
    <x v="0"/>
    <x v="0"/>
    <x v="0"/>
    <x v="0"/>
    <x v="0"/>
    <x v="0"/>
    <x v="0"/>
    <x v="0"/>
    <n v="0"/>
    <n v="0"/>
    <x v="0"/>
    <n v="0"/>
    <x v="0"/>
    <x v="0"/>
    <x v="0"/>
    <x v="0"/>
    <x v="0"/>
    <x v="0"/>
    <x v="0"/>
    <x v="0"/>
    <n v="42"/>
    <n v="64"/>
    <n v="81"/>
    <n v="25"/>
    <x v="0"/>
    <x v="0"/>
    <n v="42"/>
    <n v="64"/>
    <n v="81"/>
    <n v="25"/>
    <x v="0"/>
    <x v="0"/>
    <s v="6f99c716-473c-4c6d-b9d6-15a151bcf053"/>
    <s v="Missing"/>
    <s v="None"/>
    <x v="0"/>
  </r>
  <r>
    <n v="20"/>
    <x v="0"/>
    <s v="01eb7dd4-d752-499e-8cfb-6449225e81bd"/>
    <x v="0"/>
    <x v="6"/>
    <x v="2"/>
    <s v="M.haybe"/>
    <x v="7"/>
    <s v="Hargeisa"/>
    <s v="SLMA10"/>
    <s v="GuryaSamo MCH"/>
    <x v="7"/>
    <s v="HPA"/>
    <x v="3"/>
    <s v="Amran"/>
    <x v="0"/>
    <n v="4477081"/>
    <s v="Missing"/>
    <x v="0"/>
    <x v="0"/>
    <x v="0"/>
    <x v="0"/>
    <x v="0"/>
    <x v="0"/>
    <x v="0"/>
    <x v="0"/>
    <x v="0"/>
    <x v="0"/>
    <x v="0"/>
    <x v="0"/>
    <x v="0"/>
    <x v="0"/>
    <x v="0"/>
    <x v="0"/>
    <x v="0"/>
    <x v="0"/>
    <x v="0"/>
    <x v="0"/>
    <x v="0"/>
    <x v="0"/>
    <x v="0"/>
    <x v="0"/>
    <x v="0"/>
    <x v="0"/>
    <x v="0"/>
    <x v="0"/>
    <x v="0"/>
    <x v="0"/>
    <x v="0"/>
    <x v="0"/>
    <x v="0"/>
    <x v="0"/>
    <x v="0"/>
    <x v="0"/>
    <n v="0"/>
    <n v="0"/>
    <x v="0"/>
    <n v="0"/>
    <x v="0"/>
    <x v="0"/>
    <x v="0"/>
    <x v="0"/>
    <x v="0"/>
    <x v="0"/>
    <x v="0"/>
    <x v="0"/>
    <n v="6"/>
    <n v="8"/>
    <n v="7"/>
    <n v="7"/>
    <x v="0"/>
    <x v="0"/>
    <n v="6"/>
    <n v="8"/>
    <n v="7"/>
    <n v="7"/>
    <x v="0"/>
    <x v="0"/>
    <s v="e501da55-3e01-4e9d-8722-4081dc65d891"/>
    <s v="Missing"/>
    <s v="None"/>
    <x v="0"/>
  </r>
  <r>
    <n v="21"/>
    <x v="0"/>
    <s v="1be088ab-4137-420d-b7c6-bc40e702a30d"/>
    <x v="0"/>
    <x v="6"/>
    <x v="2"/>
    <s v="shacabka"/>
    <x v="7"/>
    <s v="Hargeisa"/>
    <s v="SLMA11"/>
    <s v="Hariesa Group Hospital"/>
    <x v="7"/>
    <s v="MOH"/>
    <x v="3"/>
    <s v="Rahma akarim"/>
    <x v="0"/>
    <n v="4422688"/>
    <s v="Missing"/>
    <x v="0"/>
    <x v="0"/>
    <x v="0"/>
    <x v="0"/>
    <x v="0"/>
    <x v="0"/>
    <x v="0"/>
    <x v="0"/>
    <x v="0"/>
    <x v="0"/>
    <x v="0"/>
    <x v="0"/>
    <x v="0"/>
    <x v="0"/>
    <x v="0"/>
    <x v="0"/>
    <x v="0"/>
    <x v="0"/>
    <x v="0"/>
    <x v="0"/>
    <x v="0"/>
    <x v="0"/>
    <x v="0"/>
    <x v="0"/>
    <x v="0"/>
    <x v="0"/>
    <x v="0"/>
    <x v="0"/>
    <x v="0"/>
    <x v="0"/>
    <x v="0"/>
    <x v="0"/>
    <x v="0"/>
    <x v="0"/>
    <x v="0"/>
    <x v="0"/>
    <n v="1"/>
    <n v="0"/>
    <x v="0"/>
    <n v="1"/>
    <x v="0"/>
    <x v="0"/>
    <x v="0"/>
    <x v="0"/>
    <x v="0"/>
    <x v="0"/>
    <x v="0"/>
    <x v="0"/>
    <n v="102"/>
    <n v="86"/>
    <n v="11"/>
    <n v="177"/>
    <x v="0"/>
    <x v="0"/>
    <n v="103"/>
    <n v="86"/>
    <n v="11"/>
    <n v="178"/>
    <x v="0"/>
    <x v="0"/>
    <s v="ac85ff7f-c814-46d4-b172-e8c1ea5d86bc"/>
    <s v="Missing"/>
    <s v="NOne"/>
    <x v="0"/>
  </r>
  <r>
    <n v="22"/>
    <x v="0"/>
    <s v="163a3804-2440-4c23-b4ad-d99166c0ba60"/>
    <x v="0"/>
    <x v="6"/>
    <x v="2"/>
    <d v="2014-06-26T00:00:00"/>
    <x v="7"/>
    <s v="Hargeisa"/>
    <s v="SLMA12"/>
    <s v="Hawdle MCH"/>
    <x v="7"/>
    <s v="HPA"/>
    <x v="3"/>
    <s v="Rahma"/>
    <x v="0"/>
    <n v="4147543"/>
    <s v="Missing"/>
    <x v="0"/>
    <x v="0"/>
    <x v="0"/>
    <x v="0"/>
    <x v="0"/>
    <x v="0"/>
    <x v="0"/>
    <x v="0"/>
    <x v="0"/>
    <x v="0"/>
    <x v="0"/>
    <x v="0"/>
    <x v="0"/>
    <x v="0"/>
    <x v="0"/>
    <x v="0"/>
    <x v="0"/>
    <x v="0"/>
    <x v="0"/>
    <x v="0"/>
    <x v="0"/>
    <x v="0"/>
    <x v="0"/>
    <x v="0"/>
    <x v="0"/>
    <x v="0"/>
    <x v="0"/>
    <x v="0"/>
    <x v="0"/>
    <x v="0"/>
    <x v="0"/>
    <x v="0"/>
    <x v="0"/>
    <x v="0"/>
    <x v="0"/>
    <x v="0"/>
    <n v="0"/>
    <n v="0"/>
    <x v="0"/>
    <n v="0"/>
    <x v="0"/>
    <x v="0"/>
    <x v="0"/>
    <x v="0"/>
    <x v="0"/>
    <x v="0"/>
    <x v="0"/>
    <x v="0"/>
    <n v="13"/>
    <n v="9"/>
    <n v="16"/>
    <n v="6"/>
    <x v="0"/>
    <x v="0"/>
    <n v="13"/>
    <n v="9"/>
    <n v="16"/>
    <n v="6"/>
    <x v="0"/>
    <x v="0"/>
    <s v="2b8bd4c2-1af5-41a1-93b7-1578a4483904"/>
    <s v="Missing"/>
    <s v="None"/>
    <x v="0"/>
  </r>
  <r>
    <n v="23"/>
    <x v="0"/>
    <s v="33c1d709-036a-4ce9-8dc4-d6399808c259"/>
    <x v="0"/>
    <x v="6"/>
    <x v="2"/>
    <s v="Ahmed dhagah"/>
    <x v="7"/>
    <s v="Hargeisa"/>
    <s v="SLMA13"/>
    <s v="Iftin MCH"/>
    <x v="7"/>
    <s v="HPA"/>
    <x v="3"/>
    <s v="Bedal"/>
    <x v="0"/>
    <n v="4465272"/>
    <s v="Missing"/>
    <x v="0"/>
    <x v="0"/>
    <x v="0"/>
    <x v="0"/>
    <x v="0"/>
    <x v="0"/>
    <x v="0"/>
    <x v="0"/>
    <x v="0"/>
    <x v="0"/>
    <x v="0"/>
    <x v="0"/>
    <x v="0"/>
    <x v="0"/>
    <x v="0"/>
    <x v="0"/>
    <x v="0"/>
    <x v="0"/>
    <x v="0"/>
    <x v="0"/>
    <x v="0"/>
    <x v="0"/>
    <x v="0"/>
    <x v="0"/>
    <x v="0"/>
    <x v="0"/>
    <x v="0"/>
    <x v="0"/>
    <x v="0"/>
    <x v="0"/>
    <x v="0"/>
    <x v="0"/>
    <x v="0"/>
    <x v="0"/>
    <x v="0"/>
    <x v="0"/>
    <n v="0"/>
    <n v="0"/>
    <x v="0"/>
    <n v="0"/>
    <x v="0"/>
    <x v="0"/>
    <x v="0"/>
    <x v="0"/>
    <x v="0"/>
    <x v="0"/>
    <x v="0"/>
    <x v="0"/>
    <n v="38"/>
    <n v="36"/>
    <n v="54"/>
    <n v="20"/>
    <x v="0"/>
    <x v="0"/>
    <n v="38"/>
    <n v="36"/>
    <n v="54"/>
    <n v="20"/>
    <x v="0"/>
    <x v="0"/>
    <s v="2429e110-1a76-49c7-b024-0f08317ccba3"/>
    <s v="Missing"/>
    <s v="None"/>
    <x v="0"/>
  </r>
  <r>
    <n v="24"/>
    <x v="0"/>
    <s v="6bd147e6-e371-4231-b988-35d3ecfacc5a"/>
    <x v="0"/>
    <x v="6"/>
    <x v="2"/>
    <s v="M.mooge"/>
    <x v="7"/>
    <s v="Hargeisa"/>
    <s v="SLMA14"/>
    <s v="M. Moge MCH"/>
    <x v="7"/>
    <s v="HPA"/>
    <x v="3"/>
    <s v="Hassan"/>
    <x v="0"/>
    <n v="4410317"/>
    <s v="Missing"/>
    <x v="0"/>
    <x v="0"/>
    <x v="0"/>
    <x v="0"/>
    <x v="0"/>
    <x v="0"/>
    <x v="0"/>
    <x v="0"/>
    <x v="0"/>
    <x v="0"/>
    <x v="0"/>
    <x v="0"/>
    <x v="0"/>
    <x v="0"/>
    <x v="0"/>
    <x v="0"/>
    <x v="0"/>
    <x v="0"/>
    <x v="0"/>
    <x v="0"/>
    <x v="0"/>
    <x v="0"/>
    <x v="0"/>
    <x v="0"/>
    <x v="0"/>
    <x v="0"/>
    <x v="0"/>
    <x v="0"/>
    <x v="0"/>
    <x v="0"/>
    <x v="0"/>
    <x v="0"/>
    <x v="0"/>
    <x v="0"/>
    <x v="0"/>
    <x v="0"/>
    <n v="0"/>
    <n v="0"/>
    <x v="0"/>
    <n v="0"/>
    <x v="0"/>
    <x v="0"/>
    <x v="0"/>
    <x v="0"/>
    <x v="0"/>
    <x v="0"/>
    <x v="0"/>
    <x v="0"/>
    <n v="14"/>
    <n v="61"/>
    <n v="23"/>
    <n v="52"/>
    <x v="0"/>
    <x v="0"/>
    <n v="14"/>
    <n v="61"/>
    <n v="23"/>
    <n v="52"/>
    <x v="0"/>
    <x v="0"/>
    <s v="8c1ef8a5-8913-4135-8c54-892b25f483a8"/>
    <s v="Missing"/>
    <s v="None"/>
    <x v="0"/>
  </r>
  <r>
    <n v="25"/>
    <x v="0"/>
    <s v="de93930f-979e-4992-8234-8d33a964f3c9"/>
    <x v="0"/>
    <x v="6"/>
    <x v="2"/>
    <s v="Ganlibah"/>
    <x v="7"/>
    <s v="Hargeisa"/>
    <s v="SLMA15"/>
    <s v="New Hargeisa MCH"/>
    <x v="7"/>
    <s v="HPA"/>
    <x v="3"/>
    <s v="Nasir"/>
    <x v="0"/>
    <n v="4411712"/>
    <s v="Missing"/>
    <x v="0"/>
    <x v="0"/>
    <x v="0"/>
    <x v="0"/>
    <x v="0"/>
    <x v="0"/>
    <x v="0"/>
    <x v="0"/>
    <x v="0"/>
    <x v="0"/>
    <x v="0"/>
    <x v="0"/>
    <x v="0"/>
    <x v="0"/>
    <x v="0"/>
    <x v="0"/>
    <x v="0"/>
    <x v="0"/>
    <x v="0"/>
    <x v="0"/>
    <x v="0"/>
    <x v="0"/>
    <x v="0"/>
    <x v="0"/>
    <x v="0"/>
    <x v="0"/>
    <x v="0"/>
    <x v="0"/>
    <x v="0"/>
    <x v="0"/>
    <x v="0"/>
    <x v="0"/>
    <x v="0"/>
    <x v="0"/>
    <x v="0"/>
    <x v="0"/>
    <n v="0"/>
    <n v="0"/>
    <x v="0"/>
    <n v="0"/>
    <x v="0"/>
    <x v="0"/>
    <x v="0"/>
    <x v="0"/>
    <x v="0"/>
    <x v="0"/>
    <x v="0"/>
    <x v="0"/>
    <n v="11"/>
    <n v="13"/>
    <n v="15"/>
    <n v="9"/>
    <x v="0"/>
    <x v="0"/>
    <n v="11"/>
    <n v="13"/>
    <n v="15"/>
    <n v="9"/>
    <x v="0"/>
    <x v="0"/>
    <s v="d5602515-b0a6-4b8b-8609-e69564fdd9b1"/>
    <s v="Missing"/>
    <s v="None"/>
    <x v="0"/>
  </r>
  <r>
    <n v="26"/>
    <x v="0"/>
    <s v="edebbc1c-8da8-407d-9f9e-ae99838df0e5"/>
    <x v="0"/>
    <x v="6"/>
    <x v="2"/>
    <s v="Koodbuur"/>
    <x v="7"/>
    <s v="Hargeisa"/>
    <s v="SLMA16"/>
    <s v="Sahardiid MCH"/>
    <x v="7"/>
    <s v="HPA"/>
    <x v="3"/>
    <s v="Nimco"/>
    <x v="0"/>
    <n v="4744257"/>
    <s v="Missing"/>
    <x v="0"/>
    <x v="0"/>
    <x v="0"/>
    <x v="0"/>
    <x v="0"/>
    <x v="0"/>
    <x v="0"/>
    <x v="0"/>
    <x v="0"/>
    <x v="0"/>
    <x v="0"/>
    <x v="0"/>
    <x v="0"/>
    <x v="0"/>
    <x v="0"/>
    <x v="0"/>
    <x v="0"/>
    <x v="0"/>
    <x v="0"/>
    <x v="0"/>
    <x v="0"/>
    <x v="0"/>
    <x v="0"/>
    <x v="0"/>
    <x v="0"/>
    <x v="0"/>
    <x v="0"/>
    <x v="0"/>
    <x v="0"/>
    <x v="0"/>
    <x v="0"/>
    <x v="0"/>
    <x v="0"/>
    <x v="0"/>
    <x v="0"/>
    <x v="0"/>
    <n v="0"/>
    <n v="0"/>
    <x v="0"/>
    <n v="0"/>
    <x v="0"/>
    <x v="0"/>
    <x v="0"/>
    <x v="0"/>
    <x v="0"/>
    <x v="0"/>
    <x v="0"/>
    <x v="0"/>
    <n v="22"/>
    <n v="26"/>
    <n v="29"/>
    <n v="19"/>
    <x v="0"/>
    <x v="0"/>
    <n v="22"/>
    <n v="26"/>
    <n v="29"/>
    <n v="19"/>
    <x v="0"/>
    <x v="0"/>
    <s v="f9d4798e-9f6d-4ad7-a6f6-e63954c2f51c"/>
    <s v="Missing"/>
    <s v="None"/>
    <x v="0"/>
  </r>
  <r>
    <n v="27"/>
    <x v="0"/>
    <s v="622d16a0-a621-4106-a740-c84a7ebf84c0"/>
    <x v="0"/>
    <x v="6"/>
    <x v="2"/>
    <s v="Ganlibah"/>
    <x v="7"/>
    <s v="Hargeisa"/>
    <s v="SLMA17"/>
    <s v="Sh. Nor MCH"/>
    <x v="7"/>
    <s v="HPA"/>
    <x v="3"/>
    <s v="Abdilahi"/>
    <x v="0"/>
    <n v="4411494"/>
    <s v="Missing"/>
    <x v="0"/>
    <x v="0"/>
    <x v="0"/>
    <x v="0"/>
    <x v="0"/>
    <x v="0"/>
    <x v="0"/>
    <x v="0"/>
    <x v="0"/>
    <x v="0"/>
    <x v="0"/>
    <x v="0"/>
    <x v="0"/>
    <x v="0"/>
    <x v="0"/>
    <x v="0"/>
    <x v="0"/>
    <x v="0"/>
    <x v="0"/>
    <x v="0"/>
    <x v="0"/>
    <x v="0"/>
    <x v="0"/>
    <x v="0"/>
    <x v="0"/>
    <x v="0"/>
    <x v="0"/>
    <x v="0"/>
    <x v="0"/>
    <x v="0"/>
    <x v="0"/>
    <x v="0"/>
    <x v="0"/>
    <x v="0"/>
    <x v="0"/>
    <x v="0"/>
    <n v="0"/>
    <n v="0"/>
    <x v="0"/>
    <n v="0"/>
    <x v="0"/>
    <x v="0"/>
    <x v="0"/>
    <x v="0"/>
    <x v="0"/>
    <x v="0"/>
    <x v="0"/>
    <x v="0"/>
    <n v="29"/>
    <n v="47"/>
    <n v="42"/>
    <n v="34"/>
    <x v="0"/>
    <x v="0"/>
    <n v="29"/>
    <n v="47"/>
    <n v="42"/>
    <n v="34"/>
    <x v="0"/>
    <x v="0"/>
    <s v="69c7d7e4-b45e-477a-a475-0923cd4e29d7"/>
    <s v="Missing"/>
    <s v="None"/>
    <x v="0"/>
  </r>
  <r>
    <n v="28"/>
    <x v="0"/>
    <s v="eb8dcba9-d4dd-41c4-a16b-d43c0d669596"/>
    <x v="0"/>
    <x v="6"/>
    <x v="1"/>
    <s v="Hawlwadaag"/>
    <x v="7"/>
    <s v="Berbera"/>
    <s v="SLSH01"/>
    <s v="Berbera Central MCH"/>
    <x v="14"/>
    <s v="HPA"/>
    <x v="3"/>
    <s v="Ahmed"/>
    <x v="0"/>
    <n v="4447955"/>
    <s v="Missing"/>
    <x v="0"/>
    <x v="0"/>
    <x v="0"/>
    <x v="0"/>
    <x v="0"/>
    <x v="0"/>
    <x v="0"/>
    <x v="0"/>
    <x v="0"/>
    <x v="0"/>
    <x v="0"/>
    <x v="0"/>
    <x v="0"/>
    <x v="0"/>
    <x v="0"/>
    <x v="0"/>
    <x v="0"/>
    <x v="0"/>
    <x v="0"/>
    <x v="0"/>
    <x v="0"/>
    <x v="0"/>
    <x v="0"/>
    <x v="0"/>
    <x v="0"/>
    <x v="0"/>
    <x v="0"/>
    <x v="0"/>
    <x v="0"/>
    <x v="0"/>
    <x v="0"/>
    <x v="0"/>
    <x v="0"/>
    <x v="0"/>
    <x v="0"/>
    <x v="0"/>
    <n v="0"/>
    <n v="0"/>
    <x v="0"/>
    <n v="0"/>
    <x v="0"/>
    <x v="0"/>
    <x v="0"/>
    <x v="0"/>
    <x v="0"/>
    <x v="0"/>
    <x v="0"/>
    <x v="0"/>
    <n v="114"/>
    <n v="209"/>
    <n v="196"/>
    <n v="127"/>
    <x v="0"/>
    <x v="0"/>
    <n v="114"/>
    <n v="209"/>
    <n v="196"/>
    <n v="127"/>
    <x v="0"/>
    <x v="0"/>
    <s v="5549ac9a-9633-46cf-a1d3-97ad3c7951b1"/>
    <s v="Missing"/>
    <s v="None"/>
    <x v="0"/>
  </r>
  <r>
    <n v="29"/>
    <x v="0"/>
    <s v="2ec2aa52-43dc-4491-ac09-f808ce79ef30"/>
    <x v="0"/>
    <x v="6"/>
    <x v="1"/>
    <s v="Wadajir"/>
    <x v="7"/>
    <s v="Berbera"/>
    <s v="SLSH02"/>
    <s v="Jamalaye MCH"/>
    <x v="7"/>
    <s v="HPA"/>
    <x v="3"/>
    <s v="Abdikadir"/>
    <x v="0"/>
    <n v="4442325"/>
    <s v="Missing"/>
    <x v="0"/>
    <x v="0"/>
    <x v="0"/>
    <x v="0"/>
    <x v="0"/>
    <x v="0"/>
    <x v="0"/>
    <x v="0"/>
    <x v="0"/>
    <x v="0"/>
    <x v="0"/>
    <x v="0"/>
    <x v="0"/>
    <x v="0"/>
    <x v="0"/>
    <x v="0"/>
    <x v="0"/>
    <x v="0"/>
    <x v="0"/>
    <x v="0"/>
    <x v="0"/>
    <x v="0"/>
    <x v="0"/>
    <x v="0"/>
    <x v="0"/>
    <x v="0"/>
    <x v="0"/>
    <x v="0"/>
    <x v="0"/>
    <x v="0"/>
    <x v="0"/>
    <x v="0"/>
    <x v="0"/>
    <x v="0"/>
    <x v="0"/>
    <x v="0"/>
    <n v="0"/>
    <n v="0"/>
    <x v="0"/>
    <n v="0"/>
    <x v="0"/>
    <x v="0"/>
    <x v="0"/>
    <x v="0"/>
    <x v="0"/>
    <x v="0"/>
    <x v="0"/>
    <x v="0"/>
    <n v="20"/>
    <n v="50"/>
    <n v="40"/>
    <n v="30"/>
    <x v="0"/>
    <x v="0"/>
    <n v="20"/>
    <n v="50"/>
    <n v="40"/>
    <n v="30"/>
    <x v="0"/>
    <x v="0"/>
    <s v="ad6b3258-da24-45a8-9e34-db4a853a2c5f"/>
    <s v="Missing"/>
    <s v="None"/>
    <x v="0"/>
  </r>
  <r>
    <n v="30"/>
    <x v="0"/>
    <s v="ab952d51-84a2-43d0-9a19-f8b04cec5235"/>
    <x v="0"/>
    <x v="6"/>
    <x v="1"/>
    <s v="Shacabka"/>
    <x v="7"/>
    <s v="Berbera"/>
    <s v="SLSH03"/>
    <s v="SOS MCH"/>
    <x v="7"/>
    <s v="HPA"/>
    <x v="3"/>
    <s v="Amina"/>
    <x v="0"/>
    <n v="4191392"/>
    <s v="Missing"/>
    <x v="0"/>
    <x v="0"/>
    <x v="0"/>
    <x v="0"/>
    <x v="0"/>
    <x v="0"/>
    <x v="0"/>
    <x v="0"/>
    <x v="0"/>
    <x v="0"/>
    <x v="0"/>
    <x v="0"/>
    <x v="0"/>
    <x v="0"/>
    <x v="0"/>
    <x v="0"/>
    <x v="0"/>
    <x v="0"/>
    <x v="0"/>
    <x v="0"/>
    <x v="0"/>
    <x v="0"/>
    <x v="0"/>
    <x v="0"/>
    <x v="0"/>
    <x v="0"/>
    <x v="0"/>
    <x v="0"/>
    <x v="0"/>
    <x v="0"/>
    <x v="0"/>
    <x v="0"/>
    <x v="0"/>
    <x v="0"/>
    <x v="0"/>
    <x v="0"/>
    <n v="0"/>
    <n v="0"/>
    <x v="0"/>
    <n v="0"/>
    <x v="0"/>
    <x v="0"/>
    <x v="0"/>
    <x v="0"/>
    <x v="0"/>
    <x v="0"/>
    <x v="0"/>
    <x v="0"/>
    <n v="20"/>
    <n v="50"/>
    <n v="30"/>
    <n v="40"/>
    <x v="0"/>
    <x v="0"/>
    <n v="20"/>
    <n v="50"/>
    <n v="30"/>
    <n v="40"/>
    <x v="0"/>
    <x v="0"/>
    <s v="7ed82342-d32c-4b5c-8b9d-9743e802aece"/>
    <s v="Missing"/>
    <s v="None"/>
    <x v="0"/>
  </r>
  <r>
    <n v="31"/>
    <x v="0"/>
    <s v="9001be5c-aa3b-4e82-a35c-4680ff91cb2e"/>
    <x v="0"/>
    <x v="6"/>
    <x v="1"/>
    <s v="B.Sheikh"/>
    <x v="7"/>
    <s v="Berbera"/>
    <s v="SLSH04"/>
    <s v="Berbera Hospital"/>
    <x v="7"/>
    <s v="HPA"/>
    <x v="3"/>
    <s v="Nassir"/>
    <x v="0"/>
    <n v="4440288"/>
    <s v="Missing"/>
    <x v="0"/>
    <x v="0"/>
    <x v="0"/>
    <x v="0"/>
    <x v="0"/>
    <x v="0"/>
    <x v="0"/>
    <x v="0"/>
    <x v="0"/>
    <x v="0"/>
    <x v="0"/>
    <x v="0"/>
    <x v="0"/>
    <x v="0"/>
    <x v="0"/>
    <x v="0"/>
    <x v="0"/>
    <x v="0"/>
    <x v="0"/>
    <x v="0"/>
    <x v="0"/>
    <x v="0"/>
    <x v="0"/>
    <x v="0"/>
    <x v="0"/>
    <x v="0"/>
    <x v="0"/>
    <x v="0"/>
    <x v="0"/>
    <x v="0"/>
    <x v="0"/>
    <x v="0"/>
    <x v="0"/>
    <x v="0"/>
    <x v="0"/>
    <x v="0"/>
    <n v="0"/>
    <n v="0"/>
    <x v="0"/>
    <n v="0"/>
    <x v="0"/>
    <x v="0"/>
    <x v="0"/>
    <x v="0"/>
    <x v="0"/>
    <x v="0"/>
    <x v="0"/>
    <x v="0"/>
    <n v="39"/>
    <n v="44"/>
    <n v="15"/>
    <n v="68"/>
    <x v="0"/>
    <x v="0"/>
    <n v="39"/>
    <n v="44"/>
    <n v="15"/>
    <n v="68"/>
    <x v="0"/>
    <x v="0"/>
    <s v="c8a85f0e-4ca7-46fe-9fae-12eb7651f322"/>
    <s v="Missing"/>
    <s v="None"/>
    <x v="0"/>
  </r>
  <r>
    <n v="32"/>
    <x v="0"/>
    <s v="16e53b36-285e-462d-be46-608f60fafbf3"/>
    <x v="0"/>
    <x v="6"/>
    <x v="1"/>
    <s v="Dayaha"/>
    <x v="7"/>
    <s v="Sheikh"/>
    <s v="SLSH05"/>
    <s v="Sheikh MCH"/>
    <x v="7"/>
    <s v="SRCS/HPA"/>
    <x v="3"/>
    <s v="Fozia"/>
    <x v="0"/>
    <n v="4472733"/>
    <s v="Missing"/>
    <x v="0"/>
    <x v="0"/>
    <x v="0"/>
    <x v="0"/>
    <x v="0"/>
    <x v="0"/>
    <x v="0"/>
    <x v="0"/>
    <x v="0"/>
    <x v="0"/>
    <x v="0"/>
    <x v="0"/>
    <x v="0"/>
    <x v="0"/>
    <x v="0"/>
    <x v="0"/>
    <x v="0"/>
    <x v="0"/>
    <x v="0"/>
    <x v="0"/>
    <x v="0"/>
    <x v="0"/>
    <x v="0"/>
    <x v="0"/>
    <x v="0"/>
    <x v="0"/>
    <x v="0"/>
    <x v="0"/>
    <x v="0"/>
    <x v="0"/>
    <x v="0"/>
    <x v="0"/>
    <x v="0"/>
    <x v="0"/>
    <x v="0"/>
    <x v="0"/>
    <n v="0"/>
    <n v="0"/>
    <x v="0"/>
    <n v="0"/>
    <x v="0"/>
    <x v="0"/>
    <x v="0"/>
    <x v="0"/>
    <x v="0"/>
    <x v="0"/>
    <x v="0"/>
    <x v="0"/>
    <n v="51"/>
    <n v="62"/>
    <n v="61"/>
    <n v="52"/>
    <x v="0"/>
    <x v="0"/>
    <n v="51"/>
    <n v="62"/>
    <n v="61"/>
    <n v="52"/>
    <x v="0"/>
    <x v="0"/>
    <s v="23924bc7-9fbb-43be-a071-4fd838954ddc"/>
    <s v="Missing"/>
    <s v="None"/>
    <x v="0"/>
  </r>
  <r>
    <n v="33"/>
    <x v="0"/>
    <s v="c1473f38-53a2-4846-a963-19cc4801624f"/>
    <x v="0"/>
    <x v="6"/>
    <x v="0"/>
    <s v="Horseed"/>
    <x v="7"/>
    <s v="Badhan"/>
    <s v="SLSN01"/>
    <s v="Badhan MCH"/>
    <x v="7"/>
    <s v="MOH"/>
    <x v="3"/>
    <s v="Firdus"/>
    <x v="0"/>
    <n v="9073635852"/>
    <s v="Missing"/>
    <x v="0"/>
    <x v="0"/>
    <x v="0"/>
    <x v="0"/>
    <x v="0"/>
    <x v="0"/>
    <x v="0"/>
    <x v="0"/>
    <x v="0"/>
    <x v="0"/>
    <x v="0"/>
    <x v="0"/>
    <x v="0"/>
    <x v="0"/>
    <x v="0"/>
    <x v="0"/>
    <x v="0"/>
    <x v="0"/>
    <x v="0"/>
    <x v="0"/>
    <x v="0"/>
    <x v="0"/>
    <x v="0"/>
    <x v="0"/>
    <x v="0"/>
    <x v="0"/>
    <x v="0"/>
    <x v="0"/>
    <x v="0"/>
    <x v="0"/>
    <x v="0"/>
    <x v="0"/>
    <x v="0"/>
    <x v="0"/>
    <x v="0"/>
    <x v="0"/>
    <n v="0"/>
    <n v="0"/>
    <x v="0"/>
    <n v="0"/>
    <x v="0"/>
    <x v="0"/>
    <x v="0"/>
    <x v="0"/>
    <x v="0"/>
    <x v="0"/>
    <x v="0"/>
    <x v="0"/>
    <n v="28"/>
    <n v="51"/>
    <n v="41"/>
    <n v="38"/>
    <x v="0"/>
    <x v="0"/>
    <n v="28"/>
    <n v="51"/>
    <n v="41"/>
    <n v="38"/>
    <x v="0"/>
    <x v="0"/>
    <s v="5133bbf6-f71e-4ea5-a0e3-659e7c30a7a2"/>
    <s v="Missing"/>
    <s v="None"/>
    <x v="0"/>
  </r>
  <r>
    <n v="34"/>
    <x v="0"/>
    <s v="838755ad-6712-428f-94c2-59f8a28c3318"/>
    <x v="0"/>
    <x v="6"/>
    <x v="0"/>
    <s v="Bilcil"/>
    <x v="7"/>
    <s v="Erigavo"/>
    <s v="SLSN02"/>
    <s v="Dhahar MCH"/>
    <x v="7"/>
    <s v="MOH"/>
    <x v="3"/>
    <s v="Farxiya"/>
    <x v="0"/>
    <n v="907786489"/>
    <s v="Missing"/>
    <x v="0"/>
    <x v="0"/>
    <x v="0"/>
    <x v="0"/>
    <x v="0"/>
    <x v="0"/>
    <x v="0"/>
    <x v="3"/>
    <x v="0"/>
    <x v="1"/>
    <x v="0"/>
    <x v="0"/>
    <x v="0"/>
    <x v="0"/>
    <x v="0"/>
    <x v="0"/>
    <x v="0"/>
    <x v="0"/>
    <x v="0"/>
    <x v="0"/>
    <x v="0"/>
    <x v="0"/>
    <x v="0"/>
    <x v="0"/>
    <x v="0"/>
    <x v="0"/>
    <x v="0"/>
    <x v="0"/>
    <x v="0"/>
    <x v="0"/>
    <x v="0"/>
    <x v="0"/>
    <x v="0"/>
    <x v="0"/>
    <x v="0"/>
    <x v="0"/>
    <n v="1"/>
    <n v="0"/>
    <x v="0"/>
    <n v="1"/>
    <x v="0"/>
    <x v="0"/>
    <x v="0"/>
    <x v="0"/>
    <x v="0"/>
    <x v="0"/>
    <x v="0"/>
    <x v="0"/>
    <n v="12"/>
    <n v="11"/>
    <n v="8"/>
    <n v="15"/>
    <x v="0"/>
    <x v="0"/>
    <n v="13"/>
    <n v="13"/>
    <n v="8"/>
    <n v="18"/>
    <x v="0"/>
    <x v="0"/>
    <s v="b5952b0f-7b2b-4958-b4cd-a06725c70a28"/>
    <s v="Missing"/>
    <s v="None"/>
    <x v="0"/>
  </r>
  <r>
    <n v="35"/>
    <x v="0"/>
    <s v="22329453-4dc8-4ed3-a108-7349d56b84a5"/>
    <x v="0"/>
    <x v="6"/>
    <x v="0"/>
    <s v="October"/>
    <x v="7"/>
    <s v="Eilafwayn"/>
    <s v="SLSN03"/>
    <s v="Eilafwayn MCH"/>
    <x v="14"/>
    <s v="SRCs"/>
    <x v="3"/>
    <s v="Shukri"/>
    <x v="0"/>
    <n v="4005415"/>
    <s v="Missing"/>
    <x v="0"/>
    <x v="0"/>
    <x v="0"/>
    <x v="0"/>
    <x v="0"/>
    <x v="0"/>
    <x v="0"/>
    <x v="0"/>
    <x v="0"/>
    <x v="0"/>
    <x v="0"/>
    <x v="0"/>
    <x v="0"/>
    <x v="0"/>
    <x v="0"/>
    <x v="0"/>
    <x v="0"/>
    <x v="0"/>
    <x v="0"/>
    <x v="0"/>
    <x v="0"/>
    <x v="0"/>
    <x v="0"/>
    <x v="0"/>
    <x v="0"/>
    <x v="0"/>
    <x v="0"/>
    <x v="0"/>
    <x v="0"/>
    <x v="0"/>
    <x v="0"/>
    <x v="0"/>
    <x v="0"/>
    <x v="0"/>
    <x v="0"/>
    <x v="0"/>
    <n v="0"/>
    <n v="0"/>
    <x v="0"/>
    <n v="0"/>
    <x v="0"/>
    <x v="0"/>
    <x v="0"/>
    <x v="0"/>
    <x v="0"/>
    <x v="0"/>
    <x v="0"/>
    <x v="0"/>
    <n v="36"/>
    <n v="77"/>
    <n v="57"/>
    <n v="56"/>
    <x v="0"/>
    <x v="0"/>
    <n v="36"/>
    <n v="77"/>
    <n v="57"/>
    <n v="56"/>
    <x v="0"/>
    <x v="0"/>
    <s v="9a5cdaf2-1e51-4f1e-99e1-8b52e98eb68d"/>
    <s v="Missing"/>
    <s v="None"/>
    <x v="0"/>
  </r>
  <r>
    <n v="36"/>
    <x v="0"/>
    <s v="bf9dc468-7ea0-42ee-840c-4af785178611"/>
    <x v="0"/>
    <x v="6"/>
    <x v="0"/>
    <s v="Shacabka"/>
    <x v="7"/>
    <s v="Erigavo"/>
    <s v="SLSN04"/>
    <s v="Barwaqo MCH"/>
    <x v="13"/>
    <s v="MOH"/>
    <x v="3"/>
    <s v="Hodan"/>
    <x v="0"/>
    <n v="4201666"/>
    <s v="Missing"/>
    <x v="0"/>
    <x v="0"/>
    <x v="0"/>
    <x v="0"/>
    <x v="0"/>
    <x v="0"/>
    <x v="0"/>
    <x v="0"/>
    <x v="0"/>
    <x v="0"/>
    <x v="0"/>
    <x v="0"/>
    <x v="0"/>
    <x v="0"/>
    <x v="0"/>
    <x v="0"/>
    <x v="0"/>
    <x v="0"/>
    <x v="0"/>
    <x v="0"/>
    <x v="0"/>
    <x v="0"/>
    <x v="0"/>
    <x v="0"/>
    <x v="0"/>
    <x v="0"/>
    <x v="0"/>
    <x v="0"/>
    <x v="0"/>
    <x v="0"/>
    <x v="0"/>
    <x v="0"/>
    <x v="0"/>
    <x v="0"/>
    <x v="0"/>
    <x v="0"/>
    <n v="0"/>
    <n v="0"/>
    <x v="0"/>
    <n v="0"/>
    <x v="0"/>
    <x v="0"/>
    <x v="0"/>
    <x v="0"/>
    <x v="0"/>
    <x v="0"/>
    <x v="0"/>
    <x v="0"/>
    <n v="56"/>
    <n v="50"/>
    <n v="40"/>
    <n v="66"/>
    <x v="0"/>
    <x v="0"/>
    <n v="56"/>
    <n v="50"/>
    <n v="40"/>
    <n v="66"/>
    <x v="0"/>
    <x v="0"/>
    <s v="7f9784e3-6396-4b2e-b559-da89308fb5c8"/>
    <s v="Missing"/>
    <s v="None"/>
    <x v="0"/>
  </r>
  <r>
    <n v="37"/>
    <x v="0"/>
    <s v="1b14782b-2d67-44e5-8baf-9d922f28f634"/>
    <x v="0"/>
    <x v="6"/>
    <x v="0"/>
    <s v="Shacabka"/>
    <x v="7"/>
    <s v="Erigavo"/>
    <s v="SLSN05"/>
    <s v="Erigavo Hospital"/>
    <x v="7"/>
    <s v="MOH"/>
    <x v="3"/>
    <s v="Fatima"/>
    <x v="0"/>
    <n v="4183028"/>
    <s v="Missing"/>
    <x v="0"/>
    <x v="0"/>
    <x v="0"/>
    <x v="0"/>
    <x v="0"/>
    <x v="0"/>
    <x v="0"/>
    <x v="0"/>
    <x v="0"/>
    <x v="0"/>
    <x v="0"/>
    <x v="0"/>
    <x v="0"/>
    <x v="0"/>
    <x v="0"/>
    <x v="0"/>
    <x v="0"/>
    <x v="0"/>
    <x v="0"/>
    <x v="0"/>
    <x v="0"/>
    <x v="0"/>
    <x v="0"/>
    <x v="0"/>
    <x v="0"/>
    <x v="0"/>
    <x v="0"/>
    <x v="0"/>
    <x v="0"/>
    <x v="0"/>
    <x v="0"/>
    <x v="0"/>
    <x v="0"/>
    <x v="0"/>
    <x v="0"/>
    <x v="0"/>
    <n v="0"/>
    <n v="0"/>
    <x v="0"/>
    <n v="0"/>
    <x v="0"/>
    <x v="0"/>
    <x v="0"/>
    <x v="0"/>
    <x v="0"/>
    <x v="0"/>
    <x v="0"/>
    <x v="0"/>
    <n v="9"/>
    <n v="11"/>
    <n v="0"/>
    <n v="20"/>
    <x v="0"/>
    <x v="0"/>
    <n v="9"/>
    <n v="11"/>
    <n v="0"/>
    <n v="20"/>
    <x v="0"/>
    <x v="0"/>
    <s v="47b84948-04e3-4249-a071-827815cb8e79"/>
    <s v="Missing"/>
    <s v="None"/>
    <x v="0"/>
  </r>
  <r>
    <n v="38"/>
    <x v="0"/>
    <s v="2ce0cfad-1ca9-49af-8f09-c3ba46f5d732"/>
    <x v="0"/>
    <x v="6"/>
    <x v="0"/>
    <s v="Kulmiye"/>
    <x v="7"/>
    <s v="Erigavo"/>
    <s v="SLSN06"/>
    <s v="Kulmiye MCH"/>
    <x v="7"/>
    <s v="SRCs"/>
    <x v="3"/>
    <s v="Asha"/>
    <x v="0"/>
    <n v="41839920"/>
    <s v="Missing"/>
    <x v="0"/>
    <x v="0"/>
    <x v="0"/>
    <x v="0"/>
    <x v="0"/>
    <x v="0"/>
    <x v="0"/>
    <x v="0"/>
    <x v="0"/>
    <x v="0"/>
    <x v="0"/>
    <x v="0"/>
    <x v="0"/>
    <x v="0"/>
    <x v="0"/>
    <x v="0"/>
    <x v="0"/>
    <x v="0"/>
    <x v="0"/>
    <x v="0"/>
    <x v="0"/>
    <x v="0"/>
    <x v="0"/>
    <x v="0"/>
    <x v="0"/>
    <x v="0"/>
    <x v="0"/>
    <x v="0"/>
    <x v="0"/>
    <x v="0"/>
    <x v="0"/>
    <x v="0"/>
    <x v="0"/>
    <x v="0"/>
    <x v="0"/>
    <x v="0"/>
    <n v="0"/>
    <n v="0"/>
    <x v="0"/>
    <n v="0"/>
    <x v="0"/>
    <x v="0"/>
    <x v="0"/>
    <x v="0"/>
    <x v="0"/>
    <x v="0"/>
    <x v="0"/>
    <x v="0"/>
    <n v="93"/>
    <n v="176"/>
    <n v="129"/>
    <n v="140"/>
    <x v="0"/>
    <x v="0"/>
    <n v="93"/>
    <n v="176"/>
    <n v="129"/>
    <n v="140"/>
    <x v="0"/>
    <x v="0"/>
    <s v="8be7f62e-0917-4f70-bc80-65aa34775d17"/>
    <s v="Missing"/>
    <s v="None"/>
    <x v="0"/>
  </r>
  <r>
    <n v="39"/>
    <x v="0"/>
    <s v="35d02da1-8400-4262-b5d9-cb7f518748dc"/>
    <x v="0"/>
    <x v="6"/>
    <x v="4"/>
    <s v="Hudun"/>
    <x v="7"/>
    <s v="Hudun"/>
    <s v="SLSO01"/>
    <s v="Hudun MCH"/>
    <x v="7"/>
    <s v="MOH"/>
    <x v="3"/>
    <s v="Amina"/>
    <x v="0"/>
    <n v="4903789"/>
    <s v="Missing"/>
    <x v="0"/>
    <x v="0"/>
    <x v="0"/>
    <x v="0"/>
    <x v="0"/>
    <x v="0"/>
    <x v="0"/>
    <x v="0"/>
    <x v="0"/>
    <x v="0"/>
    <x v="0"/>
    <x v="0"/>
    <x v="0"/>
    <x v="0"/>
    <x v="0"/>
    <x v="0"/>
    <x v="0"/>
    <x v="0"/>
    <x v="0"/>
    <x v="0"/>
    <x v="0"/>
    <x v="0"/>
    <x v="0"/>
    <x v="0"/>
    <x v="0"/>
    <x v="0"/>
    <x v="0"/>
    <x v="0"/>
    <x v="0"/>
    <x v="0"/>
    <x v="0"/>
    <x v="0"/>
    <x v="0"/>
    <x v="0"/>
    <x v="0"/>
    <x v="0"/>
    <n v="0"/>
    <n v="0"/>
    <x v="0"/>
    <n v="0"/>
    <x v="0"/>
    <x v="0"/>
    <x v="0"/>
    <x v="0"/>
    <x v="0"/>
    <x v="0"/>
    <x v="0"/>
    <x v="0"/>
    <n v="18"/>
    <n v="37"/>
    <n v="27"/>
    <n v="28"/>
    <x v="0"/>
    <x v="0"/>
    <n v="18"/>
    <n v="37"/>
    <n v="27"/>
    <n v="28"/>
    <x v="0"/>
    <x v="0"/>
    <s v="5b5af0f0-6928-4fad-afaf-fa6d2e333151"/>
    <s v="Missing"/>
    <s v="None"/>
    <x v="0"/>
  </r>
  <r>
    <n v="40"/>
    <x v="0"/>
    <s v="aac19294-4a6d-4d42-9708-5e25a986b879"/>
    <x v="0"/>
    <x v="6"/>
    <x v="4"/>
    <s v="Kalabaydh"/>
    <x v="7"/>
    <s v="Kalabaydh"/>
    <s v="SLSO02"/>
    <s v="Kalabaydh MCH"/>
    <x v="7"/>
    <s v="MOH"/>
    <x v="3"/>
    <s v="Ibrahim"/>
    <x v="0"/>
    <n v="4496593"/>
    <s v="Missing"/>
    <x v="0"/>
    <x v="0"/>
    <x v="0"/>
    <x v="0"/>
    <x v="0"/>
    <x v="0"/>
    <x v="0"/>
    <x v="0"/>
    <x v="0"/>
    <x v="0"/>
    <x v="0"/>
    <x v="0"/>
    <x v="0"/>
    <x v="0"/>
    <x v="0"/>
    <x v="0"/>
    <x v="0"/>
    <x v="0"/>
    <x v="0"/>
    <x v="0"/>
    <x v="0"/>
    <x v="0"/>
    <x v="0"/>
    <x v="0"/>
    <x v="0"/>
    <x v="0"/>
    <x v="0"/>
    <x v="0"/>
    <x v="0"/>
    <x v="0"/>
    <x v="0"/>
    <x v="0"/>
    <x v="0"/>
    <x v="0"/>
    <x v="0"/>
    <x v="0"/>
    <n v="0"/>
    <n v="0"/>
    <x v="0"/>
    <n v="0"/>
    <x v="0"/>
    <x v="0"/>
    <x v="0"/>
    <x v="0"/>
    <x v="0"/>
    <x v="0"/>
    <x v="0"/>
    <x v="0"/>
    <n v="22"/>
    <n v="36"/>
    <n v="33"/>
    <n v="25"/>
    <x v="0"/>
    <x v="0"/>
    <n v="22"/>
    <n v="36"/>
    <n v="33"/>
    <n v="25"/>
    <x v="0"/>
    <x v="0"/>
    <s v="10bf1e0c-9c1f-47be-9525-a99a35391e23"/>
    <s v="Missing"/>
    <s v="None"/>
    <x v="0"/>
  </r>
  <r>
    <n v="41"/>
    <x v="0"/>
    <s v="f39b3046-ca09-4113-813d-d47807673ecf"/>
    <x v="0"/>
    <x v="6"/>
    <x v="4"/>
    <s v="Daami"/>
    <x v="7"/>
    <s v="Lasanod"/>
    <s v="SLSO03"/>
    <s v="Daami MCH"/>
    <x v="7"/>
    <s v="MOH"/>
    <x v="3"/>
    <s v="Farhaan"/>
    <x v="0"/>
    <n v="4900422"/>
    <s v="Missing"/>
    <x v="0"/>
    <x v="0"/>
    <x v="0"/>
    <x v="0"/>
    <x v="0"/>
    <x v="0"/>
    <x v="0"/>
    <x v="0"/>
    <x v="0"/>
    <x v="0"/>
    <x v="0"/>
    <x v="0"/>
    <x v="0"/>
    <x v="0"/>
    <x v="0"/>
    <x v="0"/>
    <x v="0"/>
    <x v="0"/>
    <x v="0"/>
    <x v="0"/>
    <x v="0"/>
    <x v="0"/>
    <x v="0"/>
    <x v="0"/>
    <x v="0"/>
    <x v="0"/>
    <x v="0"/>
    <x v="0"/>
    <x v="0"/>
    <x v="0"/>
    <x v="0"/>
    <x v="0"/>
    <x v="0"/>
    <x v="0"/>
    <x v="0"/>
    <x v="0"/>
    <n v="0"/>
    <n v="0"/>
    <x v="0"/>
    <n v="0"/>
    <x v="0"/>
    <x v="0"/>
    <x v="0"/>
    <x v="0"/>
    <x v="0"/>
    <x v="0"/>
    <x v="0"/>
    <x v="0"/>
    <n v="46"/>
    <n v="96"/>
    <n v="57"/>
    <n v="85"/>
    <x v="0"/>
    <x v="0"/>
    <n v="46"/>
    <n v="96"/>
    <n v="57"/>
    <n v="85"/>
    <x v="0"/>
    <x v="0"/>
    <s v="da1e0e83-8f00-46e6-8e41-cb492f40daf6"/>
    <s v="Missing"/>
    <s v="None"/>
    <x v="0"/>
  </r>
  <r>
    <n v="42"/>
    <x v="0"/>
    <s v="965bdc43-5811-4fc6-9d74-81129e790bf0"/>
    <x v="0"/>
    <x v="6"/>
    <x v="4"/>
    <s v="Farxaskule"/>
    <x v="7"/>
    <s v="Lasanod"/>
    <s v="SLSO04"/>
    <s v="Faexaskule MCH"/>
    <x v="14"/>
    <s v="MOH"/>
    <x v="3"/>
    <s v="Fosia"/>
    <x v="0"/>
    <n v="4914546"/>
    <s v="Missing"/>
    <x v="0"/>
    <x v="0"/>
    <x v="0"/>
    <x v="0"/>
    <x v="0"/>
    <x v="0"/>
    <x v="0"/>
    <x v="0"/>
    <x v="0"/>
    <x v="0"/>
    <x v="0"/>
    <x v="0"/>
    <x v="0"/>
    <x v="2"/>
    <x v="4"/>
    <x v="0"/>
    <x v="0"/>
    <x v="0"/>
    <x v="0"/>
    <x v="0"/>
    <x v="0"/>
    <x v="0"/>
    <x v="0"/>
    <x v="0"/>
    <x v="0"/>
    <x v="0"/>
    <x v="0"/>
    <x v="0"/>
    <x v="0"/>
    <x v="0"/>
    <x v="0"/>
    <x v="0"/>
    <x v="0"/>
    <x v="0"/>
    <x v="0"/>
    <x v="0"/>
    <n v="0"/>
    <n v="0"/>
    <x v="0"/>
    <n v="0"/>
    <x v="0"/>
    <x v="0"/>
    <x v="0"/>
    <x v="0"/>
    <x v="0"/>
    <x v="0"/>
    <x v="0"/>
    <x v="0"/>
    <n v="33"/>
    <n v="41"/>
    <n v="34"/>
    <n v="40"/>
    <x v="0"/>
    <x v="0"/>
    <n v="33"/>
    <n v="43"/>
    <n v="36"/>
    <n v="40"/>
    <x v="0"/>
    <x v="0"/>
    <s v="dda56934-d774-4860-82fb-5d240a9b8517"/>
    <s v="Missing"/>
    <s v="1 alert (2 measles cases)"/>
    <x v="0"/>
  </r>
  <r>
    <n v="43"/>
    <x v="0"/>
    <s v="29f4baa8-298b-4dd3-95f7-cd2ee64a93e7"/>
    <x v="0"/>
    <x v="6"/>
    <x v="4"/>
    <s v="Heegan"/>
    <x v="7"/>
    <s v="Lasanod"/>
    <s v="SLSO05"/>
    <s v="Lasanod Hospital"/>
    <x v="14"/>
    <s v="MOH"/>
    <x v="3"/>
    <s v="Noora"/>
    <x v="0"/>
    <n v="4141847"/>
    <s v="Missing"/>
    <x v="0"/>
    <x v="0"/>
    <x v="0"/>
    <x v="0"/>
    <x v="0"/>
    <x v="0"/>
    <x v="0"/>
    <x v="0"/>
    <x v="0"/>
    <x v="0"/>
    <x v="0"/>
    <x v="0"/>
    <x v="0"/>
    <x v="1"/>
    <x v="1"/>
    <x v="0"/>
    <x v="0"/>
    <x v="0"/>
    <x v="0"/>
    <x v="0"/>
    <x v="0"/>
    <x v="0"/>
    <x v="0"/>
    <x v="0"/>
    <x v="0"/>
    <x v="0"/>
    <x v="0"/>
    <x v="0"/>
    <x v="0"/>
    <x v="0"/>
    <x v="0"/>
    <x v="0"/>
    <x v="0"/>
    <x v="0"/>
    <x v="0"/>
    <x v="0"/>
    <n v="0"/>
    <n v="0"/>
    <x v="0"/>
    <n v="0"/>
    <x v="0"/>
    <x v="0"/>
    <x v="0"/>
    <x v="0"/>
    <x v="0"/>
    <x v="0"/>
    <x v="0"/>
    <x v="0"/>
    <n v="42"/>
    <n v="55"/>
    <n v="22"/>
    <n v="75"/>
    <x v="0"/>
    <x v="0"/>
    <n v="42"/>
    <n v="56"/>
    <n v="23"/>
    <n v="75"/>
    <x v="0"/>
    <x v="0"/>
    <s v="ead0a2a9-eb69-4f12-820a-bfc13c46bd06"/>
    <s v="Missing"/>
    <s v="1 alert(1 measeles case)"/>
    <x v="0"/>
  </r>
  <r>
    <n v="44"/>
    <x v="0"/>
    <s v="91a3658b-81d0-4744-b885-a7eac4ae5cad"/>
    <x v="0"/>
    <x v="6"/>
    <x v="4"/>
    <s v="heegan"/>
    <x v="7"/>
    <s v="Lasanod"/>
    <s v="SLSO06"/>
    <s v="Lasanod MCH"/>
    <x v="7"/>
    <s v="MOH"/>
    <x v="3"/>
    <s v="Salma"/>
    <x v="0"/>
    <n v="4913152"/>
    <s v="Missing"/>
    <x v="0"/>
    <x v="0"/>
    <x v="0"/>
    <x v="0"/>
    <x v="0"/>
    <x v="0"/>
    <x v="0"/>
    <x v="0"/>
    <x v="0"/>
    <x v="0"/>
    <x v="0"/>
    <x v="0"/>
    <x v="0"/>
    <x v="0"/>
    <x v="0"/>
    <x v="0"/>
    <x v="0"/>
    <x v="0"/>
    <x v="0"/>
    <x v="0"/>
    <x v="0"/>
    <x v="0"/>
    <x v="0"/>
    <x v="0"/>
    <x v="0"/>
    <x v="0"/>
    <x v="0"/>
    <x v="0"/>
    <x v="0"/>
    <x v="0"/>
    <x v="0"/>
    <x v="0"/>
    <x v="0"/>
    <x v="0"/>
    <x v="0"/>
    <x v="0"/>
    <n v="0"/>
    <n v="0"/>
    <x v="0"/>
    <n v="0"/>
    <x v="0"/>
    <x v="0"/>
    <x v="0"/>
    <x v="0"/>
    <x v="0"/>
    <x v="0"/>
    <x v="0"/>
    <x v="0"/>
    <n v="62"/>
    <n v="139"/>
    <n v="126"/>
    <n v="75"/>
    <x v="0"/>
    <x v="0"/>
    <n v="62"/>
    <n v="139"/>
    <n v="126"/>
    <n v="75"/>
    <x v="0"/>
    <x v="0"/>
    <s v="0caf0ec5-945f-404b-aca8-c5d6c3d3ead0"/>
    <s v="Missing"/>
    <s v="None"/>
    <x v="0"/>
  </r>
  <r>
    <n v="45"/>
    <x v="0"/>
    <s v="973a834c-ead3-4b00-99a8-22f9b04c8c94"/>
    <x v="0"/>
    <x v="6"/>
    <x v="4"/>
    <s v="yagoori"/>
    <x v="7"/>
    <s v="Lasanod"/>
    <s v="SLSO07"/>
    <s v="Yagoori MCH"/>
    <x v="7"/>
    <s v="MOH"/>
    <x v="3"/>
    <s v="Abdinoor"/>
    <x v="0"/>
    <n v="4497264"/>
    <s v="Missing"/>
    <x v="0"/>
    <x v="0"/>
    <x v="0"/>
    <x v="0"/>
    <x v="0"/>
    <x v="0"/>
    <x v="0"/>
    <x v="0"/>
    <x v="0"/>
    <x v="0"/>
    <x v="0"/>
    <x v="0"/>
    <x v="0"/>
    <x v="0"/>
    <x v="0"/>
    <x v="0"/>
    <x v="0"/>
    <x v="0"/>
    <x v="0"/>
    <x v="0"/>
    <x v="0"/>
    <x v="0"/>
    <x v="0"/>
    <x v="0"/>
    <x v="0"/>
    <x v="0"/>
    <x v="0"/>
    <x v="0"/>
    <x v="0"/>
    <x v="0"/>
    <x v="0"/>
    <x v="0"/>
    <x v="0"/>
    <x v="0"/>
    <x v="0"/>
    <x v="0"/>
    <n v="0"/>
    <n v="0"/>
    <x v="0"/>
    <n v="0"/>
    <x v="0"/>
    <x v="0"/>
    <x v="0"/>
    <x v="0"/>
    <x v="0"/>
    <x v="0"/>
    <x v="0"/>
    <x v="0"/>
    <n v="19"/>
    <n v="20"/>
    <n v="13"/>
    <n v="26"/>
    <x v="0"/>
    <x v="0"/>
    <n v="19"/>
    <n v="20"/>
    <n v="13"/>
    <n v="26"/>
    <x v="0"/>
    <x v="0"/>
    <s v="5af91f24-1f10-4bfc-a890-9a289bcc5fcb"/>
    <s v="Missing"/>
    <s v="None"/>
    <x v="0"/>
  </r>
  <r>
    <n v="46"/>
    <x v="0"/>
    <s v="099777e9-e897-4bbe-bb07-21ea587efe4d"/>
    <x v="0"/>
    <x v="6"/>
    <x v="4"/>
    <s v="Taleh"/>
    <x v="7"/>
    <s v="Taleh"/>
    <s v="SLSO08"/>
    <s v="Taleh MCH"/>
    <x v="7"/>
    <s v="MOH"/>
    <x v="3"/>
    <s v="Amina"/>
    <x v="0"/>
    <n v="4497965"/>
    <s v="Missing"/>
    <x v="0"/>
    <x v="0"/>
    <x v="0"/>
    <x v="0"/>
    <x v="0"/>
    <x v="0"/>
    <x v="0"/>
    <x v="0"/>
    <x v="0"/>
    <x v="0"/>
    <x v="0"/>
    <x v="0"/>
    <x v="0"/>
    <x v="0"/>
    <x v="0"/>
    <x v="0"/>
    <x v="0"/>
    <x v="0"/>
    <x v="0"/>
    <x v="0"/>
    <x v="0"/>
    <x v="0"/>
    <x v="0"/>
    <x v="0"/>
    <x v="0"/>
    <x v="0"/>
    <x v="0"/>
    <x v="0"/>
    <x v="0"/>
    <x v="0"/>
    <x v="0"/>
    <x v="0"/>
    <x v="0"/>
    <x v="0"/>
    <x v="0"/>
    <x v="0"/>
    <n v="0"/>
    <n v="0"/>
    <x v="0"/>
    <n v="0"/>
    <x v="0"/>
    <x v="0"/>
    <x v="0"/>
    <x v="0"/>
    <x v="0"/>
    <x v="0"/>
    <x v="0"/>
    <x v="0"/>
    <n v="28"/>
    <n v="31"/>
    <n v="26"/>
    <n v="33"/>
    <x v="0"/>
    <x v="0"/>
    <n v="28"/>
    <n v="31"/>
    <n v="26"/>
    <n v="33"/>
    <x v="0"/>
    <x v="0"/>
    <s v="dff99392-1463-4eb3-a155-412405e4ee7c"/>
    <s v="Missing"/>
    <s v="None"/>
    <x v="0"/>
  </r>
  <r>
    <n v="47"/>
    <x v="0"/>
    <s v="35c4b825-6c31-4960-be0b-b39d9f6f1ca1"/>
    <x v="0"/>
    <x v="6"/>
    <x v="5"/>
    <s v="Ainabo"/>
    <x v="7"/>
    <s v="Ainabo"/>
    <s v="SLTO01"/>
    <s v="Ainabo MCH"/>
    <x v="7"/>
    <s v="SRCS"/>
    <x v="3"/>
    <s v="Hawo"/>
    <x v="0"/>
    <n v="4317124"/>
    <s v="Missing"/>
    <x v="0"/>
    <x v="0"/>
    <x v="0"/>
    <x v="0"/>
    <x v="0"/>
    <x v="0"/>
    <x v="0"/>
    <x v="0"/>
    <x v="0"/>
    <x v="0"/>
    <x v="0"/>
    <x v="0"/>
    <x v="0"/>
    <x v="0"/>
    <x v="0"/>
    <x v="0"/>
    <x v="0"/>
    <x v="0"/>
    <x v="0"/>
    <x v="0"/>
    <x v="0"/>
    <x v="0"/>
    <x v="0"/>
    <x v="0"/>
    <x v="0"/>
    <x v="0"/>
    <x v="0"/>
    <x v="0"/>
    <x v="0"/>
    <x v="0"/>
    <x v="0"/>
    <x v="0"/>
    <x v="0"/>
    <x v="0"/>
    <x v="0"/>
    <x v="0"/>
    <n v="0"/>
    <n v="0"/>
    <x v="0"/>
    <n v="0"/>
    <x v="0"/>
    <x v="0"/>
    <x v="0"/>
    <x v="0"/>
    <x v="0"/>
    <x v="0"/>
    <x v="0"/>
    <x v="0"/>
    <n v="56"/>
    <n v="66"/>
    <n v="73"/>
    <n v="49"/>
    <x v="0"/>
    <x v="0"/>
    <n v="56"/>
    <n v="66"/>
    <n v="73"/>
    <n v="49"/>
    <x v="0"/>
    <x v="0"/>
    <s v="3c0884ca-5095-4dcc-baf3-618d476b4121"/>
    <s v="Missing"/>
    <s v="None"/>
    <x v="0"/>
  </r>
  <r>
    <n v="48"/>
    <x v="0"/>
    <s v="c5ecea9f-1fb6-41ca-83cc-ee8e3131a894"/>
    <x v="0"/>
    <x v="6"/>
    <x v="5"/>
    <s v="Buhodle"/>
    <x v="7"/>
    <s v="Buhodle"/>
    <s v="SLTO02"/>
    <s v="Buhodle MCH"/>
    <x v="7"/>
    <s v="MOH"/>
    <x v="3"/>
    <s v="Fadumo"/>
    <x v="0"/>
    <n v="4491737"/>
    <s v="Missing"/>
    <x v="0"/>
    <x v="0"/>
    <x v="0"/>
    <x v="0"/>
    <x v="0"/>
    <x v="0"/>
    <x v="0"/>
    <x v="0"/>
    <x v="0"/>
    <x v="0"/>
    <x v="0"/>
    <x v="0"/>
    <x v="0"/>
    <x v="0"/>
    <x v="0"/>
    <x v="0"/>
    <x v="0"/>
    <x v="0"/>
    <x v="0"/>
    <x v="0"/>
    <x v="0"/>
    <x v="0"/>
    <x v="0"/>
    <x v="0"/>
    <x v="0"/>
    <x v="0"/>
    <x v="0"/>
    <x v="0"/>
    <x v="0"/>
    <x v="0"/>
    <x v="0"/>
    <x v="0"/>
    <x v="0"/>
    <x v="0"/>
    <x v="0"/>
    <x v="0"/>
    <n v="0"/>
    <n v="0"/>
    <x v="0"/>
    <n v="0"/>
    <x v="0"/>
    <x v="0"/>
    <x v="0"/>
    <x v="0"/>
    <x v="0"/>
    <x v="0"/>
    <x v="0"/>
    <x v="0"/>
    <n v="71"/>
    <n v="66"/>
    <n v="78"/>
    <n v="59"/>
    <x v="0"/>
    <x v="0"/>
    <n v="71"/>
    <n v="66"/>
    <n v="78"/>
    <n v="59"/>
    <x v="0"/>
    <x v="0"/>
    <s v="57bdcb13-1de3-4371-bdb6-36c906cc480f"/>
    <s v="Missing"/>
    <s v="None"/>
    <x v="0"/>
  </r>
  <r>
    <n v="49"/>
    <x v="0"/>
    <s v="26fdc183-54aa-4d2a-b4f5-9acb096ced4c"/>
    <x v="0"/>
    <x v="6"/>
    <x v="5"/>
    <s v="Sh.Bashir"/>
    <x v="7"/>
    <s v="Burao"/>
    <s v="SLTO03"/>
    <s v="Burao Central MCH"/>
    <x v="7"/>
    <s v="Coopi"/>
    <x v="3"/>
    <s v="Naciima"/>
    <x v="0"/>
    <n v="4455307"/>
    <s v="Missing"/>
    <x v="0"/>
    <x v="0"/>
    <x v="0"/>
    <x v="0"/>
    <x v="0"/>
    <x v="0"/>
    <x v="0"/>
    <x v="0"/>
    <x v="0"/>
    <x v="0"/>
    <x v="0"/>
    <x v="0"/>
    <x v="0"/>
    <x v="0"/>
    <x v="0"/>
    <x v="0"/>
    <x v="0"/>
    <x v="0"/>
    <x v="0"/>
    <x v="0"/>
    <x v="0"/>
    <x v="0"/>
    <x v="0"/>
    <x v="0"/>
    <x v="0"/>
    <x v="0"/>
    <x v="0"/>
    <x v="0"/>
    <x v="0"/>
    <x v="0"/>
    <x v="0"/>
    <x v="0"/>
    <x v="0"/>
    <x v="0"/>
    <x v="0"/>
    <x v="0"/>
    <n v="0"/>
    <n v="0"/>
    <x v="0"/>
    <n v="0"/>
    <x v="0"/>
    <x v="0"/>
    <x v="0"/>
    <x v="0"/>
    <x v="0"/>
    <x v="0"/>
    <x v="0"/>
    <x v="0"/>
    <n v="42"/>
    <n v="68"/>
    <n v="61"/>
    <n v="49"/>
    <x v="0"/>
    <x v="0"/>
    <n v="42"/>
    <n v="68"/>
    <n v="61"/>
    <n v="49"/>
    <x v="0"/>
    <x v="0"/>
    <s v="d15d377a-d072-408f-8807-a8fb309f66d3"/>
    <s v="Missing"/>
    <s v="NOne"/>
    <x v="0"/>
  </r>
  <r>
    <n v="50"/>
    <x v="0"/>
    <s v="3e52d898-541d-4cb4-ba8a-14f6b9e00aab"/>
    <x v="0"/>
    <x v="6"/>
    <x v="5"/>
    <s v="Burao"/>
    <x v="7"/>
    <s v="Burao"/>
    <s v="SLTO04"/>
    <s v="Burao Hospital"/>
    <x v="7"/>
    <s v="Medair"/>
    <x v="3"/>
    <s v="Sahra"/>
    <x v="0"/>
    <n v="4432692"/>
    <s v="Missing"/>
    <x v="0"/>
    <x v="0"/>
    <x v="0"/>
    <x v="0"/>
    <x v="0"/>
    <x v="0"/>
    <x v="0"/>
    <x v="0"/>
    <x v="0"/>
    <x v="0"/>
    <x v="0"/>
    <x v="0"/>
    <x v="3"/>
    <x v="1"/>
    <x v="2"/>
    <x v="0"/>
    <x v="0"/>
    <x v="0"/>
    <x v="0"/>
    <x v="0"/>
    <x v="0"/>
    <x v="0"/>
    <x v="0"/>
    <x v="0"/>
    <x v="0"/>
    <x v="0"/>
    <x v="0"/>
    <x v="0"/>
    <x v="0"/>
    <x v="0"/>
    <x v="0"/>
    <x v="0"/>
    <x v="0"/>
    <x v="0"/>
    <x v="0"/>
    <x v="0"/>
    <n v="0"/>
    <n v="0"/>
    <x v="0"/>
    <n v="0"/>
    <x v="0"/>
    <x v="0"/>
    <x v="0"/>
    <x v="0"/>
    <x v="0"/>
    <x v="0"/>
    <x v="0"/>
    <x v="0"/>
    <n v="41"/>
    <n v="72"/>
    <n v="75"/>
    <n v="38"/>
    <x v="0"/>
    <x v="0"/>
    <n v="43"/>
    <n v="73"/>
    <n v="78"/>
    <n v="38"/>
    <x v="0"/>
    <x v="0"/>
    <s v="21db06dc-fb47-4274-92e1-2ff2732d1d9b"/>
    <s v="Missing"/>
    <s v="1 alert ( 3 measles cases)"/>
    <x v="0"/>
  </r>
  <r>
    <n v="51"/>
    <x v="0"/>
    <s v="38cb1676-1626-489e-94fa-5190f3abb948"/>
    <x v="0"/>
    <x v="6"/>
    <x v="5"/>
    <s v="M.ali"/>
    <x v="7"/>
    <s v="Burao"/>
    <s v="SLTO05"/>
    <s v="Dr Alag"/>
    <x v="7"/>
    <s v="Medair"/>
    <x v="3"/>
    <s v="Fadumo"/>
    <x v="0"/>
    <n v="4493558"/>
    <s v="Missing"/>
    <x v="0"/>
    <x v="0"/>
    <x v="0"/>
    <x v="0"/>
    <x v="0"/>
    <x v="0"/>
    <x v="0"/>
    <x v="0"/>
    <x v="0"/>
    <x v="0"/>
    <x v="0"/>
    <x v="0"/>
    <x v="0"/>
    <x v="0"/>
    <x v="0"/>
    <x v="0"/>
    <x v="0"/>
    <x v="0"/>
    <x v="0"/>
    <x v="0"/>
    <x v="0"/>
    <x v="0"/>
    <x v="0"/>
    <x v="0"/>
    <x v="0"/>
    <x v="0"/>
    <x v="0"/>
    <x v="0"/>
    <x v="0"/>
    <x v="0"/>
    <x v="0"/>
    <x v="0"/>
    <x v="0"/>
    <x v="0"/>
    <x v="0"/>
    <x v="0"/>
    <n v="0"/>
    <n v="0"/>
    <x v="0"/>
    <n v="0"/>
    <x v="0"/>
    <x v="0"/>
    <x v="0"/>
    <x v="0"/>
    <x v="0"/>
    <x v="0"/>
    <x v="0"/>
    <x v="0"/>
    <n v="22"/>
    <n v="31"/>
    <n v="31"/>
    <n v="22"/>
    <x v="0"/>
    <x v="0"/>
    <n v="22"/>
    <n v="31"/>
    <n v="31"/>
    <n v="22"/>
    <x v="0"/>
    <x v="0"/>
    <s v="d973cae3-0d5f-47ec-ad68-74e08023e546"/>
    <s v="Missing"/>
    <s v="NOne"/>
    <x v="0"/>
  </r>
  <r>
    <n v="52"/>
    <x v="0"/>
    <s v="5a76b402-a653-4cf3-95e6-b3116c0c00f0"/>
    <x v="0"/>
    <x v="6"/>
    <x v="5"/>
    <s v="October"/>
    <x v="10"/>
    <s v="Burao"/>
    <s v="SLTO06"/>
    <s v="Dr Yusuf MCH"/>
    <x v="7"/>
    <s v="Coopi"/>
    <x v="3"/>
    <s v="Deria"/>
    <x v="0"/>
    <n v="4103136"/>
    <s v="Missing"/>
    <x v="0"/>
    <x v="0"/>
    <x v="0"/>
    <x v="0"/>
    <x v="0"/>
    <x v="0"/>
    <x v="0"/>
    <x v="0"/>
    <x v="0"/>
    <x v="0"/>
    <x v="0"/>
    <x v="0"/>
    <x v="0"/>
    <x v="0"/>
    <x v="0"/>
    <x v="0"/>
    <x v="0"/>
    <x v="0"/>
    <x v="0"/>
    <x v="0"/>
    <x v="0"/>
    <x v="0"/>
    <x v="0"/>
    <x v="0"/>
    <x v="0"/>
    <x v="0"/>
    <x v="0"/>
    <x v="0"/>
    <x v="0"/>
    <x v="0"/>
    <x v="0"/>
    <x v="0"/>
    <x v="0"/>
    <x v="0"/>
    <x v="0"/>
    <x v="0"/>
    <n v="0"/>
    <n v="0"/>
    <x v="0"/>
    <n v="0"/>
    <x v="0"/>
    <x v="0"/>
    <x v="0"/>
    <x v="0"/>
    <x v="0"/>
    <x v="0"/>
    <x v="0"/>
    <x v="0"/>
    <n v="48"/>
    <n v="53"/>
    <n v="61"/>
    <n v="40"/>
    <x v="0"/>
    <x v="0"/>
    <n v="48"/>
    <n v="53"/>
    <n v="61"/>
    <n v="40"/>
    <x v="0"/>
    <x v="0"/>
    <s v="356088c5-75d7-4455-a001-5ce27af08456"/>
    <s v="Missing"/>
    <s v="None"/>
    <x v="0"/>
  </r>
  <r>
    <n v="53"/>
    <x v="0"/>
    <s v="a4bdbd53-b17e-4c74-9b28-9293ef735c1d"/>
    <x v="0"/>
    <x v="6"/>
    <x v="5"/>
    <s v="Gaha"/>
    <x v="7"/>
    <s v="Burao"/>
    <s v="SLTO07"/>
    <s v="Farah Omar MCH"/>
    <x v="7"/>
    <s v="MOH"/>
    <x v="3"/>
    <s v="Farhan"/>
    <x v="0"/>
    <n v="4433817"/>
    <s v="Missing"/>
    <x v="0"/>
    <x v="0"/>
    <x v="0"/>
    <x v="0"/>
    <x v="0"/>
    <x v="0"/>
    <x v="0"/>
    <x v="0"/>
    <x v="0"/>
    <x v="0"/>
    <x v="0"/>
    <x v="0"/>
    <x v="0"/>
    <x v="0"/>
    <x v="0"/>
    <x v="0"/>
    <x v="0"/>
    <x v="0"/>
    <x v="0"/>
    <x v="0"/>
    <x v="0"/>
    <x v="0"/>
    <x v="0"/>
    <x v="0"/>
    <x v="0"/>
    <x v="0"/>
    <x v="0"/>
    <x v="0"/>
    <x v="0"/>
    <x v="0"/>
    <x v="0"/>
    <x v="0"/>
    <x v="0"/>
    <x v="0"/>
    <x v="0"/>
    <x v="0"/>
    <n v="0"/>
    <n v="0"/>
    <x v="0"/>
    <n v="0"/>
    <x v="0"/>
    <x v="0"/>
    <x v="0"/>
    <x v="0"/>
    <x v="0"/>
    <x v="0"/>
    <x v="0"/>
    <x v="0"/>
    <n v="41"/>
    <n v="37"/>
    <n v="66"/>
    <n v="12"/>
    <x v="0"/>
    <x v="0"/>
    <n v="41"/>
    <n v="37"/>
    <n v="66"/>
    <n v="12"/>
    <x v="0"/>
    <x v="0"/>
    <s v="87e0c9e1-5160-4aa9-9555-de778aaad8fe"/>
    <s v="Missing"/>
    <s v="None"/>
    <x v="0"/>
  </r>
  <r>
    <n v="54"/>
    <x v="0"/>
    <s v="b7befb16-c1ff-4158-a76f-b28cb4f06016"/>
    <x v="0"/>
    <x v="6"/>
    <x v="5"/>
    <s v="Qasabka"/>
    <x v="7"/>
    <s v="Burao"/>
    <s v="SLTO08"/>
    <s v="Kenya MCH"/>
    <x v="7"/>
    <s v="SRCS"/>
    <x v="3"/>
    <s v="Zainab"/>
    <x v="0"/>
    <n v="4433215"/>
    <s v="Missing"/>
    <x v="0"/>
    <x v="0"/>
    <x v="0"/>
    <x v="0"/>
    <x v="0"/>
    <x v="0"/>
    <x v="0"/>
    <x v="0"/>
    <x v="0"/>
    <x v="0"/>
    <x v="0"/>
    <x v="0"/>
    <x v="0"/>
    <x v="0"/>
    <x v="0"/>
    <x v="0"/>
    <x v="0"/>
    <x v="0"/>
    <x v="0"/>
    <x v="0"/>
    <x v="0"/>
    <x v="0"/>
    <x v="0"/>
    <x v="0"/>
    <x v="0"/>
    <x v="0"/>
    <x v="0"/>
    <x v="0"/>
    <x v="0"/>
    <x v="0"/>
    <x v="0"/>
    <x v="0"/>
    <x v="0"/>
    <x v="0"/>
    <x v="0"/>
    <x v="0"/>
    <n v="0"/>
    <n v="0"/>
    <x v="0"/>
    <n v="0"/>
    <x v="0"/>
    <x v="0"/>
    <x v="0"/>
    <x v="0"/>
    <x v="0"/>
    <x v="0"/>
    <x v="0"/>
    <x v="0"/>
    <n v="59"/>
    <n v="58"/>
    <n v="79"/>
    <n v="38"/>
    <x v="0"/>
    <x v="0"/>
    <n v="59"/>
    <n v="58"/>
    <n v="79"/>
    <n v="38"/>
    <x v="0"/>
    <x v="0"/>
    <s v="684c0841-9e98-47a5-b0ca-8e557b82d70d"/>
    <s v="Missing"/>
    <s v="None"/>
    <x v="0"/>
  </r>
  <r>
    <n v="55"/>
    <x v="0"/>
    <s v="034b8705-c505-47c9-9826-76af6c6703f4"/>
    <x v="0"/>
    <x v="6"/>
    <x v="5"/>
    <s v="Koosaar"/>
    <x v="7"/>
    <s v="Burao"/>
    <s v="SLTO09"/>
    <s v="Koosaar MCH"/>
    <x v="7"/>
    <s v="MOh"/>
    <x v="3"/>
    <s v="Saleban"/>
    <x v="0"/>
    <n v="4332754"/>
    <s v="Missing"/>
    <x v="0"/>
    <x v="0"/>
    <x v="0"/>
    <x v="0"/>
    <x v="0"/>
    <x v="0"/>
    <x v="0"/>
    <x v="0"/>
    <x v="0"/>
    <x v="0"/>
    <x v="0"/>
    <x v="0"/>
    <x v="0"/>
    <x v="0"/>
    <x v="0"/>
    <x v="0"/>
    <x v="0"/>
    <x v="0"/>
    <x v="0"/>
    <x v="0"/>
    <x v="0"/>
    <x v="0"/>
    <x v="0"/>
    <x v="0"/>
    <x v="0"/>
    <x v="0"/>
    <x v="0"/>
    <x v="0"/>
    <x v="0"/>
    <x v="0"/>
    <x v="0"/>
    <x v="0"/>
    <x v="0"/>
    <x v="0"/>
    <x v="0"/>
    <x v="0"/>
    <n v="0"/>
    <n v="0"/>
    <x v="0"/>
    <n v="0"/>
    <x v="0"/>
    <x v="0"/>
    <x v="0"/>
    <x v="0"/>
    <x v="0"/>
    <x v="0"/>
    <x v="0"/>
    <x v="0"/>
    <n v="30"/>
    <n v="36"/>
    <n v="50"/>
    <n v="16"/>
    <x v="0"/>
    <x v="0"/>
    <n v="30"/>
    <n v="36"/>
    <n v="50"/>
    <n v="16"/>
    <x v="0"/>
    <x v="0"/>
    <s v="fb2890f9-f1b1-4a58-a142-64e43e762296"/>
    <s v="Missing"/>
    <s v="None"/>
    <x v="0"/>
  </r>
  <r>
    <n v="56"/>
    <x v="0"/>
    <s v="35a4e38f-4683-40b7-a6f6-71e5415e99e5"/>
    <x v="0"/>
    <x v="6"/>
    <x v="5"/>
    <s v="Odwayne"/>
    <x v="7"/>
    <s v="Odwayne"/>
    <s v="SLTO10"/>
    <s v="Odwayne MCH"/>
    <x v="7"/>
    <s v="SRCS"/>
    <x v="3"/>
    <s v="Hassan"/>
    <x v="0"/>
    <n v="4124667"/>
    <s v="Missing"/>
    <x v="0"/>
    <x v="0"/>
    <x v="0"/>
    <x v="0"/>
    <x v="0"/>
    <x v="0"/>
    <x v="0"/>
    <x v="0"/>
    <x v="0"/>
    <x v="0"/>
    <x v="0"/>
    <x v="0"/>
    <x v="0"/>
    <x v="0"/>
    <x v="0"/>
    <x v="0"/>
    <x v="0"/>
    <x v="0"/>
    <x v="0"/>
    <x v="0"/>
    <x v="0"/>
    <x v="0"/>
    <x v="0"/>
    <x v="0"/>
    <x v="0"/>
    <x v="0"/>
    <x v="0"/>
    <x v="0"/>
    <x v="0"/>
    <x v="0"/>
    <x v="0"/>
    <x v="0"/>
    <x v="0"/>
    <x v="0"/>
    <x v="0"/>
    <x v="0"/>
    <n v="0"/>
    <n v="0"/>
    <x v="0"/>
    <n v="0"/>
    <x v="0"/>
    <x v="0"/>
    <x v="0"/>
    <x v="0"/>
    <x v="0"/>
    <x v="0"/>
    <x v="0"/>
    <x v="0"/>
    <n v="44"/>
    <n v="59"/>
    <n v="65"/>
    <n v="38"/>
    <x v="0"/>
    <x v="0"/>
    <n v="44"/>
    <n v="59"/>
    <n v="65"/>
    <n v="38"/>
    <x v="0"/>
    <x v="0"/>
    <s v="eb9e98d7-ac16-4833-8c35-8439de93b917"/>
    <s v="Missing"/>
    <s v="None"/>
    <x v="0"/>
  </r>
  <r>
    <n v="57"/>
    <x v="0"/>
    <s v="89ff5043-55a3-43cf-a499-abfc15335c6a"/>
    <x v="0"/>
    <x v="7"/>
    <x v="3"/>
    <s v="Dilla"/>
    <x v="8"/>
    <s v="Baki"/>
    <s v="SLAW01"/>
    <s v="Dila MCH"/>
    <x v="9"/>
    <s v="WVi"/>
    <x v="4"/>
    <s v="Safiya"/>
    <x v="0"/>
    <n v="4502566"/>
    <s v="Missing"/>
    <x v="0"/>
    <x v="0"/>
    <x v="0"/>
    <x v="0"/>
    <x v="0"/>
    <x v="0"/>
    <x v="0"/>
    <x v="0"/>
    <x v="0"/>
    <x v="0"/>
    <x v="0"/>
    <x v="0"/>
    <x v="0"/>
    <x v="0"/>
    <x v="0"/>
    <x v="0"/>
    <x v="0"/>
    <x v="0"/>
    <x v="0"/>
    <x v="0"/>
    <x v="0"/>
    <x v="0"/>
    <x v="0"/>
    <x v="0"/>
    <x v="0"/>
    <x v="0"/>
    <x v="0"/>
    <x v="0"/>
    <x v="0"/>
    <x v="0"/>
    <x v="0"/>
    <x v="0"/>
    <x v="0"/>
    <x v="0"/>
    <x v="0"/>
    <x v="0"/>
    <n v="0"/>
    <n v="0"/>
    <x v="0"/>
    <n v="0"/>
    <x v="0"/>
    <x v="0"/>
    <x v="0"/>
    <x v="0"/>
    <x v="0"/>
    <x v="0"/>
    <x v="0"/>
    <x v="0"/>
    <n v="72"/>
    <n v="107"/>
    <n v="101"/>
    <n v="78"/>
    <x v="0"/>
    <x v="0"/>
    <n v="72"/>
    <n v="107"/>
    <n v="101"/>
    <n v="78"/>
    <x v="0"/>
    <x v="0"/>
    <s v="a38a4bf8-5796-4331-8d0d-5c82f0500ca0"/>
    <s v="Missing"/>
    <s v="None"/>
    <x v="0"/>
  </r>
  <r>
    <n v="58"/>
    <x v="0"/>
    <s v="84004360-5165-4690-b9f4-b30c70753058"/>
    <x v="0"/>
    <x v="7"/>
    <x v="3"/>
    <s v="Boon"/>
    <x v="8"/>
    <s v="Borama"/>
    <s v="SLAW02"/>
    <s v="Boon MCH"/>
    <x v="9"/>
    <s v="WVI"/>
    <x v="4"/>
    <s v="SRCS"/>
    <x v="0"/>
    <n v="4508282"/>
    <s v="Missing"/>
    <x v="0"/>
    <x v="0"/>
    <x v="0"/>
    <x v="0"/>
    <x v="0"/>
    <x v="0"/>
    <x v="0"/>
    <x v="0"/>
    <x v="0"/>
    <x v="0"/>
    <x v="0"/>
    <x v="0"/>
    <x v="0"/>
    <x v="0"/>
    <x v="0"/>
    <x v="0"/>
    <x v="0"/>
    <x v="0"/>
    <x v="0"/>
    <x v="0"/>
    <x v="0"/>
    <x v="0"/>
    <x v="0"/>
    <x v="0"/>
    <x v="0"/>
    <x v="0"/>
    <x v="0"/>
    <x v="0"/>
    <x v="0"/>
    <x v="0"/>
    <x v="0"/>
    <x v="0"/>
    <x v="0"/>
    <x v="0"/>
    <x v="0"/>
    <x v="0"/>
    <n v="0"/>
    <n v="0"/>
    <x v="0"/>
    <n v="0"/>
    <x v="0"/>
    <x v="0"/>
    <x v="0"/>
    <x v="0"/>
    <x v="0"/>
    <x v="0"/>
    <x v="0"/>
    <x v="0"/>
    <n v="36"/>
    <n v="51"/>
    <n v="41"/>
    <n v="46"/>
    <x v="0"/>
    <x v="0"/>
    <n v="36"/>
    <n v="51"/>
    <n v="41"/>
    <n v="46"/>
    <x v="0"/>
    <x v="0"/>
    <s v="dbe05d7e-5c9e-449f-bb02-d7f4572c51e7"/>
    <s v="Missing"/>
    <s v="None"/>
    <x v="0"/>
  </r>
  <r>
    <n v="59"/>
    <x v="0"/>
    <s v="a6671c9a-0814-42bd-a4ba-427aa8f276c1"/>
    <x v="0"/>
    <x v="7"/>
    <x v="3"/>
    <s v="Borama"/>
    <x v="8"/>
    <s v="Borama"/>
    <s v="SLAW03"/>
    <s v="Borama Hospital"/>
    <x v="9"/>
    <s v="Coopi"/>
    <x v="4"/>
    <s v="Fadumo"/>
    <x v="0"/>
    <n v="4400149"/>
    <s v="Missing"/>
    <x v="0"/>
    <x v="0"/>
    <x v="0"/>
    <x v="0"/>
    <x v="0"/>
    <x v="0"/>
    <x v="0"/>
    <x v="0"/>
    <x v="0"/>
    <x v="0"/>
    <x v="0"/>
    <x v="0"/>
    <x v="0"/>
    <x v="0"/>
    <x v="0"/>
    <x v="0"/>
    <x v="0"/>
    <x v="0"/>
    <x v="0"/>
    <x v="0"/>
    <x v="0"/>
    <x v="0"/>
    <x v="0"/>
    <x v="0"/>
    <x v="0"/>
    <x v="0"/>
    <x v="0"/>
    <x v="0"/>
    <x v="0"/>
    <x v="0"/>
    <x v="0"/>
    <x v="0"/>
    <x v="0"/>
    <x v="0"/>
    <x v="0"/>
    <x v="0"/>
    <n v="0"/>
    <n v="0"/>
    <x v="0"/>
    <n v="0"/>
    <x v="0"/>
    <x v="0"/>
    <x v="0"/>
    <x v="0"/>
    <x v="0"/>
    <x v="0"/>
    <x v="0"/>
    <x v="0"/>
    <n v="15"/>
    <n v="13"/>
    <n v="10"/>
    <n v="18"/>
    <x v="0"/>
    <x v="0"/>
    <n v="15"/>
    <n v="13"/>
    <n v="10"/>
    <n v="18"/>
    <x v="0"/>
    <x v="0"/>
    <s v="bfa6642f-b68c-4da4-8b3d-ee8ea48e2d4c"/>
    <s v="Missing"/>
    <s v="None"/>
    <x v="0"/>
  </r>
  <r>
    <n v="60"/>
    <x v="0"/>
    <s v="25f022f1-2518-4e6f-b266-e9317dac1035"/>
    <x v="0"/>
    <x v="7"/>
    <x v="3"/>
    <s v="Borama"/>
    <x v="8"/>
    <s v="Borama"/>
    <s v="SLAW04"/>
    <s v="Central Borama MCH"/>
    <x v="9"/>
    <s v="Marlin"/>
    <x v="4"/>
    <s v="Fardus"/>
    <x v="0"/>
    <n v="4459342"/>
    <s v="Missing"/>
    <x v="0"/>
    <x v="0"/>
    <x v="0"/>
    <x v="0"/>
    <x v="0"/>
    <x v="0"/>
    <x v="0"/>
    <x v="0"/>
    <x v="0"/>
    <x v="0"/>
    <x v="0"/>
    <x v="0"/>
    <x v="0"/>
    <x v="0"/>
    <x v="0"/>
    <x v="0"/>
    <x v="0"/>
    <x v="0"/>
    <x v="0"/>
    <x v="0"/>
    <x v="0"/>
    <x v="0"/>
    <x v="0"/>
    <x v="0"/>
    <x v="0"/>
    <x v="0"/>
    <x v="0"/>
    <x v="0"/>
    <x v="0"/>
    <x v="0"/>
    <x v="0"/>
    <x v="0"/>
    <x v="0"/>
    <x v="0"/>
    <x v="0"/>
    <x v="0"/>
    <n v="1"/>
    <n v="0"/>
    <x v="1"/>
    <n v="0"/>
    <x v="0"/>
    <x v="0"/>
    <x v="0"/>
    <x v="0"/>
    <x v="0"/>
    <x v="0"/>
    <x v="0"/>
    <x v="0"/>
    <n v="48"/>
    <n v="112"/>
    <n v="74"/>
    <n v="86"/>
    <x v="0"/>
    <x v="0"/>
    <n v="49"/>
    <n v="112"/>
    <n v="75"/>
    <n v="86"/>
    <x v="0"/>
    <x v="0"/>
    <s v="8402afcd-3413-4727-bb61-422d5eb6b05c"/>
    <s v="Missing"/>
    <s v="None"/>
    <x v="0"/>
  </r>
  <r>
    <n v="61"/>
    <x v="0"/>
    <s v="bd0049cd-3e1b-4d5b-91a9-fdf77837f62c"/>
    <x v="0"/>
    <x v="7"/>
    <x v="3"/>
    <s v="Borama"/>
    <x v="8"/>
    <s v="Borama"/>
    <s v="SLAW05"/>
    <s v="Gorgab MCH"/>
    <x v="9"/>
    <s v="Marlin"/>
    <x v="4"/>
    <s v="Yusur"/>
    <x v="0"/>
    <n v="4505316"/>
    <s v="Missing"/>
    <x v="0"/>
    <x v="0"/>
    <x v="0"/>
    <x v="0"/>
    <x v="0"/>
    <x v="0"/>
    <x v="0"/>
    <x v="0"/>
    <x v="0"/>
    <x v="0"/>
    <x v="0"/>
    <x v="0"/>
    <x v="0"/>
    <x v="0"/>
    <x v="0"/>
    <x v="0"/>
    <x v="0"/>
    <x v="0"/>
    <x v="0"/>
    <x v="0"/>
    <x v="0"/>
    <x v="0"/>
    <x v="0"/>
    <x v="0"/>
    <x v="0"/>
    <x v="0"/>
    <x v="0"/>
    <x v="0"/>
    <x v="0"/>
    <x v="0"/>
    <x v="0"/>
    <x v="0"/>
    <x v="0"/>
    <x v="0"/>
    <x v="0"/>
    <x v="0"/>
    <n v="0"/>
    <n v="0"/>
    <x v="0"/>
    <n v="0"/>
    <x v="0"/>
    <x v="0"/>
    <x v="0"/>
    <x v="0"/>
    <x v="0"/>
    <x v="0"/>
    <x v="0"/>
    <x v="0"/>
    <n v="33"/>
    <n v="78"/>
    <n v="55"/>
    <n v="56"/>
    <x v="0"/>
    <x v="0"/>
    <n v="33"/>
    <n v="78"/>
    <n v="55"/>
    <n v="56"/>
    <x v="0"/>
    <x v="0"/>
    <s v="e1ed7d68-c8c5-418f-b9dd-951d7f40ae66"/>
    <s v="Missing"/>
    <s v="None"/>
    <x v="0"/>
  </r>
  <r>
    <n v="62"/>
    <x v="0"/>
    <s v="05f7f3db-e47f-495f-8c30-2bc68bd7e4f9"/>
    <x v="0"/>
    <x v="7"/>
    <x v="3"/>
    <s v="Borama"/>
    <x v="8"/>
    <s v="Borama"/>
    <s v="SLAW06"/>
    <s v="Sh. Osman MCH"/>
    <x v="9"/>
    <s v="Marlin"/>
    <x v="4"/>
    <s v="Sirad"/>
    <x v="0"/>
    <n v="4454007"/>
    <s v="Missing"/>
    <x v="0"/>
    <x v="0"/>
    <x v="0"/>
    <x v="0"/>
    <x v="0"/>
    <x v="0"/>
    <x v="0"/>
    <x v="0"/>
    <x v="0"/>
    <x v="0"/>
    <x v="0"/>
    <x v="0"/>
    <x v="0"/>
    <x v="0"/>
    <x v="0"/>
    <x v="0"/>
    <x v="0"/>
    <x v="0"/>
    <x v="0"/>
    <x v="0"/>
    <x v="0"/>
    <x v="0"/>
    <x v="0"/>
    <x v="0"/>
    <x v="0"/>
    <x v="0"/>
    <x v="0"/>
    <x v="0"/>
    <x v="0"/>
    <x v="0"/>
    <x v="0"/>
    <x v="0"/>
    <x v="0"/>
    <x v="0"/>
    <x v="0"/>
    <x v="0"/>
    <n v="0"/>
    <n v="0"/>
    <x v="0"/>
    <n v="0"/>
    <x v="0"/>
    <x v="0"/>
    <x v="0"/>
    <x v="0"/>
    <x v="0"/>
    <x v="0"/>
    <x v="0"/>
    <x v="0"/>
    <n v="36"/>
    <n v="90"/>
    <n v="54"/>
    <n v="72"/>
    <x v="0"/>
    <x v="0"/>
    <n v="36"/>
    <n v="90"/>
    <n v="54"/>
    <n v="72"/>
    <x v="0"/>
    <x v="0"/>
    <s v="58b4e52b-0478-4572-aed2-3c4039c74a0c"/>
    <s v="Missing"/>
    <s v="None"/>
    <x v="0"/>
  </r>
  <r>
    <n v="63"/>
    <x v="0"/>
    <s v="01a93de6-6e45-4a93-925b-a603779b4f47"/>
    <x v="0"/>
    <x v="9"/>
    <x v="3"/>
    <s v="Geerisa"/>
    <x v="8"/>
    <s v="Lughaya"/>
    <s v="SLAW07"/>
    <s v="Geerisa MCH"/>
    <x v="9"/>
    <s v="WVi"/>
    <x v="4"/>
    <s v="Akarim"/>
    <x v="0"/>
    <n v="4458964"/>
    <s v="Missing"/>
    <x v="0"/>
    <x v="0"/>
    <x v="0"/>
    <x v="0"/>
    <x v="0"/>
    <x v="0"/>
    <x v="0"/>
    <x v="0"/>
    <x v="0"/>
    <x v="0"/>
    <x v="0"/>
    <x v="0"/>
    <x v="0"/>
    <x v="0"/>
    <x v="0"/>
    <x v="0"/>
    <x v="0"/>
    <x v="0"/>
    <x v="0"/>
    <x v="0"/>
    <x v="0"/>
    <x v="0"/>
    <x v="0"/>
    <x v="0"/>
    <x v="0"/>
    <x v="0"/>
    <x v="0"/>
    <x v="0"/>
    <x v="0"/>
    <x v="0"/>
    <x v="0"/>
    <x v="0"/>
    <x v="0"/>
    <x v="0"/>
    <x v="0"/>
    <x v="0"/>
    <n v="0"/>
    <n v="0"/>
    <x v="0"/>
    <n v="0"/>
    <x v="0"/>
    <x v="0"/>
    <x v="0"/>
    <x v="0"/>
    <x v="0"/>
    <x v="0"/>
    <x v="0"/>
    <x v="0"/>
    <n v="22"/>
    <n v="29"/>
    <n v="27"/>
    <n v="24"/>
    <x v="0"/>
    <x v="0"/>
    <n v="22"/>
    <n v="29"/>
    <n v="27"/>
    <n v="24"/>
    <x v="0"/>
    <x v="0"/>
    <s v="b1ac41c0-4946-490c-ba8d-6c9840ebbc54"/>
    <s v="Missing"/>
    <s v="None"/>
    <x v="0"/>
  </r>
  <r>
    <n v="64"/>
    <x v="0"/>
    <s v="eaf17f62-6ef2-4207-a571-a0b08a265cab"/>
    <x v="0"/>
    <x v="7"/>
    <x v="3"/>
    <s v="Lawyado"/>
    <x v="8"/>
    <s v="Zeila"/>
    <s v="SLAW08"/>
    <s v="Iowyacado MCH"/>
    <x v="9"/>
    <s v="Marlin"/>
    <x v="4"/>
    <s v="Dahir"/>
    <x v="0"/>
    <n v="4590015"/>
    <s v="Missing"/>
    <x v="0"/>
    <x v="0"/>
    <x v="0"/>
    <x v="0"/>
    <x v="0"/>
    <x v="0"/>
    <x v="0"/>
    <x v="0"/>
    <x v="0"/>
    <x v="0"/>
    <x v="0"/>
    <x v="0"/>
    <x v="0"/>
    <x v="0"/>
    <x v="0"/>
    <x v="0"/>
    <x v="0"/>
    <x v="0"/>
    <x v="0"/>
    <x v="0"/>
    <x v="0"/>
    <x v="0"/>
    <x v="0"/>
    <x v="0"/>
    <x v="0"/>
    <x v="0"/>
    <x v="0"/>
    <x v="0"/>
    <x v="0"/>
    <x v="0"/>
    <x v="0"/>
    <x v="0"/>
    <x v="0"/>
    <x v="0"/>
    <x v="0"/>
    <x v="0"/>
    <n v="0"/>
    <n v="0"/>
    <x v="0"/>
    <n v="0"/>
    <x v="0"/>
    <x v="0"/>
    <x v="0"/>
    <x v="0"/>
    <x v="0"/>
    <x v="0"/>
    <x v="0"/>
    <x v="0"/>
    <n v="48"/>
    <n v="50"/>
    <n v="34"/>
    <n v="64"/>
    <x v="0"/>
    <x v="0"/>
    <n v="48"/>
    <n v="50"/>
    <n v="34"/>
    <n v="64"/>
    <x v="0"/>
    <x v="0"/>
    <s v="4dec7dc2-6802-450b-af1f-24a78d7964b7"/>
    <s v="Missing"/>
    <s v="None"/>
    <x v="0"/>
  </r>
  <r>
    <n v="65"/>
    <x v="0"/>
    <s v="c535f57c-b31b-4ef5-93e7-a8d2614aaf2d"/>
    <x v="0"/>
    <x v="7"/>
    <x v="2"/>
    <s v="Ballayabane"/>
    <x v="8"/>
    <s v="Ballayabane"/>
    <s v="SLMA01"/>
    <s v="Ballayabane MCH"/>
    <x v="9"/>
    <s v="WVI"/>
    <x v="4"/>
    <s v="Hassan"/>
    <x v="0"/>
    <n v="415353"/>
    <s v="Missing"/>
    <x v="0"/>
    <x v="0"/>
    <x v="0"/>
    <x v="0"/>
    <x v="0"/>
    <x v="0"/>
    <x v="0"/>
    <x v="0"/>
    <x v="0"/>
    <x v="0"/>
    <x v="0"/>
    <x v="0"/>
    <x v="0"/>
    <x v="0"/>
    <x v="0"/>
    <x v="0"/>
    <x v="0"/>
    <x v="0"/>
    <x v="0"/>
    <x v="0"/>
    <x v="0"/>
    <x v="0"/>
    <x v="0"/>
    <x v="0"/>
    <x v="0"/>
    <x v="0"/>
    <x v="0"/>
    <x v="0"/>
    <x v="0"/>
    <x v="0"/>
    <x v="0"/>
    <x v="0"/>
    <x v="0"/>
    <x v="0"/>
    <x v="0"/>
    <x v="0"/>
    <n v="0"/>
    <n v="0"/>
    <x v="0"/>
    <n v="0"/>
    <x v="0"/>
    <x v="0"/>
    <x v="0"/>
    <x v="0"/>
    <x v="0"/>
    <x v="0"/>
    <x v="0"/>
    <x v="0"/>
    <n v="24"/>
    <n v="32"/>
    <n v="14"/>
    <n v="42"/>
    <x v="0"/>
    <x v="0"/>
    <n v="24"/>
    <n v="32"/>
    <n v="14"/>
    <n v="42"/>
    <x v="0"/>
    <x v="0"/>
    <s v="018e7c67-f179-4fbb-a5ed-e803d8b484db"/>
    <s v="Missing"/>
    <s v="None"/>
    <x v="0"/>
  </r>
  <r>
    <n v="66"/>
    <x v="0"/>
    <s v="dac68373-aaef-4e06-a44b-626320c70352"/>
    <x v="0"/>
    <x v="7"/>
    <x v="2"/>
    <s v="Ballaygubale"/>
    <x v="8"/>
    <s v="Ballaygubadle"/>
    <s v="SLMA02"/>
    <s v="Ballaygubadle MCH"/>
    <x v="9"/>
    <s v="WVI"/>
    <x v="4"/>
    <s v="Hassan"/>
    <x v="0"/>
    <n v="4502678"/>
    <s v="Missing"/>
    <x v="0"/>
    <x v="0"/>
    <x v="0"/>
    <x v="0"/>
    <x v="0"/>
    <x v="0"/>
    <x v="0"/>
    <x v="0"/>
    <x v="0"/>
    <x v="0"/>
    <x v="0"/>
    <x v="0"/>
    <x v="0"/>
    <x v="0"/>
    <x v="0"/>
    <x v="0"/>
    <x v="0"/>
    <x v="0"/>
    <x v="0"/>
    <x v="0"/>
    <x v="0"/>
    <x v="0"/>
    <x v="0"/>
    <x v="0"/>
    <x v="0"/>
    <x v="0"/>
    <x v="0"/>
    <x v="0"/>
    <x v="0"/>
    <x v="0"/>
    <x v="0"/>
    <x v="0"/>
    <x v="0"/>
    <x v="0"/>
    <x v="0"/>
    <x v="0"/>
    <n v="0"/>
    <n v="0"/>
    <x v="0"/>
    <n v="0"/>
    <x v="0"/>
    <x v="0"/>
    <x v="0"/>
    <x v="0"/>
    <x v="0"/>
    <x v="0"/>
    <x v="0"/>
    <x v="0"/>
    <n v="35"/>
    <n v="50"/>
    <n v="40"/>
    <n v="45"/>
    <x v="0"/>
    <x v="0"/>
    <n v="35"/>
    <n v="50"/>
    <n v="40"/>
    <n v="45"/>
    <x v="0"/>
    <x v="0"/>
    <s v="05898437-0255-46f4-bafb-653b7ab4d9c3"/>
    <s v="Missing"/>
    <s v="None"/>
    <x v="0"/>
  </r>
  <r>
    <n v="67"/>
    <x v="0"/>
    <s v="44916dfd-5907-4d70-8a17-5270ce2c5eb6"/>
    <x v="0"/>
    <x v="9"/>
    <x v="2"/>
    <s v="Gabiley"/>
    <x v="8"/>
    <s v="Gabiley"/>
    <s v="SLMA03"/>
    <s v="Gabiley Hospital"/>
    <x v="9"/>
    <s v="MOH"/>
    <x v="4"/>
    <s v="Hibo"/>
    <x v="0"/>
    <n v="4462953"/>
    <s v="Missing"/>
    <x v="0"/>
    <x v="0"/>
    <x v="0"/>
    <x v="0"/>
    <x v="0"/>
    <x v="0"/>
    <x v="0"/>
    <x v="0"/>
    <x v="0"/>
    <x v="0"/>
    <x v="0"/>
    <x v="0"/>
    <x v="0"/>
    <x v="0"/>
    <x v="0"/>
    <x v="0"/>
    <x v="0"/>
    <x v="0"/>
    <x v="0"/>
    <x v="0"/>
    <x v="0"/>
    <x v="0"/>
    <x v="0"/>
    <x v="0"/>
    <x v="0"/>
    <x v="0"/>
    <x v="0"/>
    <x v="0"/>
    <x v="0"/>
    <x v="0"/>
    <x v="0"/>
    <x v="0"/>
    <x v="0"/>
    <x v="0"/>
    <x v="0"/>
    <x v="0"/>
    <n v="0"/>
    <n v="0"/>
    <x v="0"/>
    <n v="0"/>
    <x v="0"/>
    <x v="0"/>
    <x v="0"/>
    <x v="0"/>
    <x v="0"/>
    <x v="0"/>
    <x v="0"/>
    <x v="0"/>
    <n v="20"/>
    <n v="49"/>
    <n v="15"/>
    <n v="54"/>
    <x v="0"/>
    <x v="0"/>
    <n v="20"/>
    <n v="49"/>
    <n v="15"/>
    <n v="54"/>
    <x v="0"/>
    <x v="0"/>
    <s v="f1aef86c-699d-4c04-89f7-e6a1e81602e9"/>
    <s v="Missing"/>
    <s v="None"/>
    <x v="0"/>
  </r>
  <r>
    <n v="69"/>
    <x v="0"/>
    <s v="443aec21-64f6-4018-9a1e-5fa2f8cdfce3"/>
    <x v="0"/>
    <x v="7"/>
    <x v="2"/>
    <s v="Togwajale"/>
    <x v="8"/>
    <s v="Gabiley"/>
    <s v="SLMA05"/>
    <s v="Tog-Wajale MCH"/>
    <x v="9"/>
    <s v="MOH"/>
    <x v="4"/>
    <s v="Mohamed"/>
    <x v="0"/>
    <n v="4153976"/>
    <s v="Missing"/>
    <x v="0"/>
    <x v="0"/>
    <x v="0"/>
    <x v="0"/>
    <x v="0"/>
    <x v="0"/>
    <x v="0"/>
    <x v="0"/>
    <x v="0"/>
    <x v="0"/>
    <x v="0"/>
    <x v="0"/>
    <x v="0"/>
    <x v="0"/>
    <x v="0"/>
    <x v="0"/>
    <x v="0"/>
    <x v="0"/>
    <x v="0"/>
    <x v="0"/>
    <x v="0"/>
    <x v="0"/>
    <x v="0"/>
    <x v="0"/>
    <x v="0"/>
    <x v="0"/>
    <x v="0"/>
    <x v="0"/>
    <x v="0"/>
    <x v="0"/>
    <x v="0"/>
    <x v="0"/>
    <x v="0"/>
    <x v="0"/>
    <x v="0"/>
    <x v="0"/>
    <n v="1"/>
    <n v="0"/>
    <x v="0"/>
    <n v="1"/>
    <x v="0"/>
    <x v="0"/>
    <x v="0"/>
    <x v="0"/>
    <x v="0"/>
    <x v="0"/>
    <x v="0"/>
    <x v="0"/>
    <n v="53"/>
    <n v="52"/>
    <n v="51"/>
    <n v="54"/>
    <x v="0"/>
    <x v="0"/>
    <n v="54"/>
    <n v="52"/>
    <n v="51"/>
    <n v="55"/>
    <x v="0"/>
    <x v="0"/>
    <s v="67af5297-fa0d-40c9-95a3-1fa7c0ef77a7"/>
    <s v="Missing"/>
    <s v="None"/>
    <x v="0"/>
  </r>
  <r>
    <n v="70"/>
    <x v="0"/>
    <s v="839c1a47-7837-4cc8-9106-ae4c07f9ea85"/>
    <x v="0"/>
    <x v="7"/>
    <x v="2"/>
    <s v="Adaadley"/>
    <x v="8"/>
    <s v="Hargeisa"/>
    <s v="SLMA06"/>
    <s v="Adaadley MCH"/>
    <x v="9"/>
    <s v="SRCS"/>
    <x v="4"/>
    <s v="abdimalik"/>
    <x v="0"/>
    <n v="4015816"/>
    <s v="Missing"/>
    <x v="0"/>
    <x v="0"/>
    <x v="0"/>
    <x v="0"/>
    <x v="0"/>
    <x v="0"/>
    <x v="0"/>
    <x v="0"/>
    <x v="0"/>
    <x v="0"/>
    <x v="0"/>
    <x v="0"/>
    <x v="0"/>
    <x v="0"/>
    <x v="0"/>
    <x v="0"/>
    <x v="0"/>
    <x v="0"/>
    <x v="0"/>
    <x v="0"/>
    <x v="0"/>
    <x v="0"/>
    <x v="0"/>
    <x v="0"/>
    <x v="0"/>
    <x v="0"/>
    <x v="0"/>
    <x v="0"/>
    <x v="0"/>
    <x v="0"/>
    <x v="0"/>
    <x v="0"/>
    <x v="0"/>
    <x v="0"/>
    <x v="0"/>
    <x v="0"/>
    <n v="0"/>
    <n v="0"/>
    <x v="0"/>
    <n v="0"/>
    <x v="0"/>
    <x v="0"/>
    <x v="0"/>
    <x v="0"/>
    <x v="0"/>
    <x v="0"/>
    <x v="0"/>
    <x v="0"/>
    <n v="50"/>
    <n v="60"/>
    <n v="57"/>
    <n v="53"/>
    <x v="0"/>
    <x v="0"/>
    <n v="50"/>
    <n v="60"/>
    <n v="57"/>
    <n v="53"/>
    <x v="0"/>
    <x v="0"/>
    <s v="7371271d-799d-44bc-9e65-602e6003287f"/>
    <s v="Missing"/>
    <s v="None"/>
    <x v="0"/>
  </r>
  <r>
    <n v="71"/>
    <x v="0"/>
    <s v="724dc160-95ae-4fe1-a125-afd91774a0c5"/>
    <x v="0"/>
    <x v="7"/>
    <x v="2"/>
    <s v="Ahmed Dhagah"/>
    <x v="8"/>
    <s v="Hargeisa"/>
    <s v="SLMA07"/>
    <s v="Ayah MCH"/>
    <x v="9"/>
    <s v="HPA"/>
    <x v="4"/>
    <s v="Layla"/>
    <x v="0"/>
    <n v="4421809"/>
    <s v="Missing"/>
    <x v="0"/>
    <x v="0"/>
    <x v="0"/>
    <x v="0"/>
    <x v="0"/>
    <x v="0"/>
    <x v="0"/>
    <x v="0"/>
    <x v="0"/>
    <x v="0"/>
    <x v="0"/>
    <x v="0"/>
    <x v="0"/>
    <x v="0"/>
    <x v="0"/>
    <x v="0"/>
    <x v="0"/>
    <x v="0"/>
    <x v="0"/>
    <x v="0"/>
    <x v="0"/>
    <x v="0"/>
    <x v="0"/>
    <x v="0"/>
    <x v="0"/>
    <x v="0"/>
    <x v="0"/>
    <x v="0"/>
    <x v="0"/>
    <x v="0"/>
    <x v="0"/>
    <x v="0"/>
    <x v="0"/>
    <x v="0"/>
    <x v="0"/>
    <x v="0"/>
    <n v="0"/>
    <n v="0"/>
    <x v="0"/>
    <n v="0"/>
    <x v="0"/>
    <x v="0"/>
    <x v="0"/>
    <x v="0"/>
    <x v="0"/>
    <x v="0"/>
    <x v="0"/>
    <x v="0"/>
    <n v="25"/>
    <n v="47"/>
    <n v="30"/>
    <n v="42"/>
    <x v="0"/>
    <x v="0"/>
    <n v="25"/>
    <n v="47"/>
    <n v="30"/>
    <n v="42"/>
    <x v="0"/>
    <x v="0"/>
    <s v="8cc5d984-edb2-4ee4-a66f-8e532541e2f8"/>
    <s v="Missing"/>
    <s v="None"/>
    <x v="0"/>
  </r>
  <r>
    <n v="72"/>
    <x v="0"/>
    <s v="04d32bb6-9be8-4e57-afbd-a0ec5186056d"/>
    <x v="0"/>
    <x v="7"/>
    <x v="2"/>
    <d v="2014-06-26T00:00:00"/>
    <x v="8"/>
    <s v="Hargeisa"/>
    <s v="SLMA08"/>
    <s v="Central MCH Hargeisa"/>
    <x v="9"/>
    <s v="HPA"/>
    <x v="4"/>
    <s v="Hamda"/>
    <x v="0"/>
    <n v="4418058"/>
    <s v="Missing"/>
    <x v="0"/>
    <x v="0"/>
    <x v="0"/>
    <x v="0"/>
    <x v="0"/>
    <x v="0"/>
    <x v="0"/>
    <x v="0"/>
    <x v="0"/>
    <x v="0"/>
    <x v="0"/>
    <x v="0"/>
    <x v="0"/>
    <x v="0"/>
    <x v="0"/>
    <x v="0"/>
    <x v="0"/>
    <x v="0"/>
    <x v="0"/>
    <x v="0"/>
    <x v="0"/>
    <x v="0"/>
    <x v="0"/>
    <x v="0"/>
    <x v="0"/>
    <x v="0"/>
    <x v="0"/>
    <x v="0"/>
    <x v="0"/>
    <x v="0"/>
    <x v="0"/>
    <x v="0"/>
    <x v="0"/>
    <x v="0"/>
    <x v="0"/>
    <x v="0"/>
    <n v="0"/>
    <n v="0"/>
    <x v="0"/>
    <n v="0"/>
    <x v="0"/>
    <x v="0"/>
    <x v="0"/>
    <x v="0"/>
    <x v="0"/>
    <x v="0"/>
    <x v="0"/>
    <x v="0"/>
    <n v="22"/>
    <n v="10"/>
    <n v="21"/>
    <n v="11"/>
    <x v="0"/>
    <x v="0"/>
    <n v="22"/>
    <n v="10"/>
    <n v="21"/>
    <n v="11"/>
    <x v="0"/>
    <x v="0"/>
    <s v="db9eb3db-addb-4d0a-a10d-64a57241e904"/>
    <s v="Missing"/>
    <s v="None"/>
    <x v="0"/>
  </r>
  <r>
    <n v="73"/>
    <x v="0"/>
    <s v="9829e398-bfef-4c1a-b5c9-05601c557684"/>
    <x v="0"/>
    <x v="7"/>
    <x v="2"/>
    <s v="Ganlibah"/>
    <x v="8"/>
    <s v="Hargeisa"/>
    <s v="SLMA09"/>
    <s v="Dami MCH"/>
    <x v="9"/>
    <s v="HPA"/>
    <x v="4"/>
    <s v="Asiya"/>
    <x v="0"/>
    <n v="4014866"/>
    <s v="Missing"/>
    <x v="0"/>
    <x v="0"/>
    <x v="0"/>
    <x v="0"/>
    <x v="0"/>
    <x v="0"/>
    <x v="0"/>
    <x v="0"/>
    <x v="0"/>
    <x v="0"/>
    <x v="0"/>
    <x v="0"/>
    <x v="0"/>
    <x v="0"/>
    <x v="0"/>
    <x v="0"/>
    <x v="0"/>
    <x v="0"/>
    <x v="0"/>
    <x v="0"/>
    <x v="0"/>
    <x v="0"/>
    <x v="0"/>
    <x v="0"/>
    <x v="0"/>
    <x v="0"/>
    <x v="0"/>
    <x v="0"/>
    <x v="0"/>
    <x v="0"/>
    <x v="0"/>
    <x v="0"/>
    <x v="0"/>
    <x v="0"/>
    <x v="0"/>
    <x v="0"/>
    <n v="0"/>
    <n v="0"/>
    <x v="0"/>
    <n v="0"/>
    <x v="0"/>
    <x v="0"/>
    <x v="0"/>
    <x v="0"/>
    <x v="0"/>
    <x v="0"/>
    <x v="0"/>
    <x v="0"/>
    <n v="53"/>
    <n v="64"/>
    <n v="94"/>
    <n v="23"/>
    <x v="0"/>
    <x v="0"/>
    <n v="53"/>
    <n v="64"/>
    <n v="94"/>
    <n v="23"/>
    <x v="0"/>
    <x v="0"/>
    <s v="c5622f4b-adb2-48fa-a711-2fbc8319dc52"/>
    <s v="Missing"/>
    <s v="None"/>
    <x v="0"/>
  </r>
  <r>
    <n v="74"/>
    <x v="0"/>
    <s v="3b2c95f7-497b-45f7-81a1-66c9c5be76dd"/>
    <x v="0"/>
    <x v="7"/>
    <x v="2"/>
    <s v="M.Haybe"/>
    <x v="8"/>
    <s v="Hargeisa"/>
    <s v="SLMA10"/>
    <s v="GuryaSamo MCH"/>
    <x v="9"/>
    <s v="HPA"/>
    <x v="4"/>
    <s v="Amran"/>
    <x v="0"/>
    <n v="4477081"/>
    <s v="Missing"/>
    <x v="0"/>
    <x v="0"/>
    <x v="0"/>
    <x v="0"/>
    <x v="0"/>
    <x v="0"/>
    <x v="0"/>
    <x v="0"/>
    <x v="0"/>
    <x v="0"/>
    <x v="0"/>
    <x v="0"/>
    <x v="0"/>
    <x v="0"/>
    <x v="0"/>
    <x v="0"/>
    <x v="0"/>
    <x v="0"/>
    <x v="0"/>
    <x v="0"/>
    <x v="0"/>
    <x v="0"/>
    <x v="0"/>
    <x v="0"/>
    <x v="0"/>
    <x v="0"/>
    <x v="0"/>
    <x v="0"/>
    <x v="0"/>
    <x v="0"/>
    <x v="0"/>
    <x v="0"/>
    <x v="0"/>
    <x v="0"/>
    <x v="0"/>
    <x v="0"/>
    <n v="0"/>
    <n v="0"/>
    <x v="0"/>
    <n v="0"/>
    <x v="0"/>
    <x v="0"/>
    <x v="0"/>
    <x v="0"/>
    <x v="0"/>
    <x v="0"/>
    <x v="0"/>
    <x v="0"/>
    <n v="11"/>
    <n v="10"/>
    <n v="15"/>
    <n v="6"/>
    <x v="0"/>
    <x v="0"/>
    <n v="11"/>
    <n v="10"/>
    <n v="15"/>
    <n v="6"/>
    <x v="0"/>
    <x v="0"/>
    <s v="e7e48585-a5f3-4d52-b4e2-16507c0161dd"/>
    <s v="Missing"/>
    <s v="None"/>
    <x v="0"/>
  </r>
  <r>
    <n v="75"/>
    <x v="0"/>
    <s v="398b336f-8531-469f-98dc-bd137d7c24cc"/>
    <x v="0"/>
    <x v="9"/>
    <x v="2"/>
    <s v="Shacabka"/>
    <x v="8"/>
    <s v="Hargeisa"/>
    <s v="SLMA11"/>
    <s v="Hariesa Group Hospital"/>
    <x v="9"/>
    <s v="MOH"/>
    <x v="4"/>
    <s v="Rahma Akarim"/>
    <x v="0"/>
    <n v="4422688"/>
    <s v="Missing"/>
    <x v="0"/>
    <x v="0"/>
    <x v="0"/>
    <x v="0"/>
    <x v="0"/>
    <x v="0"/>
    <x v="0"/>
    <x v="0"/>
    <x v="0"/>
    <x v="0"/>
    <x v="0"/>
    <x v="0"/>
    <x v="0"/>
    <x v="0"/>
    <x v="0"/>
    <x v="0"/>
    <x v="0"/>
    <x v="0"/>
    <x v="0"/>
    <x v="0"/>
    <x v="0"/>
    <x v="0"/>
    <x v="0"/>
    <x v="0"/>
    <x v="0"/>
    <x v="0"/>
    <x v="0"/>
    <x v="0"/>
    <x v="0"/>
    <x v="0"/>
    <x v="0"/>
    <x v="0"/>
    <x v="0"/>
    <x v="0"/>
    <x v="0"/>
    <x v="0"/>
    <n v="1"/>
    <n v="0"/>
    <x v="0"/>
    <n v="1"/>
    <x v="0"/>
    <x v="0"/>
    <x v="0"/>
    <x v="0"/>
    <x v="0"/>
    <x v="0"/>
    <x v="0"/>
    <x v="0"/>
    <n v="105"/>
    <n v="96"/>
    <n v="7"/>
    <n v="194"/>
    <x v="0"/>
    <x v="0"/>
    <n v="106"/>
    <n v="96"/>
    <n v="7"/>
    <n v="195"/>
    <x v="0"/>
    <x v="0"/>
    <s v="a4be8be5-28cd-49ae-9d26-17b0a4205752"/>
    <s v="Missing"/>
    <s v="None"/>
    <x v="0"/>
  </r>
  <r>
    <n v="76"/>
    <x v="0"/>
    <s v="e024ea0e-c10b-4e60-8e61-19f19c571301"/>
    <x v="0"/>
    <x v="7"/>
    <x v="2"/>
    <d v="2014-06-26T00:00:00"/>
    <x v="8"/>
    <s v="Hargeisa"/>
    <s v="SLMA12"/>
    <s v="Hawdle MCH"/>
    <x v="9"/>
    <s v="HPa"/>
    <x v="4"/>
    <s v="Rahma"/>
    <x v="0"/>
    <n v="4147543"/>
    <s v="Missing"/>
    <x v="0"/>
    <x v="0"/>
    <x v="0"/>
    <x v="0"/>
    <x v="0"/>
    <x v="0"/>
    <x v="0"/>
    <x v="0"/>
    <x v="0"/>
    <x v="0"/>
    <x v="0"/>
    <x v="0"/>
    <x v="0"/>
    <x v="0"/>
    <x v="0"/>
    <x v="0"/>
    <x v="0"/>
    <x v="0"/>
    <x v="0"/>
    <x v="0"/>
    <x v="0"/>
    <x v="0"/>
    <x v="0"/>
    <x v="0"/>
    <x v="0"/>
    <x v="0"/>
    <x v="0"/>
    <x v="0"/>
    <x v="0"/>
    <x v="0"/>
    <x v="0"/>
    <x v="0"/>
    <x v="0"/>
    <x v="0"/>
    <x v="0"/>
    <x v="0"/>
    <n v="0"/>
    <n v="0"/>
    <x v="0"/>
    <n v="0"/>
    <x v="0"/>
    <x v="0"/>
    <x v="0"/>
    <x v="0"/>
    <x v="0"/>
    <x v="0"/>
    <x v="0"/>
    <x v="0"/>
    <n v="6"/>
    <n v="9"/>
    <n v="12"/>
    <n v="3"/>
    <x v="0"/>
    <x v="0"/>
    <n v="6"/>
    <n v="9"/>
    <n v="12"/>
    <n v="3"/>
    <x v="0"/>
    <x v="0"/>
    <s v="cd5c339a-f7f3-4868-a295-a38ab391e0a7"/>
    <s v="Missing"/>
    <s v="None"/>
    <x v="0"/>
  </r>
  <r>
    <n v="77"/>
    <x v="0"/>
    <s v="d947a318-f239-44ca-b4d8-70d9a1542298"/>
    <x v="0"/>
    <x v="7"/>
    <x v="2"/>
    <s v="Ahmed dhagah"/>
    <x v="8"/>
    <s v="Hargeisa"/>
    <s v="SLMA13"/>
    <s v="Iftin MCH"/>
    <x v="9"/>
    <s v="HPA"/>
    <x v="4"/>
    <s v="Bedal"/>
    <x v="0"/>
    <n v="4465272"/>
    <s v="Missing"/>
    <x v="0"/>
    <x v="0"/>
    <x v="0"/>
    <x v="0"/>
    <x v="0"/>
    <x v="0"/>
    <x v="0"/>
    <x v="0"/>
    <x v="0"/>
    <x v="0"/>
    <x v="0"/>
    <x v="0"/>
    <x v="0"/>
    <x v="0"/>
    <x v="0"/>
    <x v="0"/>
    <x v="0"/>
    <x v="0"/>
    <x v="0"/>
    <x v="0"/>
    <x v="0"/>
    <x v="0"/>
    <x v="0"/>
    <x v="0"/>
    <x v="0"/>
    <x v="0"/>
    <x v="0"/>
    <x v="0"/>
    <x v="0"/>
    <x v="0"/>
    <x v="0"/>
    <x v="0"/>
    <x v="0"/>
    <x v="0"/>
    <x v="0"/>
    <x v="0"/>
    <n v="0"/>
    <n v="0"/>
    <x v="0"/>
    <n v="0"/>
    <x v="0"/>
    <x v="0"/>
    <x v="0"/>
    <x v="0"/>
    <x v="0"/>
    <x v="0"/>
    <x v="0"/>
    <x v="0"/>
    <n v="6"/>
    <n v="6"/>
    <n v="10"/>
    <n v="2"/>
    <x v="0"/>
    <x v="0"/>
    <n v="6"/>
    <n v="6"/>
    <n v="10"/>
    <n v="2"/>
    <x v="0"/>
    <x v="0"/>
    <s v="99f4752d-d416-4213-a5de-4800769d5b89"/>
    <s v="Missing"/>
    <s v="None"/>
    <x v="0"/>
  </r>
  <r>
    <n v="78"/>
    <x v="0"/>
    <s v="dfae76df-e77c-4152-b8d0-24344672a04f"/>
    <x v="0"/>
    <x v="7"/>
    <x v="2"/>
    <s v="M.Mooge"/>
    <x v="8"/>
    <s v="Hargeisa"/>
    <s v="SLMA14"/>
    <s v="M. Moge MCH"/>
    <x v="9"/>
    <s v="HPA"/>
    <x v="4"/>
    <s v="Mahad"/>
    <x v="0"/>
    <n v="4018186"/>
    <s v="Missing"/>
    <x v="0"/>
    <x v="0"/>
    <x v="0"/>
    <x v="0"/>
    <x v="0"/>
    <x v="0"/>
    <x v="0"/>
    <x v="0"/>
    <x v="0"/>
    <x v="0"/>
    <x v="0"/>
    <x v="0"/>
    <x v="0"/>
    <x v="0"/>
    <x v="0"/>
    <x v="0"/>
    <x v="0"/>
    <x v="0"/>
    <x v="0"/>
    <x v="0"/>
    <x v="0"/>
    <x v="0"/>
    <x v="0"/>
    <x v="0"/>
    <x v="0"/>
    <x v="0"/>
    <x v="0"/>
    <x v="0"/>
    <x v="0"/>
    <x v="0"/>
    <x v="0"/>
    <x v="0"/>
    <x v="0"/>
    <x v="0"/>
    <x v="0"/>
    <x v="0"/>
    <n v="0"/>
    <n v="0"/>
    <x v="0"/>
    <n v="0"/>
    <x v="0"/>
    <x v="0"/>
    <x v="0"/>
    <x v="0"/>
    <x v="0"/>
    <x v="0"/>
    <x v="0"/>
    <x v="0"/>
    <n v="24"/>
    <n v="28"/>
    <n v="17"/>
    <n v="35"/>
    <x v="0"/>
    <x v="0"/>
    <n v="24"/>
    <n v="28"/>
    <n v="17"/>
    <n v="35"/>
    <x v="0"/>
    <x v="0"/>
    <s v="d3dd37d3-cb7f-4b90-b59b-9c904940647d"/>
    <s v="Missing"/>
    <s v="None"/>
    <x v="0"/>
  </r>
  <r>
    <n v="79"/>
    <x v="0"/>
    <s v="acd2dbf9-aa7f-43c0-b3ee-3f1ed76b8018"/>
    <x v="0"/>
    <x v="7"/>
    <x v="2"/>
    <s v="Ganlibah"/>
    <x v="8"/>
    <s v="Hargeisa"/>
    <s v="SLMA15"/>
    <s v="New Hargeisa MCH"/>
    <x v="9"/>
    <s v="HPA"/>
    <x v="4"/>
    <s v="Nasir"/>
    <x v="0"/>
    <n v="4411712"/>
    <s v="Missing"/>
    <x v="0"/>
    <x v="0"/>
    <x v="0"/>
    <x v="0"/>
    <x v="0"/>
    <x v="0"/>
    <x v="0"/>
    <x v="0"/>
    <x v="0"/>
    <x v="0"/>
    <x v="0"/>
    <x v="0"/>
    <x v="0"/>
    <x v="0"/>
    <x v="0"/>
    <x v="0"/>
    <x v="0"/>
    <x v="0"/>
    <x v="0"/>
    <x v="0"/>
    <x v="0"/>
    <x v="0"/>
    <x v="0"/>
    <x v="0"/>
    <x v="0"/>
    <x v="0"/>
    <x v="0"/>
    <x v="0"/>
    <x v="0"/>
    <x v="0"/>
    <x v="0"/>
    <x v="0"/>
    <x v="0"/>
    <x v="0"/>
    <x v="0"/>
    <x v="0"/>
    <n v="0"/>
    <n v="0"/>
    <x v="0"/>
    <n v="0"/>
    <x v="0"/>
    <x v="0"/>
    <x v="0"/>
    <x v="0"/>
    <x v="0"/>
    <x v="0"/>
    <x v="0"/>
    <x v="0"/>
    <n v="22"/>
    <n v="25"/>
    <n v="35"/>
    <n v="12"/>
    <x v="0"/>
    <x v="0"/>
    <n v="22"/>
    <n v="25"/>
    <n v="35"/>
    <n v="12"/>
    <x v="0"/>
    <x v="0"/>
    <s v="2919245d-790a-46e4-b9bb-1cf96a61278a"/>
    <s v="Missing"/>
    <s v="None"/>
    <x v="0"/>
  </r>
  <r>
    <n v="80"/>
    <x v="0"/>
    <s v="07b4fde7-7b1d-4f12-9c3f-08675a2bd65f"/>
    <x v="0"/>
    <x v="7"/>
    <x v="2"/>
    <s v="Koodbuur"/>
    <x v="8"/>
    <s v="Hargeisa"/>
    <s v="SLMA16"/>
    <s v="Sahardiid MCH"/>
    <x v="9"/>
    <s v="HPA"/>
    <x v="4"/>
    <s v="Nimco"/>
    <x v="0"/>
    <n v="4744257"/>
    <s v="Missing"/>
    <x v="0"/>
    <x v="0"/>
    <x v="0"/>
    <x v="0"/>
    <x v="0"/>
    <x v="0"/>
    <x v="0"/>
    <x v="0"/>
    <x v="0"/>
    <x v="0"/>
    <x v="0"/>
    <x v="0"/>
    <x v="0"/>
    <x v="0"/>
    <x v="0"/>
    <x v="0"/>
    <x v="0"/>
    <x v="0"/>
    <x v="0"/>
    <x v="0"/>
    <x v="0"/>
    <x v="0"/>
    <x v="0"/>
    <x v="0"/>
    <x v="0"/>
    <x v="0"/>
    <x v="0"/>
    <x v="0"/>
    <x v="0"/>
    <x v="0"/>
    <x v="0"/>
    <x v="0"/>
    <x v="0"/>
    <x v="0"/>
    <x v="0"/>
    <x v="0"/>
    <n v="0"/>
    <n v="0"/>
    <x v="0"/>
    <n v="0"/>
    <x v="0"/>
    <x v="0"/>
    <x v="0"/>
    <x v="0"/>
    <x v="0"/>
    <x v="0"/>
    <x v="0"/>
    <x v="0"/>
    <n v="17"/>
    <n v="16"/>
    <n v="17"/>
    <n v="16"/>
    <x v="0"/>
    <x v="0"/>
    <n v="17"/>
    <n v="16"/>
    <n v="17"/>
    <n v="16"/>
    <x v="0"/>
    <x v="0"/>
    <s v="3514d7cf-c576-4f65-b045-0dc94c1b3c2d"/>
    <s v="Missing"/>
    <s v="None"/>
    <x v="0"/>
  </r>
  <r>
    <n v="81"/>
    <x v="0"/>
    <s v="80234d92-1806-463f-b958-fc3b575c0e3d"/>
    <x v="0"/>
    <x v="7"/>
    <x v="2"/>
    <s v="Ganlibah"/>
    <x v="8"/>
    <s v="Hargeisa"/>
    <s v="SLMA17"/>
    <s v="Sh. Nor MCH"/>
    <x v="9"/>
    <s v="HPA"/>
    <x v="4"/>
    <s v="Abdilahi"/>
    <x v="0"/>
    <n v="4411494"/>
    <s v="Missing"/>
    <x v="0"/>
    <x v="0"/>
    <x v="0"/>
    <x v="0"/>
    <x v="0"/>
    <x v="0"/>
    <x v="0"/>
    <x v="0"/>
    <x v="0"/>
    <x v="0"/>
    <x v="0"/>
    <x v="0"/>
    <x v="0"/>
    <x v="0"/>
    <x v="0"/>
    <x v="0"/>
    <x v="0"/>
    <x v="0"/>
    <x v="0"/>
    <x v="0"/>
    <x v="0"/>
    <x v="0"/>
    <x v="0"/>
    <x v="0"/>
    <x v="0"/>
    <x v="0"/>
    <x v="0"/>
    <x v="0"/>
    <x v="0"/>
    <x v="0"/>
    <x v="0"/>
    <x v="0"/>
    <x v="0"/>
    <x v="0"/>
    <x v="0"/>
    <x v="0"/>
    <n v="0"/>
    <n v="1"/>
    <x v="0"/>
    <n v="1"/>
    <x v="0"/>
    <x v="0"/>
    <x v="0"/>
    <x v="0"/>
    <x v="0"/>
    <x v="0"/>
    <x v="0"/>
    <x v="0"/>
    <n v="25"/>
    <n v="43"/>
    <n v="31"/>
    <n v="37"/>
    <x v="0"/>
    <x v="0"/>
    <n v="25"/>
    <n v="44"/>
    <n v="31"/>
    <n v="38"/>
    <x v="0"/>
    <x v="0"/>
    <s v="b985486e-28fd-404d-8b6a-25b02455477c"/>
    <s v="Missing"/>
    <s v="None"/>
    <x v="0"/>
  </r>
  <r>
    <n v="82"/>
    <x v="0"/>
    <s v="a67f6f42-2afd-4a80-b58e-d648beed98b6"/>
    <x v="0"/>
    <x v="7"/>
    <x v="1"/>
    <s v="Hawlwadaag"/>
    <x v="8"/>
    <s v="Berbera"/>
    <s v="SLSH01"/>
    <s v="Berbera Central MCH"/>
    <x v="9"/>
    <s v="HPA"/>
    <x v="4"/>
    <s v="Ahmed"/>
    <x v="0"/>
    <n v="4447955"/>
    <s v="Missing"/>
    <x v="0"/>
    <x v="0"/>
    <x v="0"/>
    <x v="0"/>
    <x v="0"/>
    <x v="0"/>
    <x v="0"/>
    <x v="0"/>
    <x v="0"/>
    <x v="0"/>
    <x v="0"/>
    <x v="0"/>
    <x v="0"/>
    <x v="0"/>
    <x v="0"/>
    <x v="0"/>
    <x v="0"/>
    <x v="0"/>
    <x v="0"/>
    <x v="0"/>
    <x v="0"/>
    <x v="0"/>
    <x v="0"/>
    <x v="0"/>
    <x v="0"/>
    <x v="0"/>
    <x v="0"/>
    <x v="0"/>
    <x v="0"/>
    <x v="0"/>
    <x v="0"/>
    <x v="0"/>
    <x v="0"/>
    <x v="0"/>
    <x v="0"/>
    <x v="0"/>
    <n v="0"/>
    <n v="0"/>
    <x v="0"/>
    <n v="0"/>
    <x v="0"/>
    <x v="0"/>
    <x v="0"/>
    <x v="0"/>
    <x v="0"/>
    <x v="0"/>
    <x v="0"/>
    <x v="0"/>
    <n v="108"/>
    <n v="198"/>
    <n v="193"/>
    <n v="113"/>
    <x v="0"/>
    <x v="0"/>
    <n v="108"/>
    <n v="198"/>
    <n v="193"/>
    <n v="113"/>
    <x v="0"/>
    <x v="0"/>
    <s v="109bfc67-5d9a-4d7e-b0f0-198dba6bf172"/>
    <s v="Missing"/>
    <s v="None"/>
    <x v="0"/>
  </r>
  <r>
    <n v="83"/>
    <x v="0"/>
    <s v="be8d4140-9ade-48c9-b294-00691af82b36"/>
    <x v="0"/>
    <x v="7"/>
    <x v="1"/>
    <s v="Wadajir"/>
    <x v="8"/>
    <s v="Berbera"/>
    <s v="SLSH02"/>
    <s v="Jamalaye MCH"/>
    <x v="9"/>
    <s v="HPA"/>
    <x v="4"/>
    <s v="Abdikadir"/>
    <x v="0"/>
    <n v="4442325"/>
    <s v="Missing"/>
    <x v="0"/>
    <x v="0"/>
    <x v="0"/>
    <x v="0"/>
    <x v="0"/>
    <x v="0"/>
    <x v="0"/>
    <x v="0"/>
    <x v="0"/>
    <x v="0"/>
    <x v="0"/>
    <x v="0"/>
    <x v="0"/>
    <x v="0"/>
    <x v="0"/>
    <x v="0"/>
    <x v="0"/>
    <x v="0"/>
    <x v="0"/>
    <x v="0"/>
    <x v="0"/>
    <x v="0"/>
    <x v="0"/>
    <x v="0"/>
    <x v="0"/>
    <x v="0"/>
    <x v="0"/>
    <x v="0"/>
    <x v="0"/>
    <x v="0"/>
    <x v="0"/>
    <x v="0"/>
    <x v="0"/>
    <x v="0"/>
    <x v="0"/>
    <x v="0"/>
    <n v="0"/>
    <n v="0"/>
    <x v="0"/>
    <n v="0"/>
    <x v="0"/>
    <x v="0"/>
    <x v="0"/>
    <x v="0"/>
    <x v="0"/>
    <x v="0"/>
    <x v="0"/>
    <x v="0"/>
    <n v="34"/>
    <n v="71"/>
    <n v="71"/>
    <n v="34"/>
    <x v="0"/>
    <x v="0"/>
    <n v="34"/>
    <n v="71"/>
    <n v="71"/>
    <n v="34"/>
    <x v="0"/>
    <x v="0"/>
    <s v="b08b6605-765f-4c6e-b0cf-24d7db58c31c"/>
    <s v="Missing"/>
    <s v="None"/>
    <x v="0"/>
  </r>
  <r>
    <n v="84"/>
    <x v="0"/>
    <s v="f34cd0fe-1e66-41ec-94a0-cb434a5ce254"/>
    <x v="0"/>
    <x v="7"/>
    <x v="1"/>
    <s v="Shacabka"/>
    <x v="8"/>
    <s v="Berbera"/>
    <s v="SLSH03"/>
    <s v="SOS MCH"/>
    <x v="9"/>
    <s v="HPA"/>
    <x v="4"/>
    <s v="Amina"/>
    <x v="0"/>
    <n v="4191392"/>
    <s v="Missing"/>
    <x v="0"/>
    <x v="0"/>
    <x v="0"/>
    <x v="0"/>
    <x v="0"/>
    <x v="0"/>
    <x v="0"/>
    <x v="0"/>
    <x v="0"/>
    <x v="0"/>
    <x v="0"/>
    <x v="0"/>
    <x v="0"/>
    <x v="1"/>
    <x v="1"/>
    <x v="0"/>
    <x v="0"/>
    <x v="0"/>
    <x v="0"/>
    <x v="0"/>
    <x v="0"/>
    <x v="0"/>
    <x v="0"/>
    <x v="0"/>
    <x v="0"/>
    <x v="0"/>
    <x v="0"/>
    <x v="0"/>
    <x v="0"/>
    <x v="0"/>
    <x v="0"/>
    <x v="0"/>
    <x v="0"/>
    <x v="0"/>
    <x v="0"/>
    <x v="0"/>
    <n v="0"/>
    <n v="0"/>
    <x v="0"/>
    <n v="0"/>
    <x v="0"/>
    <x v="0"/>
    <x v="0"/>
    <x v="0"/>
    <x v="0"/>
    <x v="0"/>
    <x v="0"/>
    <x v="0"/>
    <n v="30"/>
    <n v="39"/>
    <n v="31"/>
    <n v="38"/>
    <x v="0"/>
    <x v="0"/>
    <n v="30"/>
    <n v="40"/>
    <n v="32"/>
    <n v="38"/>
    <x v="0"/>
    <x v="0"/>
    <s v="f108632f-e55c-482b-99ae-d80b08cbbc6a"/>
    <s v="Missing"/>
    <s v="1 alert (1 measeles case)"/>
    <x v="0"/>
  </r>
  <r>
    <n v="85"/>
    <x v="0"/>
    <s v="0e6ac5e2-efa4-41a0-becd-5685cc3dd5a4"/>
    <x v="0"/>
    <x v="7"/>
    <x v="1"/>
    <s v="B.sheikh"/>
    <x v="8"/>
    <s v="Berbera"/>
    <s v="SLSH04"/>
    <s v="Berbera Hospital"/>
    <x v="9"/>
    <s v="HPA"/>
    <x v="4"/>
    <s v="Nasir"/>
    <x v="0"/>
    <n v="4440288"/>
    <s v="Missing"/>
    <x v="0"/>
    <x v="0"/>
    <x v="0"/>
    <x v="0"/>
    <x v="0"/>
    <x v="0"/>
    <x v="0"/>
    <x v="0"/>
    <x v="0"/>
    <x v="0"/>
    <x v="0"/>
    <x v="0"/>
    <x v="0"/>
    <x v="0"/>
    <x v="0"/>
    <x v="0"/>
    <x v="0"/>
    <x v="0"/>
    <x v="0"/>
    <x v="2"/>
    <x v="2"/>
    <x v="0"/>
    <x v="0"/>
    <x v="0"/>
    <x v="0"/>
    <x v="0"/>
    <x v="0"/>
    <x v="0"/>
    <x v="0"/>
    <x v="0"/>
    <x v="0"/>
    <x v="0"/>
    <x v="0"/>
    <x v="0"/>
    <x v="0"/>
    <x v="0"/>
    <n v="0"/>
    <n v="0"/>
    <x v="0"/>
    <n v="0"/>
    <x v="0"/>
    <x v="0"/>
    <x v="0"/>
    <x v="0"/>
    <x v="0"/>
    <x v="0"/>
    <x v="0"/>
    <x v="0"/>
    <n v="44"/>
    <n v="59"/>
    <n v="29"/>
    <n v="74"/>
    <x v="0"/>
    <x v="0"/>
    <n v="44"/>
    <n v="60"/>
    <n v="30"/>
    <n v="74"/>
    <x v="0"/>
    <x v="0"/>
    <s v="7a5bb78f-8b51-4f4e-9c3e-4a14cd619375"/>
    <s v="Missing"/>
    <s v="1 alert (1 AFP )"/>
    <x v="0"/>
  </r>
  <r>
    <n v="86"/>
    <x v="0"/>
    <s v="7f8fa1ba-4eb5-49e8-8da8-19d7f76dc7be"/>
    <x v="0"/>
    <x v="7"/>
    <x v="1"/>
    <s v="Dayaha"/>
    <x v="8"/>
    <s v="Sheikh"/>
    <s v="SLSH05"/>
    <s v="Sheikh MCH"/>
    <x v="9"/>
    <s v="HPA"/>
    <x v="4"/>
    <s v="Fosia"/>
    <x v="0"/>
    <n v="4472733"/>
    <s v="Missing"/>
    <x v="0"/>
    <x v="0"/>
    <x v="0"/>
    <x v="0"/>
    <x v="0"/>
    <x v="0"/>
    <x v="0"/>
    <x v="0"/>
    <x v="0"/>
    <x v="0"/>
    <x v="0"/>
    <x v="0"/>
    <x v="0"/>
    <x v="0"/>
    <x v="0"/>
    <x v="0"/>
    <x v="0"/>
    <x v="0"/>
    <x v="0"/>
    <x v="0"/>
    <x v="0"/>
    <x v="0"/>
    <x v="0"/>
    <x v="0"/>
    <x v="0"/>
    <x v="0"/>
    <x v="0"/>
    <x v="0"/>
    <x v="0"/>
    <x v="0"/>
    <x v="0"/>
    <x v="0"/>
    <x v="0"/>
    <x v="0"/>
    <x v="0"/>
    <x v="0"/>
    <n v="0"/>
    <n v="0"/>
    <x v="0"/>
    <n v="0"/>
    <x v="0"/>
    <x v="0"/>
    <x v="0"/>
    <x v="0"/>
    <x v="0"/>
    <x v="0"/>
    <x v="0"/>
    <x v="0"/>
    <n v="33"/>
    <n v="50"/>
    <n v="42"/>
    <n v="41"/>
    <x v="0"/>
    <x v="0"/>
    <n v="33"/>
    <n v="50"/>
    <n v="42"/>
    <n v="41"/>
    <x v="0"/>
    <x v="0"/>
    <s v="1e1cc981-d300-42fd-8601-aeb395c3600e"/>
    <s v="Missing"/>
    <s v="None"/>
    <x v="0"/>
  </r>
  <r>
    <n v="87"/>
    <x v="0"/>
    <s v="46d3189a-1bdd-409c-844d-e19f9a85a442"/>
    <x v="0"/>
    <x v="7"/>
    <x v="0"/>
    <s v="Horseed"/>
    <x v="8"/>
    <s v="Badhan"/>
    <s v="SLSN01"/>
    <s v="Badhan MCH"/>
    <x v="9"/>
    <s v="MOH"/>
    <x v="4"/>
    <s v="Firdus"/>
    <x v="0"/>
    <n v="9073635852"/>
    <s v="Missing"/>
    <x v="0"/>
    <x v="0"/>
    <x v="0"/>
    <x v="0"/>
    <x v="0"/>
    <x v="0"/>
    <x v="0"/>
    <x v="0"/>
    <x v="0"/>
    <x v="0"/>
    <x v="0"/>
    <x v="0"/>
    <x v="0"/>
    <x v="0"/>
    <x v="0"/>
    <x v="0"/>
    <x v="0"/>
    <x v="0"/>
    <x v="0"/>
    <x v="0"/>
    <x v="0"/>
    <x v="0"/>
    <x v="0"/>
    <x v="0"/>
    <x v="0"/>
    <x v="0"/>
    <x v="0"/>
    <x v="0"/>
    <x v="0"/>
    <x v="0"/>
    <x v="0"/>
    <x v="0"/>
    <x v="0"/>
    <x v="0"/>
    <x v="0"/>
    <x v="0"/>
    <n v="0"/>
    <n v="0"/>
    <x v="0"/>
    <n v="0"/>
    <x v="0"/>
    <x v="0"/>
    <x v="0"/>
    <x v="0"/>
    <x v="0"/>
    <x v="0"/>
    <x v="0"/>
    <x v="0"/>
    <n v="45"/>
    <n v="62"/>
    <n v="63"/>
    <n v="44"/>
    <x v="0"/>
    <x v="0"/>
    <n v="45"/>
    <n v="62"/>
    <n v="63"/>
    <n v="44"/>
    <x v="0"/>
    <x v="0"/>
    <s v="06ab755e-9406-4c7f-add8-452279ed05c5"/>
    <s v="Missing"/>
    <s v="None"/>
    <x v="0"/>
  </r>
  <r>
    <n v="88"/>
    <x v="0"/>
    <s v="e1bf7685-43c5-464f-8844-830297e2498b"/>
    <x v="0"/>
    <x v="7"/>
    <x v="0"/>
    <s v="Bilcil"/>
    <x v="8"/>
    <s v="Erigavo"/>
    <s v="SLSN02"/>
    <s v="Dhahar MCH"/>
    <x v="15"/>
    <s v="MOH"/>
    <x v="4"/>
    <s v="Farxiya"/>
    <x v="0"/>
    <n v="907786489"/>
    <s v="Missing"/>
    <x v="0"/>
    <x v="0"/>
    <x v="0"/>
    <x v="0"/>
    <x v="0"/>
    <x v="0"/>
    <x v="0"/>
    <x v="0"/>
    <x v="0"/>
    <x v="0"/>
    <x v="0"/>
    <x v="0"/>
    <x v="0"/>
    <x v="0"/>
    <x v="0"/>
    <x v="0"/>
    <x v="0"/>
    <x v="0"/>
    <x v="0"/>
    <x v="0"/>
    <x v="0"/>
    <x v="0"/>
    <x v="0"/>
    <x v="0"/>
    <x v="0"/>
    <x v="0"/>
    <x v="0"/>
    <x v="0"/>
    <x v="0"/>
    <x v="0"/>
    <x v="0"/>
    <x v="0"/>
    <x v="0"/>
    <x v="0"/>
    <x v="0"/>
    <x v="0"/>
    <n v="0"/>
    <n v="0"/>
    <x v="0"/>
    <n v="0"/>
    <x v="0"/>
    <x v="0"/>
    <x v="0"/>
    <x v="0"/>
    <x v="0"/>
    <x v="0"/>
    <x v="0"/>
    <x v="0"/>
    <n v="9"/>
    <n v="11"/>
    <n v="9"/>
    <n v="11"/>
    <x v="0"/>
    <x v="0"/>
    <n v="9"/>
    <n v="11"/>
    <n v="9"/>
    <n v="11"/>
    <x v="0"/>
    <x v="0"/>
    <s v="ced3c252-c8a5-4746-ba51-2193f1ed3972"/>
    <s v="Missing"/>
    <s v="None"/>
    <x v="0"/>
  </r>
  <r>
    <n v="89"/>
    <x v="0"/>
    <s v="19e2ada2-45e0-4e6b-ae08-1f6dc3a1fd02"/>
    <x v="0"/>
    <x v="7"/>
    <x v="0"/>
    <s v="October"/>
    <x v="8"/>
    <s v="Eilafwayn"/>
    <s v="SLSN03"/>
    <s v="Eilafwayn MCH"/>
    <x v="9"/>
    <s v="MOH"/>
    <x v="4"/>
    <s v="Ebado"/>
    <x v="0"/>
    <n v="4005415"/>
    <s v="Missing"/>
    <x v="0"/>
    <x v="0"/>
    <x v="0"/>
    <x v="0"/>
    <x v="0"/>
    <x v="0"/>
    <x v="0"/>
    <x v="0"/>
    <x v="0"/>
    <x v="0"/>
    <x v="0"/>
    <x v="0"/>
    <x v="0"/>
    <x v="0"/>
    <x v="0"/>
    <x v="0"/>
    <x v="0"/>
    <x v="0"/>
    <x v="0"/>
    <x v="0"/>
    <x v="0"/>
    <x v="0"/>
    <x v="0"/>
    <x v="0"/>
    <x v="0"/>
    <x v="0"/>
    <x v="0"/>
    <x v="0"/>
    <x v="0"/>
    <x v="0"/>
    <x v="0"/>
    <x v="0"/>
    <x v="0"/>
    <x v="0"/>
    <x v="0"/>
    <x v="0"/>
    <n v="0"/>
    <n v="0"/>
    <x v="0"/>
    <n v="0"/>
    <x v="0"/>
    <x v="0"/>
    <x v="0"/>
    <x v="0"/>
    <x v="0"/>
    <x v="0"/>
    <x v="0"/>
    <x v="0"/>
    <n v="45"/>
    <n v="84"/>
    <n v="68"/>
    <n v="61"/>
    <x v="0"/>
    <x v="0"/>
    <n v="45"/>
    <n v="84"/>
    <n v="68"/>
    <n v="61"/>
    <x v="0"/>
    <x v="0"/>
    <s v="de2d4194-41e8-4f29-b6ad-5565725850d8"/>
    <s v="Missing"/>
    <s v="None"/>
    <x v="0"/>
  </r>
  <r>
    <n v="90"/>
    <x v="0"/>
    <s v="e02913fe-9731-4cd6-b6cd-8f849ee9861d"/>
    <x v="0"/>
    <x v="7"/>
    <x v="0"/>
    <s v="Shacabka"/>
    <x v="8"/>
    <s v="Erigavo"/>
    <s v="SLSN04"/>
    <s v="Barwaqo MCH"/>
    <x v="9"/>
    <s v="MOH"/>
    <x v="4"/>
    <s v="Hodan"/>
    <x v="0"/>
    <n v="4201666"/>
    <s v="Missing"/>
    <x v="0"/>
    <x v="0"/>
    <x v="0"/>
    <x v="0"/>
    <x v="0"/>
    <x v="0"/>
    <x v="0"/>
    <x v="0"/>
    <x v="0"/>
    <x v="0"/>
    <x v="0"/>
    <x v="0"/>
    <x v="0"/>
    <x v="0"/>
    <x v="0"/>
    <x v="0"/>
    <x v="0"/>
    <x v="0"/>
    <x v="0"/>
    <x v="0"/>
    <x v="0"/>
    <x v="0"/>
    <x v="0"/>
    <x v="0"/>
    <x v="0"/>
    <x v="0"/>
    <x v="0"/>
    <x v="0"/>
    <x v="0"/>
    <x v="0"/>
    <x v="0"/>
    <x v="0"/>
    <x v="0"/>
    <x v="0"/>
    <x v="0"/>
    <x v="0"/>
    <n v="0"/>
    <n v="0"/>
    <x v="0"/>
    <n v="0"/>
    <x v="0"/>
    <x v="0"/>
    <x v="0"/>
    <x v="0"/>
    <x v="0"/>
    <x v="0"/>
    <x v="0"/>
    <x v="0"/>
    <n v="52"/>
    <n v="77"/>
    <n v="82"/>
    <n v="47"/>
    <x v="0"/>
    <x v="0"/>
    <n v="52"/>
    <n v="77"/>
    <n v="82"/>
    <n v="47"/>
    <x v="0"/>
    <x v="0"/>
    <s v="8ede197d-a951-477b-a789-74e0c86be797"/>
    <s v="Missing"/>
    <s v="None"/>
    <x v="0"/>
  </r>
  <r>
    <n v="91"/>
    <x v="0"/>
    <s v="99934782-a047-458e-b468-6f1904b918c2"/>
    <x v="0"/>
    <x v="7"/>
    <x v="0"/>
    <s v="Shacabka"/>
    <x v="8"/>
    <s v="Erigavo"/>
    <s v="SLSN05"/>
    <s v="Erigavo Hospital"/>
    <x v="9"/>
    <s v="MOH"/>
    <x v="4"/>
    <s v="Fatima"/>
    <x v="0"/>
    <n v="4183028"/>
    <s v="Missing"/>
    <x v="0"/>
    <x v="0"/>
    <x v="0"/>
    <x v="0"/>
    <x v="0"/>
    <x v="0"/>
    <x v="0"/>
    <x v="0"/>
    <x v="0"/>
    <x v="0"/>
    <x v="0"/>
    <x v="0"/>
    <x v="0"/>
    <x v="0"/>
    <x v="0"/>
    <x v="0"/>
    <x v="0"/>
    <x v="0"/>
    <x v="0"/>
    <x v="0"/>
    <x v="0"/>
    <x v="0"/>
    <x v="0"/>
    <x v="0"/>
    <x v="0"/>
    <x v="0"/>
    <x v="0"/>
    <x v="0"/>
    <x v="0"/>
    <x v="0"/>
    <x v="0"/>
    <x v="0"/>
    <x v="0"/>
    <x v="0"/>
    <x v="0"/>
    <x v="0"/>
    <n v="0"/>
    <n v="0"/>
    <x v="0"/>
    <n v="0"/>
    <x v="0"/>
    <x v="0"/>
    <x v="0"/>
    <x v="0"/>
    <x v="0"/>
    <x v="0"/>
    <x v="0"/>
    <x v="0"/>
    <n v="3"/>
    <n v="9"/>
    <n v="0"/>
    <n v="12"/>
    <x v="0"/>
    <x v="0"/>
    <n v="3"/>
    <n v="9"/>
    <n v="0"/>
    <n v="12"/>
    <x v="0"/>
    <x v="0"/>
    <s v="7e1b4074-8710-4e6b-88c1-c34d391a7e8a"/>
    <s v="Missing"/>
    <s v="None"/>
    <x v="0"/>
  </r>
  <r>
    <n v="92"/>
    <x v="0"/>
    <s v="41cc4ae3-1594-4a39-9a54-730697157d16"/>
    <x v="0"/>
    <x v="7"/>
    <x v="0"/>
    <s v="Kulmiye"/>
    <x v="8"/>
    <s v="Erigavo"/>
    <s v="SLSN06"/>
    <s v="Kulmiye MCH"/>
    <x v="9"/>
    <s v="SRCS"/>
    <x v="4"/>
    <s v="Asha"/>
    <x v="0"/>
    <n v="4183920"/>
    <s v="Missing"/>
    <x v="0"/>
    <x v="0"/>
    <x v="0"/>
    <x v="0"/>
    <x v="0"/>
    <x v="0"/>
    <x v="0"/>
    <x v="0"/>
    <x v="0"/>
    <x v="0"/>
    <x v="0"/>
    <x v="0"/>
    <x v="0"/>
    <x v="0"/>
    <x v="0"/>
    <x v="0"/>
    <x v="0"/>
    <x v="0"/>
    <x v="0"/>
    <x v="0"/>
    <x v="0"/>
    <x v="0"/>
    <x v="0"/>
    <x v="0"/>
    <x v="0"/>
    <x v="0"/>
    <x v="0"/>
    <x v="0"/>
    <x v="0"/>
    <x v="0"/>
    <x v="0"/>
    <x v="0"/>
    <x v="0"/>
    <x v="0"/>
    <x v="0"/>
    <x v="0"/>
    <n v="0"/>
    <n v="0"/>
    <x v="0"/>
    <n v="0"/>
    <x v="0"/>
    <x v="0"/>
    <x v="0"/>
    <x v="0"/>
    <x v="0"/>
    <x v="0"/>
    <x v="0"/>
    <x v="0"/>
    <n v="85"/>
    <n v="219"/>
    <n v="152"/>
    <n v="152"/>
    <x v="0"/>
    <x v="0"/>
    <n v="85"/>
    <n v="219"/>
    <n v="152"/>
    <n v="152"/>
    <x v="0"/>
    <x v="0"/>
    <s v="89e66ad5-c211-4448-8538-fbb8ce8e34ae"/>
    <s v="Missing"/>
    <s v="None"/>
    <x v="0"/>
  </r>
  <r>
    <n v="93"/>
    <x v="0"/>
    <s v="e4277d5a-7d09-4307-9b10-6534305e95c5"/>
    <x v="0"/>
    <x v="7"/>
    <x v="4"/>
    <s v="Hudun"/>
    <x v="8"/>
    <s v="Hudun"/>
    <s v="SLSO01"/>
    <s v="Hudun MCH"/>
    <x v="9"/>
    <s v="MOH"/>
    <x v="4"/>
    <s v="Amina"/>
    <x v="0"/>
    <n v="4903789"/>
    <s v="Missing"/>
    <x v="0"/>
    <x v="0"/>
    <x v="0"/>
    <x v="0"/>
    <x v="0"/>
    <x v="0"/>
    <x v="0"/>
    <x v="0"/>
    <x v="0"/>
    <x v="0"/>
    <x v="0"/>
    <x v="0"/>
    <x v="0"/>
    <x v="0"/>
    <x v="0"/>
    <x v="0"/>
    <x v="0"/>
    <x v="0"/>
    <x v="0"/>
    <x v="0"/>
    <x v="0"/>
    <x v="0"/>
    <x v="0"/>
    <x v="0"/>
    <x v="0"/>
    <x v="0"/>
    <x v="0"/>
    <x v="0"/>
    <x v="0"/>
    <x v="0"/>
    <x v="0"/>
    <x v="0"/>
    <x v="0"/>
    <x v="0"/>
    <x v="0"/>
    <x v="0"/>
    <n v="0"/>
    <n v="0"/>
    <x v="0"/>
    <n v="0"/>
    <x v="0"/>
    <x v="0"/>
    <x v="0"/>
    <x v="0"/>
    <x v="0"/>
    <x v="0"/>
    <x v="0"/>
    <x v="0"/>
    <n v="17"/>
    <n v="61"/>
    <n v="28"/>
    <n v="50"/>
    <x v="0"/>
    <x v="0"/>
    <n v="17"/>
    <n v="61"/>
    <n v="28"/>
    <n v="50"/>
    <x v="0"/>
    <x v="0"/>
    <s v="d1e02494-b3ed-4174-9ea6-a8029b6b23ad"/>
    <s v="Missing"/>
    <s v="None"/>
    <x v="0"/>
  </r>
  <r>
    <n v="94"/>
    <x v="0"/>
    <s v="73b4aaa4-30f5-4788-9855-c7cc736804ae"/>
    <x v="0"/>
    <x v="7"/>
    <x v="4"/>
    <s v="Kalabaydh"/>
    <x v="8"/>
    <s v="Kalabaydh"/>
    <s v="SLSO02"/>
    <s v="Kalabaydh MCH"/>
    <x v="9"/>
    <s v="MOH"/>
    <x v="4"/>
    <s v="Ibrahim"/>
    <x v="0"/>
    <n v="4496593"/>
    <s v="Missing"/>
    <x v="0"/>
    <x v="0"/>
    <x v="0"/>
    <x v="0"/>
    <x v="0"/>
    <x v="0"/>
    <x v="0"/>
    <x v="0"/>
    <x v="0"/>
    <x v="0"/>
    <x v="0"/>
    <x v="0"/>
    <x v="0"/>
    <x v="0"/>
    <x v="0"/>
    <x v="0"/>
    <x v="0"/>
    <x v="0"/>
    <x v="0"/>
    <x v="0"/>
    <x v="0"/>
    <x v="0"/>
    <x v="0"/>
    <x v="0"/>
    <x v="0"/>
    <x v="0"/>
    <x v="0"/>
    <x v="0"/>
    <x v="0"/>
    <x v="0"/>
    <x v="0"/>
    <x v="0"/>
    <x v="0"/>
    <x v="0"/>
    <x v="0"/>
    <x v="0"/>
    <n v="0"/>
    <n v="0"/>
    <x v="0"/>
    <n v="0"/>
    <x v="0"/>
    <x v="0"/>
    <x v="0"/>
    <x v="0"/>
    <x v="0"/>
    <x v="0"/>
    <x v="0"/>
    <x v="0"/>
    <n v="17"/>
    <n v="15"/>
    <n v="14"/>
    <n v="18"/>
    <x v="0"/>
    <x v="0"/>
    <n v="17"/>
    <n v="15"/>
    <n v="14"/>
    <n v="18"/>
    <x v="0"/>
    <x v="0"/>
    <s v="6a8b5084-75d4-4b6b-8c06-8d07c3327b63"/>
    <s v="Missing"/>
    <s v="None"/>
    <x v="0"/>
  </r>
  <r>
    <n v="95"/>
    <x v="0"/>
    <s v="e738e1c5-6189-427d-baa0-60a075139a4d"/>
    <x v="0"/>
    <x v="7"/>
    <x v="4"/>
    <s v="Wadajir"/>
    <x v="8"/>
    <s v="Lasanod"/>
    <s v="SLSO03"/>
    <s v="Daami MCH"/>
    <x v="9"/>
    <s v="MOH"/>
    <x v="4"/>
    <s v="Farhan"/>
    <x v="0"/>
    <n v="4900422"/>
    <s v="Missing"/>
    <x v="0"/>
    <x v="0"/>
    <x v="0"/>
    <x v="0"/>
    <x v="0"/>
    <x v="0"/>
    <x v="0"/>
    <x v="0"/>
    <x v="0"/>
    <x v="0"/>
    <x v="0"/>
    <x v="0"/>
    <x v="0"/>
    <x v="0"/>
    <x v="0"/>
    <x v="0"/>
    <x v="0"/>
    <x v="0"/>
    <x v="0"/>
    <x v="0"/>
    <x v="0"/>
    <x v="0"/>
    <x v="0"/>
    <x v="0"/>
    <x v="0"/>
    <x v="0"/>
    <x v="0"/>
    <x v="0"/>
    <x v="0"/>
    <x v="0"/>
    <x v="0"/>
    <x v="0"/>
    <x v="0"/>
    <x v="0"/>
    <x v="0"/>
    <x v="0"/>
    <n v="0"/>
    <n v="0"/>
    <x v="0"/>
    <n v="0"/>
    <x v="0"/>
    <x v="0"/>
    <x v="0"/>
    <x v="0"/>
    <x v="0"/>
    <x v="0"/>
    <x v="0"/>
    <x v="0"/>
    <n v="31"/>
    <n v="79"/>
    <n v="37"/>
    <n v="73"/>
    <x v="0"/>
    <x v="0"/>
    <n v="31"/>
    <n v="79"/>
    <n v="37"/>
    <n v="73"/>
    <x v="0"/>
    <x v="0"/>
    <s v="6e096a2f-edbf-4fc7-a754-f23480b90c21"/>
    <s v="Missing"/>
    <s v="None"/>
    <x v="0"/>
  </r>
  <r>
    <n v="96"/>
    <x v="0"/>
    <s v="109b7fa2-8237-4a8f-99ee-68583ee323f6"/>
    <x v="0"/>
    <x v="7"/>
    <x v="4"/>
    <s v="Farxaskule"/>
    <x v="8"/>
    <s v="Lasanod"/>
    <s v="SLSO04"/>
    <s v="Faexaskule MCH"/>
    <x v="9"/>
    <s v="MOH"/>
    <x v="4"/>
    <s v="Fosia"/>
    <x v="0"/>
    <n v="4914546"/>
    <s v="Missing"/>
    <x v="0"/>
    <x v="0"/>
    <x v="0"/>
    <x v="0"/>
    <x v="0"/>
    <x v="0"/>
    <x v="0"/>
    <x v="0"/>
    <x v="0"/>
    <x v="0"/>
    <x v="0"/>
    <x v="0"/>
    <x v="0"/>
    <x v="0"/>
    <x v="0"/>
    <x v="0"/>
    <x v="0"/>
    <x v="0"/>
    <x v="0"/>
    <x v="0"/>
    <x v="0"/>
    <x v="0"/>
    <x v="0"/>
    <x v="0"/>
    <x v="0"/>
    <x v="0"/>
    <x v="0"/>
    <x v="0"/>
    <x v="0"/>
    <x v="0"/>
    <x v="0"/>
    <x v="0"/>
    <x v="0"/>
    <x v="0"/>
    <x v="0"/>
    <x v="0"/>
    <n v="0"/>
    <n v="0"/>
    <x v="0"/>
    <n v="0"/>
    <x v="0"/>
    <x v="0"/>
    <x v="0"/>
    <x v="0"/>
    <x v="0"/>
    <x v="0"/>
    <x v="0"/>
    <x v="0"/>
    <n v="26"/>
    <n v="40"/>
    <n v="36"/>
    <n v="30"/>
    <x v="0"/>
    <x v="0"/>
    <n v="26"/>
    <n v="40"/>
    <n v="36"/>
    <n v="30"/>
    <x v="0"/>
    <x v="0"/>
    <s v="761b419e-4fe7-408a-8d0e-5d49af0e46f7"/>
    <s v="Missing"/>
    <s v="None"/>
    <x v="0"/>
  </r>
  <r>
    <n v="97"/>
    <x v="0"/>
    <s v="8040ba35-e610-4cf3-90c3-a03f31690d77"/>
    <x v="0"/>
    <x v="7"/>
    <x v="4"/>
    <s v="Heegan"/>
    <x v="8"/>
    <s v="Lasanod"/>
    <s v="SLSO05"/>
    <s v="Lasanod Hospital"/>
    <x v="9"/>
    <s v="MOH"/>
    <x v="4"/>
    <s v="Noora"/>
    <x v="0"/>
    <n v="4141847"/>
    <s v="Missing"/>
    <x v="0"/>
    <x v="0"/>
    <x v="0"/>
    <x v="0"/>
    <x v="0"/>
    <x v="0"/>
    <x v="2"/>
    <x v="0"/>
    <x v="0"/>
    <x v="2"/>
    <x v="0"/>
    <x v="0"/>
    <x v="3"/>
    <x v="0"/>
    <x v="4"/>
    <x v="0"/>
    <x v="0"/>
    <x v="0"/>
    <x v="0"/>
    <x v="0"/>
    <x v="0"/>
    <x v="0"/>
    <x v="0"/>
    <x v="0"/>
    <x v="0"/>
    <x v="0"/>
    <x v="0"/>
    <x v="0"/>
    <x v="0"/>
    <x v="0"/>
    <x v="0"/>
    <x v="0"/>
    <x v="0"/>
    <x v="0"/>
    <x v="0"/>
    <x v="0"/>
    <n v="0"/>
    <n v="0"/>
    <x v="0"/>
    <n v="0"/>
    <x v="0"/>
    <x v="0"/>
    <x v="0"/>
    <x v="0"/>
    <x v="0"/>
    <x v="0"/>
    <x v="0"/>
    <x v="0"/>
    <n v="38"/>
    <n v="46"/>
    <n v="12"/>
    <n v="72"/>
    <x v="0"/>
    <x v="0"/>
    <n v="41"/>
    <n v="46"/>
    <n v="14"/>
    <n v="73"/>
    <x v="0"/>
    <x v="0"/>
    <s v="5c49a944-9033-4e8d-82bf-50db1ffd9e5b"/>
    <s v="Missing"/>
    <s v="1 alert (2 measles cases)"/>
    <x v="0"/>
  </r>
  <r>
    <n v="98"/>
    <x v="0"/>
    <s v="b16f55ee-51ab-4fe7-904b-19e16a68034d"/>
    <x v="0"/>
    <x v="7"/>
    <x v="4"/>
    <s v="Heegan"/>
    <x v="8"/>
    <s v="Lasanod"/>
    <s v="SLSO06"/>
    <s v="Lasanod MCH"/>
    <x v="9"/>
    <s v="MOH"/>
    <x v="4"/>
    <s v="Salma"/>
    <x v="0"/>
    <n v="4913152"/>
    <s v="Missing"/>
    <x v="0"/>
    <x v="0"/>
    <x v="0"/>
    <x v="0"/>
    <x v="0"/>
    <x v="0"/>
    <x v="0"/>
    <x v="0"/>
    <x v="0"/>
    <x v="0"/>
    <x v="0"/>
    <x v="0"/>
    <x v="0"/>
    <x v="0"/>
    <x v="0"/>
    <x v="0"/>
    <x v="0"/>
    <x v="0"/>
    <x v="0"/>
    <x v="0"/>
    <x v="0"/>
    <x v="0"/>
    <x v="0"/>
    <x v="0"/>
    <x v="0"/>
    <x v="0"/>
    <x v="0"/>
    <x v="0"/>
    <x v="0"/>
    <x v="0"/>
    <x v="0"/>
    <x v="0"/>
    <x v="0"/>
    <x v="0"/>
    <x v="0"/>
    <x v="0"/>
    <n v="0"/>
    <n v="0"/>
    <x v="0"/>
    <n v="0"/>
    <x v="0"/>
    <x v="0"/>
    <x v="0"/>
    <x v="0"/>
    <x v="0"/>
    <x v="0"/>
    <x v="0"/>
    <x v="0"/>
    <n v="64"/>
    <n v="140"/>
    <n v="126"/>
    <n v="78"/>
    <x v="0"/>
    <x v="0"/>
    <n v="64"/>
    <n v="140"/>
    <n v="126"/>
    <n v="78"/>
    <x v="0"/>
    <x v="0"/>
    <s v="1d7b14ae-5b75-4d13-a3c1-c6d492d7c5b6"/>
    <s v="Missing"/>
    <s v="None"/>
    <x v="0"/>
  </r>
  <r>
    <n v="99"/>
    <x v="0"/>
    <s v="ad22926a-badf-4fb7-b5fb-a41fd082ab52"/>
    <x v="0"/>
    <x v="7"/>
    <x v="4"/>
    <s v="Heegan"/>
    <x v="8"/>
    <s v="Lasanod"/>
    <s v="SLSO07"/>
    <s v="Yagoori MCH"/>
    <x v="9"/>
    <s v="MOH"/>
    <x v="4"/>
    <s v="Abdinoor"/>
    <x v="0"/>
    <n v="4497264"/>
    <s v="Missing"/>
    <x v="0"/>
    <x v="0"/>
    <x v="0"/>
    <x v="0"/>
    <x v="0"/>
    <x v="0"/>
    <x v="0"/>
    <x v="0"/>
    <x v="0"/>
    <x v="0"/>
    <x v="0"/>
    <x v="0"/>
    <x v="0"/>
    <x v="0"/>
    <x v="0"/>
    <x v="0"/>
    <x v="0"/>
    <x v="0"/>
    <x v="0"/>
    <x v="0"/>
    <x v="0"/>
    <x v="0"/>
    <x v="0"/>
    <x v="0"/>
    <x v="0"/>
    <x v="0"/>
    <x v="0"/>
    <x v="0"/>
    <x v="0"/>
    <x v="0"/>
    <x v="0"/>
    <x v="0"/>
    <x v="0"/>
    <x v="0"/>
    <x v="0"/>
    <x v="0"/>
    <n v="0"/>
    <n v="0"/>
    <x v="0"/>
    <n v="0"/>
    <x v="0"/>
    <x v="0"/>
    <x v="0"/>
    <x v="0"/>
    <x v="0"/>
    <x v="0"/>
    <x v="0"/>
    <x v="0"/>
    <n v="26"/>
    <n v="32"/>
    <n v="13"/>
    <n v="45"/>
    <x v="0"/>
    <x v="0"/>
    <n v="26"/>
    <n v="32"/>
    <n v="13"/>
    <n v="45"/>
    <x v="0"/>
    <x v="0"/>
    <s v="e7357492-6969-4190-94fa-7e44052e7ad8"/>
    <s v="Missing"/>
    <s v="None"/>
    <x v="0"/>
  </r>
  <r>
    <n v="100"/>
    <x v="0"/>
    <s v="3af1fdc7-17df-4243-8ac1-3d353ced4525"/>
    <x v="0"/>
    <x v="7"/>
    <x v="4"/>
    <s v="Taleh"/>
    <x v="8"/>
    <s v="Taleh"/>
    <s v="SLSO08"/>
    <s v="Taleh MCH"/>
    <x v="9"/>
    <s v="MOH"/>
    <x v="4"/>
    <s v="Amina"/>
    <x v="0"/>
    <n v="4497965"/>
    <s v="Missing"/>
    <x v="0"/>
    <x v="0"/>
    <x v="0"/>
    <x v="0"/>
    <x v="0"/>
    <x v="0"/>
    <x v="0"/>
    <x v="0"/>
    <x v="0"/>
    <x v="0"/>
    <x v="0"/>
    <x v="0"/>
    <x v="0"/>
    <x v="0"/>
    <x v="0"/>
    <x v="0"/>
    <x v="0"/>
    <x v="0"/>
    <x v="0"/>
    <x v="0"/>
    <x v="0"/>
    <x v="0"/>
    <x v="0"/>
    <x v="0"/>
    <x v="0"/>
    <x v="0"/>
    <x v="0"/>
    <x v="0"/>
    <x v="0"/>
    <x v="0"/>
    <x v="0"/>
    <x v="0"/>
    <x v="0"/>
    <x v="0"/>
    <x v="0"/>
    <x v="0"/>
    <n v="0"/>
    <n v="0"/>
    <x v="0"/>
    <n v="0"/>
    <x v="0"/>
    <x v="0"/>
    <x v="0"/>
    <x v="0"/>
    <x v="0"/>
    <x v="0"/>
    <x v="0"/>
    <x v="0"/>
    <n v="24"/>
    <n v="28"/>
    <n v="23"/>
    <n v="29"/>
    <x v="0"/>
    <x v="0"/>
    <n v="24"/>
    <n v="28"/>
    <n v="23"/>
    <n v="29"/>
    <x v="0"/>
    <x v="0"/>
    <s v="15ea41b3-0629-45f7-b189-87b87cee76dc"/>
    <s v="Missing"/>
    <s v="None"/>
    <x v="0"/>
  </r>
  <r>
    <n v="101"/>
    <x v="0"/>
    <s v="43749dcc-c8f0-4d25-b30d-402082d3b69e"/>
    <x v="0"/>
    <x v="7"/>
    <x v="5"/>
    <s v="Ainabo"/>
    <x v="8"/>
    <s v="Ainabo"/>
    <s v="SLTO01"/>
    <s v="Ainabo MCH"/>
    <x v="9"/>
    <s v="MOH"/>
    <x v="4"/>
    <s v="Hawo"/>
    <x v="0"/>
    <n v="4317124"/>
    <s v="Missing"/>
    <x v="0"/>
    <x v="0"/>
    <x v="0"/>
    <x v="0"/>
    <x v="0"/>
    <x v="0"/>
    <x v="0"/>
    <x v="0"/>
    <x v="0"/>
    <x v="0"/>
    <x v="0"/>
    <x v="0"/>
    <x v="0"/>
    <x v="0"/>
    <x v="0"/>
    <x v="0"/>
    <x v="0"/>
    <x v="0"/>
    <x v="0"/>
    <x v="0"/>
    <x v="0"/>
    <x v="0"/>
    <x v="0"/>
    <x v="0"/>
    <x v="0"/>
    <x v="0"/>
    <x v="0"/>
    <x v="0"/>
    <x v="0"/>
    <x v="0"/>
    <x v="0"/>
    <x v="0"/>
    <x v="0"/>
    <x v="0"/>
    <x v="0"/>
    <x v="0"/>
    <n v="0"/>
    <n v="0"/>
    <x v="0"/>
    <n v="0"/>
    <x v="0"/>
    <x v="0"/>
    <x v="0"/>
    <x v="0"/>
    <x v="0"/>
    <x v="0"/>
    <x v="0"/>
    <x v="0"/>
    <n v="39"/>
    <n v="21"/>
    <n v="17"/>
    <n v="43"/>
    <x v="0"/>
    <x v="0"/>
    <n v="39"/>
    <n v="21"/>
    <n v="17"/>
    <n v="43"/>
    <x v="0"/>
    <x v="0"/>
    <s v="4c29b8b7-40c7-457f-bdc6-7bfb3415ccaa"/>
    <s v="Missing"/>
    <s v="None"/>
    <x v="0"/>
  </r>
  <r>
    <n v="102"/>
    <x v="0"/>
    <s v="33a66871-c6fe-4299-8671-0680584d137d"/>
    <x v="0"/>
    <x v="7"/>
    <x v="5"/>
    <s v="Buhodle"/>
    <x v="8"/>
    <s v="Buhodle"/>
    <s v="SLTO02"/>
    <s v="Buhodle MCH"/>
    <x v="9"/>
    <s v="MOH"/>
    <x v="4"/>
    <s v="Fadumo"/>
    <x v="0"/>
    <n v="4491737"/>
    <s v="Missing"/>
    <x v="0"/>
    <x v="0"/>
    <x v="0"/>
    <x v="0"/>
    <x v="0"/>
    <x v="0"/>
    <x v="0"/>
    <x v="0"/>
    <x v="0"/>
    <x v="0"/>
    <x v="0"/>
    <x v="0"/>
    <x v="0"/>
    <x v="0"/>
    <x v="0"/>
    <x v="0"/>
    <x v="0"/>
    <x v="0"/>
    <x v="0"/>
    <x v="0"/>
    <x v="0"/>
    <x v="0"/>
    <x v="0"/>
    <x v="0"/>
    <x v="0"/>
    <x v="0"/>
    <x v="0"/>
    <x v="0"/>
    <x v="0"/>
    <x v="0"/>
    <x v="0"/>
    <x v="0"/>
    <x v="0"/>
    <x v="0"/>
    <x v="0"/>
    <x v="0"/>
    <n v="0"/>
    <n v="0"/>
    <x v="0"/>
    <n v="0"/>
    <x v="0"/>
    <x v="0"/>
    <x v="0"/>
    <x v="0"/>
    <x v="0"/>
    <x v="0"/>
    <x v="0"/>
    <x v="0"/>
    <n v="68"/>
    <n v="71"/>
    <n v="49"/>
    <n v="90"/>
    <x v="0"/>
    <x v="0"/>
    <n v="68"/>
    <n v="71"/>
    <n v="49"/>
    <n v="90"/>
    <x v="0"/>
    <x v="0"/>
    <s v="d24bee08-a152-4b2d-9a5e-6488467610d6"/>
    <s v="Missing"/>
    <s v="None"/>
    <x v="0"/>
  </r>
  <r>
    <n v="103"/>
    <x v="0"/>
    <s v="13e0f484-c57c-4088-a868-461a48e53b08"/>
    <x v="0"/>
    <x v="7"/>
    <x v="5"/>
    <s v="Sh.Bashir"/>
    <x v="8"/>
    <s v="Burao"/>
    <s v="SLTO03"/>
    <s v="Burao Central MCH"/>
    <x v="9"/>
    <s v="Coopi"/>
    <x v="4"/>
    <s v="Naciima"/>
    <x v="0"/>
    <n v="4455307"/>
    <s v="Missing"/>
    <x v="0"/>
    <x v="0"/>
    <x v="0"/>
    <x v="0"/>
    <x v="0"/>
    <x v="0"/>
    <x v="0"/>
    <x v="0"/>
    <x v="0"/>
    <x v="0"/>
    <x v="0"/>
    <x v="0"/>
    <x v="0"/>
    <x v="0"/>
    <x v="0"/>
    <x v="0"/>
    <x v="0"/>
    <x v="0"/>
    <x v="0"/>
    <x v="0"/>
    <x v="0"/>
    <x v="0"/>
    <x v="0"/>
    <x v="0"/>
    <x v="0"/>
    <x v="0"/>
    <x v="0"/>
    <x v="0"/>
    <x v="0"/>
    <x v="0"/>
    <x v="0"/>
    <x v="0"/>
    <x v="0"/>
    <x v="0"/>
    <x v="0"/>
    <x v="0"/>
    <n v="0"/>
    <n v="0"/>
    <x v="0"/>
    <n v="0"/>
    <x v="0"/>
    <x v="0"/>
    <x v="0"/>
    <x v="0"/>
    <x v="0"/>
    <x v="0"/>
    <x v="0"/>
    <x v="0"/>
    <n v="44"/>
    <n v="43"/>
    <n v="50"/>
    <n v="37"/>
    <x v="0"/>
    <x v="0"/>
    <n v="44"/>
    <n v="43"/>
    <n v="50"/>
    <n v="37"/>
    <x v="0"/>
    <x v="0"/>
    <s v="a5d06eef-25e9-4716-b149-c10ce65d540e"/>
    <s v="Missing"/>
    <s v="None"/>
    <x v="0"/>
  </r>
  <r>
    <n v="104"/>
    <x v="0"/>
    <s v="833eb8dd-7fac-4fc3-9853-01ef72aa76ef"/>
    <x v="0"/>
    <x v="7"/>
    <x v="5"/>
    <s v="Burao"/>
    <x v="8"/>
    <s v="Burao"/>
    <s v="SLTO04"/>
    <s v="Burao Hospital"/>
    <x v="9"/>
    <s v="Medair"/>
    <x v="4"/>
    <s v="Sahra"/>
    <x v="0"/>
    <n v="4432692"/>
    <s v="Missing"/>
    <x v="0"/>
    <x v="0"/>
    <x v="0"/>
    <x v="0"/>
    <x v="0"/>
    <x v="0"/>
    <x v="0"/>
    <x v="0"/>
    <x v="0"/>
    <x v="0"/>
    <x v="0"/>
    <x v="0"/>
    <x v="0"/>
    <x v="0"/>
    <x v="0"/>
    <x v="0"/>
    <x v="0"/>
    <x v="0"/>
    <x v="0"/>
    <x v="0"/>
    <x v="0"/>
    <x v="0"/>
    <x v="0"/>
    <x v="0"/>
    <x v="0"/>
    <x v="0"/>
    <x v="0"/>
    <x v="0"/>
    <x v="0"/>
    <x v="0"/>
    <x v="0"/>
    <x v="0"/>
    <x v="0"/>
    <x v="0"/>
    <x v="0"/>
    <x v="0"/>
    <n v="0"/>
    <n v="0"/>
    <x v="0"/>
    <n v="0"/>
    <x v="0"/>
    <x v="0"/>
    <x v="0"/>
    <x v="0"/>
    <x v="0"/>
    <x v="0"/>
    <x v="0"/>
    <x v="0"/>
    <n v="90"/>
    <n v="83"/>
    <n v="68"/>
    <n v="105"/>
    <x v="0"/>
    <x v="0"/>
    <n v="90"/>
    <n v="83"/>
    <n v="68"/>
    <n v="105"/>
    <x v="0"/>
    <x v="0"/>
    <s v="464c2363-c10c-463d-8887-c19ed1a32bb5"/>
    <s v="Missing"/>
    <s v="None"/>
    <x v="0"/>
  </r>
  <r>
    <n v="105"/>
    <x v="0"/>
    <s v="c2e0569d-9e6f-4e9f-99c0-99e996df39ed"/>
    <x v="0"/>
    <x v="7"/>
    <x v="5"/>
    <s v="M.Ali"/>
    <x v="8"/>
    <s v="Burao"/>
    <s v="SLTO05"/>
    <s v="Dr Alag"/>
    <x v="9"/>
    <s v="Medair"/>
    <x v="4"/>
    <s v="Fadumo"/>
    <x v="0"/>
    <n v="4493558"/>
    <s v="Missing"/>
    <x v="0"/>
    <x v="0"/>
    <x v="0"/>
    <x v="0"/>
    <x v="0"/>
    <x v="0"/>
    <x v="0"/>
    <x v="0"/>
    <x v="0"/>
    <x v="0"/>
    <x v="0"/>
    <x v="0"/>
    <x v="0"/>
    <x v="0"/>
    <x v="0"/>
    <x v="0"/>
    <x v="0"/>
    <x v="0"/>
    <x v="0"/>
    <x v="0"/>
    <x v="0"/>
    <x v="0"/>
    <x v="0"/>
    <x v="0"/>
    <x v="0"/>
    <x v="0"/>
    <x v="0"/>
    <x v="0"/>
    <x v="0"/>
    <x v="0"/>
    <x v="0"/>
    <x v="0"/>
    <x v="0"/>
    <x v="0"/>
    <x v="0"/>
    <x v="0"/>
    <n v="0"/>
    <n v="0"/>
    <x v="0"/>
    <n v="0"/>
    <x v="0"/>
    <x v="0"/>
    <x v="0"/>
    <x v="0"/>
    <x v="0"/>
    <x v="0"/>
    <x v="0"/>
    <x v="0"/>
    <n v="47"/>
    <n v="19"/>
    <n v="39"/>
    <n v="27"/>
    <x v="0"/>
    <x v="0"/>
    <n v="47"/>
    <n v="19"/>
    <n v="39"/>
    <n v="27"/>
    <x v="0"/>
    <x v="0"/>
    <s v="a3f033dc-9dcf-4265-b10b-0e68a5a162b2"/>
    <s v="Missing"/>
    <s v="None"/>
    <x v="0"/>
  </r>
  <r>
    <n v="106"/>
    <x v="0"/>
    <s v="c7eb3df5-9fa8-4c50-b3d7-1c8f2544e8a9"/>
    <x v="0"/>
    <x v="7"/>
    <x v="5"/>
    <s v="October"/>
    <x v="8"/>
    <s v="Burao"/>
    <s v="SLTO06"/>
    <s v="Dr Yusuf MCH"/>
    <x v="9"/>
    <s v="Coopi"/>
    <x v="4"/>
    <s v="Deria"/>
    <x v="0"/>
    <n v="4103136"/>
    <s v="Missing"/>
    <x v="0"/>
    <x v="0"/>
    <x v="0"/>
    <x v="0"/>
    <x v="0"/>
    <x v="0"/>
    <x v="0"/>
    <x v="0"/>
    <x v="0"/>
    <x v="0"/>
    <x v="0"/>
    <x v="0"/>
    <x v="0"/>
    <x v="0"/>
    <x v="0"/>
    <x v="0"/>
    <x v="0"/>
    <x v="0"/>
    <x v="0"/>
    <x v="0"/>
    <x v="0"/>
    <x v="0"/>
    <x v="0"/>
    <x v="0"/>
    <x v="0"/>
    <x v="0"/>
    <x v="0"/>
    <x v="0"/>
    <x v="0"/>
    <x v="0"/>
    <x v="0"/>
    <x v="0"/>
    <x v="0"/>
    <x v="0"/>
    <x v="0"/>
    <x v="0"/>
    <n v="0"/>
    <n v="0"/>
    <x v="0"/>
    <n v="0"/>
    <x v="0"/>
    <x v="0"/>
    <x v="0"/>
    <x v="0"/>
    <x v="0"/>
    <x v="0"/>
    <x v="0"/>
    <x v="0"/>
    <n v="39"/>
    <n v="52"/>
    <n v="41"/>
    <n v="50"/>
    <x v="0"/>
    <x v="0"/>
    <n v="39"/>
    <n v="52"/>
    <n v="41"/>
    <n v="50"/>
    <x v="0"/>
    <x v="0"/>
    <s v="809ae28b-f656-4e7e-89d0-28ca22e9a400"/>
    <s v="Missing"/>
    <s v="None"/>
    <x v="0"/>
  </r>
  <r>
    <n v="107"/>
    <x v="0"/>
    <s v="e2f7d30d-653e-43cd-8fd7-1e7103035332"/>
    <x v="0"/>
    <x v="7"/>
    <x v="5"/>
    <s v="Gaha"/>
    <x v="8"/>
    <s v="Burao"/>
    <s v="SLTO07"/>
    <s v="Farah Omar MCH"/>
    <x v="9"/>
    <s v="MOh"/>
    <x v="4"/>
    <s v="Farhan"/>
    <x v="0"/>
    <n v="4433817"/>
    <s v="Missing"/>
    <x v="0"/>
    <x v="0"/>
    <x v="0"/>
    <x v="0"/>
    <x v="0"/>
    <x v="0"/>
    <x v="0"/>
    <x v="0"/>
    <x v="0"/>
    <x v="0"/>
    <x v="0"/>
    <x v="0"/>
    <x v="0"/>
    <x v="0"/>
    <x v="0"/>
    <x v="0"/>
    <x v="0"/>
    <x v="0"/>
    <x v="0"/>
    <x v="0"/>
    <x v="0"/>
    <x v="0"/>
    <x v="0"/>
    <x v="0"/>
    <x v="0"/>
    <x v="0"/>
    <x v="0"/>
    <x v="0"/>
    <x v="0"/>
    <x v="0"/>
    <x v="0"/>
    <x v="0"/>
    <x v="0"/>
    <x v="0"/>
    <x v="0"/>
    <x v="0"/>
    <n v="0"/>
    <n v="0"/>
    <x v="0"/>
    <n v="0"/>
    <x v="0"/>
    <x v="0"/>
    <x v="0"/>
    <x v="0"/>
    <x v="0"/>
    <x v="0"/>
    <x v="0"/>
    <x v="0"/>
    <n v="55"/>
    <n v="28"/>
    <n v="49"/>
    <n v="34"/>
    <x v="0"/>
    <x v="0"/>
    <n v="55"/>
    <n v="28"/>
    <n v="49"/>
    <n v="34"/>
    <x v="0"/>
    <x v="0"/>
    <s v="20a295f5-56f5-484e-b94d-2924f3b9b830"/>
    <s v="Missing"/>
    <s v="None"/>
    <x v="0"/>
  </r>
  <r>
    <n v="108"/>
    <x v="0"/>
    <s v="7d8abe06-3aa3-409f-ac1e-2d8b22ebef1d"/>
    <x v="0"/>
    <x v="7"/>
    <x v="5"/>
    <s v="Qasabka"/>
    <x v="8"/>
    <s v="Burao"/>
    <s v="SLTO08"/>
    <s v="Kenya MCH"/>
    <x v="9"/>
    <s v="SRCs"/>
    <x v="4"/>
    <s v="Zainab"/>
    <x v="0"/>
    <n v="4433215"/>
    <s v="Missing"/>
    <x v="0"/>
    <x v="0"/>
    <x v="0"/>
    <x v="0"/>
    <x v="0"/>
    <x v="0"/>
    <x v="0"/>
    <x v="0"/>
    <x v="0"/>
    <x v="0"/>
    <x v="0"/>
    <x v="0"/>
    <x v="0"/>
    <x v="0"/>
    <x v="0"/>
    <x v="0"/>
    <x v="0"/>
    <x v="0"/>
    <x v="0"/>
    <x v="0"/>
    <x v="0"/>
    <x v="0"/>
    <x v="0"/>
    <x v="0"/>
    <x v="0"/>
    <x v="0"/>
    <x v="0"/>
    <x v="0"/>
    <x v="0"/>
    <x v="0"/>
    <x v="0"/>
    <x v="0"/>
    <x v="0"/>
    <x v="0"/>
    <x v="0"/>
    <x v="0"/>
    <n v="0"/>
    <n v="0"/>
    <x v="0"/>
    <n v="0"/>
    <x v="0"/>
    <x v="0"/>
    <x v="0"/>
    <x v="0"/>
    <x v="0"/>
    <x v="0"/>
    <x v="0"/>
    <x v="0"/>
    <n v="84"/>
    <n v="83"/>
    <n v="79"/>
    <n v="88"/>
    <x v="0"/>
    <x v="0"/>
    <n v="84"/>
    <n v="83"/>
    <n v="79"/>
    <n v="88"/>
    <x v="0"/>
    <x v="0"/>
    <s v="9d0c89d0-df31-48d4-8754-7b2d623fdc59"/>
    <s v="Missing"/>
    <s v="NOne"/>
    <x v="0"/>
  </r>
  <r>
    <n v="109"/>
    <x v="0"/>
    <s v="9d0d16f2-7c7f-42ba-817b-fced12215daa"/>
    <x v="0"/>
    <x v="7"/>
    <x v="5"/>
    <s v="Koosaar"/>
    <x v="8"/>
    <s v="Burao"/>
    <s v="SLTO09"/>
    <s v="Koosaar MCH"/>
    <x v="9"/>
    <s v="MOH"/>
    <x v="4"/>
    <s v="Saleban"/>
    <x v="0"/>
    <n v="4332754"/>
    <s v="Missing"/>
    <x v="0"/>
    <x v="0"/>
    <x v="0"/>
    <x v="0"/>
    <x v="0"/>
    <x v="0"/>
    <x v="0"/>
    <x v="0"/>
    <x v="0"/>
    <x v="0"/>
    <x v="0"/>
    <x v="0"/>
    <x v="0"/>
    <x v="0"/>
    <x v="0"/>
    <x v="0"/>
    <x v="0"/>
    <x v="0"/>
    <x v="0"/>
    <x v="0"/>
    <x v="0"/>
    <x v="0"/>
    <x v="0"/>
    <x v="0"/>
    <x v="0"/>
    <x v="0"/>
    <x v="0"/>
    <x v="0"/>
    <x v="0"/>
    <x v="0"/>
    <x v="0"/>
    <x v="0"/>
    <x v="0"/>
    <x v="0"/>
    <x v="0"/>
    <x v="0"/>
    <n v="0"/>
    <n v="0"/>
    <x v="0"/>
    <n v="0"/>
    <x v="0"/>
    <x v="0"/>
    <x v="0"/>
    <x v="0"/>
    <x v="0"/>
    <x v="0"/>
    <x v="0"/>
    <x v="0"/>
    <n v="51"/>
    <n v="26"/>
    <n v="46"/>
    <n v="31"/>
    <x v="0"/>
    <x v="0"/>
    <n v="51"/>
    <n v="26"/>
    <n v="46"/>
    <n v="31"/>
    <x v="0"/>
    <x v="0"/>
    <s v="8265b2fe-6945-45c6-acb2-4148c125ce85"/>
    <s v="Missing"/>
    <s v="None"/>
    <x v="0"/>
  </r>
  <r>
    <n v="110"/>
    <x v="0"/>
    <s v="fb9448db-8e28-4486-b363-88d9b1f0d557"/>
    <x v="0"/>
    <x v="9"/>
    <x v="5"/>
    <s v="Odwayne"/>
    <x v="8"/>
    <s v="Odwayne"/>
    <s v="SLTO10"/>
    <s v="Odwayne MCH"/>
    <x v="9"/>
    <s v="SRCs"/>
    <x v="4"/>
    <s v="Hassan"/>
    <x v="0"/>
    <n v="4124667"/>
    <s v="Missing"/>
    <x v="0"/>
    <x v="0"/>
    <x v="0"/>
    <x v="0"/>
    <x v="0"/>
    <x v="0"/>
    <x v="0"/>
    <x v="0"/>
    <x v="0"/>
    <x v="0"/>
    <x v="0"/>
    <x v="0"/>
    <x v="0"/>
    <x v="0"/>
    <x v="0"/>
    <x v="0"/>
    <x v="0"/>
    <x v="0"/>
    <x v="0"/>
    <x v="0"/>
    <x v="0"/>
    <x v="0"/>
    <x v="0"/>
    <x v="0"/>
    <x v="0"/>
    <x v="0"/>
    <x v="0"/>
    <x v="0"/>
    <x v="0"/>
    <x v="0"/>
    <x v="0"/>
    <x v="0"/>
    <x v="0"/>
    <x v="0"/>
    <x v="0"/>
    <x v="0"/>
    <n v="0"/>
    <n v="0"/>
    <x v="0"/>
    <n v="0"/>
    <x v="0"/>
    <x v="0"/>
    <x v="0"/>
    <x v="0"/>
    <x v="0"/>
    <x v="0"/>
    <x v="0"/>
    <x v="0"/>
    <n v="39"/>
    <n v="51"/>
    <n v="29"/>
    <n v="61"/>
    <x v="0"/>
    <x v="0"/>
    <n v="39"/>
    <n v="51"/>
    <n v="29"/>
    <n v="61"/>
    <x v="0"/>
    <x v="0"/>
    <s v="66176266-f7c1-4743-b7b0-c9f749041cba"/>
    <s v="Missing"/>
    <s v="None"/>
    <x v="0"/>
  </r>
  <r>
    <n v="257"/>
    <x v="0"/>
    <s v="6357bf74-d6b9-4e9e-a737-f868480ee250"/>
    <x v="0"/>
    <x v="10"/>
    <x v="21"/>
    <s v="Sheikh abdi"/>
    <x v="11"/>
    <s v="Warsheikh"/>
    <s v="CZMS08"/>
    <s v="Warsheikh MCH"/>
    <x v="16"/>
    <s v="Shardo"/>
    <x v="5"/>
    <s v="Abdi rahman Mohamud Ali"/>
    <x v="6"/>
    <n v="615854682"/>
    <s v="healthandnutrition@shaerdo.org"/>
    <x v="0"/>
    <x v="0"/>
    <x v="0"/>
    <x v="0"/>
    <x v="0"/>
    <x v="0"/>
    <x v="0"/>
    <x v="0"/>
    <x v="0"/>
    <x v="0"/>
    <x v="0"/>
    <x v="0"/>
    <x v="0"/>
    <x v="0"/>
    <x v="0"/>
    <x v="0"/>
    <x v="0"/>
    <x v="0"/>
    <x v="0"/>
    <x v="0"/>
    <x v="0"/>
    <x v="0"/>
    <x v="0"/>
    <x v="0"/>
    <x v="0"/>
    <x v="0"/>
    <x v="0"/>
    <x v="0"/>
    <x v="0"/>
    <x v="0"/>
    <x v="0"/>
    <x v="0"/>
    <x v="0"/>
    <x v="0"/>
    <x v="0"/>
    <x v="0"/>
    <n v="0"/>
    <n v="0"/>
    <x v="0"/>
    <n v="0"/>
    <x v="0"/>
    <x v="0"/>
    <x v="0"/>
    <x v="0"/>
    <x v="0"/>
    <x v="0"/>
    <x v="0"/>
    <x v="0"/>
    <n v="50"/>
    <n v="61"/>
    <n v="43"/>
    <n v="68"/>
    <x v="0"/>
    <x v="0"/>
    <n v="50"/>
    <n v="61"/>
    <n v="43"/>
    <n v="68"/>
    <x v="0"/>
    <x v="0"/>
    <s v="dbca23e2-2cb7-4351-b446-7efe3cc9cf92"/>
    <s v="Missing"/>
    <s v="NONE"/>
    <x v="3"/>
  </r>
  <r>
    <n v="258"/>
    <x v="0"/>
    <s v="b3e950c8-94a9-4aae-9645-73913a4739b9"/>
    <x v="0"/>
    <x v="10"/>
    <x v="21"/>
    <s v="Balad town"/>
    <x v="11"/>
    <s v="Bal'ad"/>
    <s v="CZMS01"/>
    <s v="Bal'ad MCH"/>
    <x v="16"/>
    <s v="SRCS"/>
    <x v="5"/>
    <s v="Fadumo hussein Mudey"/>
    <x v="6"/>
    <n v="615216348"/>
    <s v="N/A"/>
    <x v="0"/>
    <x v="0"/>
    <x v="0"/>
    <x v="0"/>
    <x v="0"/>
    <x v="0"/>
    <x v="0"/>
    <x v="0"/>
    <x v="0"/>
    <x v="0"/>
    <x v="0"/>
    <x v="0"/>
    <x v="0"/>
    <x v="0"/>
    <x v="0"/>
    <x v="0"/>
    <x v="0"/>
    <x v="0"/>
    <x v="0"/>
    <x v="0"/>
    <x v="0"/>
    <x v="0"/>
    <x v="0"/>
    <x v="0"/>
    <x v="0"/>
    <x v="0"/>
    <x v="0"/>
    <x v="0"/>
    <x v="0"/>
    <x v="0"/>
    <x v="0"/>
    <x v="0"/>
    <x v="0"/>
    <x v="0"/>
    <x v="0"/>
    <x v="0"/>
    <n v="0"/>
    <n v="0"/>
    <x v="0"/>
    <n v="0"/>
    <x v="0"/>
    <x v="0"/>
    <x v="0"/>
    <x v="0"/>
    <x v="0"/>
    <x v="0"/>
    <x v="0"/>
    <x v="0"/>
    <n v="84"/>
    <n v="196"/>
    <n v="74"/>
    <n v="206"/>
    <x v="0"/>
    <x v="0"/>
    <n v="84"/>
    <n v="196"/>
    <n v="74"/>
    <n v="206"/>
    <x v="0"/>
    <x v="0"/>
    <s v="7a00c7da-9450-4635-ab54-2e3a226b966c"/>
    <s v="Missing"/>
    <s v="NONE"/>
    <x v="3"/>
  </r>
  <r>
    <n v="259"/>
    <x v="0"/>
    <s v="d6c8bb25-a7fa-4ae0-99d8-6770ab0db494"/>
    <x v="0"/>
    <x v="10"/>
    <x v="21"/>
    <s v="Jowhar"/>
    <x v="11"/>
    <s v="Jowhar"/>
    <s v="CZMS05"/>
    <s v="Jowhar InterSOS Hospital"/>
    <x v="16"/>
    <s v="Intersos humanitarian AID organization"/>
    <x v="5"/>
    <s v="Ali Hajji Mohamed"/>
    <x v="6"/>
    <n v="615593606"/>
    <s v="alihajji1972@hotmail.com"/>
    <x v="0"/>
    <x v="0"/>
    <x v="0"/>
    <x v="0"/>
    <x v="0"/>
    <x v="0"/>
    <x v="0"/>
    <x v="0"/>
    <x v="0"/>
    <x v="0"/>
    <x v="0"/>
    <x v="0"/>
    <x v="0"/>
    <x v="0"/>
    <x v="0"/>
    <x v="0"/>
    <x v="0"/>
    <x v="0"/>
    <x v="0"/>
    <x v="0"/>
    <x v="0"/>
    <x v="0"/>
    <x v="0"/>
    <x v="0"/>
    <x v="0"/>
    <x v="0"/>
    <x v="0"/>
    <x v="0"/>
    <x v="0"/>
    <x v="0"/>
    <x v="0"/>
    <x v="0"/>
    <x v="0"/>
    <x v="0"/>
    <x v="0"/>
    <x v="0"/>
    <n v="3"/>
    <n v="2"/>
    <x v="1"/>
    <n v="4"/>
    <x v="0"/>
    <x v="0"/>
    <x v="0"/>
    <x v="0"/>
    <x v="0"/>
    <x v="0"/>
    <x v="0"/>
    <x v="0"/>
    <n v="260"/>
    <n v="277"/>
    <n v="240"/>
    <n v="297"/>
    <x v="0"/>
    <x v="0"/>
    <n v="260"/>
    <n v="277"/>
    <n v="240"/>
    <n v="297"/>
    <x v="0"/>
    <x v="0"/>
    <s v="96de1cbd-cc8a-4c4f-b005-b58acb1490a4"/>
    <s v="Missing"/>
    <s v="NONE"/>
    <x v="3"/>
  </r>
  <r>
    <n v="260"/>
    <x v="0"/>
    <s v="c459a9ea-c7ca-4af2-b0a6-f47477d675df"/>
    <x v="0"/>
    <x v="10"/>
    <x v="21"/>
    <s v="Elmacan"/>
    <x v="11"/>
    <s v="Warsheikh"/>
    <s v="CZMS09"/>
    <s v="Shardo MCH/OPD"/>
    <x v="16"/>
    <s v="Shardo"/>
    <x v="5"/>
    <s v="Maryan Mohamed Jimcale"/>
    <x v="6"/>
    <n v="615196933"/>
    <s v="healthandnutrition@shardo.org"/>
    <x v="0"/>
    <x v="0"/>
    <x v="0"/>
    <x v="0"/>
    <x v="0"/>
    <x v="0"/>
    <x v="0"/>
    <x v="0"/>
    <x v="0"/>
    <x v="0"/>
    <x v="0"/>
    <x v="0"/>
    <x v="0"/>
    <x v="0"/>
    <x v="0"/>
    <x v="0"/>
    <x v="0"/>
    <x v="0"/>
    <x v="0"/>
    <x v="0"/>
    <x v="0"/>
    <x v="0"/>
    <x v="0"/>
    <x v="0"/>
    <x v="0"/>
    <x v="0"/>
    <x v="0"/>
    <x v="0"/>
    <x v="0"/>
    <x v="0"/>
    <x v="0"/>
    <x v="0"/>
    <x v="0"/>
    <x v="0"/>
    <x v="0"/>
    <x v="0"/>
    <n v="2"/>
    <n v="2"/>
    <x v="0"/>
    <n v="4"/>
    <x v="0"/>
    <x v="0"/>
    <x v="0"/>
    <x v="0"/>
    <x v="0"/>
    <x v="0"/>
    <x v="0"/>
    <x v="0"/>
    <n v="63"/>
    <n v="163"/>
    <n v="95"/>
    <n v="131"/>
    <x v="0"/>
    <x v="0"/>
    <n v="65"/>
    <n v="165"/>
    <n v="95"/>
    <n v="135"/>
    <x v="0"/>
    <x v="0"/>
    <s v="b142f1be-e9a3-49fc-8482-886f54e6c499"/>
    <s v="Missing"/>
    <s v="NONE"/>
    <x v="3"/>
  </r>
  <r>
    <n v="261"/>
    <x v="0"/>
    <s v="b00ee78e-96dd-4a8f-b43d-4c84fcbdcb4e"/>
    <x v="0"/>
    <x v="10"/>
    <x v="22"/>
    <s v="Howlwadaag"/>
    <x v="11"/>
    <s v="Belet Weyne"/>
    <s v="CZHA02"/>
    <s v="Howlwadag MCH WARDI"/>
    <x v="16"/>
    <s v="Unicef"/>
    <x v="5"/>
    <s v="Ibraahin Xassan Adow"/>
    <x v="6"/>
    <n v="615502142"/>
    <s v="jeesow01@hotmail.com"/>
    <x v="0"/>
    <x v="0"/>
    <x v="0"/>
    <x v="0"/>
    <x v="0"/>
    <x v="0"/>
    <x v="0"/>
    <x v="0"/>
    <x v="0"/>
    <x v="0"/>
    <x v="0"/>
    <x v="0"/>
    <x v="0"/>
    <x v="0"/>
    <x v="0"/>
    <x v="0"/>
    <x v="0"/>
    <x v="0"/>
    <x v="0"/>
    <x v="0"/>
    <x v="0"/>
    <x v="0"/>
    <x v="0"/>
    <x v="0"/>
    <x v="0"/>
    <x v="0"/>
    <x v="0"/>
    <x v="0"/>
    <x v="0"/>
    <x v="0"/>
    <x v="0"/>
    <x v="0"/>
    <x v="0"/>
    <x v="0"/>
    <x v="0"/>
    <x v="0"/>
    <n v="0"/>
    <n v="2"/>
    <x v="1"/>
    <n v="1"/>
    <x v="0"/>
    <x v="0"/>
    <x v="0"/>
    <x v="0"/>
    <x v="0"/>
    <x v="0"/>
    <x v="0"/>
    <x v="0"/>
    <n v="64"/>
    <n v="90"/>
    <n v="79"/>
    <n v="75"/>
    <x v="0"/>
    <x v="0"/>
    <n v="64"/>
    <n v="92"/>
    <n v="80"/>
    <n v="76"/>
    <x v="0"/>
    <x v="0"/>
    <s v="31cdce36-c638-47a7-8f09-5eab721579d7"/>
    <s v="Missing"/>
    <s v="NONE"/>
    <x v="3"/>
  </r>
  <r>
    <n v="262"/>
    <x v="0"/>
    <s v="5da72937-6add-4016-9a21-e36e1cc4ecf8"/>
    <x v="0"/>
    <x v="10"/>
    <x v="22"/>
    <s v="Bunda weyn MCH"/>
    <x v="11"/>
    <s v="Belet Weyne"/>
    <s v="CZHA01"/>
    <s v="Bundo weyn MCH"/>
    <x v="16"/>
    <s v="ICRC"/>
    <x v="5"/>
    <s v="Galad Osmaan"/>
    <x v="6"/>
    <n v="615588284"/>
    <s v="N/A"/>
    <x v="0"/>
    <x v="0"/>
    <x v="0"/>
    <x v="0"/>
    <x v="0"/>
    <x v="0"/>
    <x v="0"/>
    <x v="0"/>
    <x v="0"/>
    <x v="0"/>
    <x v="0"/>
    <x v="0"/>
    <x v="0"/>
    <x v="0"/>
    <x v="0"/>
    <x v="0"/>
    <x v="0"/>
    <x v="0"/>
    <x v="0"/>
    <x v="0"/>
    <x v="0"/>
    <x v="0"/>
    <x v="0"/>
    <x v="0"/>
    <x v="0"/>
    <x v="0"/>
    <x v="0"/>
    <x v="0"/>
    <x v="0"/>
    <x v="0"/>
    <x v="0"/>
    <x v="0"/>
    <x v="0"/>
    <x v="0"/>
    <x v="0"/>
    <x v="0"/>
    <n v="0"/>
    <n v="2"/>
    <x v="4"/>
    <n v="0"/>
    <x v="0"/>
    <x v="0"/>
    <x v="0"/>
    <x v="0"/>
    <x v="0"/>
    <x v="0"/>
    <x v="0"/>
    <x v="0"/>
    <n v="120"/>
    <n v="169"/>
    <n v="135"/>
    <n v="154"/>
    <x v="0"/>
    <x v="0"/>
    <n v="120"/>
    <n v="171"/>
    <n v="137"/>
    <n v="154"/>
    <x v="0"/>
    <x v="0"/>
    <s v="31cd3365-7ddd-4747-8684-50fdc2f6ee1a"/>
    <s v="Missing"/>
    <s v="NONE"/>
    <x v="3"/>
  </r>
  <r>
    <n v="263"/>
    <x v="0"/>
    <s v="952beeeb-f4b3-4a89-80e3-a8602bfba1fb"/>
    <x v="0"/>
    <x v="10"/>
    <x v="22"/>
    <s v="Bulo barde"/>
    <x v="11"/>
    <s v="Bulo Burto"/>
    <s v="CZHA06"/>
    <s v="Al-Naciim Hospital"/>
    <x v="16"/>
    <s v="Business people"/>
    <x v="5"/>
    <s v="Fanax Cabdi"/>
    <x v="6"/>
    <n v="615550772"/>
    <s v="alaciimbb@gmail.com"/>
    <x v="0"/>
    <x v="0"/>
    <x v="0"/>
    <x v="0"/>
    <x v="0"/>
    <x v="0"/>
    <x v="0"/>
    <x v="0"/>
    <x v="0"/>
    <x v="0"/>
    <x v="0"/>
    <x v="0"/>
    <x v="0"/>
    <x v="1"/>
    <x v="1"/>
    <x v="0"/>
    <x v="0"/>
    <x v="0"/>
    <x v="0"/>
    <x v="0"/>
    <x v="0"/>
    <x v="0"/>
    <x v="0"/>
    <x v="0"/>
    <x v="0"/>
    <x v="0"/>
    <x v="0"/>
    <x v="0"/>
    <x v="0"/>
    <x v="0"/>
    <x v="0"/>
    <x v="0"/>
    <x v="0"/>
    <x v="0"/>
    <x v="0"/>
    <x v="0"/>
    <n v="7"/>
    <n v="12"/>
    <x v="2"/>
    <n v="15"/>
    <x v="0"/>
    <x v="0"/>
    <x v="0"/>
    <x v="0"/>
    <x v="0"/>
    <x v="0"/>
    <x v="0"/>
    <x v="0"/>
    <n v="14"/>
    <n v="19"/>
    <n v="12"/>
    <n v="21"/>
    <x v="0"/>
    <x v="0"/>
    <n v="21"/>
    <n v="32"/>
    <n v="17"/>
    <n v="36"/>
    <x v="0"/>
    <x v="0"/>
    <s v="46a70362-eea7-4324-bed8-92f52fbad920"/>
    <s v="Al-Naciim Hospital reported one alert"/>
    <s v="NONE"/>
    <x v="3"/>
  </r>
  <r>
    <n v="264"/>
    <x v="0"/>
    <s v="f27ec102-b4c3-4508-ae82-7f7a763f6d8c"/>
    <x v="0"/>
    <x v="10"/>
    <x v="19"/>
    <s v="Howlwadaag section"/>
    <x v="11"/>
    <s v="Belet Weyne"/>
    <s v="CZHA07"/>
    <s v="Doyaale MCH"/>
    <x v="16"/>
    <s v="Unicef"/>
    <x v="5"/>
    <s v="Sowda Sh farax"/>
    <x v="6"/>
    <n v="615710248"/>
    <s v="doyale1@yahoo.com"/>
    <x v="0"/>
    <x v="0"/>
    <x v="0"/>
    <x v="0"/>
    <x v="0"/>
    <x v="0"/>
    <x v="0"/>
    <x v="0"/>
    <x v="0"/>
    <x v="0"/>
    <x v="0"/>
    <x v="0"/>
    <x v="0"/>
    <x v="0"/>
    <x v="0"/>
    <x v="0"/>
    <x v="0"/>
    <x v="0"/>
    <x v="0"/>
    <x v="0"/>
    <x v="0"/>
    <x v="0"/>
    <x v="0"/>
    <x v="0"/>
    <x v="0"/>
    <x v="0"/>
    <x v="0"/>
    <x v="0"/>
    <x v="0"/>
    <x v="0"/>
    <x v="0"/>
    <x v="0"/>
    <x v="0"/>
    <x v="0"/>
    <x v="0"/>
    <x v="0"/>
    <n v="0"/>
    <n v="0"/>
    <x v="0"/>
    <n v="0"/>
    <x v="0"/>
    <x v="0"/>
    <x v="0"/>
    <x v="0"/>
    <x v="0"/>
    <x v="0"/>
    <x v="0"/>
    <x v="0"/>
    <n v="35"/>
    <n v="41"/>
    <n v="40"/>
    <n v="36"/>
    <x v="0"/>
    <x v="0"/>
    <n v="35"/>
    <n v="41"/>
    <n v="40"/>
    <n v="36"/>
    <x v="0"/>
    <x v="0"/>
    <s v="779335d3-7a2a-460f-9628-e13c0c1cdec7"/>
    <s v="Missing"/>
    <s v="NONE"/>
    <x v="3"/>
  </r>
  <r>
    <n v="265"/>
    <x v="0"/>
    <s v="ca842245-8b9f-4a7c-af3c-7320add398f4"/>
    <x v="0"/>
    <x v="10"/>
    <x v="19"/>
    <s v="Adado"/>
    <x v="11"/>
    <s v="Adado"/>
    <s v="CZGA02"/>
    <s v="Adado MCH"/>
    <x v="16"/>
    <s v="SRCS"/>
    <x v="5"/>
    <s v="Dahir Osman Weheliye"/>
    <x v="6"/>
    <n v="252615548657"/>
    <s v="N/A"/>
    <x v="0"/>
    <x v="0"/>
    <x v="0"/>
    <x v="0"/>
    <x v="0"/>
    <x v="0"/>
    <x v="0"/>
    <x v="0"/>
    <x v="0"/>
    <x v="0"/>
    <x v="0"/>
    <x v="0"/>
    <x v="0"/>
    <x v="0"/>
    <x v="0"/>
    <x v="0"/>
    <x v="0"/>
    <x v="0"/>
    <x v="0"/>
    <x v="0"/>
    <x v="0"/>
    <x v="0"/>
    <x v="0"/>
    <x v="0"/>
    <x v="0"/>
    <x v="0"/>
    <x v="0"/>
    <x v="0"/>
    <x v="0"/>
    <x v="0"/>
    <x v="0"/>
    <x v="0"/>
    <x v="0"/>
    <x v="0"/>
    <x v="0"/>
    <x v="0"/>
    <n v="0"/>
    <n v="0"/>
    <x v="0"/>
    <n v="0"/>
    <x v="0"/>
    <x v="0"/>
    <x v="0"/>
    <x v="0"/>
    <x v="0"/>
    <x v="0"/>
    <x v="0"/>
    <x v="0"/>
    <n v="129"/>
    <n v="157"/>
    <n v="99"/>
    <n v="187"/>
    <x v="0"/>
    <x v="0"/>
    <n v="129"/>
    <n v="157"/>
    <n v="99"/>
    <n v="187"/>
    <x v="0"/>
    <x v="0"/>
    <s v="6df55bf1-794e-42ea-9ce5-4ffd15e328bd"/>
    <s v="Missing"/>
    <s v="NONE"/>
    <x v="3"/>
  </r>
  <r>
    <n v="266"/>
    <x v="0"/>
    <s v="0622ec9f-339c-4801-ac86-edcf09816c34"/>
    <x v="0"/>
    <x v="10"/>
    <x v="19"/>
    <s v="Dhusamareb"/>
    <x v="11"/>
    <s v="Dhuusamarreeb"/>
    <s v="CZGA03"/>
    <s v="Dusamareb MCH"/>
    <x v="16"/>
    <s v="SRCS"/>
    <x v="5"/>
    <s v="Nadifo Xashi Cabdi"/>
    <x v="6"/>
    <n v="252615127092"/>
    <s v="N/A"/>
    <x v="0"/>
    <x v="0"/>
    <x v="0"/>
    <x v="0"/>
    <x v="0"/>
    <x v="0"/>
    <x v="0"/>
    <x v="0"/>
    <x v="0"/>
    <x v="0"/>
    <x v="0"/>
    <x v="0"/>
    <x v="0"/>
    <x v="0"/>
    <x v="0"/>
    <x v="0"/>
    <x v="0"/>
    <x v="0"/>
    <x v="0"/>
    <x v="0"/>
    <x v="0"/>
    <x v="0"/>
    <x v="0"/>
    <x v="0"/>
    <x v="0"/>
    <x v="0"/>
    <x v="0"/>
    <x v="0"/>
    <x v="0"/>
    <x v="0"/>
    <x v="0"/>
    <x v="0"/>
    <x v="0"/>
    <x v="0"/>
    <x v="0"/>
    <x v="0"/>
    <n v="0"/>
    <n v="0"/>
    <x v="0"/>
    <n v="0"/>
    <x v="0"/>
    <x v="0"/>
    <x v="0"/>
    <x v="0"/>
    <x v="0"/>
    <x v="0"/>
    <x v="0"/>
    <x v="0"/>
    <n v="100"/>
    <n v="120"/>
    <n v="82"/>
    <n v="138"/>
    <x v="0"/>
    <x v="0"/>
    <n v="100"/>
    <n v="120"/>
    <n v="82"/>
    <n v="138"/>
    <x v="0"/>
    <x v="0"/>
    <s v="fa12cd05-d9c6-47c0-a665-3bca9b081265"/>
    <s v="Missing"/>
    <s v="NONE"/>
    <x v="3"/>
  </r>
  <r>
    <n v="267"/>
    <x v="0"/>
    <s v="eb7a449c-138e-4a85-a277-9dc2d27a8d37"/>
    <x v="0"/>
    <x v="10"/>
    <x v="19"/>
    <s v="Golinsor"/>
    <x v="11"/>
    <s v="Gelinsor"/>
    <s v="CZGA07"/>
    <s v="Galinsor MCH"/>
    <x v="16"/>
    <s v="SRCS"/>
    <x v="5"/>
    <s v="Caasha Salad Jamac"/>
    <x v="6"/>
    <n v="252615921550"/>
    <s v="N/A"/>
    <x v="0"/>
    <x v="0"/>
    <x v="0"/>
    <x v="0"/>
    <x v="0"/>
    <x v="0"/>
    <x v="0"/>
    <x v="0"/>
    <x v="0"/>
    <x v="0"/>
    <x v="0"/>
    <x v="0"/>
    <x v="0"/>
    <x v="0"/>
    <x v="0"/>
    <x v="0"/>
    <x v="0"/>
    <x v="0"/>
    <x v="0"/>
    <x v="0"/>
    <x v="0"/>
    <x v="0"/>
    <x v="0"/>
    <x v="0"/>
    <x v="0"/>
    <x v="0"/>
    <x v="0"/>
    <x v="0"/>
    <x v="0"/>
    <x v="0"/>
    <x v="0"/>
    <x v="0"/>
    <x v="0"/>
    <x v="0"/>
    <x v="0"/>
    <x v="0"/>
    <n v="4"/>
    <n v="5"/>
    <x v="9"/>
    <n v="0"/>
    <x v="0"/>
    <x v="0"/>
    <x v="0"/>
    <x v="0"/>
    <x v="0"/>
    <x v="0"/>
    <x v="0"/>
    <x v="0"/>
    <n v="73"/>
    <n v="84"/>
    <n v="63"/>
    <n v="94"/>
    <x v="0"/>
    <x v="0"/>
    <n v="77"/>
    <n v="89"/>
    <n v="72"/>
    <n v="94"/>
    <x v="0"/>
    <x v="0"/>
    <s v="22121130-2db8-4319-a4ed-456a5bfa0c5c"/>
    <s v="Missing"/>
    <s v="NONE"/>
    <x v="3"/>
  </r>
  <r>
    <n v="268"/>
    <x v="0"/>
    <s v="1f0b4db9-4d9c-4bcd-b009-8adf736252a5"/>
    <x v="0"/>
    <x v="10"/>
    <x v="19"/>
    <s v="Abudwak"/>
    <x v="11"/>
    <s v="Abudwak"/>
    <s v="CZGA01"/>
    <s v="Abudwak MCH"/>
    <x v="16"/>
    <s v="SRCS"/>
    <x v="5"/>
    <s v="Hussen Farey"/>
    <x v="6"/>
    <n v="252615507791"/>
    <s v="N/A"/>
    <x v="0"/>
    <x v="0"/>
    <x v="0"/>
    <x v="0"/>
    <x v="0"/>
    <x v="0"/>
    <x v="0"/>
    <x v="0"/>
    <x v="0"/>
    <x v="0"/>
    <x v="0"/>
    <x v="0"/>
    <x v="3"/>
    <x v="1"/>
    <x v="4"/>
    <x v="1"/>
    <x v="0"/>
    <x v="0"/>
    <x v="0"/>
    <x v="0"/>
    <x v="0"/>
    <x v="0"/>
    <x v="0"/>
    <x v="0"/>
    <x v="0"/>
    <x v="0"/>
    <x v="0"/>
    <x v="0"/>
    <x v="0"/>
    <x v="0"/>
    <x v="0"/>
    <x v="0"/>
    <x v="0"/>
    <x v="0"/>
    <x v="0"/>
    <x v="0"/>
    <n v="0"/>
    <n v="0"/>
    <x v="0"/>
    <n v="0"/>
    <x v="0"/>
    <x v="0"/>
    <x v="0"/>
    <x v="0"/>
    <x v="0"/>
    <x v="0"/>
    <x v="0"/>
    <x v="0"/>
    <n v="85"/>
    <n v="93"/>
    <n v="81"/>
    <n v="97"/>
    <x v="0"/>
    <x v="0"/>
    <n v="87"/>
    <n v="94"/>
    <n v="83"/>
    <n v="98"/>
    <x v="0"/>
    <x v="0"/>
    <s v="f71001e6-7478-4374-b4ac-adb899ff896b"/>
    <s v="This health facilty reported in this week one alert"/>
    <s v="One alert"/>
    <x v="3"/>
  </r>
  <r>
    <n v="269"/>
    <x v="0"/>
    <s v="188fb247-6481-403f-98a1-dcad019b02ec"/>
    <x v="0"/>
    <x v="10"/>
    <x v="19"/>
    <s v="Celbur"/>
    <x v="11"/>
    <s v="El Bur"/>
    <s v="CZGA04"/>
    <s v="El-bur MCH"/>
    <x v="16"/>
    <s v="Merlin"/>
    <x v="5"/>
    <s v="Cabdullahi Barre Kulmiye"/>
    <x v="6"/>
    <n v="252699992400"/>
    <s v="N/A"/>
    <x v="0"/>
    <x v="0"/>
    <x v="0"/>
    <x v="0"/>
    <x v="0"/>
    <x v="0"/>
    <x v="0"/>
    <x v="0"/>
    <x v="0"/>
    <x v="0"/>
    <x v="0"/>
    <x v="0"/>
    <x v="0"/>
    <x v="0"/>
    <x v="0"/>
    <x v="0"/>
    <x v="0"/>
    <x v="0"/>
    <x v="0"/>
    <x v="0"/>
    <x v="0"/>
    <x v="0"/>
    <x v="0"/>
    <x v="0"/>
    <x v="0"/>
    <x v="0"/>
    <x v="0"/>
    <x v="0"/>
    <x v="0"/>
    <x v="0"/>
    <x v="0"/>
    <x v="0"/>
    <x v="0"/>
    <x v="0"/>
    <x v="0"/>
    <x v="0"/>
    <n v="3"/>
    <n v="0"/>
    <x v="1"/>
    <n v="2"/>
    <x v="0"/>
    <x v="0"/>
    <x v="0"/>
    <x v="0"/>
    <x v="0"/>
    <x v="0"/>
    <x v="0"/>
    <x v="0"/>
    <n v="58"/>
    <n v="94"/>
    <n v="62"/>
    <n v="90"/>
    <x v="0"/>
    <x v="0"/>
    <n v="61"/>
    <n v="94"/>
    <n v="63"/>
    <n v="92"/>
    <x v="0"/>
    <x v="0"/>
    <s v="9bc450ba-2347-4e57-b022-45fd3a81cd21"/>
    <s v="Missing"/>
    <s v="NONE"/>
    <x v="3"/>
  </r>
  <r>
    <n v="270"/>
    <x v="0"/>
    <s v="5a36a04f-9b68-4cee-8386-f4dac5101dc6"/>
    <x v="0"/>
    <x v="10"/>
    <x v="19"/>
    <s v="Celdher"/>
    <x v="11"/>
    <s v="El Dere"/>
    <s v="CZGA05"/>
    <s v="El-dere Hospital"/>
    <x v="16"/>
    <s v="cisp"/>
    <x v="5"/>
    <s v="Axmed Sidiq Cali"/>
    <x v="6"/>
    <n v="252615967522"/>
    <s v="N/A"/>
    <x v="0"/>
    <x v="0"/>
    <x v="0"/>
    <x v="0"/>
    <x v="0"/>
    <x v="0"/>
    <x v="0"/>
    <x v="0"/>
    <x v="0"/>
    <x v="0"/>
    <x v="0"/>
    <x v="0"/>
    <x v="0"/>
    <x v="0"/>
    <x v="0"/>
    <x v="0"/>
    <x v="0"/>
    <x v="0"/>
    <x v="0"/>
    <x v="0"/>
    <x v="0"/>
    <x v="0"/>
    <x v="0"/>
    <x v="0"/>
    <x v="0"/>
    <x v="0"/>
    <x v="0"/>
    <x v="0"/>
    <x v="0"/>
    <x v="0"/>
    <x v="0"/>
    <x v="0"/>
    <x v="0"/>
    <x v="0"/>
    <x v="0"/>
    <x v="0"/>
    <n v="4"/>
    <n v="4"/>
    <x v="3"/>
    <n v="3"/>
    <x v="0"/>
    <x v="0"/>
    <x v="0"/>
    <x v="0"/>
    <x v="0"/>
    <x v="0"/>
    <x v="0"/>
    <x v="0"/>
    <n v="130"/>
    <n v="144"/>
    <n v="110"/>
    <n v="164"/>
    <x v="0"/>
    <x v="0"/>
    <n v="134"/>
    <n v="148"/>
    <n v="115"/>
    <n v="167"/>
    <x v="0"/>
    <x v="0"/>
    <s v="1bb79d1c-a358-4de4-a890-52a9bad028ce"/>
    <s v="Missing"/>
    <s v="NONE"/>
    <x v="3"/>
  </r>
  <r>
    <n v="271"/>
    <x v="0"/>
    <s v="496fedd7-18d8-47ee-b7ea-4735b551d775"/>
    <x v="0"/>
    <x v="10"/>
    <x v="19"/>
    <s v="Celdher"/>
    <x v="11"/>
    <s v="El Dere"/>
    <s v="CZGA06"/>
    <s v="El-dere MCH"/>
    <x v="16"/>
    <s v="CISP"/>
    <x v="5"/>
    <s v="Amino Barqadle Yalaxow"/>
    <x v="6"/>
    <n v="252615580897"/>
    <s v="N/A"/>
    <x v="0"/>
    <x v="0"/>
    <x v="0"/>
    <x v="0"/>
    <x v="0"/>
    <x v="0"/>
    <x v="0"/>
    <x v="0"/>
    <x v="0"/>
    <x v="0"/>
    <x v="0"/>
    <x v="0"/>
    <x v="0"/>
    <x v="0"/>
    <x v="0"/>
    <x v="0"/>
    <x v="0"/>
    <x v="0"/>
    <x v="0"/>
    <x v="0"/>
    <x v="0"/>
    <x v="0"/>
    <x v="0"/>
    <x v="0"/>
    <x v="0"/>
    <x v="0"/>
    <x v="0"/>
    <x v="0"/>
    <x v="0"/>
    <x v="0"/>
    <x v="0"/>
    <x v="0"/>
    <x v="0"/>
    <x v="0"/>
    <x v="0"/>
    <x v="0"/>
    <n v="0"/>
    <n v="0"/>
    <x v="0"/>
    <n v="0"/>
    <x v="0"/>
    <x v="0"/>
    <x v="0"/>
    <x v="0"/>
    <x v="0"/>
    <x v="0"/>
    <x v="0"/>
    <x v="0"/>
    <n v="45"/>
    <n v="143"/>
    <n v="120"/>
    <n v="68"/>
    <x v="0"/>
    <x v="0"/>
    <n v="45"/>
    <n v="143"/>
    <n v="120"/>
    <n v="68"/>
    <x v="0"/>
    <x v="0"/>
    <s v="a158cabe-2025-4df7-baea-ac63ac84d030"/>
    <s v="Missing"/>
    <s v="NONE"/>
    <x v="3"/>
  </r>
  <r>
    <n v="272"/>
    <x v="0"/>
    <s v="1d0020fb-eb41-4368-ac4a-d5d29251830a"/>
    <x v="0"/>
    <x v="10"/>
    <x v="19"/>
    <s v="Adado"/>
    <x v="11"/>
    <s v="Adado"/>
    <s v="CZGA08"/>
    <s v="Adado Hospital"/>
    <x v="16"/>
    <s v="Merlin"/>
    <x v="5"/>
    <s v="Abdi Hassan Ali"/>
    <x v="6"/>
    <n v="252615545580"/>
    <s v="jawe11@hotmail.com"/>
    <x v="0"/>
    <x v="0"/>
    <x v="0"/>
    <x v="0"/>
    <x v="0"/>
    <x v="0"/>
    <x v="0"/>
    <x v="0"/>
    <x v="0"/>
    <x v="0"/>
    <x v="0"/>
    <x v="0"/>
    <x v="0"/>
    <x v="0"/>
    <x v="0"/>
    <x v="0"/>
    <x v="0"/>
    <x v="0"/>
    <x v="0"/>
    <x v="0"/>
    <x v="0"/>
    <x v="0"/>
    <x v="0"/>
    <x v="0"/>
    <x v="0"/>
    <x v="0"/>
    <x v="0"/>
    <x v="0"/>
    <x v="0"/>
    <x v="0"/>
    <x v="0"/>
    <x v="0"/>
    <x v="0"/>
    <x v="0"/>
    <x v="0"/>
    <x v="0"/>
    <n v="0"/>
    <n v="0"/>
    <x v="0"/>
    <n v="0"/>
    <x v="0"/>
    <x v="0"/>
    <x v="0"/>
    <x v="0"/>
    <x v="0"/>
    <x v="0"/>
    <x v="0"/>
    <x v="0"/>
    <n v="95"/>
    <n v="96"/>
    <n v="63"/>
    <n v="128"/>
    <x v="0"/>
    <x v="0"/>
    <n v="95"/>
    <n v="96"/>
    <n v="63"/>
    <n v="128"/>
    <x v="0"/>
    <x v="0"/>
    <s v="70628a1b-f361-459a-84ef-ca5732c1eb72"/>
    <s v="Missing"/>
    <s v="NONE"/>
    <x v="3"/>
  </r>
  <r>
    <n v="273"/>
    <x v="0"/>
    <s v="3dd92841-e933-4f8b-be71-2cca336a6215"/>
    <x v="0"/>
    <x v="10"/>
    <x v="20"/>
    <s v="KM 5 zoope"/>
    <x v="11"/>
    <s v="Wadajir"/>
    <s v="CZBN17"/>
    <s v="Adan ade Hospital"/>
    <x v="16"/>
    <s v="Private"/>
    <x v="5"/>
    <s v="Abdirahman Mohamed Ibrahim"/>
    <x v="6"/>
    <n v="615157433"/>
    <s v="addanabdullemc@yahoo.com"/>
    <x v="0"/>
    <x v="0"/>
    <x v="0"/>
    <x v="0"/>
    <x v="0"/>
    <x v="0"/>
    <x v="0"/>
    <x v="0"/>
    <x v="0"/>
    <x v="0"/>
    <x v="0"/>
    <x v="0"/>
    <x v="0"/>
    <x v="0"/>
    <x v="0"/>
    <x v="0"/>
    <x v="0"/>
    <x v="0"/>
    <x v="0"/>
    <x v="0"/>
    <x v="0"/>
    <x v="0"/>
    <x v="0"/>
    <x v="0"/>
    <x v="0"/>
    <x v="0"/>
    <x v="0"/>
    <x v="0"/>
    <x v="0"/>
    <x v="0"/>
    <x v="0"/>
    <x v="0"/>
    <x v="0"/>
    <x v="0"/>
    <x v="0"/>
    <x v="0"/>
    <n v="31"/>
    <n v="39"/>
    <x v="0"/>
    <n v="70"/>
    <x v="0"/>
    <x v="0"/>
    <x v="0"/>
    <x v="0"/>
    <x v="0"/>
    <x v="0"/>
    <x v="0"/>
    <x v="0"/>
    <n v="123"/>
    <n v="141"/>
    <n v="0"/>
    <n v="264"/>
    <x v="0"/>
    <x v="0"/>
    <n v="154"/>
    <n v="180"/>
    <n v="0"/>
    <n v="334"/>
    <x v="0"/>
    <x v="0"/>
    <s v="6e0573e8-4372-442e-a358-6ad15dacb18e"/>
    <s v="Missing"/>
    <s v="NONE"/>
    <x v="3"/>
  </r>
  <r>
    <n v="274"/>
    <x v="0"/>
    <s v="48f9104d-eba5-467b-86c1-d10a6c9d7b81"/>
    <x v="0"/>
    <x v="10"/>
    <x v="20"/>
    <s v="Idamay"/>
    <x v="11"/>
    <s v="Hamar Jab Jab"/>
    <s v="CZBN09"/>
    <s v="Hamar Jab Jab"/>
    <x v="16"/>
    <s v="Merlin"/>
    <x v="5"/>
    <s v="Mohamed Hassan Ahmed"/>
    <x v="6"/>
    <n v="615142935"/>
    <s v="shukaamiye88@yahoo.com"/>
    <x v="0"/>
    <x v="0"/>
    <x v="0"/>
    <x v="0"/>
    <x v="0"/>
    <x v="0"/>
    <x v="0"/>
    <x v="0"/>
    <x v="0"/>
    <x v="0"/>
    <x v="0"/>
    <x v="0"/>
    <x v="0"/>
    <x v="0"/>
    <x v="0"/>
    <x v="0"/>
    <x v="0"/>
    <x v="0"/>
    <x v="0"/>
    <x v="0"/>
    <x v="0"/>
    <x v="0"/>
    <x v="0"/>
    <x v="0"/>
    <x v="0"/>
    <x v="0"/>
    <x v="0"/>
    <x v="0"/>
    <x v="0"/>
    <x v="0"/>
    <x v="0"/>
    <x v="0"/>
    <x v="0"/>
    <x v="0"/>
    <x v="0"/>
    <x v="0"/>
    <n v="0"/>
    <n v="0"/>
    <x v="0"/>
    <n v="0"/>
    <x v="0"/>
    <x v="0"/>
    <x v="0"/>
    <x v="0"/>
    <x v="0"/>
    <x v="0"/>
    <x v="0"/>
    <x v="0"/>
    <n v="107"/>
    <n v="251"/>
    <n v="144"/>
    <n v="214"/>
    <x v="0"/>
    <x v="0"/>
    <n v="107"/>
    <n v="251"/>
    <n v="144"/>
    <n v="214"/>
    <x v="0"/>
    <x v="0"/>
    <s v="51fe70b7-0a88-4055-97b4-0d211dd4db41"/>
    <s v="Missing"/>
    <s v="NONE"/>
    <x v="3"/>
  </r>
  <r>
    <n v="275"/>
    <x v="0"/>
    <s v="90eac433-90a5-41e7-9866-144deb4c29dc"/>
    <x v="0"/>
    <x v="10"/>
    <x v="20"/>
    <s v="Gobanimo"/>
    <x v="11"/>
    <s v="Hamar Weyne"/>
    <s v="CZBN10"/>
    <s v="Hamar Weyne"/>
    <x v="16"/>
    <s v="BPHCC"/>
    <x v="5"/>
    <s v="Lul Cali"/>
    <x v="6"/>
    <n v="695992652"/>
    <s v="incomdes@yahoo.com"/>
    <x v="0"/>
    <x v="0"/>
    <x v="0"/>
    <x v="0"/>
    <x v="0"/>
    <x v="0"/>
    <x v="0"/>
    <x v="0"/>
    <x v="0"/>
    <x v="0"/>
    <x v="0"/>
    <x v="0"/>
    <x v="0"/>
    <x v="0"/>
    <x v="0"/>
    <x v="0"/>
    <x v="0"/>
    <x v="0"/>
    <x v="0"/>
    <x v="0"/>
    <x v="0"/>
    <x v="0"/>
    <x v="0"/>
    <x v="0"/>
    <x v="0"/>
    <x v="0"/>
    <x v="0"/>
    <x v="0"/>
    <x v="0"/>
    <x v="0"/>
    <x v="0"/>
    <x v="0"/>
    <x v="0"/>
    <x v="0"/>
    <x v="0"/>
    <x v="0"/>
    <n v="0"/>
    <n v="0"/>
    <x v="0"/>
    <n v="0"/>
    <x v="0"/>
    <x v="0"/>
    <x v="0"/>
    <x v="0"/>
    <x v="0"/>
    <x v="0"/>
    <x v="0"/>
    <x v="0"/>
    <n v="143"/>
    <n v="215"/>
    <n v="143"/>
    <n v="215"/>
    <x v="0"/>
    <x v="0"/>
    <n v="143"/>
    <n v="215"/>
    <n v="143"/>
    <n v="215"/>
    <x v="0"/>
    <x v="0"/>
    <s v="afdbdafc-40d7-450f-be21-7f42796deec2"/>
    <s v="Missing"/>
    <s v="NONE"/>
    <x v="3"/>
  </r>
  <r>
    <n v="276"/>
    <x v="0"/>
    <s v="a7ce3aa5-b8c9-4284-a906-8bc9b326a744"/>
    <x v="0"/>
    <x v="10"/>
    <x v="20"/>
    <s v="Badbado IDPS"/>
    <x v="11"/>
    <s v="Dharkinley"/>
    <s v="CZBN05"/>
    <s v="HIJRA Badbaado MCH/OPD"/>
    <x v="16"/>
    <s v="Hijra"/>
    <x v="5"/>
    <s v="Ayaan Ali Wehliye"/>
    <x v="6"/>
    <n v="619977711"/>
    <s v="N/A"/>
    <x v="0"/>
    <x v="0"/>
    <x v="0"/>
    <x v="0"/>
    <x v="0"/>
    <x v="0"/>
    <x v="0"/>
    <x v="0"/>
    <x v="0"/>
    <x v="0"/>
    <x v="0"/>
    <x v="0"/>
    <x v="0"/>
    <x v="0"/>
    <x v="0"/>
    <x v="0"/>
    <x v="0"/>
    <x v="0"/>
    <x v="0"/>
    <x v="0"/>
    <x v="0"/>
    <x v="0"/>
    <x v="0"/>
    <x v="0"/>
    <x v="0"/>
    <x v="0"/>
    <x v="0"/>
    <x v="0"/>
    <x v="0"/>
    <x v="0"/>
    <x v="0"/>
    <x v="0"/>
    <x v="0"/>
    <x v="0"/>
    <x v="0"/>
    <x v="0"/>
    <n v="0"/>
    <n v="0"/>
    <x v="0"/>
    <n v="0"/>
    <x v="0"/>
    <x v="0"/>
    <x v="0"/>
    <x v="0"/>
    <x v="0"/>
    <x v="0"/>
    <x v="0"/>
    <x v="0"/>
    <n v="149"/>
    <n v="304"/>
    <n v="216"/>
    <n v="237"/>
    <x v="0"/>
    <x v="0"/>
    <n v="149"/>
    <n v="304"/>
    <n v="216"/>
    <n v="237"/>
    <x v="0"/>
    <x v="0"/>
    <s v="5b0dd318-a8dd-4c07-a816-2a79324493e4"/>
    <s v="Missing"/>
    <s v="NONE"/>
    <x v="3"/>
  </r>
  <r>
    <n v="277"/>
    <x v="0"/>
    <s v="100058d1-b430-4165-96e2-d5ca932083e6"/>
    <x v="0"/>
    <x v="10"/>
    <x v="20"/>
    <s v="Wadajir"/>
    <x v="11"/>
    <s v="Wadajir"/>
    <s v="CZBN28"/>
    <s v="MCH/OPD SOYDA"/>
    <x v="16"/>
    <s v="SOYDA"/>
    <x v="5"/>
    <s v="Ubah Ahmed Haji"/>
    <x v="6"/>
    <n v="615592132"/>
    <s v="somyoungdoctors@gmail.com"/>
    <x v="0"/>
    <x v="0"/>
    <x v="0"/>
    <x v="0"/>
    <x v="0"/>
    <x v="0"/>
    <x v="0"/>
    <x v="0"/>
    <x v="0"/>
    <x v="0"/>
    <x v="0"/>
    <x v="0"/>
    <x v="0"/>
    <x v="0"/>
    <x v="0"/>
    <x v="0"/>
    <x v="0"/>
    <x v="0"/>
    <x v="0"/>
    <x v="0"/>
    <x v="0"/>
    <x v="0"/>
    <x v="0"/>
    <x v="0"/>
    <x v="0"/>
    <x v="0"/>
    <x v="0"/>
    <x v="0"/>
    <x v="0"/>
    <x v="0"/>
    <x v="0"/>
    <x v="0"/>
    <x v="0"/>
    <x v="0"/>
    <x v="0"/>
    <x v="0"/>
    <n v="0"/>
    <n v="0"/>
    <x v="0"/>
    <n v="0"/>
    <x v="0"/>
    <x v="0"/>
    <x v="0"/>
    <x v="0"/>
    <x v="0"/>
    <x v="0"/>
    <x v="0"/>
    <x v="0"/>
    <n v="170"/>
    <n v="159"/>
    <n v="166"/>
    <n v="163"/>
    <x v="0"/>
    <x v="0"/>
    <n v="170"/>
    <n v="159"/>
    <n v="166"/>
    <n v="163"/>
    <x v="0"/>
    <x v="0"/>
    <s v="d31e3616-406a-4339-83df-3b0b78beeadd"/>
    <s v="Missing"/>
    <s v="NONE"/>
    <x v="3"/>
  </r>
  <r>
    <n v="278"/>
    <x v="0"/>
    <s v="64a16975-2a23-4ad9-b03d-cc4751c74491"/>
    <x v="0"/>
    <x v="10"/>
    <x v="20"/>
    <s v="Bondhere"/>
    <x v="11"/>
    <s v="Boondhere"/>
    <s v="CZBN02"/>
    <s v="Bondhere SOYDA"/>
    <x v="16"/>
    <s v="SOYDA"/>
    <x v="5"/>
    <s v="Ubah Ahmed Haji"/>
    <x v="6"/>
    <n v="615592132"/>
    <s v="somyoungdoctors@gmail.com"/>
    <x v="0"/>
    <x v="0"/>
    <x v="0"/>
    <x v="0"/>
    <x v="0"/>
    <x v="0"/>
    <x v="0"/>
    <x v="0"/>
    <x v="0"/>
    <x v="0"/>
    <x v="0"/>
    <x v="0"/>
    <x v="0"/>
    <x v="0"/>
    <x v="0"/>
    <x v="0"/>
    <x v="0"/>
    <x v="0"/>
    <x v="0"/>
    <x v="0"/>
    <x v="0"/>
    <x v="0"/>
    <x v="0"/>
    <x v="0"/>
    <x v="0"/>
    <x v="0"/>
    <x v="0"/>
    <x v="0"/>
    <x v="0"/>
    <x v="0"/>
    <x v="0"/>
    <x v="0"/>
    <x v="0"/>
    <x v="0"/>
    <x v="0"/>
    <x v="0"/>
    <n v="0"/>
    <n v="0"/>
    <x v="0"/>
    <n v="0"/>
    <x v="0"/>
    <x v="0"/>
    <x v="0"/>
    <x v="0"/>
    <x v="0"/>
    <x v="0"/>
    <x v="0"/>
    <x v="0"/>
    <n v="184"/>
    <n v="173"/>
    <n v="192"/>
    <n v="165"/>
    <x v="0"/>
    <x v="0"/>
    <n v="184"/>
    <n v="173"/>
    <n v="192"/>
    <n v="165"/>
    <x v="0"/>
    <x v="0"/>
    <s v="3f48bb24-f4d0-4235-8e9d-547c1bfcc393"/>
    <s v="Missing"/>
    <s v="NONE"/>
    <x v="3"/>
  </r>
  <r>
    <n v="279"/>
    <x v="0"/>
    <s v="aca458df-a3aa-482b-9034-8b574ee51674"/>
    <x v="0"/>
    <x v="10"/>
    <x v="20"/>
    <s v="Warshada canaha"/>
    <x v="11"/>
    <s v="Hodan"/>
    <s v="CZBN32"/>
    <s v="Wardi PHC"/>
    <x v="16"/>
    <s v="Wardi ORG"/>
    <x v="5"/>
    <s v="Saynab"/>
    <x v="6"/>
    <n v="252615509380"/>
    <s v="wardiorg@yahoo.com"/>
    <x v="0"/>
    <x v="0"/>
    <x v="0"/>
    <x v="0"/>
    <x v="0"/>
    <x v="0"/>
    <x v="0"/>
    <x v="0"/>
    <x v="0"/>
    <x v="0"/>
    <x v="0"/>
    <x v="0"/>
    <x v="0"/>
    <x v="0"/>
    <x v="0"/>
    <x v="0"/>
    <x v="0"/>
    <x v="0"/>
    <x v="0"/>
    <x v="0"/>
    <x v="0"/>
    <x v="0"/>
    <x v="0"/>
    <x v="0"/>
    <x v="0"/>
    <x v="0"/>
    <x v="0"/>
    <x v="0"/>
    <x v="0"/>
    <x v="0"/>
    <x v="0"/>
    <x v="0"/>
    <x v="0"/>
    <x v="0"/>
    <x v="0"/>
    <x v="0"/>
    <n v="0"/>
    <n v="0"/>
    <x v="0"/>
    <n v="0"/>
    <x v="0"/>
    <x v="0"/>
    <x v="0"/>
    <x v="0"/>
    <x v="0"/>
    <x v="0"/>
    <x v="0"/>
    <x v="0"/>
    <n v="194"/>
    <n v="291"/>
    <n v="97"/>
    <n v="388"/>
    <x v="0"/>
    <x v="0"/>
    <n v="194"/>
    <n v="291"/>
    <n v="97"/>
    <n v="388"/>
    <x v="0"/>
    <x v="0"/>
    <s v="459f727c-3bf2-4f13-bed5-347973139033"/>
    <s v="Missing"/>
    <s v="NONE"/>
    <x v="3"/>
  </r>
  <r>
    <n v="280"/>
    <x v="0"/>
    <s v="12ca1b74-f3b5-4749-ac7e-35eeb058e4ff"/>
    <x v="0"/>
    <x v="10"/>
    <x v="20"/>
    <s v="Wajeer"/>
    <x v="11"/>
    <s v="Kaaraan"/>
    <s v="CZBN16"/>
    <s v="Keysaney Hospital"/>
    <x v="16"/>
    <s v="SRCS"/>
    <x v="5"/>
    <s v="Hajji Musse Hassan"/>
    <x v="6"/>
    <n v="615168099"/>
    <s v="keysaneyhospital@gmail.com"/>
    <x v="0"/>
    <x v="0"/>
    <x v="0"/>
    <x v="0"/>
    <x v="0"/>
    <x v="0"/>
    <x v="0"/>
    <x v="0"/>
    <x v="0"/>
    <x v="0"/>
    <x v="0"/>
    <x v="0"/>
    <x v="0"/>
    <x v="0"/>
    <x v="0"/>
    <x v="0"/>
    <x v="0"/>
    <x v="0"/>
    <x v="0"/>
    <x v="0"/>
    <x v="0"/>
    <x v="0"/>
    <x v="0"/>
    <x v="0"/>
    <x v="0"/>
    <x v="0"/>
    <x v="0"/>
    <x v="0"/>
    <x v="0"/>
    <x v="0"/>
    <x v="0"/>
    <x v="0"/>
    <x v="0"/>
    <x v="0"/>
    <x v="0"/>
    <x v="0"/>
    <n v="2"/>
    <n v="1"/>
    <x v="0"/>
    <n v="3"/>
    <x v="0"/>
    <x v="0"/>
    <x v="0"/>
    <x v="0"/>
    <x v="0"/>
    <x v="0"/>
    <x v="0"/>
    <x v="0"/>
    <n v="184"/>
    <n v="100"/>
    <n v="22"/>
    <n v="262"/>
    <x v="0"/>
    <x v="4"/>
    <n v="186"/>
    <n v="101"/>
    <n v="22"/>
    <n v="265"/>
    <x v="0"/>
    <x v="4"/>
    <s v="b87bdd46-cc77-4319-b03d-1805f4b4a140"/>
    <s v="Missing"/>
    <s v="NONE"/>
    <x v="3"/>
  </r>
  <r>
    <n v="281"/>
    <x v="0"/>
    <s v="c35e4bca-b49e-4920-969d-1fabbaf6fa0e"/>
    <x v="0"/>
    <x v="10"/>
    <x v="20"/>
    <s v="Bulo xuubey"/>
    <x v="11"/>
    <s v="Wadajir"/>
    <s v="CZBN22"/>
    <s v="SORRDO MCH"/>
    <x v="16"/>
    <s v="SORRDO"/>
    <x v="5"/>
    <s v="Khadro Suleymaan Jaamac"/>
    <x v="6"/>
    <n v="615100771"/>
    <s v="N/A"/>
    <x v="0"/>
    <x v="0"/>
    <x v="0"/>
    <x v="0"/>
    <x v="0"/>
    <x v="0"/>
    <x v="0"/>
    <x v="0"/>
    <x v="0"/>
    <x v="0"/>
    <x v="0"/>
    <x v="0"/>
    <x v="0"/>
    <x v="0"/>
    <x v="0"/>
    <x v="0"/>
    <x v="0"/>
    <x v="0"/>
    <x v="0"/>
    <x v="0"/>
    <x v="0"/>
    <x v="0"/>
    <x v="0"/>
    <x v="0"/>
    <x v="0"/>
    <x v="0"/>
    <x v="0"/>
    <x v="0"/>
    <x v="0"/>
    <x v="0"/>
    <x v="0"/>
    <x v="0"/>
    <x v="0"/>
    <x v="0"/>
    <x v="0"/>
    <x v="0"/>
    <n v="0"/>
    <n v="0"/>
    <x v="0"/>
    <n v="0"/>
    <x v="0"/>
    <x v="0"/>
    <x v="0"/>
    <x v="0"/>
    <x v="0"/>
    <x v="0"/>
    <x v="0"/>
    <x v="0"/>
    <n v="70"/>
    <n v="180"/>
    <n v="100"/>
    <n v="150"/>
    <x v="0"/>
    <x v="0"/>
    <n v="70"/>
    <n v="180"/>
    <n v="100"/>
    <n v="150"/>
    <x v="0"/>
    <x v="0"/>
    <s v="b5838777-5d47-4865-acf9-7fdbe1957ad1"/>
    <s v="Missing"/>
    <s v="NONE"/>
    <x v="3"/>
  </r>
  <r>
    <n v="282"/>
    <x v="0"/>
    <s v="a923eb5f-bc08-403d-9c26-30bd6de56d07"/>
    <x v="0"/>
    <x v="10"/>
    <x v="20"/>
    <s v="Gubta"/>
    <x v="11"/>
    <s v="Dayniile"/>
    <s v="CZBN03"/>
    <s v="Dayniile MCH"/>
    <x v="16"/>
    <s v="BPHCC"/>
    <x v="5"/>
    <s v="Fartuun tuuryare Xasan"/>
    <x v="6"/>
    <n v="615172481"/>
    <s v="tuuryare013@hotmail.com"/>
    <x v="0"/>
    <x v="0"/>
    <x v="0"/>
    <x v="0"/>
    <x v="0"/>
    <x v="0"/>
    <x v="0"/>
    <x v="0"/>
    <x v="0"/>
    <x v="0"/>
    <x v="0"/>
    <x v="0"/>
    <x v="0"/>
    <x v="0"/>
    <x v="0"/>
    <x v="0"/>
    <x v="0"/>
    <x v="0"/>
    <x v="0"/>
    <x v="0"/>
    <x v="0"/>
    <x v="0"/>
    <x v="0"/>
    <x v="0"/>
    <x v="0"/>
    <x v="0"/>
    <x v="0"/>
    <x v="0"/>
    <x v="0"/>
    <x v="0"/>
    <x v="0"/>
    <x v="0"/>
    <x v="0"/>
    <x v="0"/>
    <x v="0"/>
    <x v="0"/>
    <n v="0"/>
    <n v="0"/>
    <x v="0"/>
    <n v="0"/>
    <x v="0"/>
    <x v="0"/>
    <x v="0"/>
    <x v="0"/>
    <x v="0"/>
    <x v="0"/>
    <x v="0"/>
    <x v="0"/>
    <n v="263"/>
    <n v="608"/>
    <n v="326"/>
    <n v="545"/>
    <x v="0"/>
    <x v="0"/>
    <n v="263"/>
    <n v="608"/>
    <n v="326"/>
    <n v="545"/>
    <x v="0"/>
    <x v="0"/>
    <s v="5421d72d-c1c1-4d89-a8cd-9cbb84be7fef"/>
    <s v="Missing"/>
    <s v="NONE"/>
    <x v="3"/>
  </r>
  <r>
    <n v="283"/>
    <x v="0"/>
    <s v="da83c461-54fb-4a98-ad26-dc593156f31a"/>
    <x v="0"/>
    <x v="10"/>
    <x v="18"/>
    <s v="Ceel-dheere"/>
    <x v="11"/>
    <s v="Dharkinley"/>
    <s v="CZBN04"/>
    <s v="Hanano 2 MCH"/>
    <x v="16"/>
    <s v="Ayuub N.G.O"/>
    <x v="5"/>
    <s v="Haboon Abdulle Ali"/>
    <x v="6"/>
    <n v="615191556"/>
    <s v="N/A"/>
    <x v="0"/>
    <x v="0"/>
    <x v="0"/>
    <x v="0"/>
    <x v="0"/>
    <x v="0"/>
    <x v="0"/>
    <x v="0"/>
    <x v="0"/>
    <x v="0"/>
    <x v="0"/>
    <x v="0"/>
    <x v="0"/>
    <x v="0"/>
    <x v="0"/>
    <x v="0"/>
    <x v="0"/>
    <x v="0"/>
    <x v="0"/>
    <x v="0"/>
    <x v="0"/>
    <x v="0"/>
    <x v="0"/>
    <x v="0"/>
    <x v="0"/>
    <x v="0"/>
    <x v="0"/>
    <x v="0"/>
    <x v="0"/>
    <x v="0"/>
    <x v="0"/>
    <x v="0"/>
    <x v="0"/>
    <x v="0"/>
    <x v="0"/>
    <x v="0"/>
    <n v="0"/>
    <n v="0"/>
    <x v="0"/>
    <n v="0"/>
    <x v="0"/>
    <x v="0"/>
    <x v="0"/>
    <x v="0"/>
    <x v="0"/>
    <x v="0"/>
    <x v="0"/>
    <x v="0"/>
    <n v="36"/>
    <n v="57"/>
    <n v="59"/>
    <n v="34"/>
    <x v="0"/>
    <x v="0"/>
    <n v="36"/>
    <n v="57"/>
    <n v="59"/>
    <n v="34"/>
    <x v="0"/>
    <x v="0"/>
    <s v="912c5480-de41-4e88-9a2c-b60f09f351db"/>
    <s v="Missing"/>
    <s v="NONE"/>
    <x v="3"/>
  </r>
  <r>
    <n v="284"/>
    <x v="0"/>
    <s v="42491a27-d902-49a1-acf2-7147de8d267e"/>
    <x v="0"/>
    <x v="10"/>
    <x v="20"/>
    <s v="Jinaraal Daa'uud"/>
    <x v="11"/>
    <s v="Wardhiigley"/>
    <s v="CZBN29"/>
    <s v="MoH Wardhiigley MCH"/>
    <x v="16"/>
    <s v="A R C"/>
    <x v="5"/>
    <s v="Cabdiyo Maxud Max'ed"/>
    <x v="6"/>
    <n v="61590048"/>
    <s v="N/A"/>
    <x v="0"/>
    <x v="0"/>
    <x v="0"/>
    <x v="0"/>
    <x v="0"/>
    <x v="0"/>
    <x v="0"/>
    <x v="0"/>
    <x v="0"/>
    <x v="0"/>
    <x v="0"/>
    <x v="0"/>
    <x v="0"/>
    <x v="0"/>
    <x v="0"/>
    <x v="0"/>
    <x v="0"/>
    <x v="0"/>
    <x v="0"/>
    <x v="0"/>
    <x v="0"/>
    <x v="0"/>
    <x v="0"/>
    <x v="0"/>
    <x v="0"/>
    <x v="0"/>
    <x v="0"/>
    <x v="0"/>
    <x v="0"/>
    <x v="0"/>
    <x v="0"/>
    <x v="0"/>
    <x v="0"/>
    <x v="0"/>
    <x v="0"/>
    <x v="0"/>
    <n v="0"/>
    <n v="0"/>
    <x v="0"/>
    <n v="0"/>
    <x v="0"/>
    <x v="0"/>
    <x v="0"/>
    <x v="0"/>
    <x v="0"/>
    <x v="0"/>
    <x v="0"/>
    <x v="0"/>
    <n v="114"/>
    <n v="173"/>
    <n v="163"/>
    <n v="124"/>
    <x v="0"/>
    <x v="0"/>
    <n v="114"/>
    <n v="173"/>
    <n v="163"/>
    <n v="124"/>
    <x v="0"/>
    <x v="0"/>
    <s v="1ce99fec-b2c2-40f2-898a-10d770c267e6"/>
    <s v="Missing"/>
    <s v="NONE"/>
    <x v="3"/>
  </r>
  <r>
    <n v="285"/>
    <x v="0"/>
    <s v="ed4c33e5-644d-4c0d-9fc5-5841838b4f92"/>
    <x v="0"/>
    <x v="10"/>
    <x v="20"/>
    <s v="Taleex"/>
    <x v="11"/>
    <s v="Hodan"/>
    <s v="CZBN11"/>
    <s v="ACF MCH/OPD"/>
    <x v="16"/>
    <s v="A-C-F"/>
    <x v="5"/>
    <s v="Zeynab Macalin Nuur"/>
    <x v="6"/>
    <n v="615534566"/>
    <s v="zeynabm5@hotmail.com"/>
    <x v="0"/>
    <x v="0"/>
    <x v="0"/>
    <x v="0"/>
    <x v="0"/>
    <x v="0"/>
    <x v="0"/>
    <x v="0"/>
    <x v="0"/>
    <x v="0"/>
    <x v="0"/>
    <x v="0"/>
    <x v="0"/>
    <x v="0"/>
    <x v="0"/>
    <x v="0"/>
    <x v="0"/>
    <x v="0"/>
    <x v="0"/>
    <x v="0"/>
    <x v="0"/>
    <x v="0"/>
    <x v="0"/>
    <x v="0"/>
    <x v="0"/>
    <x v="0"/>
    <x v="0"/>
    <x v="0"/>
    <x v="0"/>
    <x v="0"/>
    <x v="0"/>
    <x v="0"/>
    <x v="0"/>
    <x v="0"/>
    <x v="0"/>
    <x v="0"/>
    <n v="0"/>
    <n v="0"/>
    <x v="0"/>
    <n v="0"/>
    <x v="0"/>
    <x v="0"/>
    <x v="0"/>
    <x v="0"/>
    <x v="0"/>
    <x v="0"/>
    <x v="0"/>
    <x v="0"/>
    <n v="121"/>
    <n v="100"/>
    <n v="221"/>
    <n v="0"/>
    <x v="0"/>
    <x v="0"/>
    <n v="121"/>
    <n v="100"/>
    <n v="221"/>
    <n v="0"/>
    <x v="0"/>
    <x v="0"/>
    <s v="78e42db2-c88e-4b24-b990-58d81bb434e2"/>
    <s v="Missing"/>
    <s v="NONE"/>
    <x v="3"/>
  </r>
  <r>
    <n v="286"/>
    <x v="0"/>
    <s v="7233f2c4-c1ce-4587-9d6b-70e1910b322c"/>
    <x v="0"/>
    <x v="10"/>
    <x v="20"/>
    <s v="KM-4 oktober"/>
    <x v="11"/>
    <s v="Hodan"/>
    <s v="CZBN12"/>
    <s v="Hanano MCH"/>
    <x v="16"/>
    <s v="Hanano"/>
    <x v="5"/>
    <s v="Maryan Max'ud Jabin"/>
    <x v="6"/>
    <n v="615855384"/>
    <s v="N/A"/>
    <x v="0"/>
    <x v="0"/>
    <x v="0"/>
    <x v="0"/>
    <x v="0"/>
    <x v="0"/>
    <x v="0"/>
    <x v="0"/>
    <x v="0"/>
    <x v="0"/>
    <x v="0"/>
    <x v="0"/>
    <x v="0"/>
    <x v="0"/>
    <x v="0"/>
    <x v="0"/>
    <x v="0"/>
    <x v="0"/>
    <x v="0"/>
    <x v="0"/>
    <x v="0"/>
    <x v="0"/>
    <x v="0"/>
    <x v="0"/>
    <x v="0"/>
    <x v="0"/>
    <x v="0"/>
    <x v="0"/>
    <x v="0"/>
    <x v="0"/>
    <x v="0"/>
    <x v="0"/>
    <x v="0"/>
    <x v="0"/>
    <x v="0"/>
    <x v="0"/>
    <n v="0"/>
    <n v="0"/>
    <x v="0"/>
    <n v="0"/>
    <x v="0"/>
    <x v="0"/>
    <x v="0"/>
    <x v="0"/>
    <x v="0"/>
    <x v="0"/>
    <x v="0"/>
    <x v="0"/>
    <n v="70"/>
    <n v="205"/>
    <n v="82"/>
    <n v="193"/>
    <x v="0"/>
    <x v="0"/>
    <n v="70"/>
    <n v="205"/>
    <n v="82"/>
    <n v="193"/>
    <x v="0"/>
    <x v="0"/>
    <s v="915791d1-be41-4e55-931e-535b22868dca"/>
    <s v="Missing"/>
    <s v="NONE"/>
    <x v="3"/>
  </r>
  <r>
    <n v="287"/>
    <x v="0"/>
    <s v="618466e3-c958-40c9-82d2-5fc668f72c89"/>
    <x v="0"/>
    <x v="10"/>
    <x v="20"/>
    <s v="Juungle"/>
    <x v="11"/>
    <s v="Yaqshid"/>
    <s v="CZBN30"/>
    <s v="Yaqshid MCH/MOH"/>
    <x v="16"/>
    <s v="CISP"/>
    <x v="5"/>
    <s v="Safiyo Xuseen Suudi"/>
    <x v="6"/>
    <n v="615861377"/>
    <s v="N/A"/>
    <x v="0"/>
    <x v="0"/>
    <x v="0"/>
    <x v="0"/>
    <x v="0"/>
    <x v="0"/>
    <x v="0"/>
    <x v="0"/>
    <x v="0"/>
    <x v="0"/>
    <x v="0"/>
    <x v="0"/>
    <x v="0"/>
    <x v="0"/>
    <x v="0"/>
    <x v="0"/>
    <x v="0"/>
    <x v="0"/>
    <x v="0"/>
    <x v="0"/>
    <x v="0"/>
    <x v="0"/>
    <x v="0"/>
    <x v="0"/>
    <x v="0"/>
    <x v="0"/>
    <x v="0"/>
    <x v="0"/>
    <x v="0"/>
    <x v="0"/>
    <x v="0"/>
    <x v="0"/>
    <x v="0"/>
    <x v="0"/>
    <x v="0"/>
    <x v="0"/>
    <n v="0"/>
    <n v="0"/>
    <x v="0"/>
    <n v="0"/>
    <x v="0"/>
    <x v="0"/>
    <x v="0"/>
    <x v="0"/>
    <x v="0"/>
    <x v="0"/>
    <x v="0"/>
    <x v="0"/>
    <n v="109"/>
    <n v="250"/>
    <n v="114"/>
    <n v="245"/>
    <x v="0"/>
    <x v="0"/>
    <n v="109"/>
    <n v="250"/>
    <n v="114"/>
    <n v="245"/>
    <x v="0"/>
    <x v="0"/>
    <s v="4ddfa893-8cc9-4e72-8cb2-eca037083817"/>
    <s v="Missing"/>
    <s v="NONE"/>
    <x v="3"/>
  </r>
  <r>
    <n v="288"/>
    <x v="0"/>
    <s v="f9d53bfc-6204-4387-aad1-cd069688b3c3"/>
    <x v="0"/>
    <x v="10"/>
    <x v="20"/>
    <s v="Saqawadiin"/>
    <x v="11"/>
    <s v="Howl-wadaag"/>
    <s v="CZBN13"/>
    <s v="Zamsam MCH"/>
    <x v="16"/>
    <s v="Zam-Zam"/>
    <x v="5"/>
    <s v="Yasmiin Muxudiin Max'ud"/>
    <x v="6"/>
    <n v="615593846"/>
    <s v="yasmiin114@hotmail.com"/>
    <x v="0"/>
    <x v="0"/>
    <x v="0"/>
    <x v="0"/>
    <x v="0"/>
    <x v="0"/>
    <x v="0"/>
    <x v="0"/>
    <x v="0"/>
    <x v="0"/>
    <x v="0"/>
    <x v="0"/>
    <x v="0"/>
    <x v="0"/>
    <x v="0"/>
    <x v="0"/>
    <x v="0"/>
    <x v="0"/>
    <x v="0"/>
    <x v="0"/>
    <x v="0"/>
    <x v="0"/>
    <x v="0"/>
    <x v="0"/>
    <x v="0"/>
    <x v="0"/>
    <x v="0"/>
    <x v="0"/>
    <x v="0"/>
    <x v="0"/>
    <x v="0"/>
    <x v="0"/>
    <x v="0"/>
    <x v="0"/>
    <x v="0"/>
    <x v="0"/>
    <n v="0"/>
    <n v="0"/>
    <x v="0"/>
    <n v="0"/>
    <x v="0"/>
    <x v="0"/>
    <x v="0"/>
    <x v="0"/>
    <x v="0"/>
    <x v="0"/>
    <x v="0"/>
    <x v="0"/>
    <n v="255"/>
    <n v="357"/>
    <n v="271"/>
    <n v="341"/>
    <x v="0"/>
    <x v="0"/>
    <n v="255"/>
    <n v="357"/>
    <n v="271"/>
    <n v="341"/>
    <x v="0"/>
    <x v="0"/>
    <s v="e0af08aa-42b8-4a17-9426-b1b855571d42"/>
    <s v="Missing"/>
    <s v="NONE"/>
    <x v="3"/>
  </r>
  <r>
    <n v="289"/>
    <x v="0"/>
    <s v="3958b5ae-082e-4e38-9a60-5335a8ff5221"/>
    <x v="0"/>
    <x v="10"/>
    <x v="20"/>
    <s v="General Daud"/>
    <x v="11"/>
    <s v="Wadajir"/>
    <s v="CZBN34"/>
    <s v="IRC OPD"/>
    <x v="16"/>
    <s v="I R C"/>
    <x v="5"/>
    <s v="Adam Mukhtar"/>
    <x v="6"/>
    <n v="615848405"/>
    <s v="adammukhtaar@gmail.com"/>
    <x v="0"/>
    <x v="0"/>
    <x v="0"/>
    <x v="0"/>
    <x v="0"/>
    <x v="0"/>
    <x v="0"/>
    <x v="0"/>
    <x v="0"/>
    <x v="0"/>
    <x v="0"/>
    <x v="0"/>
    <x v="0"/>
    <x v="0"/>
    <x v="0"/>
    <x v="0"/>
    <x v="0"/>
    <x v="0"/>
    <x v="0"/>
    <x v="0"/>
    <x v="0"/>
    <x v="0"/>
    <x v="0"/>
    <x v="0"/>
    <x v="0"/>
    <x v="0"/>
    <x v="0"/>
    <x v="0"/>
    <x v="0"/>
    <x v="0"/>
    <x v="0"/>
    <x v="0"/>
    <x v="0"/>
    <x v="0"/>
    <x v="0"/>
    <x v="0"/>
    <n v="0"/>
    <n v="0"/>
    <x v="0"/>
    <n v="0"/>
    <x v="0"/>
    <x v="0"/>
    <x v="0"/>
    <x v="0"/>
    <x v="0"/>
    <x v="0"/>
    <x v="0"/>
    <x v="0"/>
    <n v="89"/>
    <n v="154"/>
    <n v="90"/>
    <n v="153"/>
    <x v="0"/>
    <x v="0"/>
    <n v="89"/>
    <n v="154"/>
    <n v="90"/>
    <n v="153"/>
    <x v="0"/>
    <x v="0"/>
    <s v="45262b95-495e-49eb-b033-0fa74a426eb8"/>
    <s v="Missing"/>
    <s v="NONE"/>
    <x v="3"/>
  </r>
  <r>
    <n v="290"/>
    <x v="0"/>
    <s v="67b9a9ec-279f-497f-bf82-a892457ce57a"/>
    <x v="0"/>
    <x v="10"/>
    <x v="20"/>
    <s v="Gaariso"/>
    <x v="11"/>
    <s v="Abdiaziz"/>
    <s v="CZBN01"/>
    <s v="Abdiaziz MCH"/>
    <x v="16"/>
    <s v="Meerlin"/>
    <x v="5"/>
    <s v="Aamino Abdi Warsame"/>
    <x v="6"/>
    <n v="5306618"/>
    <s v="maaama-aamin@hotmail.com"/>
    <x v="0"/>
    <x v="0"/>
    <x v="0"/>
    <x v="0"/>
    <x v="0"/>
    <x v="0"/>
    <x v="0"/>
    <x v="0"/>
    <x v="0"/>
    <x v="0"/>
    <x v="0"/>
    <x v="0"/>
    <x v="0"/>
    <x v="0"/>
    <x v="0"/>
    <x v="0"/>
    <x v="0"/>
    <x v="0"/>
    <x v="0"/>
    <x v="0"/>
    <x v="0"/>
    <x v="0"/>
    <x v="0"/>
    <x v="0"/>
    <x v="0"/>
    <x v="0"/>
    <x v="0"/>
    <x v="0"/>
    <x v="0"/>
    <x v="0"/>
    <x v="0"/>
    <x v="0"/>
    <x v="0"/>
    <x v="0"/>
    <x v="0"/>
    <x v="0"/>
    <n v="0"/>
    <n v="0"/>
    <x v="0"/>
    <n v="0"/>
    <x v="0"/>
    <x v="0"/>
    <x v="0"/>
    <x v="0"/>
    <x v="0"/>
    <x v="0"/>
    <x v="0"/>
    <x v="0"/>
    <n v="182"/>
    <n v="294"/>
    <n v="116"/>
    <n v="360"/>
    <x v="0"/>
    <x v="0"/>
    <n v="182"/>
    <n v="294"/>
    <n v="116"/>
    <n v="360"/>
    <x v="0"/>
    <x v="0"/>
    <s v="7868b120-ec7a-4ff4-8b49-62aaa21ef96b"/>
    <s v="Missing"/>
    <s v="NONE"/>
    <x v="3"/>
  </r>
  <r>
    <n v="291"/>
    <x v="0"/>
    <s v="208d69f7-7257-4958-86ac-fbe6bbc9425d"/>
    <x v="0"/>
    <x v="10"/>
    <x v="20"/>
    <s v="Hanti wadaag"/>
    <x v="11"/>
    <s v="Waberi"/>
    <s v="CZBN26"/>
    <s v="Waberi MCH"/>
    <x v="16"/>
    <s v="BPHCC"/>
    <x v="5"/>
    <s v="Max'ed Abiikar Ax'ed"/>
    <x v="6"/>
    <n v="5890009"/>
    <s v="N/A"/>
    <x v="0"/>
    <x v="0"/>
    <x v="0"/>
    <x v="0"/>
    <x v="0"/>
    <x v="0"/>
    <x v="0"/>
    <x v="0"/>
    <x v="0"/>
    <x v="0"/>
    <x v="0"/>
    <x v="0"/>
    <x v="0"/>
    <x v="0"/>
    <x v="0"/>
    <x v="0"/>
    <x v="0"/>
    <x v="0"/>
    <x v="0"/>
    <x v="0"/>
    <x v="0"/>
    <x v="0"/>
    <x v="0"/>
    <x v="0"/>
    <x v="0"/>
    <x v="0"/>
    <x v="0"/>
    <x v="0"/>
    <x v="0"/>
    <x v="0"/>
    <x v="0"/>
    <x v="0"/>
    <x v="0"/>
    <x v="0"/>
    <x v="0"/>
    <x v="0"/>
    <n v="0"/>
    <n v="0"/>
    <x v="0"/>
    <n v="0"/>
    <x v="0"/>
    <x v="0"/>
    <x v="0"/>
    <x v="0"/>
    <x v="0"/>
    <x v="0"/>
    <x v="0"/>
    <x v="0"/>
    <n v="199"/>
    <n v="462"/>
    <n v="313"/>
    <n v="348"/>
    <x v="0"/>
    <x v="0"/>
    <n v="199"/>
    <n v="462"/>
    <n v="313"/>
    <n v="348"/>
    <x v="0"/>
    <x v="0"/>
    <s v="81f6f997-d293-48e9-b257-74fbf14401e6"/>
    <s v="Missing"/>
    <s v="NONE"/>
    <x v="3"/>
  </r>
  <r>
    <n v="292"/>
    <x v="0"/>
    <s v="e95e8dfb-4aa7-4239-831d-e99632be5714"/>
    <x v="0"/>
    <x v="10"/>
    <x v="20"/>
    <s v="Banaadir"/>
    <x v="11"/>
    <s v="Wadajir"/>
    <s v="CZBN18"/>
    <s v="Banadir Hospital"/>
    <x v="16"/>
    <s v="M.O.H"/>
    <x v="5"/>
    <s v="Bashiir Cali Daahir"/>
    <x v="6"/>
    <n v="615899389"/>
    <s v="calibashiir@gmail.com"/>
    <x v="8"/>
    <x v="2"/>
    <x v="9"/>
    <x v="7"/>
    <x v="0"/>
    <x v="0"/>
    <x v="0"/>
    <x v="0"/>
    <x v="0"/>
    <x v="0"/>
    <x v="0"/>
    <x v="0"/>
    <x v="12"/>
    <x v="10"/>
    <x v="13"/>
    <x v="0"/>
    <x v="2"/>
    <x v="0"/>
    <x v="0"/>
    <x v="0"/>
    <x v="0"/>
    <x v="0"/>
    <x v="0"/>
    <x v="0"/>
    <x v="0"/>
    <x v="0"/>
    <x v="0"/>
    <x v="0"/>
    <x v="0"/>
    <x v="0"/>
    <x v="0"/>
    <x v="0"/>
    <x v="0"/>
    <x v="0"/>
    <x v="0"/>
    <x v="0"/>
    <n v="24"/>
    <n v="11"/>
    <x v="5"/>
    <n v="4"/>
    <x v="0"/>
    <x v="0"/>
    <x v="0"/>
    <x v="0"/>
    <x v="0"/>
    <x v="0"/>
    <x v="0"/>
    <x v="0"/>
    <n v="405"/>
    <n v="307"/>
    <n v="292"/>
    <n v="420"/>
    <x v="6"/>
    <x v="0"/>
    <n v="461"/>
    <n v="349"/>
    <n v="378"/>
    <n v="432"/>
    <x v="3"/>
    <x v="0"/>
    <s v="5c89804f-ff85-4302-b58d-8b435c9101d5"/>
    <s v="Two alert of suspected Cholera and suspected Measles"/>
    <s v="Two alerts"/>
    <x v="3"/>
  </r>
  <r>
    <n v="293"/>
    <x v="0"/>
    <s v="f3d17033-55b0-4ffb-bbaa-62f602206571"/>
    <x v="0"/>
    <x v="10"/>
    <x v="20"/>
    <s v="SOS"/>
    <x v="11"/>
    <s v="Huruwaa"/>
    <s v="CZBN14"/>
    <s v="SOS Hospital"/>
    <x v="16"/>
    <s v="SOS"/>
    <x v="5"/>
    <s v="Mohamed Dubat Moh'ed"/>
    <x v="6"/>
    <n v="615131921"/>
    <s v="dubadyare222@hotmail.com"/>
    <x v="0"/>
    <x v="0"/>
    <x v="0"/>
    <x v="0"/>
    <x v="0"/>
    <x v="0"/>
    <x v="0"/>
    <x v="0"/>
    <x v="0"/>
    <x v="0"/>
    <x v="0"/>
    <x v="0"/>
    <x v="13"/>
    <x v="11"/>
    <x v="14"/>
    <x v="1"/>
    <x v="0"/>
    <x v="0"/>
    <x v="0"/>
    <x v="0"/>
    <x v="0"/>
    <x v="0"/>
    <x v="0"/>
    <x v="0"/>
    <x v="0"/>
    <x v="0"/>
    <x v="0"/>
    <x v="0"/>
    <x v="0"/>
    <x v="0"/>
    <x v="3"/>
    <x v="2"/>
    <x v="2"/>
    <x v="3"/>
    <x v="0"/>
    <x v="0"/>
    <n v="1"/>
    <n v="0"/>
    <x v="0"/>
    <n v="1"/>
    <x v="0"/>
    <x v="0"/>
    <x v="0"/>
    <x v="1"/>
    <x v="2"/>
    <x v="0"/>
    <x v="0"/>
    <x v="0"/>
    <n v="514"/>
    <n v="1066"/>
    <n v="689"/>
    <n v="891"/>
    <x v="0"/>
    <x v="0"/>
    <n v="529"/>
    <n v="1074"/>
    <n v="708"/>
    <n v="895"/>
    <x v="0"/>
    <x v="0"/>
    <s v="bf313541-e2d2-4d71-806c-a49b9834a91e"/>
    <s v="SOS Hospital reported in this week 2 alert cases"/>
    <s v="two alert cases"/>
    <x v="3"/>
  </r>
  <r>
    <n v="294"/>
    <x v="0"/>
    <s v="72d1f6d6-c7b4-4c7d-a59e-d03c0c78e649"/>
    <x v="0"/>
    <x v="10"/>
    <x v="20"/>
    <s v="C/dhere"/>
    <x v="11"/>
    <s v="Shibis"/>
    <s v="CZBN23"/>
    <s v="Dawa MCH"/>
    <x v="16"/>
    <s v="Al Dawa"/>
    <x v="5"/>
    <s v="Farxiyo Ahmed Hassan"/>
    <x v="6"/>
    <n v="615245244"/>
    <s v="daawasomali1@gmail.com"/>
    <x v="0"/>
    <x v="0"/>
    <x v="0"/>
    <x v="0"/>
    <x v="0"/>
    <x v="0"/>
    <x v="0"/>
    <x v="0"/>
    <x v="0"/>
    <x v="0"/>
    <x v="0"/>
    <x v="0"/>
    <x v="0"/>
    <x v="0"/>
    <x v="0"/>
    <x v="0"/>
    <x v="0"/>
    <x v="0"/>
    <x v="0"/>
    <x v="0"/>
    <x v="0"/>
    <x v="0"/>
    <x v="0"/>
    <x v="0"/>
    <x v="0"/>
    <x v="0"/>
    <x v="0"/>
    <x v="0"/>
    <x v="0"/>
    <x v="0"/>
    <x v="0"/>
    <x v="0"/>
    <x v="0"/>
    <x v="0"/>
    <x v="0"/>
    <x v="0"/>
    <n v="0"/>
    <n v="7"/>
    <x v="4"/>
    <n v="5"/>
    <x v="0"/>
    <x v="0"/>
    <x v="0"/>
    <x v="0"/>
    <x v="0"/>
    <x v="0"/>
    <x v="0"/>
    <x v="0"/>
    <n v="152"/>
    <n v="184"/>
    <n v="204"/>
    <n v="132"/>
    <x v="0"/>
    <x v="0"/>
    <n v="152"/>
    <n v="191"/>
    <n v="206"/>
    <n v="137"/>
    <x v="0"/>
    <x v="0"/>
    <s v="6f2a4f76-c2f5-47ec-a86b-989f6909d9dc"/>
    <s v="Missing"/>
    <s v="NONE"/>
    <x v="3"/>
  </r>
  <r>
    <n v="295"/>
    <x v="0"/>
    <s v="341488a9-acab-405e-bb74-6c7829be59a3"/>
    <x v="0"/>
    <x v="10"/>
    <x v="20"/>
    <s v="J.daa.uud"/>
    <x v="11"/>
    <s v="Wadajir"/>
    <s v="CZBN20"/>
    <s v="Madina 2 MCH"/>
    <x v="16"/>
    <s v="Muslim AID"/>
    <x v="5"/>
    <s v="Huseen Omar Suleyman"/>
    <x v="6"/>
    <n v="615151998"/>
    <s v="N/A"/>
    <x v="0"/>
    <x v="0"/>
    <x v="0"/>
    <x v="0"/>
    <x v="0"/>
    <x v="0"/>
    <x v="0"/>
    <x v="0"/>
    <x v="0"/>
    <x v="0"/>
    <x v="0"/>
    <x v="0"/>
    <x v="0"/>
    <x v="0"/>
    <x v="0"/>
    <x v="0"/>
    <x v="0"/>
    <x v="0"/>
    <x v="0"/>
    <x v="0"/>
    <x v="0"/>
    <x v="0"/>
    <x v="0"/>
    <x v="0"/>
    <x v="0"/>
    <x v="0"/>
    <x v="0"/>
    <x v="0"/>
    <x v="0"/>
    <x v="0"/>
    <x v="0"/>
    <x v="0"/>
    <x v="0"/>
    <x v="0"/>
    <x v="0"/>
    <x v="0"/>
    <n v="1"/>
    <n v="0"/>
    <x v="0"/>
    <n v="1"/>
    <x v="0"/>
    <x v="0"/>
    <x v="0"/>
    <x v="0"/>
    <x v="0"/>
    <x v="0"/>
    <x v="0"/>
    <x v="0"/>
    <n v="179"/>
    <n v="256"/>
    <n v="232"/>
    <n v="203"/>
    <x v="0"/>
    <x v="0"/>
    <n v="180"/>
    <n v="256"/>
    <n v="232"/>
    <n v="204"/>
    <x v="0"/>
    <x v="0"/>
    <s v="ccf51908-f4c5-49de-bfff-b904fbd9c212"/>
    <s v="Missing"/>
    <s v="NONE"/>
    <x v="3"/>
  </r>
  <r>
    <n v="296"/>
    <x v="0"/>
    <s v="161175ea-83d2-4e5c-8ba7-640ab58a0798"/>
    <x v="0"/>
    <x v="10"/>
    <x v="18"/>
    <s v="Shalambod"/>
    <x v="11"/>
    <s v="Marka"/>
    <s v="CZLS23"/>
    <s v="Shalambood MCH"/>
    <x v="16"/>
    <s v="COSV"/>
    <x v="5"/>
    <s v="Hawa Adan Mo'allim"/>
    <x v="6"/>
    <n v="615521326"/>
    <s v="N/A"/>
    <x v="0"/>
    <x v="0"/>
    <x v="0"/>
    <x v="0"/>
    <x v="0"/>
    <x v="0"/>
    <x v="0"/>
    <x v="0"/>
    <x v="0"/>
    <x v="0"/>
    <x v="0"/>
    <x v="0"/>
    <x v="0"/>
    <x v="0"/>
    <x v="0"/>
    <x v="0"/>
    <x v="0"/>
    <x v="0"/>
    <x v="0"/>
    <x v="0"/>
    <x v="0"/>
    <x v="0"/>
    <x v="0"/>
    <x v="0"/>
    <x v="0"/>
    <x v="0"/>
    <x v="0"/>
    <x v="0"/>
    <x v="0"/>
    <x v="0"/>
    <x v="2"/>
    <x v="2"/>
    <x v="2"/>
    <x v="0"/>
    <x v="0"/>
    <x v="0"/>
    <n v="1"/>
    <n v="3"/>
    <x v="0"/>
    <n v="4"/>
    <x v="0"/>
    <x v="0"/>
    <x v="0"/>
    <x v="0"/>
    <x v="0"/>
    <x v="0"/>
    <x v="0"/>
    <x v="0"/>
    <n v="92"/>
    <n v="218"/>
    <n v="109"/>
    <n v="201"/>
    <x v="0"/>
    <x v="0"/>
    <n v="94"/>
    <n v="222"/>
    <n v="111"/>
    <n v="205"/>
    <x v="0"/>
    <x v="0"/>
    <s v="1d4a9b89-9912-4a80-b601-777f355894b7"/>
    <s v="Missing"/>
    <s v="NONE"/>
    <x v="3"/>
  </r>
  <r>
    <n v="297"/>
    <x v="0"/>
    <s v="20bd5034-408c-4c8e-bc84-5dec5acb126e"/>
    <x v="0"/>
    <x v="10"/>
    <x v="18"/>
    <s v="Bulo marer"/>
    <x v="11"/>
    <s v="Kurtunwarey"/>
    <s v="CZLS15"/>
    <s v="Hayat 2 Hospital"/>
    <x v="16"/>
    <s v="Privet"/>
    <x v="5"/>
    <s v="Abdullahi Ali Fiqi"/>
    <x v="6"/>
    <n v="615309291"/>
    <s v="N/A"/>
    <x v="0"/>
    <x v="0"/>
    <x v="0"/>
    <x v="0"/>
    <x v="0"/>
    <x v="0"/>
    <x v="0"/>
    <x v="0"/>
    <x v="0"/>
    <x v="0"/>
    <x v="0"/>
    <x v="0"/>
    <x v="0"/>
    <x v="0"/>
    <x v="0"/>
    <x v="0"/>
    <x v="0"/>
    <x v="0"/>
    <x v="0"/>
    <x v="0"/>
    <x v="0"/>
    <x v="0"/>
    <x v="0"/>
    <x v="0"/>
    <x v="0"/>
    <x v="0"/>
    <x v="0"/>
    <x v="0"/>
    <x v="0"/>
    <x v="0"/>
    <x v="0"/>
    <x v="0"/>
    <x v="0"/>
    <x v="0"/>
    <x v="0"/>
    <x v="0"/>
    <n v="3"/>
    <n v="5"/>
    <x v="11"/>
    <n v="5"/>
    <x v="0"/>
    <x v="0"/>
    <x v="0"/>
    <x v="0"/>
    <x v="0"/>
    <x v="0"/>
    <x v="0"/>
    <x v="0"/>
    <n v="43"/>
    <n v="38"/>
    <n v="27"/>
    <n v="54"/>
    <x v="0"/>
    <x v="0"/>
    <n v="46"/>
    <n v="43"/>
    <n v="30"/>
    <n v="59"/>
    <x v="0"/>
    <x v="0"/>
    <s v="ecb58e59-c417-44dc-8613-647c08798078"/>
    <s v="Missing"/>
    <s v="NONE"/>
    <x v="3"/>
  </r>
  <r>
    <n v="298"/>
    <x v="0"/>
    <s v="389747e9-89aa-41e2-b8f2-c10a2079f554"/>
    <x v="0"/>
    <x v="10"/>
    <x v="18"/>
    <s v="Brava town/ dayah"/>
    <x v="11"/>
    <s v="Baraawe"/>
    <s v="CZLS12"/>
    <s v="Barava MCH"/>
    <x v="16"/>
    <s v="COSV"/>
    <x v="5"/>
    <s v="Kinsi Farah"/>
    <x v="6"/>
    <n v="615537708"/>
    <s v="N/A"/>
    <x v="0"/>
    <x v="0"/>
    <x v="0"/>
    <x v="0"/>
    <x v="0"/>
    <x v="0"/>
    <x v="0"/>
    <x v="0"/>
    <x v="0"/>
    <x v="0"/>
    <x v="0"/>
    <x v="0"/>
    <x v="0"/>
    <x v="0"/>
    <x v="0"/>
    <x v="0"/>
    <x v="0"/>
    <x v="0"/>
    <x v="0"/>
    <x v="0"/>
    <x v="0"/>
    <x v="0"/>
    <x v="0"/>
    <x v="0"/>
    <x v="0"/>
    <x v="0"/>
    <x v="0"/>
    <x v="0"/>
    <x v="0"/>
    <x v="0"/>
    <x v="0"/>
    <x v="0"/>
    <x v="0"/>
    <x v="0"/>
    <x v="0"/>
    <x v="0"/>
    <n v="2"/>
    <n v="1"/>
    <x v="4"/>
    <n v="1"/>
    <x v="0"/>
    <x v="0"/>
    <x v="0"/>
    <x v="0"/>
    <x v="0"/>
    <x v="0"/>
    <x v="0"/>
    <x v="0"/>
    <n v="51"/>
    <n v="129"/>
    <n v="82"/>
    <n v="98"/>
    <x v="0"/>
    <x v="0"/>
    <n v="53"/>
    <n v="130"/>
    <n v="84"/>
    <n v="99"/>
    <x v="0"/>
    <x v="0"/>
    <s v="8dc5c9a6-cdfd-48a2-881b-ef2a8c095597"/>
    <s v="Missing"/>
    <s v="NONE"/>
    <x v="3"/>
  </r>
  <r>
    <n v="299"/>
    <x v="0"/>
    <s v="9f3e1838-80a4-4d7e-93f1-494aadee7e2c"/>
    <x v="0"/>
    <x v="10"/>
    <x v="18"/>
    <s v="Brava town/ dayah"/>
    <x v="11"/>
    <s v="Baraawe"/>
    <s v="CZLS13"/>
    <s v="Barawa Hospital"/>
    <x v="16"/>
    <s v="COSV"/>
    <x v="5"/>
    <s v="Nurani Mohamed"/>
    <x v="6"/>
    <n v="615566870"/>
    <s v="N/A"/>
    <x v="0"/>
    <x v="0"/>
    <x v="0"/>
    <x v="0"/>
    <x v="0"/>
    <x v="0"/>
    <x v="0"/>
    <x v="0"/>
    <x v="0"/>
    <x v="0"/>
    <x v="0"/>
    <x v="0"/>
    <x v="0"/>
    <x v="0"/>
    <x v="0"/>
    <x v="0"/>
    <x v="0"/>
    <x v="0"/>
    <x v="0"/>
    <x v="0"/>
    <x v="0"/>
    <x v="0"/>
    <x v="0"/>
    <x v="0"/>
    <x v="0"/>
    <x v="0"/>
    <x v="0"/>
    <x v="0"/>
    <x v="0"/>
    <x v="0"/>
    <x v="0"/>
    <x v="0"/>
    <x v="0"/>
    <x v="0"/>
    <x v="0"/>
    <x v="0"/>
    <n v="1"/>
    <n v="1"/>
    <x v="4"/>
    <n v="0"/>
    <x v="0"/>
    <x v="0"/>
    <x v="0"/>
    <x v="0"/>
    <x v="0"/>
    <x v="0"/>
    <x v="0"/>
    <x v="0"/>
    <n v="141"/>
    <n v="105"/>
    <n v="84"/>
    <n v="162"/>
    <x v="0"/>
    <x v="0"/>
    <n v="142"/>
    <n v="106"/>
    <n v="86"/>
    <n v="162"/>
    <x v="0"/>
    <x v="0"/>
    <s v="9bc9795b-0e69-4af4-9354-e9de0e767764"/>
    <s v="Missing"/>
    <s v="NONE"/>
    <x v="3"/>
  </r>
  <r>
    <n v="300"/>
    <x v="0"/>
    <s v="46b716ca-f6b4-4bee-a572-75bf5c18f236"/>
    <x v="0"/>
    <x v="10"/>
    <x v="18"/>
    <s v="Barire"/>
    <x v="11"/>
    <s v="Awdhegle"/>
    <s v="CZLS10"/>
    <s v="Bariire MCH"/>
    <x v="16"/>
    <s v="COSV"/>
    <x v="5"/>
    <s v="Aweys Mayow Malaq"/>
    <x v="6"/>
    <n v="615871376"/>
    <s v="N/A"/>
    <x v="0"/>
    <x v="0"/>
    <x v="0"/>
    <x v="0"/>
    <x v="0"/>
    <x v="0"/>
    <x v="0"/>
    <x v="0"/>
    <x v="0"/>
    <x v="0"/>
    <x v="0"/>
    <x v="0"/>
    <x v="0"/>
    <x v="0"/>
    <x v="0"/>
    <x v="0"/>
    <x v="0"/>
    <x v="0"/>
    <x v="0"/>
    <x v="0"/>
    <x v="0"/>
    <x v="0"/>
    <x v="0"/>
    <x v="0"/>
    <x v="0"/>
    <x v="0"/>
    <x v="0"/>
    <x v="0"/>
    <x v="0"/>
    <x v="0"/>
    <x v="0"/>
    <x v="0"/>
    <x v="0"/>
    <x v="0"/>
    <x v="0"/>
    <x v="0"/>
    <n v="1"/>
    <n v="1"/>
    <x v="0"/>
    <n v="2"/>
    <x v="0"/>
    <x v="0"/>
    <x v="0"/>
    <x v="0"/>
    <x v="0"/>
    <x v="0"/>
    <x v="0"/>
    <x v="0"/>
    <n v="85"/>
    <n v="101"/>
    <n v="80"/>
    <n v="106"/>
    <x v="0"/>
    <x v="0"/>
    <n v="86"/>
    <n v="102"/>
    <n v="80"/>
    <n v="108"/>
    <x v="0"/>
    <x v="0"/>
    <s v="fbfcd786-e93e-445d-ab49-88a60afbd4c4"/>
    <s v="Missing"/>
    <s v="NONE"/>
    <x v="3"/>
  </r>
  <r>
    <n v="301"/>
    <x v="0"/>
    <s v="3c7360bd-5348-41e4-8895-11d4c0296adb"/>
    <x v="0"/>
    <x v="10"/>
    <x v="18"/>
    <s v="Darasalam"/>
    <x v="11"/>
    <s v="Awdhegle"/>
    <s v="CZLS11"/>
    <s v="Darasalam"/>
    <x v="16"/>
    <s v="Community"/>
    <x v="5"/>
    <s v="Abas Haji Abukar"/>
    <x v="6"/>
    <n v="615293466"/>
    <s v="N/A"/>
    <x v="0"/>
    <x v="0"/>
    <x v="0"/>
    <x v="0"/>
    <x v="0"/>
    <x v="0"/>
    <x v="0"/>
    <x v="0"/>
    <x v="0"/>
    <x v="0"/>
    <x v="0"/>
    <x v="0"/>
    <x v="0"/>
    <x v="0"/>
    <x v="0"/>
    <x v="0"/>
    <x v="0"/>
    <x v="0"/>
    <x v="0"/>
    <x v="0"/>
    <x v="0"/>
    <x v="0"/>
    <x v="0"/>
    <x v="0"/>
    <x v="0"/>
    <x v="0"/>
    <x v="0"/>
    <x v="0"/>
    <x v="0"/>
    <x v="0"/>
    <x v="0"/>
    <x v="0"/>
    <x v="0"/>
    <x v="0"/>
    <x v="0"/>
    <x v="0"/>
    <n v="0"/>
    <n v="0"/>
    <x v="0"/>
    <n v="0"/>
    <x v="0"/>
    <x v="0"/>
    <x v="0"/>
    <x v="0"/>
    <x v="0"/>
    <x v="0"/>
    <x v="0"/>
    <x v="0"/>
    <n v="52"/>
    <n v="49"/>
    <n v="75"/>
    <n v="26"/>
    <x v="0"/>
    <x v="0"/>
    <n v="52"/>
    <n v="49"/>
    <n v="75"/>
    <n v="26"/>
    <x v="0"/>
    <x v="0"/>
    <s v="ce015ba4-4f61-47d1-b807-7d9a4b7cecca"/>
    <s v="Missing"/>
    <s v="NONE"/>
    <x v="3"/>
  </r>
  <r>
    <n v="302"/>
    <x v="0"/>
    <s v="44795fac-6a25-443c-8b1e-8a9edb6a8852"/>
    <x v="0"/>
    <x v="10"/>
    <x v="18"/>
    <s v="Awdhegle"/>
    <x v="11"/>
    <s v="Awdhegle"/>
    <s v="CZLS09"/>
    <s v="Awdhegle MCH"/>
    <x v="16"/>
    <s v="COSV"/>
    <x v="5"/>
    <s v="Faduma Abdi Sidow"/>
    <x v="6"/>
    <n v="615863153"/>
    <s v="N/A"/>
    <x v="0"/>
    <x v="0"/>
    <x v="0"/>
    <x v="0"/>
    <x v="0"/>
    <x v="0"/>
    <x v="0"/>
    <x v="0"/>
    <x v="0"/>
    <x v="0"/>
    <x v="0"/>
    <x v="0"/>
    <x v="0"/>
    <x v="0"/>
    <x v="0"/>
    <x v="0"/>
    <x v="0"/>
    <x v="0"/>
    <x v="0"/>
    <x v="0"/>
    <x v="0"/>
    <x v="0"/>
    <x v="0"/>
    <x v="0"/>
    <x v="0"/>
    <x v="0"/>
    <x v="0"/>
    <x v="0"/>
    <x v="0"/>
    <x v="0"/>
    <x v="0"/>
    <x v="0"/>
    <x v="0"/>
    <x v="0"/>
    <x v="0"/>
    <x v="0"/>
    <n v="0"/>
    <n v="0"/>
    <x v="0"/>
    <n v="0"/>
    <x v="0"/>
    <x v="0"/>
    <x v="0"/>
    <x v="0"/>
    <x v="0"/>
    <x v="0"/>
    <x v="0"/>
    <x v="0"/>
    <n v="45"/>
    <n v="71"/>
    <n v="54"/>
    <n v="62"/>
    <x v="0"/>
    <x v="0"/>
    <n v="45"/>
    <n v="71"/>
    <n v="54"/>
    <n v="62"/>
    <x v="0"/>
    <x v="0"/>
    <s v="c39f3622-d0b5-475c-9eab-a66c431af9f6"/>
    <s v="Missing"/>
    <s v="NONE"/>
    <x v="3"/>
  </r>
  <r>
    <n v="303"/>
    <x v="0"/>
    <s v="3a4a29d8-2a9e-4303-8e7e-2475e75cb2a4"/>
    <x v="0"/>
    <x v="10"/>
    <x v="18"/>
    <s v="Jambalul"/>
    <x v="11"/>
    <s v="Afgoi"/>
    <s v="CZLS31"/>
    <s v="Jambalul OPD CBO"/>
    <x v="16"/>
    <s v="Banadi Univercety"/>
    <x v="5"/>
    <s v="Mahamed Hassan"/>
    <x v="6"/>
    <n v="615033676"/>
    <s v="N/A"/>
    <x v="0"/>
    <x v="0"/>
    <x v="0"/>
    <x v="0"/>
    <x v="0"/>
    <x v="0"/>
    <x v="0"/>
    <x v="0"/>
    <x v="0"/>
    <x v="0"/>
    <x v="0"/>
    <x v="0"/>
    <x v="0"/>
    <x v="0"/>
    <x v="0"/>
    <x v="0"/>
    <x v="0"/>
    <x v="0"/>
    <x v="0"/>
    <x v="0"/>
    <x v="0"/>
    <x v="0"/>
    <x v="0"/>
    <x v="0"/>
    <x v="0"/>
    <x v="0"/>
    <x v="0"/>
    <x v="0"/>
    <x v="0"/>
    <x v="0"/>
    <x v="0"/>
    <x v="0"/>
    <x v="0"/>
    <x v="0"/>
    <x v="0"/>
    <x v="0"/>
    <n v="0"/>
    <n v="0"/>
    <x v="0"/>
    <n v="0"/>
    <x v="0"/>
    <x v="0"/>
    <x v="0"/>
    <x v="0"/>
    <x v="0"/>
    <x v="0"/>
    <x v="0"/>
    <x v="0"/>
    <n v="19"/>
    <n v="12"/>
    <n v="15"/>
    <n v="16"/>
    <x v="0"/>
    <x v="0"/>
    <n v="19"/>
    <n v="12"/>
    <n v="15"/>
    <n v="16"/>
    <x v="0"/>
    <x v="0"/>
    <s v="def8cfa6-5956-4a7f-8033-7cb0e3ef5298"/>
    <s v="Missing"/>
    <s v="NONE"/>
    <x v="3"/>
  </r>
  <r>
    <n v="304"/>
    <x v="0"/>
    <s v="52da7a69-7d6a-4c1b-9c0e-77bcc5bd359d"/>
    <x v="0"/>
    <x v="10"/>
    <x v="18"/>
    <s v="Sigale"/>
    <x v="11"/>
    <s v="Afgoi"/>
    <s v="CZLS03"/>
    <s v="Gargar Community MCH"/>
    <x v="16"/>
    <s v="Hijra"/>
    <x v="5"/>
    <s v="Khadiija Mustafa Mahamed"/>
    <x v="6"/>
    <n v="615878786"/>
    <s v="N/A"/>
    <x v="0"/>
    <x v="0"/>
    <x v="0"/>
    <x v="0"/>
    <x v="0"/>
    <x v="0"/>
    <x v="0"/>
    <x v="0"/>
    <x v="0"/>
    <x v="0"/>
    <x v="0"/>
    <x v="0"/>
    <x v="0"/>
    <x v="0"/>
    <x v="0"/>
    <x v="0"/>
    <x v="0"/>
    <x v="0"/>
    <x v="0"/>
    <x v="0"/>
    <x v="0"/>
    <x v="0"/>
    <x v="0"/>
    <x v="0"/>
    <x v="0"/>
    <x v="0"/>
    <x v="0"/>
    <x v="0"/>
    <x v="0"/>
    <x v="0"/>
    <x v="0"/>
    <x v="0"/>
    <x v="0"/>
    <x v="0"/>
    <x v="0"/>
    <x v="0"/>
    <n v="0"/>
    <n v="0"/>
    <x v="0"/>
    <n v="0"/>
    <x v="0"/>
    <x v="0"/>
    <x v="0"/>
    <x v="0"/>
    <x v="0"/>
    <x v="0"/>
    <x v="0"/>
    <x v="0"/>
    <n v="135"/>
    <n v="380"/>
    <n v="166"/>
    <n v="349"/>
    <x v="0"/>
    <x v="0"/>
    <n v="135"/>
    <n v="380"/>
    <n v="166"/>
    <n v="349"/>
    <x v="0"/>
    <x v="0"/>
    <s v="60ac61c6-07e5-4530-8b4f-d059a4dcb521"/>
    <s v="Missing"/>
    <s v="NONE"/>
    <x v="3"/>
  </r>
  <r>
    <n v="305"/>
    <x v="0"/>
    <s v="4f778637-eaff-40c9-b247-938db91aed63"/>
    <x v="0"/>
    <x v="10"/>
    <x v="18"/>
    <s v="Lafole"/>
    <x v="11"/>
    <s v="Afgoi"/>
    <s v="CZLS06"/>
    <s v="Lafoole Daryeel HIJRA"/>
    <x v="16"/>
    <s v="COSV"/>
    <x v="5"/>
    <s v="Maryan Mohamed Ali"/>
    <x v="6"/>
    <n v="615506541"/>
    <s v="N/A"/>
    <x v="0"/>
    <x v="0"/>
    <x v="0"/>
    <x v="0"/>
    <x v="0"/>
    <x v="0"/>
    <x v="0"/>
    <x v="0"/>
    <x v="0"/>
    <x v="0"/>
    <x v="0"/>
    <x v="0"/>
    <x v="0"/>
    <x v="0"/>
    <x v="0"/>
    <x v="0"/>
    <x v="0"/>
    <x v="0"/>
    <x v="0"/>
    <x v="0"/>
    <x v="0"/>
    <x v="0"/>
    <x v="0"/>
    <x v="0"/>
    <x v="0"/>
    <x v="0"/>
    <x v="0"/>
    <x v="0"/>
    <x v="0"/>
    <x v="0"/>
    <x v="0"/>
    <x v="0"/>
    <x v="0"/>
    <x v="0"/>
    <x v="0"/>
    <x v="0"/>
    <n v="0"/>
    <n v="0"/>
    <x v="0"/>
    <n v="0"/>
    <x v="0"/>
    <x v="0"/>
    <x v="0"/>
    <x v="0"/>
    <x v="0"/>
    <x v="0"/>
    <x v="0"/>
    <x v="0"/>
    <n v="97"/>
    <n v="161"/>
    <n v="116"/>
    <n v="142"/>
    <x v="0"/>
    <x v="0"/>
    <n v="97"/>
    <n v="161"/>
    <n v="116"/>
    <n v="142"/>
    <x v="0"/>
    <x v="0"/>
    <s v="02bedb17-51ab-4282-908f-59cfff3d70d3"/>
    <s v="Missing"/>
    <s v="NONE"/>
    <x v="3"/>
  </r>
  <r>
    <n v="306"/>
    <x v="0"/>
    <s v="6032b75f-516b-43ee-942b-2fb47c28efde"/>
    <x v="0"/>
    <x v="10"/>
    <x v="18"/>
    <s v="Hawa Tako"/>
    <x v="11"/>
    <s v="Afgoi"/>
    <s v="CZLS08"/>
    <s v="VMS Hospital"/>
    <x v="16"/>
    <s v="C.B.O"/>
    <x v="5"/>
    <s v="Mumina Sheikh Sid"/>
    <x v="6"/>
    <n v="615823879"/>
    <s v="N/A"/>
    <x v="0"/>
    <x v="0"/>
    <x v="0"/>
    <x v="0"/>
    <x v="0"/>
    <x v="0"/>
    <x v="0"/>
    <x v="0"/>
    <x v="0"/>
    <x v="0"/>
    <x v="0"/>
    <x v="0"/>
    <x v="0"/>
    <x v="0"/>
    <x v="0"/>
    <x v="0"/>
    <x v="0"/>
    <x v="0"/>
    <x v="0"/>
    <x v="0"/>
    <x v="0"/>
    <x v="0"/>
    <x v="0"/>
    <x v="0"/>
    <x v="0"/>
    <x v="0"/>
    <x v="0"/>
    <x v="0"/>
    <x v="0"/>
    <x v="0"/>
    <x v="0"/>
    <x v="0"/>
    <x v="0"/>
    <x v="0"/>
    <x v="0"/>
    <x v="0"/>
    <n v="0"/>
    <n v="0"/>
    <x v="0"/>
    <n v="0"/>
    <x v="0"/>
    <x v="0"/>
    <x v="0"/>
    <x v="0"/>
    <x v="0"/>
    <x v="0"/>
    <x v="0"/>
    <x v="0"/>
    <n v="1"/>
    <n v="117"/>
    <n v="2"/>
    <n v="116"/>
    <x v="0"/>
    <x v="0"/>
    <n v="1"/>
    <n v="117"/>
    <n v="2"/>
    <n v="116"/>
    <x v="0"/>
    <x v="0"/>
    <s v="13ddba8f-2035-4ba1-a0b5-bd8209aaa1cd"/>
    <s v="Missing"/>
    <s v="NONE"/>
    <x v="3"/>
  </r>
  <r>
    <n v="307"/>
    <x v="0"/>
    <s v="37772555-c1fa-44ac-b4b2-9b24b7a67647"/>
    <x v="0"/>
    <x v="10"/>
    <x v="18"/>
    <s v="Elasha"/>
    <x v="11"/>
    <s v="Afgoi"/>
    <s v="CZLS01"/>
    <s v="Faqi Hospital"/>
    <x v="16"/>
    <s v="Private"/>
    <x v="5"/>
    <s v="Ahmed Khalinle"/>
    <x v="6"/>
    <n v="615507941"/>
    <s v="N/A"/>
    <x v="0"/>
    <x v="0"/>
    <x v="0"/>
    <x v="0"/>
    <x v="0"/>
    <x v="0"/>
    <x v="0"/>
    <x v="0"/>
    <x v="0"/>
    <x v="0"/>
    <x v="0"/>
    <x v="0"/>
    <x v="0"/>
    <x v="0"/>
    <x v="0"/>
    <x v="0"/>
    <x v="0"/>
    <x v="0"/>
    <x v="0"/>
    <x v="0"/>
    <x v="0"/>
    <x v="0"/>
    <x v="0"/>
    <x v="0"/>
    <x v="0"/>
    <x v="0"/>
    <x v="0"/>
    <x v="0"/>
    <x v="0"/>
    <x v="0"/>
    <x v="0"/>
    <x v="0"/>
    <x v="0"/>
    <x v="0"/>
    <x v="0"/>
    <x v="0"/>
    <n v="2"/>
    <n v="0"/>
    <x v="0"/>
    <n v="2"/>
    <x v="0"/>
    <x v="0"/>
    <x v="0"/>
    <x v="0"/>
    <x v="0"/>
    <x v="0"/>
    <x v="0"/>
    <x v="0"/>
    <n v="190"/>
    <n v="89"/>
    <n v="0"/>
    <n v="279"/>
    <x v="0"/>
    <x v="0"/>
    <n v="192"/>
    <n v="89"/>
    <n v="0"/>
    <n v="281"/>
    <x v="0"/>
    <x v="0"/>
    <s v="89aaf204-efce-465a-857c-57affaa74869"/>
    <s v="Missing"/>
    <s v="NONE"/>
    <x v="3"/>
  </r>
  <r>
    <n v="308"/>
    <x v="0"/>
    <s v="59f48c82-5fba-44a1-891b-8a7ac4af4515"/>
    <x v="0"/>
    <x v="10"/>
    <x v="18"/>
    <s v="Wanlwein town/ howlwadag"/>
    <x v="11"/>
    <s v="Wanla Weyn"/>
    <s v="CZLS29"/>
    <s v="Wanla Weyn MCH"/>
    <x v="16"/>
    <s v="Muslim AID"/>
    <x v="5"/>
    <s v="Jamila Abukar Omar"/>
    <x v="6"/>
    <n v="615102237"/>
    <s v="N/A"/>
    <x v="0"/>
    <x v="0"/>
    <x v="0"/>
    <x v="0"/>
    <x v="0"/>
    <x v="0"/>
    <x v="0"/>
    <x v="0"/>
    <x v="0"/>
    <x v="0"/>
    <x v="0"/>
    <x v="0"/>
    <x v="0"/>
    <x v="0"/>
    <x v="0"/>
    <x v="0"/>
    <x v="0"/>
    <x v="0"/>
    <x v="0"/>
    <x v="0"/>
    <x v="0"/>
    <x v="0"/>
    <x v="0"/>
    <x v="0"/>
    <x v="0"/>
    <x v="0"/>
    <x v="0"/>
    <x v="0"/>
    <x v="0"/>
    <x v="0"/>
    <x v="0"/>
    <x v="0"/>
    <x v="0"/>
    <x v="0"/>
    <x v="0"/>
    <x v="0"/>
    <n v="7"/>
    <n v="7"/>
    <x v="13"/>
    <n v="7"/>
    <x v="0"/>
    <x v="0"/>
    <x v="0"/>
    <x v="0"/>
    <x v="0"/>
    <x v="0"/>
    <x v="0"/>
    <x v="0"/>
    <n v="74"/>
    <n v="153"/>
    <n v="114"/>
    <n v="113"/>
    <x v="0"/>
    <x v="0"/>
    <n v="81"/>
    <n v="160"/>
    <n v="121"/>
    <n v="120"/>
    <x v="0"/>
    <x v="0"/>
    <s v="aa9051f7-67cd-4209-b427-ae6ac490acde"/>
    <s v="Missing"/>
    <s v="NONE"/>
    <x v="3"/>
  </r>
  <r>
    <n v="309"/>
    <x v="0"/>
    <s v="c83d864c-ccbc-43a9-bce2-89c2092e9dbf"/>
    <x v="0"/>
    <x v="10"/>
    <x v="18"/>
    <s v="Wanlwein town/ halane"/>
    <x v="11"/>
    <s v="Wanla Weyn"/>
    <s v="CZLS30"/>
    <s v="Wanla Weyn Community Hospital"/>
    <x v="16"/>
    <s v="Private"/>
    <x v="5"/>
    <s v="Ibrahim Bule Osman"/>
    <x v="6"/>
    <n v="618986290"/>
    <s v="N/A"/>
    <x v="0"/>
    <x v="0"/>
    <x v="0"/>
    <x v="0"/>
    <x v="0"/>
    <x v="0"/>
    <x v="0"/>
    <x v="0"/>
    <x v="0"/>
    <x v="0"/>
    <x v="0"/>
    <x v="0"/>
    <x v="0"/>
    <x v="0"/>
    <x v="0"/>
    <x v="0"/>
    <x v="0"/>
    <x v="0"/>
    <x v="0"/>
    <x v="0"/>
    <x v="0"/>
    <x v="0"/>
    <x v="0"/>
    <x v="0"/>
    <x v="0"/>
    <x v="0"/>
    <x v="0"/>
    <x v="0"/>
    <x v="0"/>
    <x v="0"/>
    <x v="0"/>
    <x v="0"/>
    <x v="0"/>
    <x v="0"/>
    <x v="0"/>
    <x v="0"/>
    <n v="3"/>
    <n v="0"/>
    <x v="0"/>
    <n v="3"/>
    <x v="0"/>
    <x v="0"/>
    <x v="0"/>
    <x v="0"/>
    <x v="0"/>
    <x v="0"/>
    <x v="0"/>
    <x v="0"/>
    <n v="27"/>
    <n v="18"/>
    <n v="4"/>
    <n v="41"/>
    <x v="4"/>
    <x v="1"/>
    <n v="30"/>
    <n v="18"/>
    <n v="4"/>
    <n v="44"/>
    <x v="5"/>
    <x v="1"/>
    <s v="9ffe6547-e4f6-4d77-a5eb-c6ef3299340b"/>
    <s v="Missing"/>
    <s v="NONE"/>
    <x v="3"/>
  </r>
  <r>
    <n v="310"/>
    <x v="0"/>
    <s v="a2cae4c9-feed-4ac6-9eaf-cbc6c45361fd"/>
    <x v="0"/>
    <x v="10"/>
    <x v="18"/>
    <s v="Sablale"/>
    <x v="11"/>
    <s v="Sablale"/>
    <s v="CZLS28"/>
    <s v="Sablale MCH"/>
    <x v="16"/>
    <s v="COSV"/>
    <x v="5"/>
    <s v="Issak Mohamed Buney"/>
    <x v="6"/>
    <n v="615579275"/>
    <s v="N/A"/>
    <x v="0"/>
    <x v="0"/>
    <x v="0"/>
    <x v="0"/>
    <x v="0"/>
    <x v="0"/>
    <x v="0"/>
    <x v="0"/>
    <x v="0"/>
    <x v="0"/>
    <x v="0"/>
    <x v="0"/>
    <x v="0"/>
    <x v="0"/>
    <x v="0"/>
    <x v="0"/>
    <x v="0"/>
    <x v="0"/>
    <x v="0"/>
    <x v="0"/>
    <x v="0"/>
    <x v="0"/>
    <x v="0"/>
    <x v="0"/>
    <x v="0"/>
    <x v="0"/>
    <x v="0"/>
    <x v="0"/>
    <x v="0"/>
    <x v="0"/>
    <x v="0"/>
    <x v="0"/>
    <x v="0"/>
    <x v="0"/>
    <x v="0"/>
    <x v="0"/>
    <n v="0"/>
    <n v="0"/>
    <x v="0"/>
    <n v="0"/>
    <x v="0"/>
    <x v="0"/>
    <x v="0"/>
    <x v="0"/>
    <x v="0"/>
    <x v="0"/>
    <x v="0"/>
    <x v="0"/>
    <n v="26"/>
    <n v="63"/>
    <n v="43"/>
    <n v="46"/>
    <x v="0"/>
    <x v="0"/>
    <n v="26"/>
    <n v="63"/>
    <n v="43"/>
    <n v="46"/>
    <x v="0"/>
    <x v="0"/>
    <s v="5f22eb20-15fe-440d-9ed7-b2464716f708"/>
    <s v="Missing"/>
    <s v="NONE"/>
    <x v="3"/>
  </r>
  <r>
    <n v="311"/>
    <x v="0"/>
    <s v="eaa43af1-8ebc-454c-8131-71db118f63de"/>
    <x v="0"/>
    <x v="10"/>
    <x v="18"/>
    <s v="Qoryoley town/ halane"/>
    <x v="11"/>
    <s v="Qoryooley"/>
    <s v="CZLS26"/>
    <s v="Qoryoley Hospital"/>
    <x v="16"/>
    <s v="COSV"/>
    <x v="5"/>
    <s v="Omar Hassan Omar"/>
    <x v="6"/>
    <n v="615518329"/>
    <s v="akoordo114@speedymail.com"/>
    <x v="0"/>
    <x v="0"/>
    <x v="0"/>
    <x v="0"/>
    <x v="0"/>
    <x v="0"/>
    <x v="0"/>
    <x v="0"/>
    <x v="0"/>
    <x v="0"/>
    <x v="0"/>
    <x v="0"/>
    <x v="0"/>
    <x v="0"/>
    <x v="0"/>
    <x v="0"/>
    <x v="0"/>
    <x v="0"/>
    <x v="0"/>
    <x v="0"/>
    <x v="0"/>
    <x v="0"/>
    <x v="0"/>
    <x v="0"/>
    <x v="0"/>
    <x v="0"/>
    <x v="0"/>
    <x v="0"/>
    <x v="0"/>
    <x v="0"/>
    <x v="0"/>
    <x v="0"/>
    <x v="0"/>
    <x v="0"/>
    <x v="0"/>
    <x v="0"/>
    <n v="1"/>
    <n v="0"/>
    <x v="0"/>
    <n v="1"/>
    <x v="0"/>
    <x v="0"/>
    <x v="0"/>
    <x v="0"/>
    <x v="0"/>
    <x v="0"/>
    <x v="0"/>
    <x v="0"/>
    <n v="36"/>
    <n v="48"/>
    <n v="21"/>
    <n v="63"/>
    <x v="0"/>
    <x v="0"/>
    <n v="37"/>
    <n v="48"/>
    <n v="21"/>
    <n v="64"/>
    <x v="0"/>
    <x v="0"/>
    <s v="f3ea0e6e-2709-4614-9643-22baa838c671"/>
    <s v="Missing"/>
    <s v="NONE"/>
    <x v="3"/>
  </r>
  <r>
    <n v="312"/>
    <x v="0"/>
    <s v="c7db375b-906e-4317-8d8e-0fce2420c3bc"/>
    <x v="0"/>
    <x v="10"/>
    <x v="18"/>
    <s v="Janale"/>
    <x v="11"/>
    <s v="Marka"/>
    <s v="CZLS19"/>
    <s v="Janale MCH"/>
    <x v="16"/>
    <s v="COSV"/>
    <x v="5"/>
    <s v="Lul Ahmed Siyad"/>
    <x v="6"/>
    <n v="615577676"/>
    <s v="N/A"/>
    <x v="0"/>
    <x v="0"/>
    <x v="0"/>
    <x v="0"/>
    <x v="0"/>
    <x v="0"/>
    <x v="0"/>
    <x v="0"/>
    <x v="0"/>
    <x v="0"/>
    <x v="0"/>
    <x v="0"/>
    <x v="0"/>
    <x v="0"/>
    <x v="0"/>
    <x v="0"/>
    <x v="0"/>
    <x v="0"/>
    <x v="0"/>
    <x v="0"/>
    <x v="0"/>
    <x v="0"/>
    <x v="0"/>
    <x v="0"/>
    <x v="0"/>
    <x v="0"/>
    <x v="0"/>
    <x v="0"/>
    <x v="0"/>
    <x v="0"/>
    <x v="0"/>
    <x v="0"/>
    <x v="0"/>
    <x v="0"/>
    <x v="0"/>
    <x v="0"/>
    <n v="0"/>
    <n v="0"/>
    <x v="0"/>
    <n v="0"/>
    <x v="0"/>
    <x v="0"/>
    <x v="0"/>
    <x v="0"/>
    <x v="0"/>
    <x v="0"/>
    <x v="0"/>
    <x v="0"/>
    <n v="16"/>
    <n v="56"/>
    <n v="30"/>
    <n v="42"/>
    <x v="0"/>
    <x v="0"/>
    <n v="16"/>
    <n v="56"/>
    <n v="30"/>
    <n v="42"/>
    <x v="0"/>
    <x v="0"/>
    <s v="6489fa21-09ba-458e-85a9-46fce02cf94b"/>
    <s v="Missing"/>
    <s v="NONE"/>
    <x v="3"/>
  </r>
  <r>
    <n v="313"/>
    <x v="0"/>
    <s v="b1db6719-f8bd-414e-b4fd-159094dbf3f1"/>
    <x v="0"/>
    <x v="10"/>
    <x v="18"/>
    <s v="Qoryoley town/ halane"/>
    <x v="11"/>
    <s v="Qoryooley"/>
    <s v="CZLS27"/>
    <s v="Qoryoley MCH"/>
    <x v="16"/>
    <s v="COSV"/>
    <x v="5"/>
    <s v="Abdulfatah Muse Abdulle"/>
    <x v="6"/>
    <n v="615348348"/>
    <s v="jemi-20@hotmail.com"/>
    <x v="0"/>
    <x v="0"/>
    <x v="0"/>
    <x v="0"/>
    <x v="0"/>
    <x v="0"/>
    <x v="0"/>
    <x v="0"/>
    <x v="0"/>
    <x v="0"/>
    <x v="0"/>
    <x v="0"/>
    <x v="0"/>
    <x v="0"/>
    <x v="0"/>
    <x v="0"/>
    <x v="0"/>
    <x v="0"/>
    <x v="0"/>
    <x v="0"/>
    <x v="0"/>
    <x v="0"/>
    <x v="0"/>
    <x v="0"/>
    <x v="0"/>
    <x v="0"/>
    <x v="0"/>
    <x v="0"/>
    <x v="0"/>
    <x v="0"/>
    <x v="0"/>
    <x v="0"/>
    <x v="0"/>
    <x v="0"/>
    <x v="0"/>
    <x v="0"/>
    <n v="0"/>
    <n v="2"/>
    <x v="0"/>
    <n v="2"/>
    <x v="0"/>
    <x v="0"/>
    <x v="0"/>
    <x v="0"/>
    <x v="0"/>
    <x v="0"/>
    <x v="0"/>
    <x v="0"/>
    <n v="137"/>
    <n v="175"/>
    <n v="115"/>
    <n v="197"/>
    <x v="0"/>
    <x v="0"/>
    <n v="137"/>
    <n v="177"/>
    <n v="115"/>
    <n v="199"/>
    <x v="0"/>
    <x v="0"/>
    <s v="ab0dac81-37e0-4282-abc4-5dad6f9d0473"/>
    <s v="Missing"/>
    <s v="NONE"/>
    <x v="3"/>
  </r>
  <r>
    <n v="314"/>
    <x v="0"/>
    <s v="ef0b477c-2dd7-4e93-a3aa-d0edbe81230d"/>
    <x v="0"/>
    <x v="10"/>
    <x v="18"/>
    <s v="Marka town/ howlwadag"/>
    <x v="11"/>
    <s v="Marka"/>
    <s v="CZLS22"/>
    <s v="New way MCH"/>
    <x v="16"/>
    <s v="New-Wey"/>
    <x v="5"/>
    <s v="Xaawa Cumar Maxamed"/>
    <x v="6"/>
    <n v="615514678"/>
    <s v="N/A"/>
    <x v="0"/>
    <x v="0"/>
    <x v="0"/>
    <x v="0"/>
    <x v="0"/>
    <x v="0"/>
    <x v="0"/>
    <x v="0"/>
    <x v="0"/>
    <x v="0"/>
    <x v="0"/>
    <x v="0"/>
    <x v="0"/>
    <x v="0"/>
    <x v="0"/>
    <x v="0"/>
    <x v="0"/>
    <x v="0"/>
    <x v="0"/>
    <x v="0"/>
    <x v="0"/>
    <x v="0"/>
    <x v="0"/>
    <x v="0"/>
    <x v="0"/>
    <x v="0"/>
    <x v="0"/>
    <x v="0"/>
    <x v="0"/>
    <x v="0"/>
    <x v="0"/>
    <x v="0"/>
    <x v="0"/>
    <x v="0"/>
    <x v="0"/>
    <x v="0"/>
    <n v="1"/>
    <n v="3"/>
    <x v="4"/>
    <n v="2"/>
    <x v="0"/>
    <x v="0"/>
    <x v="0"/>
    <x v="0"/>
    <x v="0"/>
    <x v="0"/>
    <x v="0"/>
    <x v="0"/>
    <n v="68"/>
    <n v="67"/>
    <n v="49"/>
    <n v="86"/>
    <x v="0"/>
    <x v="0"/>
    <n v="69"/>
    <n v="70"/>
    <n v="51"/>
    <n v="88"/>
    <x v="0"/>
    <x v="0"/>
    <s v="72d9d746-f5c0-4736-84ec-dc4c640d9503"/>
    <s v="Missing"/>
    <s v="NONE"/>
    <x v="3"/>
  </r>
  <r>
    <n v="315"/>
    <x v="0"/>
    <s v="23eb8c6d-5924-4c41-8b7c-078c94ffd673"/>
    <x v="0"/>
    <x v="10"/>
    <x v="18"/>
    <s v="Marka town/ horsed"/>
    <x v="11"/>
    <s v="Marka"/>
    <s v="CZLS21"/>
    <s v="Marka Hospital"/>
    <x v="16"/>
    <s v="COSV"/>
    <x v="5"/>
    <s v="Abdulkadir Hassan Osman"/>
    <x v="6"/>
    <n v="615569387"/>
    <s v="N/A"/>
    <x v="6"/>
    <x v="8"/>
    <x v="10"/>
    <x v="5"/>
    <x v="0"/>
    <x v="0"/>
    <x v="0"/>
    <x v="0"/>
    <x v="0"/>
    <x v="0"/>
    <x v="0"/>
    <x v="0"/>
    <x v="0"/>
    <x v="0"/>
    <x v="0"/>
    <x v="0"/>
    <x v="0"/>
    <x v="0"/>
    <x v="0"/>
    <x v="0"/>
    <x v="0"/>
    <x v="0"/>
    <x v="0"/>
    <x v="0"/>
    <x v="0"/>
    <x v="0"/>
    <x v="0"/>
    <x v="0"/>
    <x v="0"/>
    <x v="0"/>
    <x v="0"/>
    <x v="0"/>
    <x v="0"/>
    <x v="0"/>
    <x v="0"/>
    <x v="0"/>
    <n v="0"/>
    <n v="0"/>
    <x v="0"/>
    <n v="0"/>
    <x v="0"/>
    <x v="0"/>
    <x v="0"/>
    <x v="0"/>
    <x v="0"/>
    <x v="0"/>
    <x v="0"/>
    <x v="0"/>
    <n v="36"/>
    <n v="28"/>
    <n v="27"/>
    <n v="37"/>
    <x v="0"/>
    <x v="0"/>
    <n v="39"/>
    <n v="33"/>
    <n v="33"/>
    <n v="39"/>
    <x v="0"/>
    <x v="0"/>
    <s v="5d555cb5-5009-47a5-9aa1-cae7c14ea4af"/>
    <s v="Merka hospital reported in this week 0ne alert for suspected cholera"/>
    <s v="One alert"/>
    <x v="3"/>
  </r>
  <r>
    <n v="316"/>
    <x v="0"/>
    <s v="0618324c-ebfa-4cc0-9a7f-34af33ad87b4"/>
    <x v="0"/>
    <x v="10"/>
    <x v="18"/>
    <s v="Xafada Horseed"/>
    <x v="11"/>
    <s v="Marka"/>
    <s v="CZLS24"/>
    <s v="Swisso Kalmo Peter Hospital"/>
    <x v="16"/>
    <s v="Swisso_Kalmo"/>
    <x v="5"/>
    <s v="Maxamed Abukar Axmed"/>
    <x v="6"/>
    <n v="615205920"/>
    <s v="majow16@hotmail.com"/>
    <x v="0"/>
    <x v="0"/>
    <x v="0"/>
    <x v="0"/>
    <x v="0"/>
    <x v="0"/>
    <x v="0"/>
    <x v="0"/>
    <x v="0"/>
    <x v="0"/>
    <x v="0"/>
    <x v="0"/>
    <x v="0"/>
    <x v="1"/>
    <x v="1"/>
    <x v="0"/>
    <x v="0"/>
    <x v="0"/>
    <x v="0"/>
    <x v="0"/>
    <x v="0"/>
    <x v="0"/>
    <x v="0"/>
    <x v="0"/>
    <x v="0"/>
    <x v="0"/>
    <x v="0"/>
    <x v="0"/>
    <x v="0"/>
    <x v="0"/>
    <x v="0"/>
    <x v="0"/>
    <x v="0"/>
    <x v="0"/>
    <x v="0"/>
    <x v="0"/>
    <n v="2"/>
    <n v="2"/>
    <x v="0"/>
    <n v="4"/>
    <x v="0"/>
    <x v="0"/>
    <x v="0"/>
    <x v="0"/>
    <x v="0"/>
    <x v="0"/>
    <x v="0"/>
    <x v="0"/>
    <n v="117"/>
    <n v="250"/>
    <n v="123"/>
    <n v="244"/>
    <x v="0"/>
    <x v="0"/>
    <n v="119"/>
    <n v="253"/>
    <n v="124"/>
    <n v="248"/>
    <x v="0"/>
    <x v="0"/>
    <s v="4f63121b-a1a5-47c1-b1fc-e2b968c10c8c"/>
    <s v="This Health Facility reported in this week one Alert for suspected Measles"/>
    <s v="One alert"/>
    <x v="3"/>
  </r>
  <r>
    <n v="317"/>
    <x v="0"/>
    <s v="f828465c-6a27-4c10-b3a2-395475fe1eee"/>
    <x v="0"/>
    <x v="10"/>
    <x v="18"/>
    <s v="Golweyn"/>
    <x v="11"/>
    <s v="Marka"/>
    <s v="CZLS18"/>
    <s v="Golweyn MCH"/>
    <x v="16"/>
    <s v="COSV"/>
    <x v="5"/>
    <s v="Ali Faqi Haji"/>
    <x v="6"/>
    <n v="615531891"/>
    <s v="N/A"/>
    <x v="0"/>
    <x v="0"/>
    <x v="0"/>
    <x v="0"/>
    <x v="0"/>
    <x v="0"/>
    <x v="0"/>
    <x v="0"/>
    <x v="0"/>
    <x v="0"/>
    <x v="0"/>
    <x v="0"/>
    <x v="0"/>
    <x v="0"/>
    <x v="0"/>
    <x v="0"/>
    <x v="0"/>
    <x v="0"/>
    <x v="0"/>
    <x v="0"/>
    <x v="0"/>
    <x v="0"/>
    <x v="0"/>
    <x v="0"/>
    <x v="0"/>
    <x v="0"/>
    <x v="0"/>
    <x v="0"/>
    <x v="0"/>
    <x v="0"/>
    <x v="0"/>
    <x v="0"/>
    <x v="0"/>
    <x v="0"/>
    <x v="0"/>
    <x v="0"/>
    <n v="8"/>
    <n v="5"/>
    <x v="2"/>
    <n v="9"/>
    <x v="0"/>
    <x v="0"/>
    <x v="0"/>
    <x v="0"/>
    <x v="0"/>
    <x v="0"/>
    <x v="0"/>
    <x v="0"/>
    <n v="114"/>
    <n v="159"/>
    <n v="108"/>
    <n v="165"/>
    <x v="0"/>
    <x v="0"/>
    <n v="122"/>
    <n v="164"/>
    <n v="112"/>
    <n v="174"/>
    <x v="0"/>
    <x v="0"/>
    <s v="0ca81d12-4f0f-4fa4-bcde-dee7fea3e494"/>
    <s v="This form is not on timely"/>
    <s v="NONE"/>
    <x v="3"/>
  </r>
  <r>
    <n v="318"/>
    <x v="0"/>
    <s v="f4c07b2a-d962-4a31-8baf-b73f6a0ff8a5"/>
    <x v="0"/>
    <x v="10"/>
    <x v="20"/>
    <s v="IDP Camp"/>
    <x v="11"/>
    <s v="Hodan"/>
    <s v="CZBN33"/>
    <s v="ARC OPD"/>
    <x v="17"/>
    <s v="ARC"/>
    <x v="5"/>
    <s v="Abdullahi Ajayo"/>
    <x v="19"/>
    <n v="6151290048"/>
    <s v="N/A"/>
    <x v="0"/>
    <x v="0"/>
    <x v="0"/>
    <x v="0"/>
    <x v="0"/>
    <x v="0"/>
    <x v="0"/>
    <x v="0"/>
    <x v="0"/>
    <x v="0"/>
    <x v="0"/>
    <x v="0"/>
    <x v="0"/>
    <x v="0"/>
    <x v="0"/>
    <x v="0"/>
    <x v="0"/>
    <x v="0"/>
    <x v="0"/>
    <x v="0"/>
    <x v="0"/>
    <x v="0"/>
    <x v="0"/>
    <x v="0"/>
    <x v="0"/>
    <x v="0"/>
    <x v="0"/>
    <x v="0"/>
    <x v="0"/>
    <x v="0"/>
    <x v="0"/>
    <x v="0"/>
    <x v="0"/>
    <x v="0"/>
    <x v="0"/>
    <x v="0"/>
    <n v="0"/>
    <n v="0"/>
    <x v="0"/>
    <n v="0"/>
    <x v="0"/>
    <x v="0"/>
    <x v="0"/>
    <x v="0"/>
    <x v="0"/>
    <x v="0"/>
    <x v="0"/>
    <x v="0"/>
    <n v="127"/>
    <n v="226"/>
    <n v="155"/>
    <n v="198"/>
    <x v="0"/>
    <x v="0"/>
    <n v="127"/>
    <n v="226"/>
    <n v="155"/>
    <n v="198"/>
    <x v="0"/>
    <x v="0"/>
    <s v="71d04e51-3e18-4ec9-a192-43415957b638"/>
    <s v="Missing"/>
    <s v="None"/>
    <x v="3"/>
  </r>
  <r>
    <n v="169"/>
    <x v="0"/>
    <s v="1dc255be-c4e2-45eb-b076-6a385bdb36d6"/>
    <x v="0"/>
    <x v="10"/>
    <x v="17"/>
    <s v="Bulokaskey"/>
    <x v="11"/>
    <s v="Baardheere"/>
    <s v="SZGE01"/>
    <s v="HIRDA MCH"/>
    <x v="16"/>
    <s v="HIRDA"/>
    <x v="5"/>
    <s v="Hinda Mohamed Farah"/>
    <x v="3"/>
    <n v="615885132"/>
    <s v="NA"/>
    <x v="0"/>
    <x v="0"/>
    <x v="0"/>
    <x v="0"/>
    <x v="0"/>
    <x v="0"/>
    <x v="3"/>
    <x v="0"/>
    <x v="1"/>
    <x v="1"/>
    <x v="0"/>
    <x v="0"/>
    <x v="0"/>
    <x v="0"/>
    <x v="0"/>
    <x v="0"/>
    <x v="0"/>
    <x v="0"/>
    <x v="0"/>
    <x v="0"/>
    <x v="0"/>
    <x v="0"/>
    <x v="0"/>
    <x v="0"/>
    <x v="0"/>
    <x v="0"/>
    <x v="0"/>
    <x v="0"/>
    <x v="0"/>
    <x v="0"/>
    <x v="0"/>
    <x v="0"/>
    <x v="0"/>
    <x v="0"/>
    <x v="0"/>
    <x v="0"/>
    <n v="0"/>
    <n v="0"/>
    <x v="0"/>
    <n v="0"/>
    <x v="0"/>
    <x v="0"/>
    <x v="0"/>
    <x v="0"/>
    <x v="0"/>
    <x v="0"/>
    <x v="0"/>
    <x v="0"/>
    <n v="48"/>
    <n v="53"/>
    <n v="41"/>
    <n v="60"/>
    <x v="0"/>
    <x v="0"/>
    <n v="51"/>
    <n v="53"/>
    <n v="42"/>
    <n v="62"/>
    <x v="0"/>
    <x v="0"/>
    <s v="3fcffe14-9cbb-4948-8b79-e39c93d84100"/>
    <s v="Missing"/>
    <s v="None"/>
    <x v="2"/>
  </r>
  <r>
    <n v="170"/>
    <x v="0"/>
    <s v="bd58c763-14fd-4b5f-acfa-2d8f857dbb83"/>
    <x v="0"/>
    <x v="10"/>
    <x v="17"/>
    <s v="Section 3"/>
    <x v="11"/>
    <s v="Belet Xaawo"/>
    <s v="SZGE02"/>
    <s v="Belet Hawa MCH"/>
    <x v="16"/>
    <s v="TROCAIRE"/>
    <x v="5"/>
    <s v="Ardo Adan Ashkir"/>
    <x v="3"/>
    <n v="615548736"/>
    <s v="NA"/>
    <x v="0"/>
    <x v="0"/>
    <x v="0"/>
    <x v="0"/>
    <x v="0"/>
    <x v="0"/>
    <x v="0"/>
    <x v="0"/>
    <x v="0"/>
    <x v="0"/>
    <x v="0"/>
    <x v="0"/>
    <x v="0"/>
    <x v="0"/>
    <x v="0"/>
    <x v="0"/>
    <x v="0"/>
    <x v="0"/>
    <x v="0"/>
    <x v="0"/>
    <x v="0"/>
    <x v="0"/>
    <x v="0"/>
    <x v="0"/>
    <x v="0"/>
    <x v="0"/>
    <x v="0"/>
    <x v="0"/>
    <x v="0"/>
    <x v="0"/>
    <x v="0"/>
    <x v="0"/>
    <x v="0"/>
    <x v="0"/>
    <x v="0"/>
    <x v="0"/>
    <n v="0"/>
    <n v="0"/>
    <x v="0"/>
    <n v="0"/>
    <x v="0"/>
    <x v="0"/>
    <x v="0"/>
    <x v="0"/>
    <x v="0"/>
    <x v="0"/>
    <x v="0"/>
    <x v="0"/>
    <n v="41"/>
    <n v="35"/>
    <n v="37"/>
    <n v="39"/>
    <x v="0"/>
    <x v="0"/>
    <n v="41"/>
    <n v="35"/>
    <n v="37"/>
    <n v="39"/>
    <x v="0"/>
    <x v="0"/>
    <s v="61efed27-c674-4da4-a2da-9d9fd506048e"/>
    <s v="Missing"/>
    <s v="None"/>
    <x v="2"/>
  </r>
  <r>
    <n v="171"/>
    <x v="0"/>
    <s v="a5b82c30-2c3e-4d03-9cd3-108beb6f28d6"/>
    <x v="0"/>
    <x v="10"/>
    <x v="17"/>
    <s v="Section 5"/>
    <x v="11"/>
    <s v="Belet Xaawo"/>
    <s v="SZGE03"/>
    <s v="Belet Hawa District Hospital"/>
    <x v="16"/>
    <s v="TROCAIRE"/>
    <x v="5"/>
    <s v="Abdi BAdullahi"/>
    <x v="3"/>
    <n v="615016202"/>
    <s v="NA"/>
    <x v="0"/>
    <x v="0"/>
    <x v="0"/>
    <x v="0"/>
    <x v="0"/>
    <x v="0"/>
    <x v="0"/>
    <x v="0"/>
    <x v="0"/>
    <x v="0"/>
    <x v="0"/>
    <x v="0"/>
    <x v="0"/>
    <x v="0"/>
    <x v="0"/>
    <x v="0"/>
    <x v="0"/>
    <x v="0"/>
    <x v="0"/>
    <x v="0"/>
    <x v="0"/>
    <x v="0"/>
    <x v="0"/>
    <x v="0"/>
    <x v="0"/>
    <x v="0"/>
    <x v="0"/>
    <x v="0"/>
    <x v="0"/>
    <x v="0"/>
    <x v="0"/>
    <x v="0"/>
    <x v="0"/>
    <x v="0"/>
    <x v="0"/>
    <x v="0"/>
    <n v="0"/>
    <n v="0"/>
    <x v="0"/>
    <n v="0"/>
    <x v="0"/>
    <x v="0"/>
    <x v="0"/>
    <x v="0"/>
    <x v="0"/>
    <x v="0"/>
    <x v="0"/>
    <x v="0"/>
    <n v="62"/>
    <n v="68"/>
    <n v="5"/>
    <n v="125"/>
    <x v="0"/>
    <x v="0"/>
    <n v="62"/>
    <n v="68"/>
    <n v="5"/>
    <n v="125"/>
    <x v="0"/>
    <x v="0"/>
    <s v="a0bcb9a3-be0c-4473-9bd0-f353339271eb"/>
    <s v="Missing"/>
    <s v="None"/>
    <x v="2"/>
  </r>
  <r>
    <n v="172"/>
    <x v="0"/>
    <s v="ea5c5c78-d858-4d5f-84e1-3d14c2d5cc94"/>
    <x v="0"/>
    <x v="10"/>
    <x v="17"/>
    <s v="A/waahid"/>
    <x v="11"/>
    <s v="Doolow"/>
    <s v="SZGE04"/>
    <s v="Dolow MCH"/>
    <x v="16"/>
    <s v="TROCAIRE"/>
    <x v="5"/>
    <s v="Abdi ALi Mohamed"/>
    <x v="16"/>
    <n v="615120705"/>
    <s v="NA"/>
    <x v="0"/>
    <x v="0"/>
    <x v="0"/>
    <x v="0"/>
    <x v="0"/>
    <x v="0"/>
    <x v="0"/>
    <x v="0"/>
    <x v="0"/>
    <x v="0"/>
    <x v="0"/>
    <x v="0"/>
    <x v="0"/>
    <x v="0"/>
    <x v="0"/>
    <x v="0"/>
    <x v="0"/>
    <x v="0"/>
    <x v="0"/>
    <x v="0"/>
    <x v="0"/>
    <x v="0"/>
    <x v="0"/>
    <x v="0"/>
    <x v="0"/>
    <x v="0"/>
    <x v="0"/>
    <x v="0"/>
    <x v="0"/>
    <x v="0"/>
    <x v="0"/>
    <x v="0"/>
    <x v="0"/>
    <x v="0"/>
    <x v="0"/>
    <x v="1"/>
    <n v="0"/>
    <n v="2"/>
    <x v="0"/>
    <n v="2"/>
    <x v="0"/>
    <x v="0"/>
    <x v="0"/>
    <x v="0"/>
    <x v="0"/>
    <x v="0"/>
    <x v="0"/>
    <x v="0"/>
    <n v="82"/>
    <n v="99"/>
    <n v="52"/>
    <n v="129"/>
    <x v="0"/>
    <x v="0"/>
    <n v="82"/>
    <n v="101"/>
    <n v="52"/>
    <n v="131"/>
    <x v="0"/>
    <x v="0"/>
    <s v="87f25bca-5ad6-41af-8230-e5a42f1805d3"/>
    <s v="Missing"/>
    <s v="None"/>
    <x v="2"/>
  </r>
  <r>
    <n v="173"/>
    <x v="0"/>
    <s v="fd0544b1-a846-4eb4-8f57-393a9012fe4b"/>
    <x v="0"/>
    <x v="10"/>
    <x v="17"/>
    <s v="Gedweyne"/>
    <x v="11"/>
    <s v="Doolow"/>
    <s v="SZGE05"/>
    <s v="Ged weyne MCH"/>
    <x v="16"/>
    <s v="TROCAIRE"/>
    <x v="5"/>
    <s v="Hassan Abdullahi Dahir"/>
    <x v="3"/>
    <n v="615219320"/>
    <s v="NA"/>
    <x v="0"/>
    <x v="0"/>
    <x v="0"/>
    <x v="0"/>
    <x v="0"/>
    <x v="0"/>
    <x v="0"/>
    <x v="0"/>
    <x v="0"/>
    <x v="0"/>
    <x v="0"/>
    <x v="0"/>
    <x v="0"/>
    <x v="0"/>
    <x v="0"/>
    <x v="0"/>
    <x v="0"/>
    <x v="0"/>
    <x v="0"/>
    <x v="0"/>
    <x v="0"/>
    <x v="0"/>
    <x v="0"/>
    <x v="0"/>
    <x v="0"/>
    <x v="0"/>
    <x v="0"/>
    <x v="0"/>
    <x v="0"/>
    <x v="0"/>
    <x v="0"/>
    <x v="0"/>
    <x v="0"/>
    <x v="0"/>
    <x v="0"/>
    <x v="0"/>
    <n v="0"/>
    <n v="0"/>
    <x v="0"/>
    <n v="0"/>
    <x v="0"/>
    <x v="0"/>
    <x v="0"/>
    <x v="0"/>
    <x v="0"/>
    <x v="0"/>
    <x v="0"/>
    <x v="0"/>
    <n v="58"/>
    <n v="76"/>
    <n v="30"/>
    <n v="104"/>
    <x v="0"/>
    <x v="0"/>
    <n v="58"/>
    <n v="76"/>
    <n v="30"/>
    <n v="104"/>
    <x v="0"/>
    <x v="0"/>
    <s v="8550c8c4-b2a7-4753-9241-d2709d13f486"/>
    <s v="Missing"/>
    <s v="None"/>
    <x v="2"/>
  </r>
  <r>
    <n v="174"/>
    <x v="0"/>
    <s v="2028dc5c-4b15-4e05-a545-c7424f917365"/>
    <x v="0"/>
    <x v="10"/>
    <x v="17"/>
    <s v="Dharkenley"/>
    <x v="11"/>
    <s v="El wak"/>
    <s v="SZGE06"/>
    <s v="Elwak District Hospital"/>
    <x v="16"/>
    <s v="COSV"/>
    <x v="5"/>
    <s v="Mohamed Hilow Hassan"/>
    <x v="3"/>
    <n v="729528361"/>
    <s v="NA"/>
    <x v="0"/>
    <x v="0"/>
    <x v="0"/>
    <x v="0"/>
    <x v="0"/>
    <x v="0"/>
    <x v="0"/>
    <x v="0"/>
    <x v="0"/>
    <x v="0"/>
    <x v="0"/>
    <x v="0"/>
    <x v="0"/>
    <x v="0"/>
    <x v="0"/>
    <x v="0"/>
    <x v="0"/>
    <x v="0"/>
    <x v="0"/>
    <x v="0"/>
    <x v="0"/>
    <x v="0"/>
    <x v="0"/>
    <x v="0"/>
    <x v="0"/>
    <x v="0"/>
    <x v="0"/>
    <x v="0"/>
    <x v="0"/>
    <x v="0"/>
    <x v="0"/>
    <x v="0"/>
    <x v="0"/>
    <x v="0"/>
    <x v="0"/>
    <x v="0"/>
    <n v="0"/>
    <n v="0"/>
    <x v="0"/>
    <n v="0"/>
    <x v="0"/>
    <x v="0"/>
    <x v="0"/>
    <x v="0"/>
    <x v="0"/>
    <x v="0"/>
    <x v="0"/>
    <x v="0"/>
    <n v="14"/>
    <n v="13"/>
    <n v="14"/>
    <n v="13"/>
    <x v="0"/>
    <x v="0"/>
    <n v="14"/>
    <n v="13"/>
    <n v="14"/>
    <n v="13"/>
    <x v="0"/>
    <x v="0"/>
    <s v="c33c245e-61cf-4971-921a-70042ec7f278"/>
    <s v="Missing"/>
    <s v="None"/>
    <x v="2"/>
  </r>
  <r>
    <n v="175"/>
    <x v="0"/>
    <s v="7c7348c2-656b-4f7a-a4fd-968f26fb04ac"/>
    <x v="0"/>
    <x v="10"/>
    <x v="17"/>
    <s v="Dharkenley"/>
    <x v="11"/>
    <s v="El wak"/>
    <s v="SZGE07"/>
    <s v="Elwak SRCS MCH"/>
    <x v="16"/>
    <s v="SRCS"/>
    <x v="5"/>
    <s v="Adan Abdi Adan"/>
    <x v="3"/>
    <n v="722199597"/>
    <s v="NA"/>
    <x v="0"/>
    <x v="0"/>
    <x v="0"/>
    <x v="0"/>
    <x v="0"/>
    <x v="0"/>
    <x v="0"/>
    <x v="0"/>
    <x v="0"/>
    <x v="0"/>
    <x v="0"/>
    <x v="0"/>
    <x v="0"/>
    <x v="0"/>
    <x v="0"/>
    <x v="0"/>
    <x v="0"/>
    <x v="0"/>
    <x v="0"/>
    <x v="0"/>
    <x v="0"/>
    <x v="0"/>
    <x v="0"/>
    <x v="0"/>
    <x v="0"/>
    <x v="0"/>
    <x v="0"/>
    <x v="0"/>
    <x v="0"/>
    <x v="0"/>
    <x v="0"/>
    <x v="0"/>
    <x v="0"/>
    <x v="0"/>
    <x v="0"/>
    <x v="0"/>
    <n v="1"/>
    <n v="0"/>
    <x v="1"/>
    <n v="0"/>
    <x v="0"/>
    <x v="0"/>
    <x v="0"/>
    <x v="0"/>
    <x v="0"/>
    <x v="0"/>
    <x v="0"/>
    <x v="0"/>
    <n v="66"/>
    <n v="64"/>
    <n v="39"/>
    <n v="91"/>
    <x v="0"/>
    <x v="0"/>
    <n v="67"/>
    <n v="64"/>
    <n v="40"/>
    <n v="91"/>
    <x v="0"/>
    <x v="0"/>
    <s v="6457dab9-3f36-48c6-9f37-3b8daf59a385"/>
    <s v="Missing"/>
    <s v="None"/>
    <x v="2"/>
  </r>
  <r>
    <n v="176"/>
    <x v="0"/>
    <s v="5563916e-2817-4bee-a432-7f0eaca3ff36"/>
    <x v="0"/>
    <x v="10"/>
    <x v="17"/>
    <s v="Buurdhuubo"/>
    <x v="11"/>
    <s v="Garbahaarey"/>
    <s v="SZGE08"/>
    <s v="Burdhubo MCH"/>
    <x v="16"/>
    <s v="TROCAIRE"/>
    <x v="5"/>
    <s v="Hussein ALi Abdi"/>
    <x v="3"/>
    <n v="61584262"/>
    <s v="NA"/>
    <x v="0"/>
    <x v="0"/>
    <x v="0"/>
    <x v="0"/>
    <x v="0"/>
    <x v="0"/>
    <x v="0"/>
    <x v="0"/>
    <x v="0"/>
    <x v="0"/>
    <x v="0"/>
    <x v="0"/>
    <x v="0"/>
    <x v="0"/>
    <x v="0"/>
    <x v="0"/>
    <x v="0"/>
    <x v="0"/>
    <x v="0"/>
    <x v="0"/>
    <x v="0"/>
    <x v="0"/>
    <x v="0"/>
    <x v="0"/>
    <x v="0"/>
    <x v="0"/>
    <x v="0"/>
    <x v="0"/>
    <x v="0"/>
    <x v="0"/>
    <x v="0"/>
    <x v="0"/>
    <x v="0"/>
    <x v="0"/>
    <x v="0"/>
    <x v="0"/>
    <n v="0"/>
    <n v="0"/>
    <x v="0"/>
    <n v="0"/>
    <x v="0"/>
    <x v="0"/>
    <x v="0"/>
    <x v="0"/>
    <x v="0"/>
    <x v="0"/>
    <x v="0"/>
    <x v="0"/>
    <n v="82"/>
    <n v="111"/>
    <n v="99"/>
    <n v="94"/>
    <x v="0"/>
    <x v="0"/>
    <n v="82"/>
    <n v="111"/>
    <n v="99"/>
    <n v="94"/>
    <x v="0"/>
    <x v="0"/>
    <s v="9afa67de-5870-4cce-ba97-7133c10d4a16"/>
    <s v="Missing"/>
    <s v="None"/>
    <x v="2"/>
  </r>
  <r>
    <n v="177"/>
    <x v="0"/>
    <s v="51aa884f-7fdc-405d-9ea2-5b82d1a89af8"/>
    <x v="0"/>
    <x v="10"/>
    <x v="17"/>
    <s v="Shabel"/>
    <x v="11"/>
    <s v="Garbahaarey"/>
    <s v="SZGE10"/>
    <s v="Garbaharey MCH"/>
    <x v="16"/>
    <s v="TROCAIRE"/>
    <x v="5"/>
    <s v="Ali Sheik Abdullahi"/>
    <x v="3"/>
    <n v="615686096"/>
    <s v="NA"/>
    <x v="0"/>
    <x v="0"/>
    <x v="0"/>
    <x v="0"/>
    <x v="0"/>
    <x v="0"/>
    <x v="0"/>
    <x v="0"/>
    <x v="0"/>
    <x v="0"/>
    <x v="0"/>
    <x v="0"/>
    <x v="0"/>
    <x v="0"/>
    <x v="0"/>
    <x v="0"/>
    <x v="0"/>
    <x v="0"/>
    <x v="0"/>
    <x v="0"/>
    <x v="0"/>
    <x v="0"/>
    <x v="0"/>
    <x v="0"/>
    <x v="0"/>
    <x v="0"/>
    <x v="0"/>
    <x v="0"/>
    <x v="0"/>
    <x v="0"/>
    <x v="0"/>
    <x v="0"/>
    <x v="0"/>
    <x v="0"/>
    <x v="0"/>
    <x v="0"/>
    <n v="0"/>
    <n v="0"/>
    <x v="0"/>
    <n v="0"/>
    <x v="0"/>
    <x v="0"/>
    <x v="0"/>
    <x v="0"/>
    <x v="0"/>
    <x v="0"/>
    <x v="0"/>
    <x v="0"/>
    <n v="35"/>
    <n v="54"/>
    <n v="37"/>
    <n v="52"/>
    <x v="0"/>
    <x v="0"/>
    <n v="35"/>
    <n v="54"/>
    <n v="37"/>
    <n v="52"/>
    <x v="0"/>
    <x v="0"/>
    <s v="4368ab4c-76bd-44c0-ab94-d0f967bd7a0c"/>
    <s v="Missing"/>
    <s v="None"/>
    <x v="2"/>
  </r>
  <r>
    <n v="178"/>
    <x v="0"/>
    <s v="4102257d-88c7-4abf-ab0f-9108172ee4ba"/>
    <x v="0"/>
    <x v="10"/>
    <x v="17"/>
    <s v="Elboon"/>
    <x v="11"/>
    <s v="Luuq"/>
    <s v="SZGE11"/>
    <s v="El-Bon MCH"/>
    <x v="16"/>
    <s v="TROCAIRE"/>
    <x v="5"/>
    <s v="Hassan Abdi Mohamed"/>
    <x v="3"/>
    <n v="615344582"/>
    <s v="NA"/>
    <x v="0"/>
    <x v="0"/>
    <x v="0"/>
    <x v="0"/>
    <x v="0"/>
    <x v="0"/>
    <x v="2"/>
    <x v="2"/>
    <x v="3"/>
    <x v="0"/>
    <x v="0"/>
    <x v="0"/>
    <x v="0"/>
    <x v="0"/>
    <x v="0"/>
    <x v="0"/>
    <x v="0"/>
    <x v="0"/>
    <x v="0"/>
    <x v="0"/>
    <x v="0"/>
    <x v="0"/>
    <x v="0"/>
    <x v="0"/>
    <x v="0"/>
    <x v="0"/>
    <x v="0"/>
    <x v="0"/>
    <x v="0"/>
    <x v="0"/>
    <x v="0"/>
    <x v="0"/>
    <x v="0"/>
    <x v="0"/>
    <x v="0"/>
    <x v="0"/>
    <n v="0"/>
    <n v="0"/>
    <x v="0"/>
    <n v="0"/>
    <x v="0"/>
    <x v="0"/>
    <x v="0"/>
    <x v="0"/>
    <x v="0"/>
    <x v="0"/>
    <x v="0"/>
    <x v="0"/>
    <n v="146"/>
    <n v="59"/>
    <n v="123"/>
    <n v="82"/>
    <x v="0"/>
    <x v="0"/>
    <n v="147"/>
    <n v="60"/>
    <n v="125"/>
    <n v="82"/>
    <x v="0"/>
    <x v="0"/>
    <s v="5716098b-b942-4778-b1be-f54c158d9729"/>
    <s v="Missing"/>
    <s v="None"/>
    <x v="2"/>
  </r>
  <r>
    <n v="179"/>
    <x v="0"/>
    <s v="eb4c8f1a-184d-4e28-be52-13cc6cd6c987"/>
    <x v="0"/>
    <x v="10"/>
    <x v="17"/>
    <s v="Hawl-wadaag"/>
    <x v="11"/>
    <s v="Luuq"/>
    <s v="SZGE12"/>
    <s v="Luuq Hospital"/>
    <x v="16"/>
    <s v="TROCAIRE"/>
    <x v="5"/>
    <s v="Sadiyo Mohamed Diriye"/>
    <x v="3"/>
    <n v="615120396"/>
    <s v="NA"/>
    <x v="0"/>
    <x v="0"/>
    <x v="0"/>
    <x v="0"/>
    <x v="0"/>
    <x v="0"/>
    <x v="0"/>
    <x v="2"/>
    <x v="0"/>
    <x v="2"/>
    <x v="0"/>
    <x v="0"/>
    <x v="0"/>
    <x v="0"/>
    <x v="0"/>
    <x v="0"/>
    <x v="0"/>
    <x v="0"/>
    <x v="0"/>
    <x v="0"/>
    <x v="0"/>
    <x v="0"/>
    <x v="0"/>
    <x v="0"/>
    <x v="0"/>
    <x v="0"/>
    <x v="0"/>
    <x v="0"/>
    <x v="0"/>
    <x v="0"/>
    <x v="0"/>
    <x v="0"/>
    <x v="0"/>
    <x v="0"/>
    <x v="0"/>
    <x v="0"/>
    <n v="0"/>
    <n v="0"/>
    <x v="0"/>
    <n v="0"/>
    <x v="0"/>
    <x v="0"/>
    <x v="0"/>
    <x v="0"/>
    <x v="0"/>
    <x v="0"/>
    <x v="0"/>
    <x v="0"/>
    <n v="45"/>
    <n v="73"/>
    <n v="67"/>
    <n v="51"/>
    <x v="0"/>
    <x v="0"/>
    <n v="45"/>
    <n v="73"/>
    <n v="67"/>
    <n v="51"/>
    <x v="0"/>
    <x v="0"/>
    <s v="0164629d-77f0-4e67-8b72-03975ab2cd17"/>
    <s v="Missing"/>
    <s v="None"/>
    <x v="2"/>
  </r>
  <r>
    <n v="180"/>
    <x v="0"/>
    <s v="9faff341-8c51-491c-9734-e938ecbe6704"/>
    <x v="0"/>
    <x v="10"/>
    <x v="17"/>
    <s v="Hudur"/>
    <x v="11"/>
    <s v="Huddur"/>
    <s v="SZBK01"/>
    <s v="Huddur MCH"/>
    <x v="16"/>
    <s v="SAMA"/>
    <x v="5"/>
    <s v="Muktar Mohamed Hassan"/>
    <x v="3"/>
    <n v="615996698"/>
    <s v="NA"/>
    <x v="0"/>
    <x v="0"/>
    <x v="0"/>
    <x v="0"/>
    <x v="0"/>
    <x v="0"/>
    <x v="0"/>
    <x v="0"/>
    <x v="0"/>
    <x v="0"/>
    <x v="0"/>
    <x v="0"/>
    <x v="0"/>
    <x v="0"/>
    <x v="0"/>
    <x v="0"/>
    <x v="0"/>
    <x v="0"/>
    <x v="0"/>
    <x v="0"/>
    <x v="0"/>
    <x v="0"/>
    <x v="0"/>
    <x v="0"/>
    <x v="0"/>
    <x v="0"/>
    <x v="0"/>
    <x v="0"/>
    <x v="0"/>
    <x v="0"/>
    <x v="0"/>
    <x v="0"/>
    <x v="0"/>
    <x v="0"/>
    <x v="0"/>
    <x v="0"/>
    <n v="0"/>
    <n v="0"/>
    <x v="0"/>
    <n v="0"/>
    <x v="0"/>
    <x v="0"/>
    <x v="0"/>
    <x v="0"/>
    <x v="0"/>
    <x v="0"/>
    <x v="0"/>
    <x v="0"/>
    <n v="89"/>
    <n v="114"/>
    <n v="86"/>
    <n v="117"/>
    <x v="0"/>
    <x v="0"/>
    <n v="89"/>
    <n v="114"/>
    <n v="86"/>
    <n v="117"/>
    <x v="0"/>
    <x v="0"/>
    <s v="2d7c5286-941a-44f0-89a7-4aac879eecc0"/>
    <s v="Missing"/>
    <s v="None"/>
    <x v="2"/>
  </r>
  <r>
    <n v="181"/>
    <x v="0"/>
    <s v="0b95636c-2b6a-4959-bd32-59af77b9973a"/>
    <x v="0"/>
    <x v="10"/>
    <x v="15"/>
    <s v="Tieglow"/>
    <x v="11"/>
    <s v="Tayeeglow"/>
    <s v="SZBK02"/>
    <s v="Tiyeglow MCH PHCare"/>
    <x v="16"/>
    <s v="Community"/>
    <x v="5"/>
    <s v="Abdullahi Mohamed Liibaan"/>
    <x v="3"/>
    <n v="615918338"/>
    <s v="abdilahi442010@hotmail.com"/>
    <x v="0"/>
    <x v="0"/>
    <x v="0"/>
    <x v="0"/>
    <x v="0"/>
    <x v="0"/>
    <x v="0"/>
    <x v="0"/>
    <x v="0"/>
    <x v="0"/>
    <x v="0"/>
    <x v="0"/>
    <x v="0"/>
    <x v="0"/>
    <x v="0"/>
    <x v="0"/>
    <x v="0"/>
    <x v="0"/>
    <x v="0"/>
    <x v="0"/>
    <x v="0"/>
    <x v="0"/>
    <x v="0"/>
    <x v="0"/>
    <x v="0"/>
    <x v="0"/>
    <x v="0"/>
    <x v="0"/>
    <x v="0"/>
    <x v="0"/>
    <x v="0"/>
    <x v="0"/>
    <x v="0"/>
    <x v="0"/>
    <x v="0"/>
    <x v="0"/>
    <n v="3"/>
    <n v="4"/>
    <x v="4"/>
    <n v="5"/>
    <x v="0"/>
    <x v="0"/>
    <x v="0"/>
    <x v="0"/>
    <x v="0"/>
    <x v="0"/>
    <x v="0"/>
    <x v="0"/>
    <n v="96"/>
    <n v="106"/>
    <n v="69"/>
    <n v="133"/>
    <x v="0"/>
    <x v="0"/>
    <n v="99"/>
    <n v="110"/>
    <n v="71"/>
    <n v="138"/>
    <x v="0"/>
    <x v="0"/>
    <s v="9b49e128-2c26-4a2c-ad63-0ad71a4f7b71"/>
    <s v="Missing"/>
    <s v="None"/>
    <x v="2"/>
  </r>
  <r>
    <n v="182"/>
    <x v="0"/>
    <s v="d8452c04-64eb-4f13-98f8-38e88e41bf1e"/>
    <x v="0"/>
    <x v="10"/>
    <x v="15"/>
    <s v="Horseed"/>
    <x v="11"/>
    <s v="Waajid"/>
    <s v="SZBK03"/>
    <s v="WVI MCH Waajid"/>
    <x v="16"/>
    <s v="Community"/>
    <x v="5"/>
    <s v="Abdirahman ALi Abdullahi"/>
    <x v="3"/>
    <n v="615502286"/>
    <s v="abdirahman44@gmail.com"/>
    <x v="0"/>
    <x v="0"/>
    <x v="0"/>
    <x v="0"/>
    <x v="0"/>
    <x v="0"/>
    <x v="0"/>
    <x v="0"/>
    <x v="0"/>
    <x v="0"/>
    <x v="0"/>
    <x v="0"/>
    <x v="0"/>
    <x v="0"/>
    <x v="0"/>
    <x v="0"/>
    <x v="0"/>
    <x v="0"/>
    <x v="0"/>
    <x v="0"/>
    <x v="0"/>
    <x v="0"/>
    <x v="0"/>
    <x v="0"/>
    <x v="0"/>
    <x v="0"/>
    <x v="0"/>
    <x v="0"/>
    <x v="0"/>
    <x v="0"/>
    <x v="2"/>
    <x v="2"/>
    <x v="2"/>
    <x v="0"/>
    <x v="0"/>
    <x v="0"/>
    <n v="0"/>
    <n v="3"/>
    <x v="0"/>
    <n v="3"/>
    <x v="0"/>
    <x v="0"/>
    <x v="0"/>
    <x v="0"/>
    <x v="0"/>
    <x v="0"/>
    <x v="0"/>
    <x v="0"/>
    <n v="92"/>
    <n v="129"/>
    <n v="124"/>
    <n v="97"/>
    <x v="0"/>
    <x v="0"/>
    <n v="93"/>
    <n v="133"/>
    <n v="126"/>
    <n v="100"/>
    <x v="0"/>
    <x v="0"/>
    <s v="1c860f24-76e7-4322-a5e9-d66552d814e2"/>
    <s v="Missing"/>
    <s v="None"/>
    <x v="2"/>
  </r>
  <r>
    <n v="183"/>
    <x v="0"/>
    <s v="963dc525-d2c6-4188-9b36-e2216c0acc50"/>
    <x v="0"/>
    <x v="10"/>
    <x v="15"/>
    <s v="Kurto"/>
    <x v="11"/>
    <s v="Waajid"/>
    <s v="SZBK04"/>
    <s v="Kurto MCH/OPD"/>
    <x v="16"/>
    <s v="SAMA"/>
    <x v="5"/>
    <s v="Muktar Mohamed Hassan"/>
    <x v="3"/>
    <n v="615996698"/>
    <s v="salamamedicala@gmail.com"/>
    <x v="0"/>
    <x v="0"/>
    <x v="0"/>
    <x v="0"/>
    <x v="0"/>
    <x v="0"/>
    <x v="0"/>
    <x v="0"/>
    <x v="0"/>
    <x v="0"/>
    <x v="0"/>
    <x v="0"/>
    <x v="0"/>
    <x v="0"/>
    <x v="0"/>
    <x v="0"/>
    <x v="0"/>
    <x v="0"/>
    <x v="0"/>
    <x v="0"/>
    <x v="0"/>
    <x v="0"/>
    <x v="0"/>
    <x v="0"/>
    <x v="0"/>
    <x v="0"/>
    <x v="0"/>
    <x v="0"/>
    <x v="0"/>
    <x v="0"/>
    <x v="0"/>
    <x v="0"/>
    <x v="0"/>
    <x v="0"/>
    <x v="0"/>
    <x v="0"/>
    <n v="2"/>
    <n v="2"/>
    <x v="1"/>
    <n v="3"/>
    <x v="0"/>
    <x v="0"/>
    <x v="0"/>
    <x v="0"/>
    <x v="0"/>
    <x v="0"/>
    <x v="0"/>
    <x v="0"/>
    <n v="88"/>
    <n v="97"/>
    <n v="72"/>
    <n v="113"/>
    <x v="0"/>
    <x v="0"/>
    <n v="90"/>
    <n v="99"/>
    <n v="73"/>
    <n v="116"/>
    <x v="0"/>
    <x v="0"/>
    <s v="6b204c3b-3d56-4c95-96f9-4119f869dbcf"/>
    <s v="Missing"/>
    <s v="None"/>
    <x v="2"/>
  </r>
  <r>
    <n v="184"/>
    <x v="0"/>
    <s v="dc3610b6-8f44-451d-b331-6e3d478bd416"/>
    <x v="0"/>
    <x v="10"/>
    <x v="15"/>
    <s v="Elbarde"/>
    <x v="11"/>
    <s v="Hagar"/>
    <s v="SZBK05"/>
    <s v="Elbarde MCH/OPD"/>
    <x v="16"/>
    <s v="EPHCO"/>
    <x v="5"/>
    <s v="Daweye Abdullahi Arte"/>
    <x v="3"/>
    <n v="615256796"/>
    <s v="carrte10@hotmail.com"/>
    <x v="0"/>
    <x v="0"/>
    <x v="0"/>
    <x v="0"/>
    <x v="0"/>
    <x v="0"/>
    <x v="0"/>
    <x v="0"/>
    <x v="0"/>
    <x v="0"/>
    <x v="0"/>
    <x v="0"/>
    <x v="0"/>
    <x v="0"/>
    <x v="0"/>
    <x v="0"/>
    <x v="0"/>
    <x v="0"/>
    <x v="0"/>
    <x v="0"/>
    <x v="0"/>
    <x v="0"/>
    <x v="0"/>
    <x v="0"/>
    <x v="0"/>
    <x v="0"/>
    <x v="0"/>
    <x v="0"/>
    <x v="0"/>
    <x v="0"/>
    <x v="0"/>
    <x v="0"/>
    <x v="0"/>
    <x v="0"/>
    <x v="0"/>
    <x v="0"/>
    <n v="0"/>
    <n v="0"/>
    <x v="0"/>
    <n v="0"/>
    <x v="0"/>
    <x v="0"/>
    <x v="0"/>
    <x v="0"/>
    <x v="0"/>
    <x v="0"/>
    <x v="0"/>
    <x v="0"/>
    <n v="263"/>
    <n v="389"/>
    <n v="237"/>
    <n v="415"/>
    <x v="0"/>
    <x v="0"/>
    <n v="263"/>
    <n v="389"/>
    <n v="237"/>
    <n v="415"/>
    <x v="0"/>
    <x v="0"/>
    <s v="ea100b09-4609-4f81-82d9-c4a9e6bdb50f"/>
    <s v="Missing"/>
    <s v="None"/>
    <x v="2"/>
  </r>
  <r>
    <n v="185"/>
    <x v="0"/>
    <s v="7a497f98-fb21-4c64-be3e-231dcbec5c90"/>
    <x v="0"/>
    <x v="10"/>
    <x v="12"/>
    <s v="Berdale district"/>
    <x v="11"/>
    <s v="Berdale"/>
    <s v="SZBY01"/>
    <s v="Bardale MCH SRCS"/>
    <x v="16"/>
    <s v="SRCS"/>
    <x v="5"/>
    <s v="Ali Isack Ibrahim"/>
    <x v="3"/>
    <n v="615911159"/>
    <s v="NA"/>
    <x v="0"/>
    <x v="0"/>
    <x v="0"/>
    <x v="0"/>
    <x v="0"/>
    <x v="0"/>
    <x v="0"/>
    <x v="0"/>
    <x v="0"/>
    <x v="0"/>
    <x v="0"/>
    <x v="0"/>
    <x v="0"/>
    <x v="0"/>
    <x v="0"/>
    <x v="0"/>
    <x v="0"/>
    <x v="0"/>
    <x v="0"/>
    <x v="0"/>
    <x v="0"/>
    <x v="0"/>
    <x v="0"/>
    <x v="0"/>
    <x v="0"/>
    <x v="0"/>
    <x v="0"/>
    <x v="0"/>
    <x v="0"/>
    <x v="0"/>
    <x v="0"/>
    <x v="0"/>
    <x v="0"/>
    <x v="0"/>
    <x v="0"/>
    <x v="0"/>
    <n v="3"/>
    <n v="5"/>
    <x v="11"/>
    <n v="5"/>
    <x v="0"/>
    <x v="0"/>
    <x v="0"/>
    <x v="0"/>
    <x v="0"/>
    <x v="0"/>
    <x v="0"/>
    <x v="0"/>
    <n v="110"/>
    <n v="167"/>
    <n v="122"/>
    <n v="155"/>
    <x v="0"/>
    <x v="0"/>
    <n v="113"/>
    <n v="172"/>
    <n v="125"/>
    <n v="160"/>
    <x v="0"/>
    <x v="0"/>
    <s v="fe7d4668-33ca-477f-845a-eb16012793cb"/>
    <s v="Missing"/>
    <s v="None"/>
    <x v="2"/>
  </r>
  <r>
    <n v="186"/>
    <x v="0"/>
    <s v="f3f92ea2-cc53-498a-baa5-97d981cb52eb"/>
    <x v="0"/>
    <x v="10"/>
    <x v="12"/>
    <s v="Hawl-wadag"/>
    <x v="11"/>
    <s v="Baidoa"/>
    <s v="SZBY02"/>
    <s v="Baidoa Hospital"/>
    <x v="16"/>
    <s v="SWISO-KALMO"/>
    <x v="5"/>
    <s v="Abdi Hassan Abdi"/>
    <x v="3"/>
    <n v="615871236"/>
    <s v="sagaar67@hotmail.com"/>
    <x v="0"/>
    <x v="0"/>
    <x v="0"/>
    <x v="0"/>
    <x v="0"/>
    <x v="0"/>
    <x v="0"/>
    <x v="0"/>
    <x v="0"/>
    <x v="0"/>
    <x v="0"/>
    <x v="0"/>
    <x v="0"/>
    <x v="0"/>
    <x v="0"/>
    <x v="0"/>
    <x v="0"/>
    <x v="0"/>
    <x v="0"/>
    <x v="0"/>
    <x v="0"/>
    <x v="0"/>
    <x v="0"/>
    <x v="0"/>
    <x v="0"/>
    <x v="0"/>
    <x v="0"/>
    <x v="0"/>
    <x v="0"/>
    <x v="0"/>
    <x v="0"/>
    <x v="0"/>
    <x v="0"/>
    <x v="0"/>
    <x v="0"/>
    <x v="0"/>
    <n v="1"/>
    <n v="1"/>
    <x v="4"/>
    <n v="0"/>
    <x v="0"/>
    <x v="0"/>
    <x v="0"/>
    <x v="0"/>
    <x v="0"/>
    <x v="0"/>
    <x v="0"/>
    <x v="0"/>
    <n v="179"/>
    <n v="210"/>
    <n v="99"/>
    <n v="290"/>
    <x v="0"/>
    <x v="0"/>
    <n v="180"/>
    <n v="211"/>
    <n v="101"/>
    <n v="290"/>
    <x v="0"/>
    <x v="0"/>
    <s v="ca6fbb91-2f9a-4858-b450-ac35e9319da3"/>
    <s v="Missing"/>
    <s v="None"/>
    <x v="2"/>
  </r>
  <r>
    <n v="187"/>
    <x v="0"/>
    <s v="fc859d7c-8c36-491a-ab67-e307d827972d"/>
    <x v="0"/>
    <x v="10"/>
    <x v="12"/>
    <s v="Labatungjarow"/>
    <x v="11"/>
    <s v="Baidoa"/>
    <s v="SZBY04"/>
    <s v="Labatunjerow SAMA MCH"/>
    <x v="16"/>
    <s v="SAMA"/>
    <x v="5"/>
    <s v="Muktar Mohamed Hassan"/>
    <x v="3"/>
    <n v="615996698"/>
    <s v="salamamedicala@gmail.com"/>
    <x v="0"/>
    <x v="0"/>
    <x v="0"/>
    <x v="0"/>
    <x v="0"/>
    <x v="0"/>
    <x v="0"/>
    <x v="0"/>
    <x v="0"/>
    <x v="0"/>
    <x v="0"/>
    <x v="0"/>
    <x v="0"/>
    <x v="0"/>
    <x v="0"/>
    <x v="0"/>
    <x v="0"/>
    <x v="0"/>
    <x v="0"/>
    <x v="0"/>
    <x v="0"/>
    <x v="0"/>
    <x v="0"/>
    <x v="0"/>
    <x v="0"/>
    <x v="0"/>
    <x v="0"/>
    <x v="0"/>
    <x v="0"/>
    <x v="0"/>
    <x v="0"/>
    <x v="0"/>
    <x v="0"/>
    <x v="0"/>
    <x v="0"/>
    <x v="0"/>
    <n v="4"/>
    <n v="1"/>
    <x v="1"/>
    <n v="4"/>
    <x v="0"/>
    <x v="0"/>
    <x v="0"/>
    <x v="0"/>
    <x v="0"/>
    <x v="0"/>
    <x v="0"/>
    <x v="0"/>
    <n v="124"/>
    <n v="112"/>
    <n v="87"/>
    <n v="149"/>
    <x v="0"/>
    <x v="0"/>
    <n v="128"/>
    <n v="113"/>
    <n v="88"/>
    <n v="153"/>
    <x v="0"/>
    <x v="0"/>
    <s v="e0b86d56-0013-48f6-b75c-8e75ce8ae83e"/>
    <s v="Missing"/>
    <s v="None"/>
    <x v="2"/>
  </r>
  <r>
    <n v="188"/>
    <x v="0"/>
    <s v="f956ef1d-bd57-48b7-9260-dba7c9699a82"/>
    <x v="0"/>
    <x v="10"/>
    <x v="12"/>
    <s v="Berdale Village"/>
    <x v="11"/>
    <s v="Baidoa"/>
    <s v="SZBY05"/>
    <s v="MCH/OPD SOS"/>
    <x v="16"/>
    <s v="SOS Somalia"/>
    <x v="5"/>
    <s v="Dr ALi Yare"/>
    <x v="3"/>
    <n v="615593990"/>
    <s v="NA"/>
    <x v="0"/>
    <x v="0"/>
    <x v="0"/>
    <x v="0"/>
    <x v="0"/>
    <x v="0"/>
    <x v="0"/>
    <x v="0"/>
    <x v="0"/>
    <x v="0"/>
    <x v="0"/>
    <x v="0"/>
    <x v="0"/>
    <x v="0"/>
    <x v="0"/>
    <x v="0"/>
    <x v="0"/>
    <x v="0"/>
    <x v="0"/>
    <x v="0"/>
    <x v="0"/>
    <x v="0"/>
    <x v="0"/>
    <x v="0"/>
    <x v="0"/>
    <x v="0"/>
    <x v="0"/>
    <x v="0"/>
    <x v="0"/>
    <x v="0"/>
    <x v="0"/>
    <x v="0"/>
    <x v="0"/>
    <x v="0"/>
    <x v="0"/>
    <x v="0"/>
    <n v="9"/>
    <n v="5"/>
    <x v="24"/>
    <n v="3"/>
    <x v="0"/>
    <x v="0"/>
    <x v="0"/>
    <x v="0"/>
    <x v="0"/>
    <x v="0"/>
    <x v="0"/>
    <x v="0"/>
    <n v="348"/>
    <n v="433"/>
    <n v="319"/>
    <n v="462"/>
    <x v="0"/>
    <x v="0"/>
    <n v="357"/>
    <n v="438"/>
    <n v="330"/>
    <n v="465"/>
    <x v="0"/>
    <x v="0"/>
    <s v="0ada400e-930d-4fc2-b566-715576c84f2c"/>
    <s v="Missing"/>
    <s v="None"/>
    <x v="2"/>
  </r>
  <r>
    <n v="189"/>
    <x v="0"/>
    <s v="fa05bb17-0484-47bc-acff-5fa6e49b197f"/>
    <x v="0"/>
    <x v="10"/>
    <x v="12"/>
    <s v="Burhakaba"/>
    <x v="11"/>
    <s v="Bur hakaba"/>
    <s v="SZBY06"/>
    <s v="Burhakaba MCH"/>
    <x v="16"/>
    <s v="Community"/>
    <x v="5"/>
    <s v="Hussein ABdiAdan"/>
    <x v="3"/>
    <n v="615541526"/>
    <s v="ujeke@yahoo.com"/>
    <x v="0"/>
    <x v="0"/>
    <x v="0"/>
    <x v="0"/>
    <x v="0"/>
    <x v="0"/>
    <x v="0"/>
    <x v="0"/>
    <x v="0"/>
    <x v="0"/>
    <x v="0"/>
    <x v="0"/>
    <x v="0"/>
    <x v="0"/>
    <x v="0"/>
    <x v="0"/>
    <x v="0"/>
    <x v="0"/>
    <x v="0"/>
    <x v="0"/>
    <x v="0"/>
    <x v="0"/>
    <x v="0"/>
    <x v="0"/>
    <x v="0"/>
    <x v="0"/>
    <x v="0"/>
    <x v="0"/>
    <x v="0"/>
    <x v="0"/>
    <x v="0"/>
    <x v="0"/>
    <x v="0"/>
    <x v="0"/>
    <x v="0"/>
    <x v="0"/>
    <n v="1"/>
    <n v="0"/>
    <x v="0"/>
    <n v="1"/>
    <x v="0"/>
    <x v="0"/>
    <x v="0"/>
    <x v="0"/>
    <x v="0"/>
    <x v="0"/>
    <x v="0"/>
    <x v="0"/>
    <n v="65"/>
    <n v="92"/>
    <n v="60"/>
    <n v="97"/>
    <x v="0"/>
    <x v="0"/>
    <n v="66"/>
    <n v="92"/>
    <n v="60"/>
    <n v="98"/>
    <x v="0"/>
    <x v="0"/>
    <s v="83bc00b0-be36-45c5-88bf-37d4b3fc2e80"/>
    <s v="Missing"/>
    <s v="None"/>
    <x v="2"/>
  </r>
  <r>
    <n v="190"/>
    <x v="0"/>
    <s v="8e8582a0-edc9-49de-9d13-543bf7359bf9"/>
    <x v="0"/>
    <x v="10"/>
    <x v="12"/>
    <s v="Ufurow"/>
    <x v="11"/>
    <s v="Qasax dhere"/>
    <s v="SZBY07"/>
    <s v="BMO Ufurow MCH"/>
    <x v="16"/>
    <s v="BMO"/>
    <x v="5"/>
    <s v="Abdikadir Sheik Ibrahim"/>
    <x v="3"/>
    <n v="6151283324"/>
    <s v="badbaado01@yahoo.com"/>
    <x v="0"/>
    <x v="0"/>
    <x v="0"/>
    <x v="0"/>
    <x v="0"/>
    <x v="0"/>
    <x v="0"/>
    <x v="0"/>
    <x v="0"/>
    <x v="0"/>
    <x v="0"/>
    <x v="0"/>
    <x v="0"/>
    <x v="0"/>
    <x v="0"/>
    <x v="0"/>
    <x v="0"/>
    <x v="0"/>
    <x v="0"/>
    <x v="0"/>
    <x v="0"/>
    <x v="0"/>
    <x v="0"/>
    <x v="0"/>
    <x v="0"/>
    <x v="0"/>
    <x v="0"/>
    <x v="0"/>
    <x v="0"/>
    <x v="0"/>
    <x v="0"/>
    <x v="0"/>
    <x v="0"/>
    <x v="0"/>
    <x v="0"/>
    <x v="0"/>
    <n v="2"/>
    <n v="1"/>
    <x v="0"/>
    <n v="3"/>
    <x v="0"/>
    <x v="0"/>
    <x v="0"/>
    <x v="0"/>
    <x v="0"/>
    <x v="0"/>
    <x v="0"/>
    <x v="0"/>
    <n v="92"/>
    <n v="147"/>
    <n v="87"/>
    <n v="152"/>
    <x v="0"/>
    <x v="0"/>
    <n v="94"/>
    <n v="148"/>
    <n v="87"/>
    <n v="155"/>
    <x v="0"/>
    <x v="0"/>
    <s v="fe94b7f4-df33-486c-bc70-068bb0a62074"/>
    <s v="Missing"/>
    <s v="None"/>
    <x v="2"/>
  </r>
  <r>
    <n v="191"/>
    <x v="0"/>
    <s v="be283f6a-c227-4676-a5a0-cb9e3341cb32"/>
    <x v="0"/>
    <x v="10"/>
    <x v="12"/>
    <s v="Qsah Dheere"/>
    <x v="11"/>
    <s v="Qasax dhere"/>
    <s v="SZBY08"/>
    <s v="Qansax Dheere MCH"/>
    <x v="16"/>
    <s v="SRCS"/>
    <x v="5"/>
    <s v="ABdirahman Mohamed Hussein"/>
    <x v="3"/>
    <n v="615842064"/>
    <s v="NA"/>
    <x v="0"/>
    <x v="0"/>
    <x v="0"/>
    <x v="0"/>
    <x v="0"/>
    <x v="0"/>
    <x v="0"/>
    <x v="0"/>
    <x v="0"/>
    <x v="0"/>
    <x v="0"/>
    <x v="0"/>
    <x v="0"/>
    <x v="0"/>
    <x v="0"/>
    <x v="0"/>
    <x v="0"/>
    <x v="0"/>
    <x v="0"/>
    <x v="0"/>
    <x v="0"/>
    <x v="0"/>
    <x v="0"/>
    <x v="0"/>
    <x v="0"/>
    <x v="0"/>
    <x v="0"/>
    <x v="0"/>
    <x v="0"/>
    <x v="0"/>
    <x v="0"/>
    <x v="0"/>
    <x v="0"/>
    <x v="0"/>
    <x v="0"/>
    <x v="0"/>
    <n v="1"/>
    <n v="2"/>
    <x v="4"/>
    <n v="1"/>
    <x v="0"/>
    <x v="0"/>
    <x v="0"/>
    <x v="0"/>
    <x v="0"/>
    <x v="0"/>
    <x v="0"/>
    <x v="0"/>
    <n v="88"/>
    <n v="121"/>
    <n v="81"/>
    <n v="128"/>
    <x v="0"/>
    <x v="0"/>
    <n v="89"/>
    <n v="123"/>
    <n v="83"/>
    <n v="129"/>
    <x v="0"/>
    <x v="0"/>
    <s v="669402eb-c641-44ac-a7f2-042ac8b662dc"/>
    <s v="Missing"/>
    <s v="None"/>
    <x v="2"/>
  </r>
  <r>
    <n v="192"/>
    <x v="0"/>
    <s v="47787656-b2a8-4e12-899f-d71f8371b2b6"/>
    <x v="0"/>
    <x v="10"/>
    <x v="12"/>
    <s v="Horseed/Mursal"/>
    <x v="11"/>
    <s v="Baidoa"/>
    <s v="SZBY09"/>
    <s v="Bayhaaw Hospital"/>
    <x v="16"/>
    <s v="SAMA"/>
    <x v="5"/>
    <s v="Muktar Mohamed Hassan"/>
    <x v="3"/>
    <n v="615996698"/>
    <s v="salamamedicala@gmail.com"/>
    <x v="0"/>
    <x v="0"/>
    <x v="0"/>
    <x v="0"/>
    <x v="0"/>
    <x v="0"/>
    <x v="0"/>
    <x v="0"/>
    <x v="0"/>
    <x v="0"/>
    <x v="0"/>
    <x v="0"/>
    <x v="0"/>
    <x v="0"/>
    <x v="0"/>
    <x v="0"/>
    <x v="0"/>
    <x v="0"/>
    <x v="0"/>
    <x v="0"/>
    <x v="0"/>
    <x v="0"/>
    <x v="0"/>
    <x v="0"/>
    <x v="0"/>
    <x v="0"/>
    <x v="0"/>
    <x v="0"/>
    <x v="0"/>
    <x v="0"/>
    <x v="0"/>
    <x v="0"/>
    <x v="0"/>
    <x v="0"/>
    <x v="0"/>
    <x v="0"/>
    <n v="1"/>
    <n v="4"/>
    <x v="1"/>
    <n v="4"/>
    <x v="0"/>
    <x v="0"/>
    <x v="0"/>
    <x v="0"/>
    <x v="0"/>
    <x v="0"/>
    <x v="0"/>
    <x v="0"/>
    <n v="130"/>
    <n v="185"/>
    <n v="91"/>
    <n v="224"/>
    <x v="0"/>
    <x v="0"/>
    <n v="131"/>
    <n v="189"/>
    <n v="92"/>
    <n v="228"/>
    <x v="0"/>
    <x v="0"/>
    <s v="29e2b068-eb5a-4a81-bfe3-3b53490464ff"/>
    <s v="Missing"/>
    <s v="none"/>
    <x v="2"/>
  </r>
  <r>
    <n v="193"/>
    <x v="0"/>
    <s v="40e0291e-94a2-4d20-b612-cfcf6d19d95e"/>
    <x v="0"/>
    <x v="10"/>
    <x v="12"/>
    <s v="Unay"/>
    <x v="11"/>
    <s v="Baidoa"/>
    <s v="SZBY10"/>
    <s v="Unay MCH/OPD"/>
    <x v="16"/>
    <s v="SWISSO_KALMO"/>
    <x v="5"/>
    <s v="Abdiasis Hussein Anshure"/>
    <x v="3"/>
    <n v="615559367"/>
    <s v="unsure2005@yahoo.com"/>
    <x v="0"/>
    <x v="0"/>
    <x v="0"/>
    <x v="0"/>
    <x v="0"/>
    <x v="0"/>
    <x v="0"/>
    <x v="0"/>
    <x v="0"/>
    <x v="0"/>
    <x v="0"/>
    <x v="0"/>
    <x v="0"/>
    <x v="0"/>
    <x v="0"/>
    <x v="0"/>
    <x v="0"/>
    <x v="0"/>
    <x v="0"/>
    <x v="0"/>
    <x v="0"/>
    <x v="0"/>
    <x v="0"/>
    <x v="0"/>
    <x v="0"/>
    <x v="0"/>
    <x v="0"/>
    <x v="0"/>
    <x v="0"/>
    <x v="0"/>
    <x v="0"/>
    <x v="0"/>
    <x v="0"/>
    <x v="0"/>
    <x v="0"/>
    <x v="0"/>
    <n v="0"/>
    <n v="0"/>
    <x v="0"/>
    <n v="0"/>
    <x v="0"/>
    <x v="0"/>
    <x v="0"/>
    <x v="0"/>
    <x v="0"/>
    <x v="0"/>
    <x v="0"/>
    <x v="0"/>
    <n v="41"/>
    <n v="149"/>
    <n v="48"/>
    <n v="142"/>
    <x v="0"/>
    <x v="0"/>
    <n v="41"/>
    <n v="149"/>
    <n v="48"/>
    <n v="142"/>
    <x v="0"/>
    <x v="0"/>
    <s v="f5ea6b1a-a358-4541-8d82-f98bd3ea9e75"/>
    <s v="Missing"/>
    <s v="None"/>
    <x v="2"/>
  </r>
  <r>
    <n v="194"/>
    <x v="0"/>
    <s v="f175189f-b8cf-4bff-9cb1-4d390fe29660"/>
    <x v="0"/>
    <x v="10"/>
    <x v="12"/>
    <s v="Awdiinle"/>
    <x v="11"/>
    <s v="Baidoa"/>
    <s v="SZBY11"/>
    <s v="Awdiinle MCH"/>
    <x v="16"/>
    <s v="SWISSO-KALMO"/>
    <x v="5"/>
    <s v="AbdiAsis Hussein"/>
    <x v="3"/>
    <n v="615559367"/>
    <s v="ansure2005@yahoo.com"/>
    <x v="0"/>
    <x v="0"/>
    <x v="0"/>
    <x v="0"/>
    <x v="0"/>
    <x v="0"/>
    <x v="0"/>
    <x v="0"/>
    <x v="0"/>
    <x v="0"/>
    <x v="0"/>
    <x v="0"/>
    <x v="0"/>
    <x v="0"/>
    <x v="0"/>
    <x v="0"/>
    <x v="0"/>
    <x v="0"/>
    <x v="0"/>
    <x v="0"/>
    <x v="0"/>
    <x v="0"/>
    <x v="0"/>
    <x v="0"/>
    <x v="0"/>
    <x v="0"/>
    <x v="0"/>
    <x v="0"/>
    <x v="0"/>
    <x v="0"/>
    <x v="0"/>
    <x v="0"/>
    <x v="0"/>
    <x v="0"/>
    <x v="0"/>
    <x v="0"/>
    <n v="0"/>
    <n v="2"/>
    <x v="0"/>
    <n v="2"/>
    <x v="0"/>
    <x v="0"/>
    <x v="0"/>
    <x v="0"/>
    <x v="0"/>
    <x v="0"/>
    <x v="0"/>
    <x v="0"/>
    <n v="60"/>
    <n v="125"/>
    <n v="72"/>
    <n v="113"/>
    <x v="0"/>
    <x v="0"/>
    <n v="60"/>
    <n v="127"/>
    <n v="72"/>
    <n v="115"/>
    <x v="0"/>
    <x v="0"/>
    <s v="b0760ff9-4b92-45cd-9143-36f27b07e9c6"/>
    <s v="Missing"/>
    <s v="None"/>
    <x v="2"/>
  </r>
  <r>
    <n v="195"/>
    <x v="0"/>
    <s v="eb304ede-7706-4d73-9c4a-21021ee524b5"/>
    <x v="0"/>
    <x v="10"/>
    <x v="12"/>
    <s v="Horseed"/>
    <x v="11"/>
    <s v="Baidoa"/>
    <s v="SZBY12"/>
    <s v="Berdale MCH"/>
    <x v="16"/>
    <s v="GREDO"/>
    <x v="5"/>
    <s v="Abdullahi Mohamed ABdi"/>
    <x v="3"/>
    <n v="615587687"/>
    <s v="health.gredo@gmail.com"/>
    <x v="0"/>
    <x v="0"/>
    <x v="0"/>
    <x v="0"/>
    <x v="0"/>
    <x v="0"/>
    <x v="2"/>
    <x v="3"/>
    <x v="2"/>
    <x v="0"/>
    <x v="0"/>
    <x v="0"/>
    <x v="0"/>
    <x v="0"/>
    <x v="0"/>
    <x v="0"/>
    <x v="0"/>
    <x v="0"/>
    <x v="0"/>
    <x v="0"/>
    <x v="0"/>
    <x v="0"/>
    <x v="0"/>
    <x v="0"/>
    <x v="0"/>
    <x v="0"/>
    <x v="0"/>
    <x v="0"/>
    <x v="0"/>
    <x v="0"/>
    <x v="0"/>
    <x v="0"/>
    <x v="0"/>
    <x v="0"/>
    <x v="0"/>
    <x v="0"/>
    <n v="0"/>
    <n v="0"/>
    <x v="0"/>
    <n v="0"/>
    <x v="0"/>
    <x v="0"/>
    <x v="0"/>
    <x v="0"/>
    <x v="0"/>
    <x v="0"/>
    <x v="0"/>
    <x v="0"/>
    <n v="180"/>
    <n v="179"/>
    <n v="186"/>
    <n v="173"/>
    <x v="0"/>
    <x v="0"/>
    <n v="181"/>
    <n v="181"/>
    <n v="189"/>
    <n v="173"/>
    <x v="0"/>
    <x v="0"/>
    <s v="f55e96c5-ba27-4bcf-ae08-fda7907e6039"/>
    <s v="Missing"/>
    <s v="None"/>
    <x v="2"/>
  </r>
  <r>
    <n v="196"/>
    <x v="0"/>
    <s v="f68b50ea-f814-446d-8252-f3f7e2038881"/>
    <x v="0"/>
    <x v="10"/>
    <x v="13"/>
    <s v="Afmadow"/>
    <x v="11"/>
    <s v="Afmadow"/>
    <s v="SZLJ01"/>
    <s v="Afrec MCH Afmadow"/>
    <x v="16"/>
    <s v="Community"/>
    <x v="5"/>
    <s v="Ahmed Sheik Mohamed"/>
    <x v="3"/>
    <n v="615924256"/>
    <s v="NA"/>
    <x v="0"/>
    <x v="0"/>
    <x v="0"/>
    <x v="0"/>
    <x v="0"/>
    <x v="0"/>
    <x v="0"/>
    <x v="0"/>
    <x v="0"/>
    <x v="0"/>
    <x v="0"/>
    <x v="0"/>
    <x v="0"/>
    <x v="0"/>
    <x v="0"/>
    <x v="0"/>
    <x v="0"/>
    <x v="0"/>
    <x v="0"/>
    <x v="0"/>
    <x v="0"/>
    <x v="0"/>
    <x v="0"/>
    <x v="0"/>
    <x v="0"/>
    <x v="0"/>
    <x v="0"/>
    <x v="0"/>
    <x v="0"/>
    <x v="0"/>
    <x v="0"/>
    <x v="2"/>
    <x v="1"/>
    <x v="0"/>
    <x v="0"/>
    <x v="0"/>
    <n v="3"/>
    <n v="2"/>
    <x v="1"/>
    <n v="4"/>
    <x v="0"/>
    <x v="0"/>
    <x v="0"/>
    <x v="0"/>
    <x v="0"/>
    <x v="0"/>
    <x v="0"/>
    <x v="0"/>
    <n v="110"/>
    <n v="95"/>
    <n v="74"/>
    <n v="131"/>
    <x v="0"/>
    <x v="0"/>
    <n v="113"/>
    <n v="98"/>
    <n v="76"/>
    <n v="135"/>
    <x v="0"/>
    <x v="0"/>
    <s v="754d92f2-fb54-4348-b529-ca6395f5a23f"/>
    <s v="Missing"/>
    <s v="None"/>
    <x v="2"/>
  </r>
  <r>
    <n v="197"/>
    <x v="0"/>
    <s v="a0a2b31d-2e9d-4a82-8452-1cb58a7688f1"/>
    <x v="0"/>
    <x v="10"/>
    <x v="13"/>
    <s v="Dhobley"/>
    <x v="11"/>
    <s v="Afmadow"/>
    <s v="SZLJ02"/>
    <s v="Dobley MCH Afrec"/>
    <x v="16"/>
    <s v="AFREC"/>
    <x v="5"/>
    <s v="Sahro Abdi Hassan"/>
    <x v="3"/>
    <n v="615529789"/>
    <s v="NA"/>
    <x v="0"/>
    <x v="0"/>
    <x v="0"/>
    <x v="0"/>
    <x v="0"/>
    <x v="0"/>
    <x v="0"/>
    <x v="0"/>
    <x v="0"/>
    <x v="0"/>
    <x v="0"/>
    <x v="0"/>
    <x v="0"/>
    <x v="0"/>
    <x v="0"/>
    <x v="0"/>
    <x v="0"/>
    <x v="0"/>
    <x v="0"/>
    <x v="0"/>
    <x v="0"/>
    <x v="0"/>
    <x v="0"/>
    <x v="0"/>
    <x v="0"/>
    <x v="0"/>
    <x v="0"/>
    <x v="0"/>
    <x v="0"/>
    <x v="0"/>
    <x v="0"/>
    <x v="0"/>
    <x v="0"/>
    <x v="0"/>
    <x v="0"/>
    <x v="0"/>
    <n v="4"/>
    <n v="1"/>
    <x v="4"/>
    <n v="3"/>
    <x v="0"/>
    <x v="0"/>
    <x v="0"/>
    <x v="0"/>
    <x v="0"/>
    <x v="0"/>
    <x v="0"/>
    <x v="0"/>
    <n v="91"/>
    <n v="74"/>
    <n v="61"/>
    <n v="104"/>
    <x v="0"/>
    <x v="0"/>
    <n v="95"/>
    <n v="75"/>
    <n v="63"/>
    <n v="107"/>
    <x v="0"/>
    <x v="0"/>
    <s v="5dd82f87-91f6-44a0-b255-06a31cf2eeeb"/>
    <s v="Missing"/>
    <s v="None"/>
    <x v="2"/>
  </r>
  <r>
    <n v="198"/>
    <x v="0"/>
    <s v="381148af-8120-4adb-a406-d8ba2fdb3ebd"/>
    <x v="0"/>
    <x v="10"/>
    <x v="13"/>
    <s v="Waamo"/>
    <x v="11"/>
    <s v="Kismayo"/>
    <s v="SZLJ08"/>
    <s v="Afrec Kismayo MCH"/>
    <x v="16"/>
    <s v="AFREC"/>
    <x v="5"/>
    <s v="Salaha Hussein Munye"/>
    <x v="3"/>
    <n v="615060373"/>
    <s v="NA"/>
    <x v="0"/>
    <x v="0"/>
    <x v="0"/>
    <x v="0"/>
    <x v="0"/>
    <x v="0"/>
    <x v="0"/>
    <x v="0"/>
    <x v="0"/>
    <x v="0"/>
    <x v="0"/>
    <x v="0"/>
    <x v="0"/>
    <x v="0"/>
    <x v="0"/>
    <x v="0"/>
    <x v="0"/>
    <x v="0"/>
    <x v="0"/>
    <x v="0"/>
    <x v="0"/>
    <x v="0"/>
    <x v="0"/>
    <x v="0"/>
    <x v="0"/>
    <x v="0"/>
    <x v="0"/>
    <x v="0"/>
    <x v="0"/>
    <x v="0"/>
    <x v="2"/>
    <x v="0"/>
    <x v="1"/>
    <x v="0"/>
    <x v="0"/>
    <x v="0"/>
    <n v="3"/>
    <n v="4"/>
    <x v="4"/>
    <n v="5"/>
    <x v="0"/>
    <x v="0"/>
    <x v="0"/>
    <x v="0"/>
    <x v="0"/>
    <x v="0"/>
    <x v="0"/>
    <x v="0"/>
    <n v="45"/>
    <n v="60"/>
    <n v="40"/>
    <n v="65"/>
    <x v="0"/>
    <x v="0"/>
    <n v="49"/>
    <n v="64"/>
    <n v="43"/>
    <n v="70"/>
    <x v="0"/>
    <x v="0"/>
    <s v="1e899678-5696-4805-9c73-aed687d978da"/>
    <s v="Missing"/>
    <s v="None"/>
    <x v="2"/>
  </r>
  <r>
    <n v="199"/>
    <x v="0"/>
    <s v="a77ce22a-5829-49f8-befa-4b64d7927f0e"/>
    <x v="0"/>
    <x v="10"/>
    <x v="13"/>
    <s v="Farjanno"/>
    <x v="11"/>
    <s v="Kismayo"/>
    <s v="SZLJ10"/>
    <s v="Farjano MCH"/>
    <x v="16"/>
    <s v="SRCS"/>
    <x v="5"/>
    <s v="Shgri Abdi Gedi"/>
    <x v="3"/>
    <n v="615239587"/>
    <s v="NA"/>
    <x v="0"/>
    <x v="0"/>
    <x v="0"/>
    <x v="0"/>
    <x v="0"/>
    <x v="0"/>
    <x v="0"/>
    <x v="0"/>
    <x v="0"/>
    <x v="0"/>
    <x v="0"/>
    <x v="0"/>
    <x v="1"/>
    <x v="0"/>
    <x v="1"/>
    <x v="0"/>
    <x v="0"/>
    <x v="0"/>
    <x v="0"/>
    <x v="0"/>
    <x v="0"/>
    <x v="0"/>
    <x v="0"/>
    <x v="0"/>
    <x v="0"/>
    <x v="0"/>
    <x v="0"/>
    <x v="0"/>
    <x v="0"/>
    <x v="0"/>
    <x v="0"/>
    <x v="0"/>
    <x v="0"/>
    <x v="0"/>
    <x v="0"/>
    <x v="0"/>
    <n v="2"/>
    <n v="1"/>
    <x v="1"/>
    <n v="2"/>
    <x v="0"/>
    <x v="0"/>
    <x v="0"/>
    <x v="0"/>
    <x v="0"/>
    <x v="0"/>
    <x v="0"/>
    <x v="0"/>
    <n v="198"/>
    <n v="210"/>
    <n v="229"/>
    <n v="179"/>
    <x v="0"/>
    <x v="0"/>
    <n v="201"/>
    <n v="211"/>
    <n v="231"/>
    <n v="181"/>
    <x v="0"/>
    <x v="0"/>
    <s v="1ed47a8b-13c4-45c9-a514-3d15a349a762"/>
    <s v="Missing"/>
    <s v="1 alert of measles"/>
    <x v="2"/>
  </r>
  <r>
    <n v="200"/>
    <x v="0"/>
    <s v="3ccd9ce0-e44e-4557-9899-c08bbb0e5168"/>
    <x v="0"/>
    <x v="10"/>
    <x v="13"/>
    <s v="Faanoole"/>
    <x v="11"/>
    <s v="Kismayo"/>
    <s v="SZLJ11"/>
    <s v="Kismayo General Hospital"/>
    <x v="16"/>
    <s v="DIAL AFRICA"/>
    <x v="5"/>
    <s v="Mohamed Abdullahi Shaiye"/>
    <x v="3"/>
    <n v="615519902"/>
    <s v="NA"/>
    <x v="0"/>
    <x v="0"/>
    <x v="0"/>
    <x v="0"/>
    <x v="0"/>
    <x v="0"/>
    <x v="0"/>
    <x v="0"/>
    <x v="0"/>
    <x v="0"/>
    <x v="0"/>
    <x v="0"/>
    <x v="0"/>
    <x v="0"/>
    <x v="0"/>
    <x v="0"/>
    <x v="0"/>
    <x v="0"/>
    <x v="0"/>
    <x v="0"/>
    <x v="0"/>
    <x v="0"/>
    <x v="0"/>
    <x v="0"/>
    <x v="0"/>
    <x v="0"/>
    <x v="0"/>
    <x v="0"/>
    <x v="0"/>
    <x v="0"/>
    <x v="0"/>
    <x v="0"/>
    <x v="0"/>
    <x v="0"/>
    <x v="0"/>
    <x v="0"/>
    <n v="2"/>
    <n v="2"/>
    <x v="1"/>
    <n v="3"/>
    <x v="0"/>
    <x v="0"/>
    <x v="0"/>
    <x v="0"/>
    <x v="0"/>
    <x v="0"/>
    <x v="0"/>
    <x v="0"/>
    <n v="137"/>
    <n v="141"/>
    <n v="120"/>
    <n v="158"/>
    <x v="0"/>
    <x v="0"/>
    <n v="139"/>
    <n v="143"/>
    <n v="121"/>
    <n v="161"/>
    <x v="0"/>
    <x v="0"/>
    <s v="f7ce57ce-fb48-41e4-b775-b7e938d8edc7"/>
    <s v="Missing"/>
    <s v="None"/>
    <x v="2"/>
  </r>
  <r>
    <n v="201"/>
    <x v="0"/>
    <s v="3df9f7bc-fdaa-43b4-bfae-7da8865563cd"/>
    <x v="0"/>
    <x v="10"/>
    <x v="13"/>
    <s v="Allanley"/>
    <x v="11"/>
    <s v="Kismayo"/>
    <s v="SZLJ12"/>
    <s v="Muslim Aid Calanley MCH"/>
    <x v="16"/>
    <s v="MUSLIM AID"/>
    <x v="5"/>
    <s v="Ali Adan Mayow"/>
    <x v="3"/>
    <n v="615893151"/>
    <s v="NA"/>
    <x v="0"/>
    <x v="0"/>
    <x v="0"/>
    <x v="0"/>
    <x v="0"/>
    <x v="0"/>
    <x v="0"/>
    <x v="0"/>
    <x v="0"/>
    <x v="0"/>
    <x v="0"/>
    <x v="0"/>
    <x v="0"/>
    <x v="0"/>
    <x v="0"/>
    <x v="0"/>
    <x v="0"/>
    <x v="0"/>
    <x v="0"/>
    <x v="3"/>
    <x v="0"/>
    <x v="0"/>
    <x v="0"/>
    <x v="0"/>
    <x v="0"/>
    <x v="0"/>
    <x v="0"/>
    <x v="0"/>
    <x v="0"/>
    <x v="0"/>
    <x v="0"/>
    <x v="0"/>
    <x v="0"/>
    <x v="0"/>
    <x v="0"/>
    <x v="0"/>
    <n v="2"/>
    <n v="6"/>
    <x v="11"/>
    <n v="5"/>
    <x v="0"/>
    <x v="0"/>
    <x v="0"/>
    <x v="0"/>
    <x v="0"/>
    <x v="0"/>
    <x v="0"/>
    <x v="0"/>
    <n v="83"/>
    <n v="145"/>
    <n v="100"/>
    <n v="128"/>
    <x v="0"/>
    <x v="0"/>
    <n v="85"/>
    <n v="151"/>
    <n v="103"/>
    <n v="133"/>
    <x v="0"/>
    <x v="0"/>
    <s v="40101a78-c8de-467f-8d4d-953f6254cf69"/>
    <s v="Missing"/>
    <s v="None"/>
    <x v="2"/>
  </r>
  <r>
    <n v="81"/>
    <x v="0"/>
    <s v="08a26bf6-649a-423b-9b31-65633b9def72"/>
    <x v="0"/>
    <x v="10"/>
    <x v="8"/>
    <s v="Bossaso"/>
    <x v="11"/>
    <s v="Bossaso"/>
    <s v="PLBA01"/>
    <s v="Beldaje MCH"/>
    <x v="16"/>
    <s v="MOH"/>
    <x v="5"/>
    <s v="Fadumo"/>
    <x v="10"/>
    <n v="7615555"/>
    <s v="N/A"/>
    <x v="0"/>
    <x v="0"/>
    <x v="0"/>
    <x v="0"/>
    <x v="0"/>
    <x v="0"/>
    <x v="0"/>
    <x v="0"/>
    <x v="0"/>
    <x v="0"/>
    <x v="0"/>
    <x v="0"/>
    <x v="0"/>
    <x v="0"/>
    <x v="0"/>
    <x v="0"/>
    <x v="0"/>
    <x v="0"/>
    <x v="0"/>
    <x v="0"/>
    <x v="0"/>
    <x v="0"/>
    <x v="0"/>
    <x v="0"/>
    <x v="0"/>
    <x v="0"/>
    <x v="0"/>
    <x v="0"/>
    <x v="0"/>
    <x v="0"/>
    <x v="0"/>
    <x v="0"/>
    <x v="0"/>
    <x v="0"/>
    <x v="0"/>
    <x v="0"/>
    <n v="11"/>
    <n v="4"/>
    <x v="11"/>
    <n v="12"/>
    <x v="0"/>
    <x v="0"/>
    <x v="0"/>
    <x v="0"/>
    <x v="0"/>
    <x v="0"/>
    <x v="0"/>
    <x v="0"/>
    <n v="79"/>
    <n v="141"/>
    <n v="79"/>
    <n v="141"/>
    <x v="0"/>
    <x v="0"/>
    <n v="90"/>
    <n v="145"/>
    <n v="82"/>
    <n v="153"/>
    <x v="0"/>
    <x v="0"/>
    <s v="7f966af8-ea47-429e-a358-212c0a68e957"/>
    <s v="Missing"/>
    <s v="None"/>
    <x v="1"/>
  </r>
  <r>
    <n v="82"/>
    <x v="0"/>
    <s v="50479221-e971-43d8-9a58-a594998f9daa"/>
    <x v="0"/>
    <x v="10"/>
    <x v="8"/>
    <s v="Iskushuban"/>
    <x v="11"/>
    <s v="Iskushuban"/>
    <s v="PLBA05"/>
    <s v="Iskushuban MCH"/>
    <x v="16"/>
    <s v="SRCS"/>
    <x v="5"/>
    <s v="Mohamed Khalif"/>
    <x v="10"/>
    <n v="7768336"/>
    <s v="N/A"/>
    <x v="0"/>
    <x v="0"/>
    <x v="0"/>
    <x v="0"/>
    <x v="0"/>
    <x v="0"/>
    <x v="0"/>
    <x v="0"/>
    <x v="0"/>
    <x v="0"/>
    <x v="0"/>
    <x v="0"/>
    <x v="0"/>
    <x v="0"/>
    <x v="0"/>
    <x v="0"/>
    <x v="0"/>
    <x v="0"/>
    <x v="0"/>
    <x v="0"/>
    <x v="0"/>
    <x v="0"/>
    <x v="0"/>
    <x v="0"/>
    <x v="0"/>
    <x v="0"/>
    <x v="0"/>
    <x v="0"/>
    <x v="0"/>
    <x v="0"/>
    <x v="0"/>
    <x v="0"/>
    <x v="0"/>
    <x v="0"/>
    <x v="0"/>
    <x v="0"/>
    <n v="1"/>
    <n v="1"/>
    <x v="4"/>
    <n v="0"/>
    <x v="0"/>
    <x v="0"/>
    <x v="0"/>
    <x v="0"/>
    <x v="0"/>
    <x v="0"/>
    <x v="0"/>
    <x v="0"/>
    <n v="48"/>
    <n v="80"/>
    <n v="26"/>
    <n v="102"/>
    <x v="0"/>
    <x v="0"/>
    <n v="49"/>
    <n v="81"/>
    <n v="28"/>
    <n v="102"/>
    <x v="0"/>
    <x v="0"/>
    <s v="b3487f73-3043-4116-b06a-9c6af98cdf36"/>
    <s v="Missing"/>
    <s v="Malaria alert reported"/>
    <x v="1"/>
  </r>
  <r>
    <n v="83"/>
    <x v="0"/>
    <s v="1c230a8b-606b-4fc0-9aaf-0e79e9ab1f89"/>
    <x v="0"/>
    <x v="10"/>
    <x v="10"/>
    <s v="Godabjiraan"/>
    <x v="11"/>
    <s v="Eyl"/>
    <s v="PLNG05"/>
    <s v="Godabjiran MCH"/>
    <x v="16"/>
    <s v="SRCS"/>
    <x v="5"/>
    <s v="Zahro Hassan"/>
    <x v="10"/>
    <n v="907709496"/>
    <s v="N/A"/>
    <x v="0"/>
    <x v="0"/>
    <x v="0"/>
    <x v="0"/>
    <x v="0"/>
    <x v="0"/>
    <x v="0"/>
    <x v="0"/>
    <x v="0"/>
    <x v="0"/>
    <x v="0"/>
    <x v="0"/>
    <x v="0"/>
    <x v="0"/>
    <x v="0"/>
    <x v="0"/>
    <x v="0"/>
    <x v="0"/>
    <x v="0"/>
    <x v="0"/>
    <x v="0"/>
    <x v="0"/>
    <x v="0"/>
    <x v="0"/>
    <x v="0"/>
    <x v="0"/>
    <x v="0"/>
    <x v="0"/>
    <x v="0"/>
    <x v="0"/>
    <x v="0"/>
    <x v="0"/>
    <x v="0"/>
    <x v="0"/>
    <x v="0"/>
    <x v="0"/>
    <n v="0"/>
    <n v="0"/>
    <x v="0"/>
    <n v="0"/>
    <x v="0"/>
    <x v="0"/>
    <x v="0"/>
    <x v="0"/>
    <x v="0"/>
    <x v="0"/>
    <x v="0"/>
    <x v="0"/>
    <n v="67"/>
    <n v="81"/>
    <n v="55"/>
    <n v="93"/>
    <x v="0"/>
    <x v="0"/>
    <n v="67"/>
    <n v="81"/>
    <n v="55"/>
    <n v="93"/>
    <x v="0"/>
    <x v="0"/>
    <s v="53fa7eab-ff2d-46ca-a517-8a7d6d97e06b"/>
    <s v="Missing"/>
    <s v="None"/>
    <x v="1"/>
  </r>
  <r>
    <n v="84"/>
    <x v="0"/>
    <s v="868092f6-b0be-4193-bf98-6ed533c402ad"/>
    <x v="0"/>
    <x v="10"/>
    <x v="10"/>
    <s v="Daawad, Eyl"/>
    <x v="11"/>
    <s v="Eyl"/>
    <s v="PLNG04"/>
    <s v="Daawad MCH"/>
    <x v="16"/>
    <s v="SRCS"/>
    <x v="5"/>
    <s v="Bahjo Abdulkadir"/>
    <x v="10"/>
    <n v="907743923"/>
    <s v="N/A"/>
    <x v="0"/>
    <x v="0"/>
    <x v="0"/>
    <x v="0"/>
    <x v="0"/>
    <x v="0"/>
    <x v="0"/>
    <x v="0"/>
    <x v="0"/>
    <x v="0"/>
    <x v="0"/>
    <x v="0"/>
    <x v="0"/>
    <x v="0"/>
    <x v="0"/>
    <x v="0"/>
    <x v="0"/>
    <x v="0"/>
    <x v="0"/>
    <x v="0"/>
    <x v="0"/>
    <x v="0"/>
    <x v="0"/>
    <x v="0"/>
    <x v="0"/>
    <x v="0"/>
    <x v="0"/>
    <x v="0"/>
    <x v="0"/>
    <x v="0"/>
    <x v="0"/>
    <x v="0"/>
    <x v="0"/>
    <x v="0"/>
    <x v="0"/>
    <x v="0"/>
    <n v="0"/>
    <n v="0"/>
    <x v="0"/>
    <n v="0"/>
    <x v="0"/>
    <x v="0"/>
    <x v="0"/>
    <x v="0"/>
    <x v="0"/>
    <x v="0"/>
    <x v="0"/>
    <x v="0"/>
    <n v="51"/>
    <n v="66"/>
    <n v="42"/>
    <n v="75"/>
    <x v="0"/>
    <x v="0"/>
    <n v="51"/>
    <n v="66"/>
    <n v="42"/>
    <n v="75"/>
    <x v="0"/>
    <x v="0"/>
    <s v="18796e9b-9527-4ce9-b94a-8a8bc7008411"/>
    <s v="Missing"/>
    <s v="None"/>
    <x v="1"/>
  </r>
  <r>
    <n v="85"/>
    <x v="0"/>
    <s v="f118ac82-ccce-415a-a891-a6f2b9890aec"/>
    <x v="0"/>
    <x v="10"/>
    <x v="10"/>
    <s v="Qarxis"/>
    <x v="11"/>
    <s v="Eyl"/>
    <s v="PLNG06"/>
    <s v="Qarxis MCH"/>
    <x v="16"/>
    <s v="SRCS"/>
    <x v="5"/>
    <s v="Mohamed Abdirizak"/>
    <x v="10"/>
    <n v="907730915"/>
    <s v="N/A"/>
    <x v="0"/>
    <x v="0"/>
    <x v="0"/>
    <x v="0"/>
    <x v="0"/>
    <x v="0"/>
    <x v="0"/>
    <x v="0"/>
    <x v="0"/>
    <x v="0"/>
    <x v="0"/>
    <x v="0"/>
    <x v="0"/>
    <x v="0"/>
    <x v="0"/>
    <x v="0"/>
    <x v="0"/>
    <x v="0"/>
    <x v="0"/>
    <x v="0"/>
    <x v="0"/>
    <x v="0"/>
    <x v="0"/>
    <x v="0"/>
    <x v="0"/>
    <x v="0"/>
    <x v="0"/>
    <x v="0"/>
    <x v="0"/>
    <x v="0"/>
    <x v="0"/>
    <x v="0"/>
    <x v="0"/>
    <x v="0"/>
    <x v="0"/>
    <x v="0"/>
    <n v="0"/>
    <n v="0"/>
    <x v="0"/>
    <n v="0"/>
    <x v="0"/>
    <x v="0"/>
    <x v="0"/>
    <x v="0"/>
    <x v="0"/>
    <x v="0"/>
    <x v="0"/>
    <x v="0"/>
    <n v="43"/>
    <n v="61"/>
    <n v="40"/>
    <n v="64"/>
    <x v="0"/>
    <x v="0"/>
    <n v="43"/>
    <n v="61"/>
    <n v="40"/>
    <n v="64"/>
    <x v="0"/>
    <x v="0"/>
    <s v="d57abb3b-b38c-452c-96b2-a78cc17d6cf8"/>
    <s v="Missing"/>
    <s v="None"/>
    <x v="1"/>
  </r>
  <r>
    <n v="86"/>
    <x v="0"/>
    <s v="ed4f24f5-a8b5-4c64-9c71-2fa237f9ef50"/>
    <x v="0"/>
    <x v="10"/>
    <x v="6"/>
    <s v="Jariiban"/>
    <x v="11"/>
    <s v="Jariiban"/>
    <s v="PLMU10"/>
    <s v="Jariiban MCH"/>
    <x v="16"/>
    <s v="SRCS"/>
    <x v="5"/>
    <s v="Sareedo Ahmed"/>
    <x v="10"/>
    <n v="907752316"/>
    <s v="N/A"/>
    <x v="0"/>
    <x v="0"/>
    <x v="0"/>
    <x v="0"/>
    <x v="0"/>
    <x v="0"/>
    <x v="0"/>
    <x v="0"/>
    <x v="0"/>
    <x v="0"/>
    <x v="0"/>
    <x v="0"/>
    <x v="0"/>
    <x v="0"/>
    <x v="0"/>
    <x v="0"/>
    <x v="0"/>
    <x v="0"/>
    <x v="0"/>
    <x v="0"/>
    <x v="0"/>
    <x v="0"/>
    <x v="0"/>
    <x v="0"/>
    <x v="0"/>
    <x v="0"/>
    <x v="0"/>
    <x v="0"/>
    <x v="0"/>
    <x v="0"/>
    <x v="0"/>
    <x v="0"/>
    <x v="0"/>
    <x v="0"/>
    <x v="0"/>
    <x v="0"/>
    <n v="0"/>
    <n v="0"/>
    <x v="0"/>
    <n v="0"/>
    <x v="0"/>
    <x v="0"/>
    <x v="0"/>
    <x v="0"/>
    <x v="0"/>
    <x v="0"/>
    <x v="0"/>
    <x v="0"/>
    <n v="58"/>
    <n v="159"/>
    <n v="57"/>
    <n v="160"/>
    <x v="0"/>
    <x v="0"/>
    <n v="58"/>
    <n v="159"/>
    <n v="57"/>
    <n v="160"/>
    <x v="0"/>
    <x v="0"/>
    <s v="a56b8d8d-7db7-4b76-b7d1-3c0b8356cd4e"/>
    <s v="Missing"/>
    <s v="None"/>
    <x v="1"/>
  </r>
  <r>
    <n v="87"/>
    <x v="0"/>
    <s v="da685109-9572-460c-8a15-454e0dd0a3ec"/>
    <x v="0"/>
    <x v="10"/>
    <x v="6"/>
    <s v="Bacadweyn"/>
    <x v="11"/>
    <s v="Galkacyo"/>
    <s v="PLMU04"/>
    <s v="Bacadweyn MCH"/>
    <x v="16"/>
    <s v="SRCS"/>
    <x v="5"/>
    <s v="Qali Isse"/>
    <x v="10"/>
    <n v="907367950"/>
    <s v="N/A"/>
    <x v="0"/>
    <x v="0"/>
    <x v="0"/>
    <x v="0"/>
    <x v="0"/>
    <x v="0"/>
    <x v="0"/>
    <x v="0"/>
    <x v="0"/>
    <x v="0"/>
    <x v="0"/>
    <x v="0"/>
    <x v="0"/>
    <x v="0"/>
    <x v="0"/>
    <x v="0"/>
    <x v="0"/>
    <x v="0"/>
    <x v="0"/>
    <x v="0"/>
    <x v="0"/>
    <x v="0"/>
    <x v="0"/>
    <x v="0"/>
    <x v="0"/>
    <x v="0"/>
    <x v="0"/>
    <x v="0"/>
    <x v="0"/>
    <x v="0"/>
    <x v="0"/>
    <x v="0"/>
    <x v="0"/>
    <x v="0"/>
    <x v="0"/>
    <x v="0"/>
    <n v="0"/>
    <n v="0"/>
    <x v="0"/>
    <n v="0"/>
    <x v="0"/>
    <x v="0"/>
    <x v="0"/>
    <x v="0"/>
    <x v="0"/>
    <x v="0"/>
    <x v="0"/>
    <x v="0"/>
    <n v="66"/>
    <n v="146"/>
    <n v="70"/>
    <n v="142"/>
    <x v="0"/>
    <x v="0"/>
    <n v="66"/>
    <n v="146"/>
    <n v="70"/>
    <n v="142"/>
    <x v="0"/>
    <x v="0"/>
    <s v="acaeba1c-d90b-46e3-885d-8cfa310ab159"/>
    <s v="Missing"/>
    <s v="None"/>
    <x v="1"/>
  </r>
  <r>
    <n v="88"/>
    <x v="0"/>
    <s v="82d3b9d0-e8a0-42d2-9049-5447ed50ab54"/>
    <x v="0"/>
    <x v="10"/>
    <x v="11"/>
    <s v="Dhuudo"/>
    <x v="11"/>
    <s v="Banderbayla"/>
    <s v="PLKA02"/>
    <s v="Dhuudo MCH"/>
    <x v="16"/>
    <s v="SAVE THE CHILDREN"/>
    <x v="5"/>
    <s v="Bahjo abdilahi"/>
    <x v="10"/>
    <n v="907426670"/>
    <s v="N/A"/>
    <x v="0"/>
    <x v="0"/>
    <x v="0"/>
    <x v="0"/>
    <x v="0"/>
    <x v="0"/>
    <x v="0"/>
    <x v="0"/>
    <x v="0"/>
    <x v="0"/>
    <x v="0"/>
    <x v="0"/>
    <x v="0"/>
    <x v="0"/>
    <x v="0"/>
    <x v="0"/>
    <x v="0"/>
    <x v="0"/>
    <x v="0"/>
    <x v="0"/>
    <x v="0"/>
    <x v="0"/>
    <x v="0"/>
    <x v="0"/>
    <x v="0"/>
    <x v="0"/>
    <x v="0"/>
    <x v="0"/>
    <x v="0"/>
    <x v="0"/>
    <x v="0"/>
    <x v="0"/>
    <x v="0"/>
    <x v="0"/>
    <x v="0"/>
    <x v="0"/>
    <n v="0"/>
    <n v="0"/>
    <x v="0"/>
    <n v="0"/>
    <x v="0"/>
    <x v="0"/>
    <x v="0"/>
    <x v="0"/>
    <x v="0"/>
    <x v="0"/>
    <x v="0"/>
    <x v="0"/>
    <n v="32"/>
    <n v="42"/>
    <n v="35"/>
    <n v="39"/>
    <x v="0"/>
    <x v="0"/>
    <n v="32"/>
    <n v="42"/>
    <n v="35"/>
    <n v="39"/>
    <x v="0"/>
    <x v="0"/>
    <s v="8ddf4444-adbb-452b-97c9-2410f586aece"/>
    <s v="Missing"/>
    <s v="None"/>
    <x v="1"/>
  </r>
  <r>
    <n v="89"/>
    <x v="0"/>
    <s v="7d736bf0-a9cf-4c74-bee0-66072370c567"/>
    <x v="0"/>
    <x v="10"/>
    <x v="7"/>
    <s v="Baran"/>
    <x v="11"/>
    <s v="Baran"/>
    <s v="PLSA02"/>
    <s v="Baran Regional Hospital"/>
    <x v="16"/>
    <s v="MOH"/>
    <x v="5"/>
    <s v="Ahmed jibril"/>
    <x v="10"/>
    <n v="90720774"/>
    <s v="N/A"/>
    <x v="0"/>
    <x v="0"/>
    <x v="0"/>
    <x v="0"/>
    <x v="0"/>
    <x v="0"/>
    <x v="0"/>
    <x v="0"/>
    <x v="0"/>
    <x v="0"/>
    <x v="0"/>
    <x v="0"/>
    <x v="0"/>
    <x v="0"/>
    <x v="0"/>
    <x v="0"/>
    <x v="0"/>
    <x v="0"/>
    <x v="0"/>
    <x v="0"/>
    <x v="0"/>
    <x v="0"/>
    <x v="0"/>
    <x v="0"/>
    <x v="0"/>
    <x v="0"/>
    <x v="0"/>
    <x v="0"/>
    <x v="0"/>
    <x v="0"/>
    <x v="0"/>
    <x v="0"/>
    <x v="0"/>
    <x v="0"/>
    <x v="0"/>
    <x v="0"/>
    <n v="0"/>
    <n v="0"/>
    <x v="0"/>
    <n v="0"/>
    <x v="0"/>
    <x v="0"/>
    <x v="0"/>
    <x v="0"/>
    <x v="0"/>
    <x v="0"/>
    <x v="0"/>
    <x v="0"/>
    <n v="12"/>
    <n v="28"/>
    <n v="16"/>
    <n v="24"/>
    <x v="0"/>
    <x v="0"/>
    <n v="12"/>
    <n v="28"/>
    <n v="16"/>
    <n v="24"/>
    <x v="0"/>
    <x v="0"/>
    <s v="982fcf8c-ccb5-4913-9656-48dc83cb6e65"/>
    <s v="Missing"/>
    <s v="None"/>
    <x v="1"/>
  </r>
  <r>
    <n v="90"/>
    <x v="0"/>
    <s v="f562e458-fcde-456c-92a8-888a392511b4"/>
    <x v="0"/>
    <x v="10"/>
    <x v="7"/>
    <s v="Baran"/>
    <x v="11"/>
    <s v="Baran"/>
    <s v="PLSA01"/>
    <s v="Baran MCH"/>
    <x v="16"/>
    <s v="MOH"/>
    <x v="5"/>
    <s v="Fardawsa osman"/>
    <x v="10"/>
    <n v="90365852"/>
    <s v="N/A"/>
    <x v="0"/>
    <x v="0"/>
    <x v="0"/>
    <x v="0"/>
    <x v="0"/>
    <x v="0"/>
    <x v="0"/>
    <x v="0"/>
    <x v="0"/>
    <x v="0"/>
    <x v="0"/>
    <x v="0"/>
    <x v="0"/>
    <x v="0"/>
    <x v="0"/>
    <x v="0"/>
    <x v="0"/>
    <x v="0"/>
    <x v="0"/>
    <x v="0"/>
    <x v="0"/>
    <x v="0"/>
    <x v="0"/>
    <x v="0"/>
    <x v="0"/>
    <x v="0"/>
    <x v="0"/>
    <x v="0"/>
    <x v="0"/>
    <x v="0"/>
    <x v="0"/>
    <x v="0"/>
    <x v="0"/>
    <x v="0"/>
    <x v="0"/>
    <x v="0"/>
    <n v="0"/>
    <n v="0"/>
    <x v="0"/>
    <n v="0"/>
    <x v="0"/>
    <x v="0"/>
    <x v="0"/>
    <x v="0"/>
    <x v="0"/>
    <x v="0"/>
    <x v="0"/>
    <x v="0"/>
    <n v="59"/>
    <n v="80"/>
    <n v="84"/>
    <n v="55"/>
    <x v="0"/>
    <x v="0"/>
    <n v="59"/>
    <n v="80"/>
    <n v="84"/>
    <n v="55"/>
    <x v="0"/>
    <x v="0"/>
    <s v="b31ce475-cf10-4c4e-98e1-dc1aa3a37fea"/>
    <s v="Missing"/>
    <s v="None"/>
    <x v="1"/>
  </r>
  <r>
    <n v="91"/>
    <x v="0"/>
    <s v="8ea911d2-dca8-4013-a29c-c3847045e236"/>
    <x v="0"/>
    <x v="10"/>
    <x v="7"/>
    <s v="Hadaftimo"/>
    <x v="11"/>
    <s v="Baran"/>
    <s v="PLSA03"/>
    <s v="Hadaftimo MCH"/>
    <x v="16"/>
    <s v="MOH"/>
    <x v="5"/>
    <s v="Sayneb mohamed"/>
    <x v="10"/>
    <n v="90659572"/>
    <s v="N/A"/>
    <x v="0"/>
    <x v="0"/>
    <x v="0"/>
    <x v="0"/>
    <x v="0"/>
    <x v="0"/>
    <x v="0"/>
    <x v="0"/>
    <x v="0"/>
    <x v="0"/>
    <x v="0"/>
    <x v="0"/>
    <x v="0"/>
    <x v="0"/>
    <x v="0"/>
    <x v="0"/>
    <x v="0"/>
    <x v="0"/>
    <x v="0"/>
    <x v="0"/>
    <x v="0"/>
    <x v="0"/>
    <x v="0"/>
    <x v="0"/>
    <x v="0"/>
    <x v="0"/>
    <x v="0"/>
    <x v="0"/>
    <x v="0"/>
    <x v="0"/>
    <x v="0"/>
    <x v="0"/>
    <x v="0"/>
    <x v="0"/>
    <x v="0"/>
    <x v="0"/>
    <n v="0"/>
    <n v="0"/>
    <x v="0"/>
    <n v="0"/>
    <x v="0"/>
    <x v="0"/>
    <x v="0"/>
    <x v="0"/>
    <x v="0"/>
    <x v="0"/>
    <x v="0"/>
    <x v="0"/>
    <n v="105"/>
    <n v="83"/>
    <n v="92"/>
    <n v="96"/>
    <x v="0"/>
    <x v="0"/>
    <n v="105"/>
    <n v="83"/>
    <n v="92"/>
    <n v="96"/>
    <x v="0"/>
    <x v="0"/>
    <s v="d9d5b6f4-2a60-49fc-8a59-5f7410eec224"/>
    <s v="Missing"/>
    <s v="None"/>
    <x v="1"/>
  </r>
  <r>
    <n v="92"/>
    <x v="0"/>
    <s v="de02060d-bf88-4742-bbd1-3d29fb8b1001"/>
    <x v="0"/>
    <x v="10"/>
    <x v="7"/>
    <s v="Dhahar"/>
    <x v="11"/>
    <s v="Dhahar"/>
    <s v="PLSA04"/>
    <s v="Dhahar MCH"/>
    <x v="16"/>
    <s v="MOH"/>
    <x v="5"/>
    <s v="Said farrah"/>
    <x v="10"/>
    <n v="90701113"/>
    <s v="N/A"/>
    <x v="0"/>
    <x v="0"/>
    <x v="0"/>
    <x v="0"/>
    <x v="0"/>
    <x v="0"/>
    <x v="0"/>
    <x v="0"/>
    <x v="0"/>
    <x v="0"/>
    <x v="0"/>
    <x v="0"/>
    <x v="0"/>
    <x v="0"/>
    <x v="0"/>
    <x v="0"/>
    <x v="0"/>
    <x v="0"/>
    <x v="0"/>
    <x v="0"/>
    <x v="0"/>
    <x v="0"/>
    <x v="0"/>
    <x v="0"/>
    <x v="0"/>
    <x v="0"/>
    <x v="0"/>
    <x v="0"/>
    <x v="0"/>
    <x v="0"/>
    <x v="0"/>
    <x v="0"/>
    <x v="0"/>
    <x v="0"/>
    <x v="0"/>
    <x v="0"/>
    <n v="0"/>
    <n v="0"/>
    <x v="0"/>
    <n v="0"/>
    <x v="0"/>
    <x v="0"/>
    <x v="0"/>
    <x v="0"/>
    <x v="0"/>
    <x v="0"/>
    <x v="0"/>
    <x v="0"/>
    <n v="12"/>
    <n v="19"/>
    <n v="16"/>
    <n v="15"/>
    <x v="0"/>
    <x v="0"/>
    <n v="12"/>
    <n v="19"/>
    <n v="16"/>
    <n v="15"/>
    <x v="0"/>
    <x v="0"/>
    <s v="f799076c-bc20-44a1-8a15-1662f5cae3ca"/>
    <s v="Missing"/>
    <s v="None"/>
    <x v="1"/>
  </r>
  <r>
    <n v="93"/>
    <x v="0"/>
    <s v="44061725-2937-40e7-8285-283257fd0166"/>
    <x v="0"/>
    <x v="10"/>
    <x v="7"/>
    <s v="Xingalol"/>
    <x v="11"/>
    <s v="Xingalol"/>
    <s v="PLSA05"/>
    <s v="Xingalol MCH"/>
    <x v="16"/>
    <s v="MOH"/>
    <x v="5"/>
    <s v=",..................."/>
    <x v="10"/>
    <s v="Missing"/>
    <s v="N/A"/>
    <x v="0"/>
    <x v="0"/>
    <x v="0"/>
    <x v="0"/>
    <x v="0"/>
    <x v="0"/>
    <x v="0"/>
    <x v="0"/>
    <x v="0"/>
    <x v="0"/>
    <x v="0"/>
    <x v="0"/>
    <x v="0"/>
    <x v="0"/>
    <x v="0"/>
    <x v="0"/>
    <x v="0"/>
    <x v="0"/>
    <x v="0"/>
    <x v="0"/>
    <x v="0"/>
    <x v="0"/>
    <x v="0"/>
    <x v="0"/>
    <x v="0"/>
    <x v="0"/>
    <x v="0"/>
    <x v="0"/>
    <x v="0"/>
    <x v="0"/>
    <x v="0"/>
    <x v="0"/>
    <x v="0"/>
    <x v="0"/>
    <x v="0"/>
    <x v="0"/>
    <n v="0"/>
    <n v="0"/>
    <x v="0"/>
    <n v="0"/>
    <x v="0"/>
    <x v="0"/>
    <x v="0"/>
    <x v="0"/>
    <x v="0"/>
    <x v="0"/>
    <x v="0"/>
    <x v="0"/>
    <n v="0"/>
    <n v="0"/>
    <n v="0"/>
    <n v="0"/>
    <x v="0"/>
    <x v="0"/>
    <n v="0"/>
    <n v="0"/>
    <n v="0"/>
    <n v="0"/>
    <x v="0"/>
    <x v="0"/>
    <s v="db16da81-2826-4032-9a9e-d370ca4a4472"/>
    <s v="Missing"/>
    <s v="O"/>
    <x v="1"/>
  </r>
  <r>
    <n v="94"/>
    <x v="0"/>
    <s v="4ebe771c-4712-4989-ba3d-001d298c7d57"/>
    <x v="0"/>
    <x v="10"/>
    <x v="4"/>
    <s v="Lasacanod"/>
    <x v="11"/>
    <s v="Lasacanod"/>
    <s v="PLSL05"/>
    <s v="Lasacanod Regional Hospital"/>
    <x v="16"/>
    <s v="MOH/NPA"/>
    <x v="5"/>
    <s v="Jama ali"/>
    <x v="10"/>
    <n v="24498049"/>
    <s v="N/A"/>
    <x v="0"/>
    <x v="0"/>
    <x v="0"/>
    <x v="0"/>
    <x v="0"/>
    <x v="0"/>
    <x v="0"/>
    <x v="0"/>
    <x v="0"/>
    <x v="0"/>
    <x v="0"/>
    <x v="0"/>
    <x v="0"/>
    <x v="0"/>
    <x v="0"/>
    <x v="0"/>
    <x v="0"/>
    <x v="0"/>
    <x v="0"/>
    <x v="0"/>
    <x v="0"/>
    <x v="0"/>
    <x v="0"/>
    <x v="0"/>
    <x v="0"/>
    <x v="0"/>
    <x v="0"/>
    <x v="0"/>
    <x v="0"/>
    <x v="0"/>
    <x v="0"/>
    <x v="0"/>
    <x v="0"/>
    <x v="0"/>
    <x v="0"/>
    <x v="0"/>
    <n v="0"/>
    <n v="0"/>
    <x v="0"/>
    <n v="0"/>
    <x v="0"/>
    <x v="0"/>
    <x v="0"/>
    <x v="0"/>
    <x v="0"/>
    <x v="0"/>
    <x v="0"/>
    <x v="0"/>
    <n v="56"/>
    <n v="50"/>
    <n v="51"/>
    <n v="55"/>
    <x v="0"/>
    <x v="0"/>
    <n v="56"/>
    <n v="50"/>
    <n v="51"/>
    <n v="55"/>
    <x v="0"/>
    <x v="0"/>
    <s v="ab39efc2-6aae-4e19-a9ae-e59846efd1bc"/>
    <s v="Missing"/>
    <s v="None"/>
    <x v="1"/>
  </r>
  <r>
    <n v="95"/>
    <x v="0"/>
    <s v="bbfb206b-13d4-4e93-a44c-93e5bf2a7de4"/>
    <x v="0"/>
    <x v="10"/>
    <x v="4"/>
    <s v="Lasacanod"/>
    <x v="11"/>
    <s v="Lasacanod"/>
    <s v="PLSL04"/>
    <s v="Lasacanod MCH2"/>
    <x v="16"/>
    <s v="MOH"/>
    <x v="5"/>
    <s v="Abdille farah"/>
    <x v="10"/>
    <n v="90324216"/>
    <s v="N/A"/>
    <x v="0"/>
    <x v="0"/>
    <x v="0"/>
    <x v="0"/>
    <x v="0"/>
    <x v="0"/>
    <x v="0"/>
    <x v="0"/>
    <x v="0"/>
    <x v="0"/>
    <x v="0"/>
    <x v="0"/>
    <x v="0"/>
    <x v="0"/>
    <x v="0"/>
    <x v="0"/>
    <x v="0"/>
    <x v="0"/>
    <x v="0"/>
    <x v="0"/>
    <x v="0"/>
    <x v="0"/>
    <x v="0"/>
    <x v="0"/>
    <x v="0"/>
    <x v="0"/>
    <x v="0"/>
    <x v="0"/>
    <x v="0"/>
    <x v="0"/>
    <x v="0"/>
    <x v="0"/>
    <x v="0"/>
    <x v="0"/>
    <x v="0"/>
    <x v="0"/>
    <n v="0"/>
    <n v="0"/>
    <x v="0"/>
    <n v="0"/>
    <x v="0"/>
    <x v="0"/>
    <x v="0"/>
    <x v="0"/>
    <x v="0"/>
    <x v="0"/>
    <x v="0"/>
    <x v="0"/>
    <n v="43"/>
    <n v="49"/>
    <n v="41"/>
    <n v="51"/>
    <x v="0"/>
    <x v="0"/>
    <n v="43"/>
    <n v="49"/>
    <n v="41"/>
    <n v="51"/>
    <x v="0"/>
    <x v="0"/>
    <s v="4a6349cd-490a-437b-bb26-d07dfc76ff45"/>
    <s v="Missing"/>
    <s v="None"/>
    <x v="1"/>
  </r>
  <r>
    <n v="96"/>
    <x v="0"/>
    <s v="f4f63497-62df-41e3-a525-7b70b3fa76ce"/>
    <x v="0"/>
    <x v="10"/>
    <x v="4"/>
    <s v="Lasacanod"/>
    <x v="11"/>
    <s v="Lasacanod"/>
    <s v="PLSL03"/>
    <s v="Lasacanod MCH1"/>
    <x v="16"/>
    <s v="MOH"/>
    <x v="5"/>
    <s v="Ahmed jama"/>
    <x v="10"/>
    <n v="90548839"/>
    <s v="N/A"/>
    <x v="0"/>
    <x v="0"/>
    <x v="0"/>
    <x v="0"/>
    <x v="0"/>
    <x v="0"/>
    <x v="0"/>
    <x v="0"/>
    <x v="0"/>
    <x v="0"/>
    <x v="0"/>
    <x v="0"/>
    <x v="0"/>
    <x v="0"/>
    <x v="0"/>
    <x v="0"/>
    <x v="0"/>
    <x v="0"/>
    <x v="0"/>
    <x v="0"/>
    <x v="0"/>
    <x v="0"/>
    <x v="0"/>
    <x v="0"/>
    <x v="0"/>
    <x v="0"/>
    <x v="0"/>
    <x v="0"/>
    <x v="0"/>
    <x v="0"/>
    <x v="0"/>
    <x v="0"/>
    <x v="0"/>
    <x v="0"/>
    <x v="0"/>
    <x v="0"/>
    <n v="0"/>
    <n v="0"/>
    <x v="0"/>
    <n v="0"/>
    <x v="0"/>
    <x v="0"/>
    <x v="0"/>
    <x v="0"/>
    <x v="0"/>
    <x v="0"/>
    <x v="0"/>
    <x v="0"/>
    <n v="43"/>
    <n v="38"/>
    <n v="33"/>
    <n v="48"/>
    <x v="0"/>
    <x v="0"/>
    <n v="43"/>
    <n v="38"/>
    <n v="33"/>
    <n v="48"/>
    <x v="0"/>
    <x v="0"/>
    <s v="88c0b03c-f6ae-4574-b49c-42708d6f032c"/>
    <s v="Missing"/>
    <s v="None"/>
    <x v="1"/>
  </r>
  <r>
    <n v="97"/>
    <x v="0"/>
    <s v="8f9dfabd-56dd-486b-afbe-469672f3b49c"/>
    <x v="0"/>
    <x v="10"/>
    <x v="4"/>
    <s v="Hudun"/>
    <x v="11"/>
    <s v="Hudun"/>
    <s v="PLSL02"/>
    <s v="Hudun MCH"/>
    <x v="16"/>
    <s v="MOH/DAIL"/>
    <x v="5"/>
    <s v="Amina awmusse"/>
    <x v="10"/>
    <n v="90615202"/>
    <s v="N/A"/>
    <x v="0"/>
    <x v="0"/>
    <x v="0"/>
    <x v="0"/>
    <x v="0"/>
    <x v="0"/>
    <x v="0"/>
    <x v="0"/>
    <x v="0"/>
    <x v="0"/>
    <x v="0"/>
    <x v="0"/>
    <x v="0"/>
    <x v="0"/>
    <x v="0"/>
    <x v="0"/>
    <x v="0"/>
    <x v="0"/>
    <x v="0"/>
    <x v="0"/>
    <x v="0"/>
    <x v="0"/>
    <x v="0"/>
    <x v="0"/>
    <x v="0"/>
    <x v="0"/>
    <x v="0"/>
    <x v="0"/>
    <x v="0"/>
    <x v="0"/>
    <x v="0"/>
    <x v="0"/>
    <x v="0"/>
    <x v="0"/>
    <x v="0"/>
    <x v="0"/>
    <n v="0"/>
    <n v="0"/>
    <x v="0"/>
    <n v="0"/>
    <x v="0"/>
    <x v="0"/>
    <x v="0"/>
    <x v="0"/>
    <x v="0"/>
    <x v="0"/>
    <x v="0"/>
    <x v="0"/>
    <n v="32"/>
    <n v="38"/>
    <n v="30"/>
    <n v="40"/>
    <x v="0"/>
    <x v="0"/>
    <n v="32"/>
    <n v="38"/>
    <n v="30"/>
    <n v="40"/>
    <x v="0"/>
    <x v="0"/>
    <s v="0c2c5e8b-74a2-48e9-839a-38226479ea36"/>
    <s v="Missing"/>
    <s v="None"/>
    <x v="1"/>
  </r>
  <r>
    <n v="98"/>
    <x v="0"/>
    <s v="0a2550fc-355f-4d0c-8073-0bfa8dc00aeb"/>
    <x v="0"/>
    <x v="10"/>
    <x v="4"/>
    <s v="Bocame"/>
    <x v="11"/>
    <s v="Bocame"/>
    <s v="PLSL01"/>
    <s v="Bocame MCH"/>
    <x v="16"/>
    <s v="MOH/DAIL"/>
    <x v="5"/>
    <s v="Amran ugaas"/>
    <x v="10"/>
    <n v="90769590"/>
    <s v="N/A"/>
    <x v="0"/>
    <x v="0"/>
    <x v="0"/>
    <x v="0"/>
    <x v="0"/>
    <x v="0"/>
    <x v="0"/>
    <x v="0"/>
    <x v="0"/>
    <x v="0"/>
    <x v="0"/>
    <x v="0"/>
    <x v="0"/>
    <x v="0"/>
    <x v="0"/>
    <x v="0"/>
    <x v="0"/>
    <x v="0"/>
    <x v="0"/>
    <x v="0"/>
    <x v="0"/>
    <x v="0"/>
    <x v="0"/>
    <x v="0"/>
    <x v="0"/>
    <x v="0"/>
    <x v="0"/>
    <x v="0"/>
    <x v="0"/>
    <x v="0"/>
    <x v="0"/>
    <x v="0"/>
    <x v="0"/>
    <x v="0"/>
    <x v="0"/>
    <x v="0"/>
    <n v="0"/>
    <n v="0"/>
    <x v="0"/>
    <n v="0"/>
    <x v="0"/>
    <x v="0"/>
    <x v="0"/>
    <x v="0"/>
    <x v="0"/>
    <x v="0"/>
    <x v="0"/>
    <x v="0"/>
    <n v="36"/>
    <n v="41"/>
    <n v="38"/>
    <n v="39"/>
    <x v="0"/>
    <x v="0"/>
    <n v="36"/>
    <n v="41"/>
    <n v="38"/>
    <n v="39"/>
    <x v="0"/>
    <x v="0"/>
    <s v="775499fd-0903-45b0-b559-fff929dcbf1e"/>
    <s v="Missing"/>
    <s v="None"/>
    <x v="1"/>
  </r>
  <r>
    <n v="99"/>
    <x v="0"/>
    <s v="c06b0533-8d96-4077-aca3-fd0f69710529"/>
    <x v="0"/>
    <x v="10"/>
    <x v="4"/>
    <s v="Taleex"/>
    <x v="11"/>
    <s v="Taleex"/>
    <s v="PLSL06"/>
    <s v="Taleex MCH"/>
    <x v="16"/>
    <s v="MOH/DAIL"/>
    <x v="5"/>
    <s v="Amina ahmed"/>
    <x v="10"/>
    <n v="90626516"/>
    <s v="N/A"/>
    <x v="0"/>
    <x v="0"/>
    <x v="0"/>
    <x v="0"/>
    <x v="0"/>
    <x v="0"/>
    <x v="0"/>
    <x v="0"/>
    <x v="0"/>
    <x v="0"/>
    <x v="0"/>
    <x v="0"/>
    <x v="0"/>
    <x v="0"/>
    <x v="0"/>
    <x v="0"/>
    <x v="0"/>
    <x v="0"/>
    <x v="0"/>
    <x v="0"/>
    <x v="0"/>
    <x v="0"/>
    <x v="0"/>
    <x v="0"/>
    <x v="0"/>
    <x v="0"/>
    <x v="0"/>
    <x v="0"/>
    <x v="0"/>
    <x v="0"/>
    <x v="0"/>
    <x v="0"/>
    <x v="0"/>
    <x v="0"/>
    <x v="0"/>
    <x v="0"/>
    <n v="0"/>
    <n v="0"/>
    <x v="0"/>
    <n v="0"/>
    <x v="0"/>
    <x v="0"/>
    <x v="0"/>
    <x v="0"/>
    <x v="0"/>
    <x v="0"/>
    <x v="0"/>
    <x v="0"/>
    <n v="30"/>
    <n v="39"/>
    <n v="32"/>
    <n v="37"/>
    <x v="0"/>
    <x v="0"/>
    <n v="30"/>
    <n v="39"/>
    <n v="32"/>
    <n v="37"/>
    <x v="0"/>
    <x v="0"/>
    <s v="c33d8574-35c5-41d8-aa7e-624230a00a3b"/>
    <s v="Missing"/>
    <s v="None"/>
    <x v="1"/>
  </r>
  <r>
    <n v="100"/>
    <x v="0"/>
    <s v="1037f368-ad19-4d2b-b141-407af9ce2be0"/>
    <x v="0"/>
    <x v="10"/>
    <x v="9"/>
    <s v="Buhodle"/>
    <x v="11"/>
    <s v="Buhodle"/>
    <s v="PLCA01"/>
    <s v="Budhodle District Hospital"/>
    <x v="16"/>
    <s v="MOH"/>
    <x v="5"/>
    <s v="Mohmed abdi"/>
    <x v="10"/>
    <n v="24492351"/>
    <s v="N/A"/>
    <x v="0"/>
    <x v="0"/>
    <x v="0"/>
    <x v="0"/>
    <x v="0"/>
    <x v="0"/>
    <x v="0"/>
    <x v="0"/>
    <x v="0"/>
    <x v="0"/>
    <x v="0"/>
    <x v="0"/>
    <x v="0"/>
    <x v="0"/>
    <x v="0"/>
    <x v="0"/>
    <x v="0"/>
    <x v="0"/>
    <x v="0"/>
    <x v="0"/>
    <x v="0"/>
    <x v="0"/>
    <x v="0"/>
    <x v="0"/>
    <x v="0"/>
    <x v="0"/>
    <x v="0"/>
    <x v="0"/>
    <x v="0"/>
    <x v="0"/>
    <x v="0"/>
    <x v="0"/>
    <x v="0"/>
    <x v="0"/>
    <x v="0"/>
    <x v="0"/>
    <n v="0"/>
    <n v="0"/>
    <x v="0"/>
    <n v="0"/>
    <x v="0"/>
    <x v="0"/>
    <x v="0"/>
    <x v="0"/>
    <x v="0"/>
    <x v="0"/>
    <x v="0"/>
    <x v="0"/>
    <n v="40"/>
    <n v="38"/>
    <n v="35"/>
    <n v="43"/>
    <x v="0"/>
    <x v="0"/>
    <n v="40"/>
    <n v="38"/>
    <n v="35"/>
    <n v="43"/>
    <x v="0"/>
    <x v="0"/>
    <s v="b69f1c75-8157-4875-921c-49fdb639936a"/>
    <s v="Missing"/>
    <s v="None"/>
    <x v="1"/>
  </r>
  <r>
    <n v="1391422201"/>
    <x v="0"/>
    <s v="cfc721ee-4ce2-41f2-a403-7ec3c3dc710e"/>
    <x v="0"/>
    <x v="10"/>
    <x v="3"/>
    <s v="Dilla"/>
    <x v="11"/>
    <s v="Baki"/>
    <s v="SLAW01"/>
    <s v="Dila MCH"/>
    <x v="17"/>
    <s v="WVI"/>
    <x v="5"/>
    <s v="Safiya"/>
    <x v="0"/>
    <n v="4502566"/>
    <s v="Missing"/>
    <x v="0"/>
    <x v="0"/>
    <x v="0"/>
    <x v="0"/>
    <x v="0"/>
    <x v="0"/>
    <x v="0"/>
    <x v="0"/>
    <x v="0"/>
    <x v="0"/>
    <x v="0"/>
    <x v="0"/>
    <x v="0"/>
    <x v="0"/>
    <x v="0"/>
    <x v="0"/>
    <x v="0"/>
    <x v="0"/>
    <x v="0"/>
    <x v="0"/>
    <x v="0"/>
    <x v="0"/>
    <x v="0"/>
    <x v="0"/>
    <x v="0"/>
    <x v="0"/>
    <x v="0"/>
    <x v="0"/>
    <x v="0"/>
    <x v="0"/>
    <x v="0"/>
    <x v="0"/>
    <x v="0"/>
    <x v="0"/>
    <x v="0"/>
    <x v="0"/>
    <n v="0"/>
    <n v="0"/>
    <x v="0"/>
    <n v="0"/>
    <x v="0"/>
    <x v="0"/>
    <x v="0"/>
    <x v="0"/>
    <x v="0"/>
    <x v="0"/>
    <x v="0"/>
    <x v="0"/>
    <n v="46"/>
    <n v="95"/>
    <n v="80"/>
    <n v="61"/>
    <x v="0"/>
    <x v="0"/>
    <n v="46"/>
    <n v="95"/>
    <n v="80"/>
    <n v="61"/>
    <x v="0"/>
    <x v="0"/>
    <s v="1bb4a7b8-6f2c-4fe9-9071-3c7cd65662ca"/>
    <s v="Missing"/>
    <s v="None"/>
    <x v="0"/>
  </r>
  <r>
    <n v="1332839366"/>
    <x v="0"/>
    <s v="8d8e5d17-255c-4c2c-b042-9c0c1f8546b4"/>
    <x v="0"/>
    <x v="10"/>
    <x v="3"/>
    <s v="Boon"/>
    <x v="11"/>
    <s v="Borama"/>
    <s v="SLAW02"/>
    <s v="Boon MCH"/>
    <x v="17"/>
    <s v="SRCS"/>
    <x v="5"/>
    <s v="Mohamoud"/>
    <x v="0"/>
    <n v="4508282"/>
    <s v="Missing"/>
    <x v="0"/>
    <x v="0"/>
    <x v="0"/>
    <x v="0"/>
    <x v="0"/>
    <x v="0"/>
    <x v="0"/>
    <x v="0"/>
    <x v="0"/>
    <x v="0"/>
    <x v="0"/>
    <x v="0"/>
    <x v="0"/>
    <x v="0"/>
    <x v="0"/>
    <x v="0"/>
    <x v="0"/>
    <x v="0"/>
    <x v="0"/>
    <x v="0"/>
    <x v="0"/>
    <x v="0"/>
    <x v="0"/>
    <x v="0"/>
    <x v="0"/>
    <x v="0"/>
    <x v="0"/>
    <x v="0"/>
    <x v="0"/>
    <x v="0"/>
    <x v="0"/>
    <x v="0"/>
    <x v="0"/>
    <x v="0"/>
    <x v="0"/>
    <x v="0"/>
    <n v="0"/>
    <n v="0"/>
    <x v="0"/>
    <n v="0"/>
    <x v="0"/>
    <x v="0"/>
    <x v="0"/>
    <x v="0"/>
    <x v="0"/>
    <x v="0"/>
    <x v="0"/>
    <x v="0"/>
    <n v="31"/>
    <n v="34"/>
    <n v="29"/>
    <n v="36"/>
    <x v="0"/>
    <x v="0"/>
    <n v="31"/>
    <n v="34"/>
    <n v="29"/>
    <n v="36"/>
    <x v="0"/>
    <x v="0"/>
    <s v="b89c5c14-e4f7-4d1d-a40d-59b2d286f922"/>
    <s v="Missing"/>
    <s v="None"/>
    <x v="0"/>
  </r>
  <r>
    <n v="-2032661041"/>
    <x v="0"/>
    <s v="df23e443-1a1c-41f6-a746-d50e3b2c87dc"/>
    <x v="0"/>
    <x v="10"/>
    <x v="3"/>
    <s v="Borama"/>
    <x v="11"/>
    <s v="Borama"/>
    <s v="SLAW03"/>
    <s v="Borama Hospital"/>
    <x v="17"/>
    <s v="Coopi"/>
    <x v="5"/>
    <s v="Fadumo"/>
    <x v="0"/>
    <n v="4400149"/>
    <s v="Missing"/>
    <x v="0"/>
    <x v="0"/>
    <x v="0"/>
    <x v="0"/>
    <x v="0"/>
    <x v="0"/>
    <x v="0"/>
    <x v="0"/>
    <x v="0"/>
    <x v="0"/>
    <x v="0"/>
    <x v="0"/>
    <x v="0"/>
    <x v="0"/>
    <x v="0"/>
    <x v="0"/>
    <x v="0"/>
    <x v="0"/>
    <x v="0"/>
    <x v="0"/>
    <x v="0"/>
    <x v="0"/>
    <x v="0"/>
    <x v="0"/>
    <x v="0"/>
    <x v="0"/>
    <x v="0"/>
    <x v="0"/>
    <x v="0"/>
    <x v="0"/>
    <x v="0"/>
    <x v="0"/>
    <x v="0"/>
    <x v="0"/>
    <x v="0"/>
    <x v="0"/>
    <n v="0"/>
    <n v="0"/>
    <x v="0"/>
    <n v="0"/>
    <x v="0"/>
    <x v="0"/>
    <x v="0"/>
    <x v="0"/>
    <x v="0"/>
    <x v="0"/>
    <x v="0"/>
    <x v="0"/>
    <n v="13"/>
    <n v="7"/>
    <n v="10"/>
    <n v="10"/>
    <x v="0"/>
    <x v="0"/>
    <n v="13"/>
    <n v="7"/>
    <n v="10"/>
    <n v="10"/>
    <x v="0"/>
    <x v="0"/>
    <s v="4553b2e0-a370-4bfe-8fcf-5e889bf5e7cd"/>
    <s v="Missing"/>
    <s v="None"/>
    <x v="0"/>
  </r>
  <r>
    <n v="2032297828"/>
    <x v="0"/>
    <s v="cf01c9c8-53ea-40ea-a708-26646167ad85"/>
    <x v="0"/>
    <x v="10"/>
    <x v="3"/>
    <s v="Borama"/>
    <x v="11"/>
    <s v="Borama"/>
    <s v="SLAW04"/>
    <s v="Central Borama MCH"/>
    <x v="17"/>
    <s v="Marlin"/>
    <x v="5"/>
    <s v="Fardus"/>
    <x v="0"/>
    <n v="4459342"/>
    <s v="Missing"/>
    <x v="0"/>
    <x v="0"/>
    <x v="0"/>
    <x v="0"/>
    <x v="0"/>
    <x v="0"/>
    <x v="0"/>
    <x v="0"/>
    <x v="0"/>
    <x v="0"/>
    <x v="0"/>
    <x v="0"/>
    <x v="0"/>
    <x v="0"/>
    <x v="0"/>
    <x v="0"/>
    <x v="0"/>
    <x v="0"/>
    <x v="0"/>
    <x v="0"/>
    <x v="0"/>
    <x v="0"/>
    <x v="0"/>
    <x v="0"/>
    <x v="0"/>
    <x v="0"/>
    <x v="0"/>
    <x v="0"/>
    <x v="0"/>
    <x v="0"/>
    <x v="0"/>
    <x v="0"/>
    <x v="0"/>
    <x v="0"/>
    <x v="0"/>
    <x v="0"/>
    <n v="0"/>
    <n v="0"/>
    <x v="0"/>
    <n v="0"/>
    <x v="0"/>
    <x v="0"/>
    <x v="0"/>
    <x v="0"/>
    <x v="0"/>
    <x v="0"/>
    <x v="0"/>
    <x v="0"/>
    <n v="32"/>
    <n v="72"/>
    <n v="36"/>
    <n v="68"/>
    <x v="0"/>
    <x v="0"/>
    <n v="32"/>
    <n v="72"/>
    <n v="36"/>
    <n v="68"/>
    <x v="0"/>
    <x v="0"/>
    <s v="9f8f997e-c5ab-4c65-abb3-f0a648e5c72c"/>
    <s v="Missing"/>
    <s v="None"/>
    <x v="0"/>
  </r>
  <r>
    <n v="418382997"/>
    <x v="0"/>
    <s v="24112014-f6b6-46e8-8206-ee296cebd31a"/>
    <x v="0"/>
    <x v="11"/>
    <x v="3"/>
    <s v="Borama"/>
    <x v="11"/>
    <s v="Borama"/>
    <s v="SLAW05"/>
    <s v="Gorgab MCH"/>
    <x v="17"/>
    <s v="Marlin"/>
    <x v="5"/>
    <s v="Yusur"/>
    <x v="0"/>
    <n v="4505316"/>
    <s v="Missing"/>
    <x v="0"/>
    <x v="0"/>
    <x v="0"/>
    <x v="0"/>
    <x v="0"/>
    <x v="0"/>
    <x v="0"/>
    <x v="0"/>
    <x v="0"/>
    <x v="0"/>
    <x v="0"/>
    <x v="0"/>
    <x v="0"/>
    <x v="0"/>
    <x v="0"/>
    <x v="0"/>
    <x v="0"/>
    <x v="0"/>
    <x v="0"/>
    <x v="0"/>
    <x v="0"/>
    <x v="0"/>
    <x v="0"/>
    <x v="0"/>
    <x v="0"/>
    <x v="0"/>
    <x v="0"/>
    <x v="0"/>
    <x v="0"/>
    <x v="0"/>
    <x v="0"/>
    <x v="0"/>
    <x v="0"/>
    <x v="0"/>
    <x v="0"/>
    <x v="0"/>
    <n v="0"/>
    <n v="0"/>
    <x v="0"/>
    <n v="0"/>
    <x v="0"/>
    <x v="0"/>
    <x v="0"/>
    <x v="0"/>
    <x v="0"/>
    <x v="0"/>
    <x v="0"/>
    <x v="0"/>
    <n v="13"/>
    <n v="30"/>
    <n v="22"/>
    <n v="21"/>
    <x v="0"/>
    <x v="0"/>
    <n v="13"/>
    <n v="30"/>
    <n v="22"/>
    <n v="21"/>
    <x v="0"/>
    <x v="0"/>
    <s v="6eb5c9b2-f235-46f3-a561-43df6d5c00dc"/>
    <s v="Missing"/>
    <s v="None"/>
    <x v="0"/>
  </r>
  <r>
    <n v="42904626"/>
    <x v="0"/>
    <s v="02f98971-f5e6-49a3-8fba-f30800df3feb"/>
    <x v="0"/>
    <x v="10"/>
    <x v="3"/>
    <s v="Borama"/>
    <x v="11"/>
    <s v="Borama"/>
    <s v="SLAW06"/>
    <s v="Sh. Osman MCH"/>
    <x v="17"/>
    <s v="Marlin"/>
    <x v="5"/>
    <s v="Sirad"/>
    <x v="0"/>
    <n v="4454007"/>
    <s v="Missing"/>
    <x v="0"/>
    <x v="0"/>
    <x v="0"/>
    <x v="0"/>
    <x v="0"/>
    <x v="0"/>
    <x v="0"/>
    <x v="0"/>
    <x v="0"/>
    <x v="0"/>
    <x v="0"/>
    <x v="0"/>
    <x v="0"/>
    <x v="0"/>
    <x v="0"/>
    <x v="0"/>
    <x v="0"/>
    <x v="0"/>
    <x v="0"/>
    <x v="0"/>
    <x v="0"/>
    <x v="0"/>
    <x v="0"/>
    <x v="0"/>
    <x v="0"/>
    <x v="0"/>
    <x v="0"/>
    <x v="0"/>
    <x v="0"/>
    <x v="0"/>
    <x v="0"/>
    <x v="0"/>
    <x v="0"/>
    <x v="0"/>
    <x v="0"/>
    <x v="0"/>
    <n v="0"/>
    <n v="0"/>
    <x v="0"/>
    <n v="0"/>
    <x v="0"/>
    <x v="0"/>
    <x v="0"/>
    <x v="0"/>
    <x v="0"/>
    <x v="0"/>
    <x v="0"/>
    <x v="0"/>
    <n v="16"/>
    <n v="42"/>
    <n v="28"/>
    <n v="30"/>
    <x v="0"/>
    <x v="0"/>
    <n v="16"/>
    <n v="42"/>
    <n v="28"/>
    <n v="30"/>
    <x v="0"/>
    <x v="0"/>
    <s v="a0a9a7fe-a258-4340-b023-43bd982b820d"/>
    <s v="Missing"/>
    <s v="None"/>
    <x v="0"/>
  </r>
  <r>
    <n v="877211851"/>
    <x v="0"/>
    <s v="7f00e52e-812f-4306-94c0-1f87746913ce"/>
    <x v="0"/>
    <x v="10"/>
    <x v="3"/>
    <s v="Geerisa"/>
    <x v="11"/>
    <s v="Lughaya"/>
    <s v="SLAW07"/>
    <s v="Geerisa MCH"/>
    <x v="17"/>
    <s v="WVI"/>
    <x v="5"/>
    <s v="Akarim"/>
    <x v="0"/>
    <n v="4458964"/>
    <s v="Missing"/>
    <x v="0"/>
    <x v="0"/>
    <x v="0"/>
    <x v="0"/>
    <x v="0"/>
    <x v="0"/>
    <x v="0"/>
    <x v="0"/>
    <x v="0"/>
    <x v="0"/>
    <x v="0"/>
    <x v="0"/>
    <x v="0"/>
    <x v="0"/>
    <x v="0"/>
    <x v="0"/>
    <x v="0"/>
    <x v="0"/>
    <x v="0"/>
    <x v="0"/>
    <x v="0"/>
    <x v="0"/>
    <x v="0"/>
    <x v="0"/>
    <x v="0"/>
    <x v="0"/>
    <x v="0"/>
    <x v="0"/>
    <x v="0"/>
    <x v="0"/>
    <x v="0"/>
    <x v="0"/>
    <x v="0"/>
    <x v="0"/>
    <x v="0"/>
    <x v="0"/>
    <n v="0"/>
    <n v="0"/>
    <x v="0"/>
    <n v="0"/>
    <x v="0"/>
    <x v="0"/>
    <x v="0"/>
    <x v="0"/>
    <x v="0"/>
    <x v="0"/>
    <x v="0"/>
    <x v="0"/>
    <n v="0"/>
    <n v="0"/>
    <n v="0"/>
    <n v="0"/>
    <x v="0"/>
    <x v="0"/>
    <n v="0"/>
    <n v="0"/>
    <n v="0"/>
    <n v="0"/>
    <x v="0"/>
    <x v="0"/>
    <s v="7d479f20-f0d1-40d2-84e8-df1d56e2fb68"/>
    <s v="Missing"/>
    <s v="None(no report)"/>
    <x v="0"/>
  </r>
  <r>
    <n v="1853093296"/>
    <x v="0"/>
    <s v="04d9c17d-6b4b-4391-850a-20ea0391004c"/>
    <x v="0"/>
    <x v="10"/>
    <x v="3"/>
    <s v="Lawyado"/>
    <x v="11"/>
    <s v="Zeila"/>
    <s v="SLAW08"/>
    <s v="Iowyacado MCH"/>
    <x v="17"/>
    <s v="Marlin"/>
    <x v="5"/>
    <s v="Dahir"/>
    <x v="0"/>
    <n v="4590015"/>
    <s v="Missing"/>
    <x v="0"/>
    <x v="0"/>
    <x v="0"/>
    <x v="0"/>
    <x v="0"/>
    <x v="0"/>
    <x v="0"/>
    <x v="0"/>
    <x v="0"/>
    <x v="0"/>
    <x v="0"/>
    <x v="0"/>
    <x v="0"/>
    <x v="0"/>
    <x v="0"/>
    <x v="0"/>
    <x v="0"/>
    <x v="0"/>
    <x v="0"/>
    <x v="0"/>
    <x v="0"/>
    <x v="0"/>
    <x v="0"/>
    <x v="0"/>
    <x v="0"/>
    <x v="0"/>
    <x v="0"/>
    <x v="0"/>
    <x v="0"/>
    <x v="0"/>
    <x v="0"/>
    <x v="0"/>
    <x v="0"/>
    <x v="0"/>
    <x v="0"/>
    <x v="0"/>
    <n v="1"/>
    <n v="0"/>
    <x v="0"/>
    <n v="1"/>
    <x v="0"/>
    <x v="0"/>
    <x v="0"/>
    <x v="0"/>
    <x v="0"/>
    <x v="0"/>
    <x v="0"/>
    <x v="0"/>
    <n v="28"/>
    <n v="47"/>
    <n v="28"/>
    <n v="47"/>
    <x v="0"/>
    <x v="0"/>
    <n v="28"/>
    <n v="47"/>
    <n v="28"/>
    <n v="47"/>
    <x v="0"/>
    <x v="0"/>
    <s v="86cc007a-fa65-4cff-81d2-55578e91ba95"/>
    <s v="Missing"/>
    <s v="None"/>
    <x v="0"/>
  </r>
  <r>
    <n v="1391492897"/>
    <x v="0"/>
    <s v="8312e300-4e80-4b97-93a2-6a67f6d42677"/>
    <x v="0"/>
    <x v="10"/>
    <x v="2"/>
    <s v="Ballayabane"/>
    <x v="12"/>
    <s v="Ballayabane"/>
    <s v="SLMA01"/>
    <s v="Ballayabane MCH"/>
    <x v="17"/>
    <s v="WVI"/>
    <x v="5"/>
    <s v="Hassan"/>
    <x v="0"/>
    <n v="4157353"/>
    <s v="Missing"/>
    <x v="0"/>
    <x v="0"/>
    <x v="0"/>
    <x v="0"/>
    <x v="0"/>
    <x v="0"/>
    <x v="0"/>
    <x v="0"/>
    <x v="0"/>
    <x v="0"/>
    <x v="0"/>
    <x v="0"/>
    <x v="0"/>
    <x v="0"/>
    <x v="0"/>
    <x v="0"/>
    <x v="0"/>
    <x v="0"/>
    <x v="0"/>
    <x v="0"/>
    <x v="0"/>
    <x v="0"/>
    <x v="0"/>
    <x v="0"/>
    <x v="0"/>
    <x v="0"/>
    <x v="0"/>
    <x v="0"/>
    <x v="0"/>
    <x v="0"/>
    <x v="0"/>
    <x v="0"/>
    <x v="0"/>
    <x v="0"/>
    <x v="0"/>
    <x v="0"/>
    <n v="0"/>
    <n v="0"/>
    <x v="0"/>
    <n v="0"/>
    <x v="0"/>
    <x v="0"/>
    <x v="0"/>
    <x v="0"/>
    <x v="0"/>
    <x v="0"/>
    <x v="0"/>
    <x v="0"/>
    <n v="19"/>
    <n v="29"/>
    <n v="13"/>
    <n v="35"/>
    <x v="0"/>
    <x v="0"/>
    <n v="19"/>
    <n v="29"/>
    <n v="13"/>
    <n v="35"/>
    <x v="0"/>
    <x v="0"/>
    <s v="1540fbc2-c72c-40de-b9ad-8da9edd1414e"/>
    <s v="Missing"/>
    <s v="None"/>
    <x v="0"/>
  </r>
  <r>
    <n v="-1984037170"/>
    <x v="0"/>
    <s v="668bdc24-a07b-41a7-b24f-78e3f07fdedf"/>
    <x v="0"/>
    <x v="10"/>
    <x v="2"/>
    <s v="Ballaygubadle"/>
    <x v="11"/>
    <s v="Ballaygubadle"/>
    <s v="SLMA02"/>
    <s v="Ballaygubadle MCH"/>
    <x v="17"/>
    <s v="WVI"/>
    <x v="5"/>
    <s v="Sahra"/>
    <x v="0"/>
    <n v="4502678"/>
    <s v="Missing"/>
    <x v="0"/>
    <x v="0"/>
    <x v="0"/>
    <x v="0"/>
    <x v="0"/>
    <x v="0"/>
    <x v="0"/>
    <x v="0"/>
    <x v="0"/>
    <x v="0"/>
    <x v="0"/>
    <x v="0"/>
    <x v="0"/>
    <x v="0"/>
    <x v="0"/>
    <x v="0"/>
    <x v="0"/>
    <x v="0"/>
    <x v="0"/>
    <x v="0"/>
    <x v="0"/>
    <x v="0"/>
    <x v="0"/>
    <x v="0"/>
    <x v="0"/>
    <x v="0"/>
    <x v="0"/>
    <x v="0"/>
    <x v="0"/>
    <x v="0"/>
    <x v="0"/>
    <x v="0"/>
    <x v="0"/>
    <x v="0"/>
    <x v="0"/>
    <x v="0"/>
    <n v="0"/>
    <n v="0"/>
    <x v="0"/>
    <n v="0"/>
    <x v="0"/>
    <x v="0"/>
    <x v="0"/>
    <x v="0"/>
    <x v="0"/>
    <x v="0"/>
    <x v="0"/>
    <x v="0"/>
    <n v="31"/>
    <n v="60"/>
    <n v="53"/>
    <n v="38"/>
    <x v="0"/>
    <x v="0"/>
    <n v="31"/>
    <n v="60"/>
    <n v="53"/>
    <n v="38"/>
    <x v="0"/>
    <x v="0"/>
    <s v="09c17888-8912-45b3-98e7-611be091a8b1"/>
    <s v="Missing"/>
    <s v="None"/>
    <x v="0"/>
  </r>
  <r>
    <n v="382918199"/>
    <x v="0"/>
    <s v="d2f27374-8936-4f40-a53b-c1d0f7d16850"/>
    <x v="0"/>
    <x v="10"/>
    <x v="2"/>
    <s v="Gabiley"/>
    <x v="11"/>
    <s v="Gabiley"/>
    <s v="SLMA03"/>
    <s v="Gabiley Hospital"/>
    <x v="17"/>
    <s v="MOH"/>
    <x v="5"/>
    <s v="Hibo"/>
    <x v="0"/>
    <n v="4462953"/>
    <s v="Missing"/>
    <x v="0"/>
    <x v="0"/>
    <x v="0"/>
    <x v="0"/>
    <x v="0"/>
    <x v="0"/>
    <x v="0"/>
    <x v="0"/>
    <x v="0"/>
    <x v="0"/>
    <x v="0"/>
    <x v="0"/>
    <x v="0"/>
    <x v="0"/>
    <x v="0"/>
    <x v="0"/>
    <x v="0"/>
    <x v="0"/>
    <x v="0"/>
    <x v="0"/>
    <x v="0"/>
    <x v="0"/>
    <x v="0"/>
    <x v="0"/>
    <x v="0"/>
    <x v="0"/>
    <x v="0"/>
    <x v="0"/>
    <x v="0"/>
    <x v="0"/>
    <x v="0"/>
    <x v="0"/>
    <x v="0"/>
    <x v="0"/>
    <x v="0"/>
    <x v="0"/>
    <n v="0"/>
    <n v="0"/>
    <x v="0"/>
    <n v="0"/>
    <x v="0"/>
    <x v="0"/>
    <x v="0"/>
    <x v="0"/>
    <x v="0"/>
    <x v="0"/>
    <x v="0"/>
    <x v="0"/>
    <n v="16"/>
    <n v="33"/>
    <n v="6"/>
    <n v="43"/>
    <x v="0"/>
    <x v="0"/>
    <n v="16"/>
    <n v="33"/>
    <n v="6"/>
    <n v="43"/>
    <x v="0"/>
    <x v="0"/>
    <s v="2fe24ee8-3e37-435b-b7a3-0918a7391a72"/>
    <s v="Missing"/>
    <s v="None"/>
    <x v="0"/>
  </r>
  <r>
    <n v="829847980"/>
    <x v="0"/>
    <s v="5b3e622d-3cbb-493d-a166-a520e242459b"/>
    <x v="0"/>
    <x v="10"/>
    <x v="2"/>
    <s v="Gabiley"/>
    <x v="11"/>
    <s v="Gabiley"/>
    <s v="SLMA04"/>
    <s v="Gabiley MCH"/>
    <x v="17"/>
    <s v="WVI"/>
    <x v="5"/>
    <s v="Asha"/>
    <x v="0"/>
    <n v="4466664"/>
    <s v="Missing"/>
    <x v="0"/>
    <x v="0"/>
    <x v="0"/>
    <x v="0"/>
    <x v="0"/>
    <x v="0"/>
    <x v="0"/>
    <x v="0"/>
    <x v="0"/>
    <x v="0"/>
    <x v="0"/>
    <x v="0"/>
    <x v="0"/>
    <x v="0"/>
    <x v="0"/>
    <x v="0"/>
    <x v="0"/>
    <x v="0"/>
    <x v="0"/>
    <x v="0"/>
    <x v="0"/>
    <x v="0"/>
    <x v="0"/>
    <x v="0"/>
    <x v="0"/>
    <x v="0"/>
    <x v="0"/>
    <x v="0"/>
    <x v="0"/>
    <x v="0"/>
    <x v="0"/>
    <x v="0"/>
    <x v="0"/>
    <x v="0"/>
    <x v="0"/>
    <x v="0"/>
    <n v="0"/>
    <n v="0"/>
    <x v="0"/>
    <n v="0"/>
    <x v="0"/>
    <x v="0"/>
    <x v="0"/>
    <x v="0"/>
    <x v="0"/>
    <x v="0"/>
    <x v="0"/>
    <x v="0"/>
    <n v="29"/>
    <n v="52"/>
    <n v="52"/>
    <n v="29"/>
    <x v="0"/>
    <x v="0"/>
    <n v="29"/>
    <n v="52"/>
    <n v="52"/>
    <n v="29"/>
    <x v="0"/>
    <x v="0"/>
    <s v="48c8cb82-9976-495f-9fc9-3e37cf7b9a01"/>
    <s v="Missing"/>
    <s v="None"/>
    <x v="0"/>
  </r>
  <r>
    <n v="841214781"/>
    <x v="0"/>
    <s v="fc89661d-836d-4949-b33d-9ff51051fac0"/>
    <x v="0"/>
    <x v="10"/>
    <x v="2"/>
    <s v="Togwajale"/>
    <x v="11"/>
    <s v="Gabiley"/>
    <s v="SLMA05"/>
    <s v="Tog-Wajale MCH"/>
    <x v="17"/>
    <s v="MOH"/>
    <x v="5"/>
    <s v="Mohamed"/>
    <x v="0"/>
    <n v="4153976"/>
    <s v="Missing"/>
    <x v="0"/>
    <x v="0"/>
    <x v="0"/>
    <x v="0"/>
    <x v="0"/>
    <x v="0"/>
    <x v="0"/>
    <x v="0"/>
    <x v="0"/>
    <x v="0"/>
    <x v="0"/>
    <x v="0"/>
    <x v="0"/>
    <x v="0"/>
    <x v="0"/>
    <x v="0"/>
    <x v="0"/>
    <x v="0"/>
    <x v="0"/>
    <x v="0"/>
    <x v="0"/>
    <x v="0"/>
    <x v="0"/>
    <x v="0"/>
    <x v="0"/>
    <x v="0"/>
    <x v="0"/>
    <x v="0"/>
    <x v="0"/>
    <x v="0"/>
    <x v="0"/>
    <x v="0"/>
    <x v="0"/>
    <x v="0"/>
    <x v="0"/>
    <x v="0"/>
    <n v="1"/>
    <n v="0"/>
    <x v="0"/>
    <n v="1"/>
    <x v="0"/>
    <x v="0"/>
    <x v="0"/>
    <x v="0"/>
    <x v="0"/>
    <x v="0"/>
    <x v="0"/>
    <x v="0"/>
    <n v="34"/>
    <n v="43"/>
    <n v="59"/>
    <n v="18"/>
    <x v="0"/>
    <x v="0"/>
    <n v="35"/>
    <n v="43"/>
    <n v="59"/>
    <n v="19"/>
    <x v="0"/>
    <x v="0"/>
    <s v="41f3d44a-8f7f-4a54-ad2a-b1d849516f6d"/>
    <s v="Missing"/>
    <s v="None"/>
    <x v="0"/>
  </r>
  <r>
    <n v="1944659898"/>
    <x v="0"/>
    <s v="5701c455-b294-4643-bb48-3ac327d9a5dc"/>
    <x v="0"/>
    <x v="10"/>
    <x v="2"/>
    <s v="Adaadley"/>
    <x v="11"/>
    <s v="Hargeisa"/>
    <s v="SLMA06"/>
    <s v="Adaadley MCH"/>
    <x v="17"/>
    <s v="SRCS"/>
    <x v="5"/>
    <s v="Abdimalik"/>
    <x v="0"/>
    <n v="4015816"/>
    <s v="Missing"/>
    <x v="0"/>
    <x v="0"/>
    <x v="0"/>
    <x v="0"/>
    <x v="0"/>
    <x v="0"/>
    <x v="0"/>
    <x v="0"/>
    <x v="0"/>
    <x v="0"/>
    <x v="0"/>
    <x v="0"/>
    <x v="0"/>
    <x v="0"/>
    <x v="0"/>
    <x v="0"/>
    <x v="0"/>
    <x v="0"/>
    <x v="0"/>
    <x v="0"/>
    <x v="0"/>
    <x v="0"/>
    <x v="0"/>
    <x v="0"/>
    <x v="0"/>
    <x v="0"/>
    <x v="0"/>
    <x v="0"/>
    <x v="0"/>
    <x v="0"/>
    <x v="0"/>
    <x v="0"/>
    <x v="0"/>
    <x v="0"/>
    <x v="0"/>
    <x v="0"/>
    <n v="0"/>
    <n v="0"/>
    <x v="0"/>
    <n v="0"/>
    <x v="0"/>
    <x v="0"/>
    <x v="0"/>
    <x v="0"/>
    <x v="0"/>
    <x v="0"/>
    <x v="0"/>
    <x v="0"/>
    <n v="38"/>
    <n v="45"/>
    <n v="37"/>
    <n v="46"/>
    <x v="0"/>
    <x v="0"/>
    <n v="38"/>
    <n v="45"/>
    <n v="37"/>
    <n v="46"/>
    <x v="0"/>
    <x v="0"/>
    <s v="ea40b2ae-c22b-4092-8ddd-1d64c0caa94a"/>
    <s v="Missing"/>
    <s v="None"/>
    <x v="0"/>
  </r>
  <r>
    <n v="-1506994253"/>
    <x v="0"/>
    <s v="1865c186-9c16-409b-a746-0c7c6baa6dca"/>
    <x v="0"/>
    <x v="10"/>
    <x v="2"/>
    <s v="Ahmed dhagah"/>
    <x v="11"/>
    <s v="Hargeisa"/>
    <s v="SLMA07"/>
    <s v="Ayah MCH"/>
    <x v="17"/>
    <s v="HPA"/>
    <x v="5"/>
    <s v="Layla"/>
    <x v="0"/>
    <n v="4421809"/>
    <s v="Missing"/>
    <x v="0"/>
    <x v="0"/>
    <x v="0"/>
    <x v="0"/>
    <x v="0"/>
    <x v="0"/>
    <x v="0"/>
    <x v="0"/>
    <x v="0"/>
    <x v="0"/>
    <x v="0"/>
    <x v="0"/>
    <x v="0"/>
    <x v="0"/>
    <x v="0"/>
    <x v="0"/>
    <x v="0"/>
    <x v="0"/>
    <x v="0"/>
    <x v="0"/>
    <x v="0"/>
    <x v="0"/>
    <x v="0"/>
    <x v="0"/>
    <x v="0"/>
    <x v="0"/>
    <x v="0"/>
    <x v="0"/>
    <x v="0"/>
    <x v="0"/>
    <x v="0"/>
    <x v="0"/>
    <x v="0"/>
    <x v="0"/>
    <x v="0"/>
    <x v="0"/>
    <n v="0"/>
    <n v="0"/>
    <x v="0"/>
    <n v="0"/>
    <x v="0"/>
    <x v="0"/>
    <x v="0"/>
    <x v="0"/>
    <x v="0"/>
    <x v="0"/>
    <x v="0"/>
    <x v="0"/>
    <n v="37"/>
    <n v="47"/>
    <n v="44"/>
    <n v="40"/>
    <x v="0"/>
    <x v="0"/>
    <n v="37"/>
    <n v="47"/>
    <n v="44"/>
    <n v="40"/>
    <x v="0"/>
    <x v="0"/>
    <s v="345a7d72-ebb8-465f-bd21-30a8391c5b02"/>
    <s v="Missing"/>
    <s v="None"/>
    <x v="0"/>
  </r>
  <r>
    <n v="1391495060"/>
    <x v="0"/>
    <s v="de67fd09-3a31-41ac-a4da-7035faf54db9"/>
    <x v="0"/>
    <x v="10"/>
    <x v="2"/>
    <d v="2014-06-26T00:00:00"/>
    <x v="11"/>
    <s v="Hargeisa"/>
    <s v="SLMA08"/>
    <s v="Central MCH Hargeisa"/>
    <x v="17"/>
    <s v="HPA"/>
    <x v="5"/>
    <s v="Hamda"/>
    <x v="0"/>
    <n v="4418058"/>
    <s v="Missing"/>
    <x v="0"/>
    <x v="0"/>
    <x v="0"/>
    <x v="0"/>
    <x v="0"/>
    <x v="0"/>
    <x v="0"/>
    <x v="0"/>
    <x v="0"/>
    <x v="0"/>
    <x v="0"/>
    <x v="0"/>
    <x v="0"/>
    <x v="0"/>
    <x v="0"/>
    <x v="0"/>
    <x v="0"/>
    <x v="0"/>
    <x v="0"/>
    <x v="0"/>
    <x v="0"/>
    <x v="0"/>
    <x v="0"/>
    <x v="0"/>
    <x v="0"/>
    <x v="0"/>
    <x v="0"/>
    <x v="0"/>
    <x v="0"/>
    <x v="0"/>
    <x v="0"/>
    <x v="0"/>
    <x v="0"/>
    <x v="0"/>
    <x v="0"/>
    <x v="0"/>
    <n v="0"/>
    <n v="0"/>
    <x v="0"/>
    <n v="0"/>
    <x v="0"/>
    <x v="0"/>
    <x v="0"/>
    <x v="0"/>
    <x v="0"/>
    <x v="0"/>
    <x v="0"/>
    <x v="0"/>
    <n v="12"/>
    <n v="8"/>
    <n v="14"/>
    <n v="6"/>
    <x v="0"/>
    <x v="0"/>
    <n v="12"/>
    <n v="8"/>
    <n v="14"/>
    <n v="6"/>
    <x v="0"/>
    <x v="0"/>
    <s v="2261ce95-a740-4df5-abb3-c8ca940bb1a3"/>
    <s v="Missing"/>
    <s v="None"/>
    <x v="0"/>
  </r>
  <r>
    <n v="-1357460219"/>
    <x v="0"/>
    <s v="070a35d6-5a5f-4695-8159-7ede277d4893"/>
    <x v="0"/>
    <x v="10"/>
    <x v="2"/>
    <s v="Ganlibah"/>
    <x v="11"/>
    <s v="Hargeisa"/>
    <s v="SLMA09"/>
    <s v="Dami MCH"/>
    <x v="17"/>
    <s v="HPA"/>
    <x v="5"/>
    <s v="Asiya"/>
    <x v="0"/>
    <n v="4014866"/>
    <s v="Missing"/>
    <x v="0"/>
    <x v="0"/>
    <x v="0"/>
    <x v="0"/>
    <x v="0"/>
    <x v="0"/>
    <x v="0"/>
    <x v="0"/>
    <x v="0"/>
    <x v="0"/>
    <x v="0"/>
    <x v="0"/>
    <x v="3"/>
    <x v="0"/>
    <x v="1"/>
    <x v="1"/>
    <x v="0"/>
    <x v="0"/>
    <x v="0"/>
    <x v="0"/>
    <x v="0"/>
    <x v="0"/>
    <x v="0"/>
    <x v="0"/>
    <x v="0"/>
    <x v="0"/>
    <x v="0"/>
    <x v="0"/>
    <x v="0"/>
    <x v="0"/>
    <x v="0"/>
    <x v="0"/>
    <x v="0"/>
    <x v="0"/>
    <x v="0"/>
    <x v="0"/>
    <n v="0"/>
    <n v="0"/>
    <x v="0"/>
    <n v="0"/>
    <x v="0"/>
    <x v="0"/>
    <x v="0"/>
    <x v="0"/>
    <x v="0"/>
    <x v="0"/>
    <x v="0"/>
    <x v="0"/>
    <n v="48"/>
    <n v="31"/>
    <n v="68"/>
    <n v="11"/>
    <x v="0"/>
    <x v="0"/>
    <n v="50"/>
    <n v="31"/>
    <n v="69"/>
    <n v="12"/>
    <x v="0"/>
    <x v="0"/>
    <s v="9fc24108-9555-4a55-8cf2-96b85a17c9e9"/>
    <s v="Missing"/>
    <s v="1 alert (2measles cases)"/>
    <x v="0"/>
  </r>
  <r>
    <n v="1391495984"/>
    <x v="0"/>
    <s v="8b0ef029-1677-4aba-a729-03466e7f6dd6"/>
    <x v="0"/>
    <x v="10"/>
    <x v="2"/>
    <s v="M.haybe"/>
    <x v="11"/>
    <s v="Hargeisa"/>
    <s v="SLMA10"/>
    <s v="GuryaSamo MCH"/>
    <x v="17"/>
    <s v="HPA"/>
    <x v="5"/>
    <s v="Amran"/>
    <x v="0"/>
    <n v="4477081"/>
    <s v="Missing"/>
    <x v="0"/>
    <x v="0"/>
    <x v="0"/>
    <x v="0"/>
    <x v="0"/>
    <x v="0"/>
    <x v="0"/>
    <x v="0"/>
    <x v="0"/>
    <x v="0"/>
    <x v="0"/>
    <x v="0"/>
    <x v="0"/>
    <x v="0"/>
    <x v="0"/>
    <x v="0"/>
    <x v="0"/>
    <x v="0"/>
    <x v="0"/>
    <x v="0"/>
    <x v="0"/>
    <x v="0"/>
    <x v="0"/>
    <x v="0"/>
    <x v="0"/>
    <x v="0"/>
    <x v="0"/>
    <x v="0"/>
    <x v="0"/>
    <x v="0"/>
    <x v="0"/>
    <x v="0"/>
    <x v="0"/>
    <x v="0"/>
    <x v="0"/>
    <x v="0"/>
    <n v="0"/>
    <n v="0"/>
    <x v="0"/>
    <n v="0"/>
    <x v="0"/>
    <x v="0"/>
    <x v="0"/>
    <x v="0"/>
    <x v="0"/>
    <x v="0"/>
    <x v="0"/>
    <x v="0"/>
    <n v="11"/>
    <n v="9"/>
    <n v="13"/>
    <n v="7"/>
    <x v="0"/>
    <x v="0"/>
    <n v="11"/>
    <n v="9"/>
    <n v="13"/>
    <n v="7"/>
    <x v="0"/>
    <x v="0"/>
    <s v="b235df15-545e-415e-9eab-f2416c9b1968"/>
    <s v="Missing"/>
    <s v="None"/>
    <x v="0"/>
  </r>
  <r>
    <n v="-1923770511"/>
    <x v="0"/>
    <s v="6c0e39f7-2956-4ef7-8481-5dc60a0cb672"/>
    <x v="0"/>
    <x v="10"/>
    <x v="2"/>
    <s v="Shacabka"/>
    <x v="11"/>
    <s v="Hargeisa"/>
    <s v="SLMA11"/>
    <s v="Hariesa Group Hospital"/>
    <x v="17"/>
    <s v="MOH"/>
    <x v="5"/>
    <s v="Rahma akarim"/>
    <x v="0"/>
    <n v="4422688"/>
    <s v="Missing"/>
    <x v="0"/>
    <x v="0"/>
    <x v="0"/>
    <x v="0"/>
    <x v="0"/>
    <x v="0"/>
    <x v="0"/>
    <x v="0"/>
    <x v="0"/>
    <x v="0"/>
    <x v="0"/>
    <x v="0"/>
    <x v="0"/>
    <x v="0"/>
    <x v="0"/>
    <x v="0"/>
    <x v="0"/>
    <x v="0"/>
    <x v="0"/>
    <x v="0"/>
    <x v="0"/>
    <x v="0"/>
    <x v="0"/>
    <x v="0"/>
    <x v="0"/>
    <x v="0"/>
    <x v="0"/>
    <x v="0"/>
    <x v="0"/>
    <x v="0"/>
    <x v="1"/>
    <x v="2"/>
    <x v="3"/>
    <x v="0"/>
    <x v="0"/>
    <x v="0"/>
    <n v="0"/>
    <n v="0"/>
    <x v="0"/>
    <n v="0"/>
    <x v="0"/>
    <x v="0"/>
    <x v="0"/>
    <x v="0"/>
    <x v="0"/>
    <x v="0"/>
    <x v="0"/>
    <x v="0"/>
    <n v="57"/>
    <n v="54"/>
    <n v="9"/>
    <n v="102"/>
    <x v="0"/>
    <x v="0"/>
    <n v="59"/>
    <n v="55"/>
    <n v="12"/>
    <n v="102"/>
    <x v="0"/>
    <x v="0"/>
    <s v="99a9f060-0926-476b-a87a-8a555a4a0bf4"/>
    <s v="Missing"/>
    <s v="None"/>
    <x v="0"/>
  </r>
  <r>
    <n v="626730206"/>
    <x v="0"/>
    <s v="2de4fd10-9a6f-4ab3-abc1-a2e0f2b94420"/>
    <x v="0"/>
    <x v="10"/>
    <x v="2"/>
    <d v="2014-06-26T00:00:00"/>
    <x v="11"/>
    <s v="Hargeisa"/>
    <s v="SLMA12"/>
    <s v="Hawdle MCH"/>
    <x v="17"/>
    <s v="HPA"/>
    <x v="5"/>
    <s v="Rahma"/>
    <x v="0"/>
    <n v="4147543"/>
    <s v="Missing"/>
    <x v="0"/>
    <x v="0"/>
    <x v="0"/>
    <x v="0"/>
    <x v="0"/>
    <x v="0"/>
    <x v="0"/>
    <x v="0"/>
    <x v="0"/>
    <x v="0"/>
    <x v="0"/>
    <x v="0"/>
    <x v="0"/>
    <x v="0"/>
    <x v="0"/>
    <x v="0"/>
    <x v="0"/>
    <x v="0"/>
    <x v="0"/>
    <x v="0"/>
    <x v="0"/>
    <x v="0"/>
    <x v="0"/>
    <x v="0"/>
    <x v="0"/>
    <x v="0"/>
    <x v="0"/>
    <x v="0"/>
    <x v="0"/>
    <x v="0"/>
    <x v="0"/>
    <x v="0"/>
    <x v="0"/>
    <x v="0"/>
    <x v="0"/>
    <x v="0"/>
    <n v="0"/>
    <n v="0"/>
    <x v="0"/>
    <n v="0"/>
    <x v="0"/>
    <x v="0"/>
    <x v="0"/>
    <x v="0"/>
    <x v="0"/>
    <x v="0"/>
    <x v="0"/>
    <x v="0"/>
    <n v="8"/>
    <n v="8"/>
    <n v="11"/>
    <n v="5"/>
    <x v="0"/>
    <x v="0"/>
    <n v="8"/>
    <n v="8"/>
    <n v="11"/>
    <n v="5"/>
    <x v="0"/>
    <x v="0"/>
    <s v="745ed679-2618-48c6-87ec-789b064a63f3"/>
    <s v="Missing"/>
    <s v="None"/>
    <x v="0"/>
  </r>
  <r>
    <n v="-710611193"/>
    <x v="0"/>
    <s v="9c8dac63-929c-4d82-aba0-42a08a72db58"/>
    <x v="0"/>
    <x v="12"/>
    <x v="2"/>
    <s v="Ahmed dhagah"/>
    <x v="11"/>
    <s v="Hargeisa"/>
    <s v="SLMA13"/>
    <s v="Iftin MCH"/>
    <x v="17"/>
    <s v="HPA"/>
    <x v="5"/>
    <s v="Bedal"/>
    <x v="0"/>
    <n v="4465272"/>
    <s v="Missing"/>
    <x v="0"/>
    <x v="0"/>
    <x v="0"/>
    <x v="0"/>
    <x v="0"/>
    <x v="0"/>
    <x v="0"/>
    <x v="0"/>
    <x v="0"/>
    <x v="0"/>
    <x v="0"/>
    <x v="0"/>
    <x v="0"/>
    <x v="0"/>
    <x v="0"/>
    <x v="0"/>
    <x v="0"/>
    <x v="0"/>
    <x v="0"/>
    <x v="0"/>
    <x v="0"/>
    <x v="0"/>
    <x v="0"/>
    <x v="0"/>
    <x v="0"/>
    <x v="0"/>
    <x v="0"/>
    <x v="0"/>
    <x v="0"/>
    <x v="0"/>
    <x v="0"/>
    <x v="0"/>
    <x v="0"/>
    <x v="0"/>
    <x v="0"/>
    <x v="0"/>
    <n v="0"/>
    <n v="0"/>
    <x v="0"/>
    <n v="0"/>
    <x v="0"/>
    <x v="0"/>
    <x v="0"/>
    <x v="0"/>
    <x v="0"/>
    <x v="0"/>
    <x v="0"/>
    <x v="0"/>
    <n v="7"/>
    <n v="22"/>
    <n v="11"/>
    <n v="18"/>
    <x v="0"/>
    <x v="0"/>
    <n v="7"/>
    <n v="22"/>
    <n v="11"/>
    <n v="18"/>
    <x v="0"/>
    <x v="0"/>
    <s v="18ade565-5579-46d6-b24a-6eefd30b6aa8"/>
    <s v="Missing"/>
    <s v="None"/>
    <x v="0"/>
  </r>
  <r>
    <n v="-1686221252"/>
    <x v="0"/>
    <s v="ce6eae01-94b5-4c59-80c8-72f388b3a063"/>
    <x v="0"/>
    <x v="10"/>
    <x v="2"/>
    <s v="M.mooge"/>
    <x v="11"/>
    <s v="Hargeisa"/>
    <s v="SLMA14"/>
    <s v="M. Moge MCH"/>
    <x v="17"/>
    <s v="HPA"/>
    <x v="5"/>
    <s v="Mahad"/>
    <x v="0"/>
    <n v="4018186"/>
    <s v="Missing"/>
    <x v="0"/>
    <x v="0"/>
    <x v="0"/>
    <x v="0"/>
    <x v="0"/>
    <x v="0"/>
    <x v="0"/>
    <x v="0"/>
    <x v="0"/>
    <x v="0"/>
    <x v="0"/>
    <x v="0"/>
    <x v="0"/>
    <x v="0"/>
    <x v="0"/>
    <x v="0"/>
    <x v="0"/>
    <x v="0"/>
    <x v="0"/>
    <x v="0"/>
    <x v="0"/>
    <x v="0"/>
    <x v="0"/>
    <x v="0"/>
    <x v="0"/>
    <x v="0"/>
    <x v="0"/>
    <x v="0"/>
    <x v="0"/>
    <x v="0"/>
    <x v="0"/>
    <x v="0"/>
    <x v="0"/>
    <x v="0"/>
    <x v="0"/>
    <x v="0"/>
    <n v="0"/>
    <n v="0"/>
    <x v="0"/>
    <n v="0"/>
    <x v="0"/>
    <x v="0"/>
    <x v="0"/>
    <x v="0"/>
    <x v="0"/>
    <x v="0"/>
    <x v="0"/>
    <x v="0"/>
    <n v="15"/>
    <n v="41"/>
    <n v="28"/>
    <n v="28"/>
    <x v="0"/>
    <x v="0"/>
    <n v="15"/>
    <n v="41"/>
    <n v="28"/>
    <n v="28"/>
    <x v="0"/>
    <x v="0"/>
    <s v="64fcacd8-8c3c-4b2d-9102-58758fc548b1"/>
    <s v="Missing"/>
    <s v="None"/>
    <x v="0"/>
  </r>
  <r>
    <n v="847095949"/>
    <x v="0"/>
    <s v="d81cb5d3-ead3-44c0-a2c9-83daa4dc120b"/>
    <x v="0"/>
    <x v="10"/>
    <x v="2"/>
    <s v="Ganlibah"/>
    <x v="11"/>
    <s v="Hargeisa"/>
    <s v="SLMA15"/>
    <s v="New Hargeisa MCH"/>
    <x v="17"/>
    <s v="HPA"/>
    <x v="5"/>
    <s v="Nasir"/>
    <x v="0"/>
    <n v="4411712"/>
    <s v="Missing"/>
    <x v="0"/>
    <x v="0"/>
    <x v="0"/>
    <x v="0"/>
    <x v="0"/>
    <x v="0"/>
    <x v="0"/>
    <x v="0"/>
    <x v="0"/>
    <x v="0"/>
    <x v="0"/>
    <x v="0"/>
    <x v="0"/>
    <x v="0"/>
    <x v="0"/>
    <x v="0"/>
    <x v="0"/>
    <x v="0"/>
    <x v="0"/>
    <x v="0"/>
    <x v="0"/>
    <x v="0"/>
    <x v="0"/>
    <x v="0"/>
    <x v="0"/>
    <x v="0"/>
    <x v="0"/>
    <x v="0"/>
    <x v="0"/>
    <x v="0"/>
    <x v="0"/>
    <x v="0"/>
    <x v="0"/>
    <x v="0"/>
    <x v="0"/>
    <x v="0"/>
    <n v="0"/>
    <n v="0"/>
    <x v="0"/>
    <n v="0"/>
    <x v="0"/>
    <x v="0"/>
    <x v="0"/>
    <x v="0"/>
    <x v="0"/>
    <x v="0"/>
    <x v="0"/>
    <x v="0"/>
    <n v="11"/>
    <n v="11"/>
    <n v="13"/>
    <n v="9"/>
    <x v="0"/>
    <x v="0"/>
    <n v="11"/>
    <n v="11"/>
    <n v="13"/>
    <n v="9"/>
    <x v="0"/>
    <x v="0"/>
    <s v="e9e1dc2c-b101-41da-9ceb-a666c8bedfec"/>
    <s v="Missing"/>
    <s v="NOne"/>
    <x v="0"/>
  </r>
  <r>
    <n v="-406499638"/>
    <x v="0"/>
    <s v="8bb07e64-59af-4f4c-bcb0-82dbe64cb74a"/>
    <x v="0"/>
    <x v="10"/>
    <x v="2"/>
    <s v="Koodbuur"/>
    <x v="11"/>
    <s v="Hargeisa"/>
    <s v="SLMA16"/>
    <s v="Sahardiid MCH"/>
    <x v="17"/>
    <s v="HPA"/>
    <x v="5"/>
    <s v="Nimco"/>
    <x v="0"/>
    <n v="4744257"/>
    <s v="Missing"/>
    <x v="0"/>
    <x v="0"/>
    <x v="0"/>
    <x v="0"/>
    <x v="0"/>
    <x v="0"/>
    <x v="0"/>
    <x v="0"/>
    <x v="0"/>
    <x v="0"/>
    <x v="0"/>
    <x v="0"/>
    <x v="0"/>
    <x v="0"/>
    <x v="0"/>
    <x v="0"/>
    <x v="0"/>
    <x v="0"/>
    <x v="0"/>
    <x v="0"/>
    <x v="0"/>
    <x v="0"/>
    <x v="0"/>
    <x v="0"/>
    <x v="0"/>
    <x v="0"/>
    <x v="0"/>
    <x v="0"/>
    <x v="0"/>
    <x v="0"/>
    <x v="0"/>
    <x v="0"/>
    <x v="0"/>
    <x v="0"/>
    <x v="0"/>
    <x v="0"/>
    <n v="0"/>
    <n v="0"/>
    <x v="0"/>
    <n v="0"/>
    <x v="0"/>
    <x v="0"/>
    <x v="0"/>
    <x v="0"/>
    <x v="0"/>
    <x v="0"/>
    <x v="0"/>
    <x v="0"/>
    <n v="19"/>
    <n v="25"/>
    <n v="25"/>
    <n v="19"/>
    <x v="0"/>
    <x v="0"/>
    <n v="19"/>
    <n v="25"/>
    <n v="25"/>
    <n v="19"/>
    <x v="0"/>
    <x v="0"/>
    <s v="1b1ddee7-6649-47cb-b1af-c2097c62458a"/>
    <s v="Missing"/>
    <s v="None"/>
    <x v="0"/>
  </r>
  <r>
    <n v="1123571075"/>
    <x v="0"/>
    <s v="5f351735-9d1f-4c07-9cea-58d98b13ad9a"/>
    <x v="0"/>
    <x v="10"/>
    <x v="2"/>
    <s v="Ganlibah"/>
    <x v="11"/>
    <s v="Hargeisa"/>
    <s v="SLMA17"/>
    <s v="Sh. Nor MCH"/>
    <x v="17"/>
    <s v="HPA"/>
    <x v="5"/>
    <s v="Abdilahi"/>
    <x v="0"/>
    <n v="4411494"/>
    <s v="Missing"/>
    <x v="0"/>
    <x v="0"/>
    <x v="0"/>
    <x v="0"/>
    <x v="0"/>
    <x v="0"/>
    <x v="0"/>
    <x v="0"/>
    <x v="0"/>
    <x v="0"/>
    <x v="0"/>
    <x v="0"/>
    <x v="0"/>
    <x v="0"/>
    <x v="0"/>
    <x v="0"/>
    <x v="0"/>
    <x v="0"/>
    <x v="0"/>
    <x v="0"/>
    <x v="0"/>
    <x v="0"/>
    <x v="0"/>
    <x v="0"/>
    <x v="0"/>
    <x v="0"/>
    <x v="0"/>
    <x v="0"/>
    <x v="0"/>
    <x v="0"/>
    <x v="0"/>
    <x v="0"/>
    <x v="0"/>
    <x v="0"/>
    <x v="0"/>
    <x v="0"/>
    <n v="0"/>
    <n v="0"/>
    <x v="0"/>
    <n v="0"/>
    <x v="0"/>
    <x v="0"/>
    <x v="0"/>
    <x v="0"/>
    <x v="0"/>
    <x v="0"/>
    <x v="0"/>
    <x v="0"/>
    <n v="10"/>
    <n v="18"/>
    <n v="13"/>
    <n v="15"/>
    <x v="0"/>
    <x v="0"/>
    <n v="10"/>
    <n v="18"/>
    <n v="13"/>
    <n v="15"/>
    <x v="0"/>
    <x v="0"/>
    <s v="08b6cd06-fdc0-429c-a8de-c3e415df244f"/>
    <s v="Missing"/>
    <s v="None"/>
    <x v="0"/>
  </r>
  <r>
    <n v="1391511291"/>
    <x v="0"/>
    <s v="fb4c02ba-7c8f-4b12-b573-98532c970427"/>
    <x v="0"/>
    <x v="10"/>
    <x v="1"/>
    <s v="Hawlwadaag"/>
    <x v="11"/>
    <s v="Berbera"/>
    <s v="SLSH01"/>
    <s v="Berbera Central MCH"/>
    <x v="17"/>
    <s v="HPA"/>
    <x v="5"/>
    <s v="Ahmed"/>
    <x v="0"/>
    <n v="4447955"/>
    <s v="Missing"/>
    <x v="0"/>
    <x v="0"/>
    <x v="0"/>
    <x v="0"/>
    <x v="0"/>
    <x v="0"/>
    <x v="0"/>
    <x v="0"/>
    <x v="0"/>
    <x v="0"/>
    <x v="0"/>
    <x v="0"/>
    <x v="0"/>
    <x v="0"/>
    <x v="0"/>
    <x v="0"/>
    <x v="0"/>
    <x v="0"/>
    <x v="0"/>
    <x v="0"/>
    <x v="0"/>
    <x v="0"/>
    <x v="0"/>
    <x v="0"/>
    <x v="0"/>
    <x v="0"/>
    <x v="0"/>
    <x v="0"/>
    <x v="0"/>
    <x v="0"/>
    <x v="0"/>
    <x v="0"/>
    <x v="0"/>
    <x v="0"/>
    <x v="0"/>
    <x v="0"/>
    <n v="0"/>
    <n v="0"/>
    <x v="0"/>
    <n v="0"/>
    <x v="0"/>
    <x v="0"/>
    <x v="0"/>
    <x v="0"/>
    <x v="0"/>
    <x v="0"/>
    <x v="0"/>
    <x v="0"/>
    <n v="52"/>
    <n v="55"/>
    <n v="67"/>
    <n v="40"/>
    <x v="0"/>
    <x v="0"/>
    <n v="52"/>
    <n v="55"/>
    <n v="67"/>
    <n v="40"/>
    <x v="0"/>
    <x v="0"/>
    <s v="a78e77e8-fb4e-4255-8e97-c001eea63af4"/>
    <s v="Missing"/>
    <s v="None"/>
    <x v="0"/>
  </r>
  <r>
    <n v="-19366880"/>
    <x v="0"/>
    <s v="cb03eb6c-e744-4370-89ae-6d25903e5444"/>
    <x v="0"/>
    <x v="10"/>
    <x v="1"/>
    <s v="Wadajir"/>
    <x v="11"/>
    <s v="Berbera"/>
    <s v="SLSH02"/>
    <s v="Jamalaye MCH"/>
    <x v="18"/>
    <s v="HPA"/>
    <x v="5"/>
    <s v="Abdikadir"/>
    <x v="0"/>
    <n v="4442325"/>
    <s v="Missing"/>
    <x v="0"/>
    <x v="0"/>
    <x v="0"/>
    <x v="0"/>
    <x v="0"/>
    <x v="0"/>
    <x v="0"/>
    <x v="0"/>
    <x v="0"/>
    <x v="0"/>
    <x v="0"/>
    <x v="0"/>
    <x v="0"/>
    <x v="0"/>
    <x v="0"/>
    <x v="0"/>
    <x v="0"/>
    <x v="0"/>
    <x v="0"/>
    <x v="0"/>
    <x v="0"/>
    <x v="0"/>
    <x v="0"/>
    <x v="0"/>
    <x v="0"/>
    <x v="0"/>
    <x v="0"/>
    <x v="0"/>
    <x v="0"/>
    <x v="0"/>
    <x v="0"/>
    <x v="0"/>
    <x v="0"/>
    <x v="0"/>
    <x v="0"/>
    <x v="0"/>
    <n v="0"/>
    <n v="0"/>
    <x v="0"/>
    <n v="0"/>
    <x v="0"/>
    <x v="0"/>
    <x v="0"/>
    <x v="0"/>
    <x v="0"/>
    <x v="0"/>
    <x v="0"/>
    <x v="0"/>
    <n v="21"/>
    <n v="52"/>
    <n v="45"/>
    <n v="28"/>
    <x v="0"/>
    <x v="0"/>
    <n v="21"/>
    <n v="52"/>
    <n v="45"/>
    <n v="28"/>
    <x v="0"/>
    <x v="0"/>
    <s v="c9c9d04d-cc82-4ac3-89e6-011d645dbeec"/>
    <s v="Missing"/>
    <s v="None"/>
    <x v="0"/>
  </r>
  <r>
    <n v="-1282240095"/>
    <x v="0"/>
    <s v="a6bf44d9-b5e3-48bf-9c33-dddd50d7563a"/>
    <x v="0"/>
    <x v="10"/>
    <x v="0"/>
    <s v="Shacabka"/>
    <x v="11"/>
    <s v="Berbera"/>
    <s v="SLSH03"/>
    <s v="SOS MCH"/>
    <x v="17"/>
    <s v="HPA"/>
    <x v="5"/>
    <s v="Amina"/>
    <x v="0"/>
    <n v="4191392"/>
    <s v="Missing"/>
    <x v="0"/>
    <x v="0"/>
    <x v="0"/>
    <x v="0"/>
    <x v="0"/>
    <x v="0"/>
    <x v="0"/>
    <x v="0"/>
    <x v="0"/>
    <x v="0"/>
    <x v="0"/>
    <x v="0"/>
    <x v="0"/>
    <x v="0"/>
    <x v="0"/>
    <x v="0"/>
    <x v="0"/>
    <x v="0"/>
    <x v="0"/>
    <x v="0"/>
    <x v="0"/>
    <x v="0"/>
    <x v="0"/>
    <x v="0"/>
    <x v="0"/>
    <x v="0"/>
    <x v="0"/>
    <x v="0"/>
    <x v="0"/>
    <x v="0"/>
    <x v="0"/>
    <x v="0"/>
    <x v="0"/>
    <x v="0"/>
    <x v="0"/>
    <x v="0"/>
    <n v="0"/>
    <n v="0"/>
    <x v="0"/>
    <n v="0"/>
    <x v="0"/>
    <x v="0"/>
    <x v="0"/>
    <x v="0"/>
    <x v="0"/>
    <x v="0"/>
    <x v="0"/>
    <x v="0"/>
    <n v="26"/>
    <n v="46"/>
    <n v="30"/>
    <n v="42"/>
    <x v="0"/>
    <x v="0"/>
    <n v="26"/>
    <n v="46"/>
    <n v="30"/>
    <n v="42"/>
    <x v="0"/>
    <x v="0"/>
    <s v="0da71462-28aa-492c-b805-9d7df4193af7"/>
    <s v="Missing"/>
    <s v="None"/>
    <x v="0"/>
  </r>
  <r>
    <n v="1121599310"/>
    <x v="0"/>
    <s v="23af124c-2403-43d7-b3c1-83d7886eebc5"/>
    <x v="0"/>
    <x v="10"/>
    <x v="1"/>
    <s v="B.sheikh"/>
    <x v="11"/>
    <s v="Berbera"/>
    <s v="SLSH04"/>
    <s v="Berbera Hospital"/>
    <x v="17"/>
    <s v="HPA"/>
    <x v="5"/>
    <s v="Nasir"/>
    <x v="0"/>
    <n v="4440288"/>
    <s v="Missing"/>
    <x v="0"/>
    <x v="0"/>
    <x v="0"/>
    <x v="0"/>
    <x v="0"/>
    <x v="0"/>
    <x v="0"/>
    <x v="0"/>
    <x v="0"/>
    <x v="0"/>
    <x v="0"/>
    <x v="0"/>
    <x v="1"/>
    <x v="0"/>
    <x v="1"/>
    <x v="0"/>
    <x v="0"/>
    <x v="0"/>
    <x v="0"/>
    <x v="0"/>
    <x v="0"/>
    <x v="0"/>
    <x v="0"/>
    <x v="0"/>
    <x v="0"/>
    <x v="0"/>
    <x v="0"/>
    <x v="0"/>
    <x v="0"/>
    <x v="0"/>
    <x v="0"/>
    <x v="0"/>
    <x v="0"/>
    <x v="0"/>
    <x v="0"/>
    <x v="0"/>
    <n v="0"/>
    <n v="0"/>
    <x v="0"/>
    <n v="0"/>
    <x v="0"/>
    <x v="0"/>
    <x v="0"/>
    <x v="0"/>
    <x v="0"/>
    <x v="0"/>
    <x v="0"/>
    <x v="0"/>
    <n v="32"/>
    <n v="53"/>
    <n v="9"/>
    <n v="76"/>
    <x v="0"/>
    <x v="0"/>
    <n v="33"/>
    <n v="53"/>
    <n v="10"/>
    <n v="76"/>
    <x v="0"/>
    <x v="0"/>
    <s v="82a5ba3a-98e0-4418-8493-72d067d34815"/>
    <s v="Missing"/>
    <s v="1 alert( 1 measeles case)"/>
    <x v="0"/>
  </r>
  <r>
    <n v="-1564658505"/>
    <x v="0"/>
    <s v="068eaacb-78e9-4254-a1a3-3e843e9d5778"/>
    <x v="0"/>
    <x v="10"/>
    <x v="1"/>
    <s v="Dayaha"/>
    <x v="11"/>
    <s v="Sheikh"/>
    <s v="SLSH05"/>
    <s v="Sheikh MCH"/>
    <x v="17"/>
    <s v="SRCS/HPA"/>
    <x v="5"/>
    <s v="Fozia"/>
    <x v="0"/>
    <n v="4472733"/>
    <s v="Missing"/>
    <x v="0"/>
    <x v="0"/>
    <x v="0"/>
    <x v="0"/>
    <x v="0"/>
    <x v="0"/>
    <x v="0"/>
    <x v="0"/>
    <x v="0"/>
    <x v="0"/>
    <x v="0"/>
    <x v="0"/>
    <x v="0"/>
    <x v="0"/>
    <x v="0"/>
    <x v="0"/>
    <x v="0"/>
    <x v="0"/>
    <x v="0"/>
    <x v="0"/>
    <x v="0"/>
    <x v="0"/>
    <x v="0"/>
    <x v="0"/>
    <x v="0"/>
    <x v="0"/>
    <x v="0"/>
    <x v="0"/>
    <x v="0"/>
    <x v="0"/>
    <x v="0"/>
    <x v="0"/>
    <x v="0"/>
    <x v="0"/>
    <x v="0"/>
    <x v="0"/>
    <n v="0"/>
    <n v="0"/>
    <x v="0"/>
    <n v="0"/>
    <x v="0"/>
    <x v="0"/>
    <x v="0"/>
    <x v="0"/>
    <x v="0"/>
    <x v="0"/>
    <x v="0"/>
    <x v="0"/>
    <n v="17"/>
    <n v="24"/>
    <n v="19"/>
    <n v="22"/>
    <x v="0"/>
    <x v="0"/>
    <n v="17"/>
    <n v="24"/>
    <n v="19"/>
    <n v="22"/>
    <x v="0"/>
    <x v="0"/>
    <s v="220c5bff-08b8-473a-974f-5bbfa4a7f42e"/>
    <s v="Missing"/>
    <s v="None"/>
    <x v="0"/>
  </r>
  <r>
    <n v="1935584812"/>
    <x v="0"/>
    <s v="c5b6c236-195b-45ce-9c88-636497a2bd16"/>
    <x v="0"/>
    <x v="10"/>
    <x v="0"/>
    <s v="Horseed"/>
    <x v="11"/>
    <s v="Badhan"/>
    <s v="SLSN01"/>
    <s v="Badhan MCH"/>
    <x v="17"/>
    <s v="MOH"/>
    <x v="5"/>
    <s v="Firdus"/>
    <x v="0"/>
    <n v="9073635852"/>
    <s v="Missing"/>
    <x v="0"/>
    <x v="0"/>
    <x v="0"/>
    <x v="0"/>
    <x v="0"/>
    <x v="0"/>
    <x v="0"/>
    <x v="0"/>
    <x v="0"/>
    <x v="0"/>
    <x v="0"/>
    <x v="0"/>
    <x v="0"/>
    <x v="0"/>
    <x v="0"/>
    <x v="0"/>
    <x v="0"/>
    <x v="0"/>
    <x v="0"/>
    <x v="0"/>
    <x v="0"/>
    <x v="0"/>
    <x v="0"/>
    <x v="0"/>
    <x v="0"/>
    <x v="0"/>
    <x v="0"/>
    <x v="0"/>
    <x v="0"/>
    <x v="0"/>
    <x v="0"/>
    <x v="0"/>
    <x v="0"/>
    <x v="0"/>
    <x v="0"/>
    <x v="0"/>
    <n v="0"/>
    <n v="0"/>
    <x v="0"/>
    <n v="0"/>
    <x v="0"/>
    <x v="0"/>
    <x v="0"/>
    <x v="0"/>
    <x v="0"/>
    <x v="0"/>
    <x v="0"/>
    <x v="0"/>
    <n v="59"/>
    <n v="80"/>
    <n v="84"/>
    <n v="55"/>
    <x v="0"/>
    <x v="0"/>
    <n v="59"/>
    <n v="80"/>
    <n v="84"/>
    <n v="55"/>
    <x v="0"/>
    <x v="0"/>
    <s v="894e1cc5-aa06-4a99-9e20-b6649478b944"/>
    <s v="Missing"/>
    <s v="None"/>
    <x v="0"/>
  </r>
  <r>
    <n v="119547325"/>
    <x v="0"/>
    <s v="d72f2eef-82b7-486c-97fd-ae4216df4a01"/>
    <x v="0"/>
    <x v="10"/>
    <x v="0"/>
    <s v="Bilcil"/>
    <x v="11"/>
    <s v="Erigavo"/>
    <s v="SLSN02"/>
    <s v="Dhahar MCH"/>
    <x v="17"/>
    <s v="MOH"/>
    <x v="5"/>
    <s v="Farxiya"/>
    <x v="0"/>
    <n v="907786489"/>
    <s v="Missing"/>
    <x v="0"/>
    <x v="0"/>
    <x v="0"/>
    <x v="0"/>
    <x v="0"/>
    <x v="0"/>
    <x v="0"/>
    <x v="0"/>
    <x v="0"/>
    <x v="0"/>
    <x v="0"/>
    <x v="0"/>
    <x v="0"/>
    <x v="0"/>
    <x v="0"/>
    <x v="0"/>
    <x v="0"/>
    <x v="0"/>
    <x v="0"/>
    <x v="0"/>
    <x v="0"/>
    <x v="0"/>
    <x v="0"/>
    <x v="0"/>
    <x v="0"/>
    <x v="0"/>
    <x v="0"/>
    <x v="0"/>
    <x v="0"/>
    <x v="0"/>
    <x v="0"/>
    <x v="0"/>
    <x v="0"/>
    <x v="0"/>
    <x v="0"/>
    <x v="0"/>
    <n v="0"/>
    <n v="0"/>
    <x v="0"/>
    <n v="0"/>
    <x v="0"/>
    <x v="0"/>
    <x v="0"/>
    <x v="0"/>
    <x v="0"/>
    <x v="0"/>
    <x v="0"/>
    <x v="0"/>
    <n v="12"/>
    <n v="19"/>
    <n v="16"/>
    <n v="15"/>
    <x v="0"/>
    <x v="0"/>
    <n v="12"/>
    <n v="19"/>
    <n v="16"/>
    <n v="15"/>
    <x v="0"/>
    <x v="0"/>
    <s v="ca29598b-49c9-48e0-a270-9e49fec9934a"/>
    <s v="Missing"/>
    <s v="None"/>
    <x v="0"/>
  </r>
  <r>
    <n v="-1597083590"/>
    <x v="0"/>
    <s v="03e91493-9f6f-45e5-9da3-cf793fdc9896"/>
    <x v="0"/>
    <x v="10"/>
    <x v="0"/>
    <s v="October"/>
    <x v="11"/>
    <s v="Eilafwayn"/>
    <s v="SLSN03"/>
    <s v="Eilafwayn MCH"/>
    <x v="17"/>
    <s v="SRCS"/>
    <x v="5"/>
    <s v="Ebado"/>
    <x v="0"/>
    <n v="4005415"/>
    <s v="Missing"/>
    <x v="0"/>
    <x v="0"/>
    <x v="0"/>
    <x v="0"/>
    <x v="0"/>
    <x v="0"/>
    <x v="0"/>
    <x v="0"/>
    <x v="0"/>
    <x v="0"/>
    <x v="0"/>
    <x v="0"/>
    <x v="0"/>
    <x v="0"/>
    <x v="0"/>
    <x v="0"/>
    <x v="0"/>
    <x v="0"/>
    <x v="0"/>
    <x v="0"/>
    <x v="0"/>
    <x v="0"/>
    <x v="0"/>
    <x v="0"/>
    <x v="0"/>
    <x v="0"/>
    <x v="0"/>
    <x v="0"/>
    <x v="0"/>
    <x v="0"/>
    <x v="0"/>
    <x v="0"/>
    <x v="0"/>
    <x v="0"/>
    <x v="0"/>
    <x v="0"/>
    <n v="0"/>
    <n v="0"/>
    <x v="0"/>
    <n v="0"/>
    <x v="0"/>
    <x v="0"/>
    <x v="0"/>
    <x v="0"/>
    <x v="0"/>
    <x v="0"/>
    <x v="0"/>
    <x v="0"/>
    <n v="52"/>
    <n v="81"/>
    <n v="75"/>
    <n v="58"/>
    <x v="0"/>
    <x v="0"/>
    <n v="52"/>
    <n v="81"/>
    <n v="75"/>
    <n v="58"/>
    <x v="0"/>
    <x v="0"/>
    <s v="3688676b-2b08-451d-b1fb-3f36553be819"/>
    <s v="Missing"/>
    <s v="None"/>
    <x v="0"/>
  </r>
  <r>
    <n v="698209843"/>
    <x v="0"/>
    <s v="b084360f-b050-4cb6-9432-5ebbc33b0c42"/>
    <x v="0"/>
    <x v="10"/>
    <x v="0"/>
    <s v="Shacabka"/>
    <x v="11"/>
    <s v="Erigavo"/>
    <s v="SLSN04"/>
    <s v="Barwaqo MCH"/>
    <x v="17"/>
    <s v="MOH"/>
    <x v="5"/>
    <s v="Hodan"/>
    <x v="0"/>
    <n v="4201666"/>
    <s v="Missing"/>
    <x v="0"/>
    <x v="0"/>
    <x v="0"/>
    <x v="0"/>
    <x v="0"/>
    <x v="0"/>
    <x v="0"/>
    <x v="0"/>
    <x v="0"/>
    <x v="0"/>
    <x v="0"/>
    <x v="0"/>
    <x v="0"/>
    <x v="0"/>
    <x v="0"/>
    <x v="0"/>
    <x v="0"/>
    <x v="0"/>
    <x v="0"/>
    <x v="0"/>
    <x v="0"/>
    <x v="0"/>
    <x v="0"/>
    <x v="0"/>
    <x v="0"/>
    <x v="0"/>
    <x v="0"/>
    <x v="0"/>
    <x v="0"/>
    <x v="0"/>
    <x v="0"/>
    <x v="0"/>
    <x v="0"/>
    <x v="0"/>
    <x v="0"/>
    <x v="0"/>
    <n v="0"/>
    <n v="0"/>
    <x v="0"/>
    <n v="0"/>
    <x v="0"/>
    <x v="0"/>
    <x v="0"/>
    <x v="0"/>
    <x v="0"/>
    <x v="0"/>
    <x v="0"/>
    <x v="0"/>
    <n v="45"/>
    <n v="79"/>
    <n v="58"/>
    <n v="66"/>
    <x v="0"/>
    <x v="0"/>
    <n v="45"/>
    <n v="79"/>
    <n v="58"/>
    <n v="66"/>
    <x v="0"/>
    <x v="0"/>
    <s v="ca1a4ba8-b809-4946-a979-1060dcc21e3b"/>
    <s v="Missing"/>
    <s v="None"/>
    <x v="0"/>
  </r>
  <r>
    <n v="-319784712"/>
    <x v="0"/>
    <s v="99c02e9b-d03b-4a3d-acbe-12e8106765fb"/>
    <x v="0"/>
    <x v="10"/>
    <x v="0"/>
    <s v="Shacabka"/>
    <x v="11"/>
    <s v="Erigavo"/>
    <s v="SLSN05"/>
    <s v="Erigavo Hospital"/>
    <x v="17"/>
    <s v="MOH"/>
    <x v="5"/>
    <s v="Fatima"/>
    <x v="0"/>
    <n v="4183028"/>
    <s v="Missing"/>
    <x v="0"/>
    <x v="0"/>
    <x v="0"/>
    <x v="0"/>
    <x v="0"/>
    <x v="0"/>
    <x v="0"/>
    <x v="0"/>
    <x v="0"/>
    <x v="0"/>
    <x v="0"/>
    <x v="0"/>
    <x v="0"/>
    <x v="0"/>
    <x v="0"/>
    <x v="0"/>
    <x v="0"/>
    <x v="0"/>
    <x v="0"/>
    <x v="0"/>
    <x v="0"/>
    <x v="0"/>
    <x v="0"/>
    <x v="0"/>
    <x v="0"/>
    <x v="0"/>
    <x v="0"/>
    <x v="0"/>
    <x v="0"/>
    <x v="0"/>
    <x v="0"/>
    <x v="0"/>
    <x v="0"/>
    <x v="0"/>
    <x v="0"/>
    <x v="0"/>
    <n v="0"/>
    <n v="0"/>
    <x v="0"/>
    <n v="0"/>
    <x v="0"/>
    <x v="0"/>
    <x v="0"/>
    <x v="0"/>
    <x v="0"/>
    <x v="0"/>
    <x v="0"/>
    <x v="0"/>
    <n v="13"/>
    <n v="7"/>
    <n v="0"/>
    <n v="20"/>
    <x v="0"/>
    <x v="0"/>
    <n v="13"/>
    <n v="7"/>
    <n v="0"/>
    <n v="20"/>
    <x v="0"/>
    <x v="0"/>
    <s v="85a89fd2-f12c-4bb1-aa4d-fe6e2fc08e72"/>
    <s v="Missing"/>
    <s v="None"/>
    <x v="0"/>
  </r>
  <r>
    <n v="418648985"/>
    <x v="0"/>
    <s v="b2ca86ea-e2f5-4c1f-acb6-96ffa2a95fd7"/>
    <x v="0"/>
    <x v="10"/>
    <x v="0"/>
    <s v="Kulmiye"/>
    <x v="11"/>
    <s v="Erigavo"/>
    <s v="SLSN06"/>
    <s v="Kulmiye MCH"/>
    <x v="17"/>
    <s v="SRCS"/>
    <x v="5"/>
    <s v="Asha"/>
    <x v="0"/>
    <n v="4183920"/>
    <s v="Missing"/>
    <x v="0"/>
    <x v="0"/>
    <x v="0"/>
    <x v="0"/>
    <x v="0"/>
    <x v="0"/>
    <x v="0"/>
    <x v="0"/>
    <x v="0"/>
    <x v="0"/>
    <x v="0"/>
    <x v="0"/>
    <x v="0"/>
    <x v="0"/>
    <x v="0"/>
    <x v="0"/>
    <x v="0"/>
    <x v="0"/>
    <x v="0"/>
    <x v="0"/>
    <x v="0"/>
    <x v="0"/>
    <x v="0"/>
    <x v="0"/>
    <x v="0"/>
    <x v="0"/>
    <x v="0"/>
    <x v="0"/>
    <x v="0"/>
    <x v="0"/>
    <x v="0"/>
    <x v="0"/>
    <x v="0"/>
    <x v="0"/>
    <x v="0"/>
    <x v="0"/>
    <n v="0"/>
    <n v="0"/>
    <x v="0"/>
    <n v="0"/>
    <x v="0"/>
    <x v="0"/>
    <x v="0"/>
    <x v="0"/>
    <x v="0"/>
    <x v="0"/>
    <x v="0"/>
    <x v="0"/>
    <n v="63"/>
    <n v="180"/>
    <n v="98"/>
    <n v="145"/>
    <x v="0"/>
    <x v="0"/>
    <n v="63"/>
    <n v="180"/>
    <n v="98"/>
    <n v="145"/>
    <x v="0"/>
    <x v="0"/>
    <s v="17cea051-d179-4e9d-acac-6fad0e5662cf"/>
    <s v="Missing"/>
    <s v="None"/>
    <x v="0"/>
  </r>
  <r>
    <n v="1438836710"/>
    <x v="0"/>
    <s v="d960e05e-dcbf-4cec-9a90-53021fed8122"/>
    <x v="0"/>
    <x v="10"/>
    <x v="4"/>
    <s v="Hudun"/>
    <x v="11"/>
    <s v="Hudun"/>
    <s v="SLSO01"/>
    <s v="Hudun MCH"/>
    <x v="17"/>
    <s v="MOH"/>
    <x v="5"/>
    <s v="Amina"/>
    <x v="0"/>
    <n v="4903789"/>
    <s v="Missing"/>
    <x v="0"/>
    <x v="0"/>
    <x v="0"/>
    <x v="0"/>
    <x v="0"/>
    <x v="0"/>
    <x v="0"/>
    <x v="0"/>
    <x v="0"/>
    <x v="0"/>
    <x v="0"/>
    <x v="0"/>
    <x v="0"/>
    <x v="0"/>
    <x v="0"/>
    <x v="0"/>
    <x v="0"/>
    <x v="0"/>
    <x v="0"/>
    <x v="0"/>
    <x v="0"/>
    <x v="0"/>
    <x v="0"/>
    <x v="0"/>
    <x v="0"/>
    <x v="0"/>
    <x v="0"/>
    <x v="0"/>
    <x v="0"/>
    <x v="0"/>
    <x v="0"/>
    <x v="0"/>
    <x v="0"/>
    <x v="0"/>
    <x v="0"/>
    <x v="0"/>
    <n v="0"/>
    <n v="0"/>
    <x v="0"/>
    <n v="0"/>
    <x v="0"/>
    <x v="0"/>
    <x v="0"/>
    <x v="0"/>
    <x v="0"/>
    <x v="0"/>
    <x v="0"/>
    <x v="0"/>
    <n v="35"/>
    <n v="68"/>
    <n v="43"/>
    <n v="60"/>
    <x v="0"/>
    <x v="0"/>
    <n v="35"/>
    <n v="68"/>
    <n v="43"/>
    <n v="60"/>
    <x v="0"/>
    <x v="0"/>
    <s v="28d832f4-8567-43c8-8c13-cd8601995461"/>
    <s v="Missing"/>
    <s v="None"/>
    <x v="0"/>
  </r>
  <r>
    <n v="723216239"/>
    <x v="0"/>
    <s v="bea36568-53f4-460e-adbe-74ec82a4ad77"/>
    <x v="0"/>
    <x v="10"/>
    <x v="4"/>
    <s v="Kalabaydh"/>
    <x v="11"/>
    <s v="Kalabaydh"/>
    <s v="SLSO02"/>
    <s v="Kalabaydh MCH"/>
    <x v="17"/>
    <s v="MOH"/>
    <x v="5"/>
    <s v="Ibrahim"/>
    <x v="0"/>
    <n v="4496593"/>
    <s v="Missing"/>
    <x v="0"/>
    <x v="0"/>
    <x v="0"/>
    <x v="0"/>
    <x v="0"/>
    <x v="0"/>
    <x v="0"/>
    <x v="0"/>
    <x v="0"/>
    <x v="0"/>
    <x v="0"/>
    <x v="0"/>
    <x v="0"/>
    <x v="0"/>
    <x v="0"/>
    <x v="0"/>
    <x v="0"/>
    <x v="0"/>
    <x v="0"/>
    <x v="0"/>
    <x v="0"/>
    <x v="0"/>
    <x v="0"/>
    <x v="0"/>
    <x v="0"/>
    <x v="0"/>
    <x v="0"/>
    <x v="0"/>
    <x v="0"/>
    <x v="0"/>
    <x v="0"/>
    <x v="0"/>
    <x v="0"/>
    <x v="0"/>
    <x v="0"/>
    <x v="0"/>
    <n v="0"/>
    <n v="0"/>
    <x v="0"/>
    <n v="0"/>
    <x v="0"/>
    <x v="0"/>
    <x v="0"/>
    <x v="0"/>
    <x v="0"/>
    <x v="0"/>
    <x v="0"/>
    <x v="0"/>
    <n v="24"/>
    <n v="22"/>
    <n v="25"/>
    <n v="21"/>
    <x v="0"/>
    <x v="0"/>
    <n v="24"/>
    <n v="22"/>
    <n v="25"/>
    <n v="21"/>
    <x v="0"/>
    <x v="0"/>
    <s v="2928e48d-66cf-4b39-81e5-e37f640ad503"/>
    <s v="Missing"/>
    <s v="NOne"/>
    <x v="0"/>
  </r>
  <r>
    <n v="595519620"/>
    <x v="0"/>
    <s v="a55c77b3-72b8-4268-94d7-6738c48aecdb"/>
    <x v="0"/>
    <x v="10"/>
    <x v="4"/>
    <s v="Wadajir"/>
    <x v="11"/>
    <s v="Lasanod"/>
    <s v="SLTO03"/>
    <s v="Burao Central MCH"/>
    <x v="17"/>
    <s v="MOH"/>
    <x v="5"/>
    <s v="Farhan"/>
    <x v="0"/>
    <n v="4900422"/>
    <s v="Missing"/>
    <x v="0"/>
    <x v="0"/>
    <x v="0"/>
    <x v="0"/>
    <x v="0"/>
    <x v="0"/>
    <x v="0"/>
    <x v="0"/>
    <x v="0"/>
    <x v="0"/>
    <x v="0"/>
    <x v="0"/>
    <x v="11"/>
    <x v="4"/>
    <x v="15"/>
    <x v="0"/>
    <x v="0"/>
    <x v="0"/>
    <x v="0"/>
    <x v="0"/>
    <x v="0"/>
    <x v="0"/>
    <x v="0"/>
    <x v="0"/>
    <x v="0"/>
    <x v="0"/>
    <x v="0"/>
    <x v="0"/>
    <x v="0"/>
    <x v="0"/>
    <x v="0"/>
    <x v="0"/>
    <x v="0"/>
    <x v="0"/>
    <x v="0"/>
    <x v="0"/>
    <n v="0"/>
    <n v="0"/>
    <x v="0"/>
    <n v="0"/>
    <x v="0"/>
    <x v="0"/>
    <x v="0"/>
    <x v="0"/>
    <x v="0"/>
    <x v="0"/>
    <x v="0"/>
    <x v="0"/>
    <n v="38"/>
    <n v="76"/>
    <n v="37"/>
    <n v="77"/>
    <x v="0"/>
    <x v="0"/>
    <n v="42"/>
    <n v="79"/>
    <n v="44"/>
    <n v="77"/>
    <x v="0"/>
    <x v="0"/>
    <s v="1a23b6b7-0afb-41a7-bde4-8f7be4ccd3c8"/>
    <s v="Missing"/>
    <s v="1 alert(7 measeles cases)"/>
    <x v="0"/>
  </r>
  <r>
    <n v="-818579659"/>
    <x v="0"/>
    <s v="8cc0a1ea-4007-4b11-8c61-d41315393d2e"/>
    <x v="0"/>
    <x v="10"/>
    <x v="4"/>
    <s v="Farxaskule"/>
    <x v="11"/>
    <s v="Lasanod"/>
    <s v="SLSO04"/>
    <s v="Faexaskule MCH"/>
    <x v="17"/>
    <s v="MOH"/>
    <x v="5"/>
    <s v="Fosia"/>
    <x v="0"/>
    <n v="4914546"/>
    <s v="Missing"/>
    <x v="0"/>
    <x v="0"/>
    <x v="0"/>
    <x v="0"/>
    <x v="0"/>
    <x v="0"/>
    <x v="0"/>
    <x v="0"/>
    <x v="0"/>
    <x v="0"/>
    <x v="0"/>
    <x v="0"/>
    <x v="1"/>
    <x v="1"/>
    <x v="4"/>
    <x v="0"/>
    <x v="0"/>
    <x v="0"/>
    <x v="0"/>
    <x v="0"/>
    <x v="0"/>
    <x v="0"/>
    <x v="0"/>
    <x v="0"/>
    <x v="0"/>
    <x v="0"/>
    <x v="0"/>
    <x v="0"/>
    <x v="0"/>
    <x v="0"/>
    <x v="0"/>
    <x v="0"/>
    <x v="0"/>
    <x v="0"/>
    <x v="0"/>
    <x v="0"/>
    <n v="0"/>
    <n v="0"/>
    <x v="0"/>
    <n v="0"/>
    <x v="0"/>
    <x v="0"/>
    <x v="0"/>
    <x v="0"/>
    <x v="0"/>
    <x v="0"/>
    <x v="0"/>
    <x v="0"/>
    <n v="28"/>
    <n v="41"/>
    <n v="30"/>
    <n v="39"/>
    <x v="0"/>
    <x v="0"/>
    <n v="29"/>
    <n v="42"/>
    <n v="32"/>
    <n v="39"/>
    <x v="0"/>
    <x v="0"/>
    <s v="9085c658-f221-49eb-a01a-1a5e9318c806"/>
    <s v="Missing"/>
    <s v="1 alert (2 measles cases)"/>
    <x v="0"/>
  </r>
  <r>
    <n v="-104885678"/>
    <x v="0"/>
    <s v="6cb80225-5b2e-4941-84da-a91037f5d5ab"/>
    <x v="0"/>
    <x v="10"/>
    <x v="4"/>
    <s v="Heegan"/>
    <x v="11"/>
    <s v="Lasanod"/>
    <s v="SLSO05"/>
    <s v="Lasanod Hospital"/>
    <x v="17"/>
    <s v="MOH"/>
    <x v="5"/>
    <s v="Noora"/>
    <x v="0"/>
    <n v="4141847"/>
    <s v="Missing"/>
    <x v="0"/>
    <x v="0"/>
    <x v="0"/>
    <x v="0"/>
    <x v="0"/>
    <x v="0"/>
    <x v="0"/>
    <x v="0"/>
    <x v="0"/>
    <x v="0"/>
    <x v="0"/>
    <x v="0"/>
    <x v="5"/>
    <x v="2"/>
    <x v="1"/>
    <x v="5"/>
    <x v="0"/>
    <x v="0"/>
    <x v="0"/>
    <x v="0"/>
    <x v="0"/>
    <x v="0"/>
    <x v="0"/>
    <x v="0"/>
    <x v="0"/>
    <x v="0"/>
    <x v="0"/>
    <x v="0"/>
    <x v="0"/>
    <x v="0"/>
    <x v="0"/>
    <x v="0"/>
    <x v="0"/>
    <x v="0"/>
    <x v="0"/>
    <x v="0"/>
    <n v="0"/>
    <n v="0"/>
    <x v="0"/>
    <n v="0"/>
    <x v="0"/>
    <x v="0"/>
    <x v="0"/>
    <x v="0"/>
    <x v="0"/>
    <x v="0"/>
    <x v="0"/>
    <x v="0"/>
    <n v="41"/>
    <n v="33"/>
    <n v="11"/>
    <n v="63"/>
    <x v="0"/>
    <x v="0"/>
    <n v="44"/>
    <n v="35"/>
    <n v="12"/>
    <n v="67"/>
    <x v="0"/>
    <x v="0"/>
    <s v="e9933a54-f5d4-4444-bde9-6e4b5d574478"/>
    <s v="Missing"/>
    <s v="1 alert (5 measles cases)"/>
    <x v="0"/>
  </r>
  <r>
    <n v="2124571755"/>
    <x v="0"/>
    <s v="73a0f184-8737-46aa-bbf0-4024d2b120f9"/>
    <x v="0"/>
    <x v="10"/>
    <x v="4"/>
    <s v="Heegan"/>
    <x v="11"/>
    <s v="Lasanod"/>
    <s v="SLSO06"/>
    <s v="Lasanod MCH"/>
    <x v="17"/>
    <s v="MOH"/>
    <x v="5"/>
    <s v="Salma"/>
    <x v="0"/>
    <n v="4913152"/>
    <s v="Missing"/>
    <x v="0"/>
    <x v="0"/>
    <x v="0"/>
    <x v="0"/>
    <x v="0"/>
    <x v="0"/>
    <x v="0"/>
    <x v="0"/>
    <x v="0"/>
    <x v="0"/>
    <x v="0"/>
    <x v="0"/>
    <x v="0"/>
    <x v="0"/>
    <x v="0"/>
    <x v="0"/>
    <x v="0"/>
    <x v="0"/>
    <x v="0"/>
    <x v="0"/>
    <x v="0"/>
    <x v="0"/>
    <x v="0"/>
    <x v="0"/>
    <x v="0"/>
    <x v="0"/>
    <x v="0"/>
    <x v="0"/>
    <x v="0"/>
    <x v="0"/>
    <x v="0"/>
    <x v="0"/>
    <x v="0"/>
    <x v="0"/>
    <x v="0"/>
    <x v="0"/>
    <n v="0"/>
    <n v="0"/>
    <x v="0"/>
    <n v="0"/>
    <x v="0"/>
    <x v="0"/>
    <x v="0"/>
    <x v="0"/>
    <x v="0"/>
    <x v="0"/>
    <x v="0"/>
    <x v="0"/>
    <n v="72"/>
    <n v="131"/>
    <n v="126"/>
    <n v="77"/>
    <x v="0"/>
    <x v="0"/>
    <n v="72"/>
    <n v="131"/>
    <n v="126"/>
    <n v="77"/>
    <x v="0"/>
    <x v="0"/>
    <s v="d25bee57-9485-4f49-b79e-bd3d5c24e0a7"/>
    <s v="Missing"/>
    <s v="None"/>
    <x v="0"/>
  </r>
  <r>
    <n v="1820575952"/>
    <x v="0"/>
    <s v="f2ac91e4-bf6c-43fe-80af-4f54620e7d6a"/>
    <x v="0"/>
    <x v="10"/>
    <x v="4"/>
    <s v="Yagoori"/>
    <x v="11"/>
    <s v="Lasanod"/>
    <s v="SLSO07"/>
    <s v="Yagoori MCH"/>
    <x v="17"/>
    <s v="SRCS"/>
    <x v="5"/>
    <s v="Abdinoor"/>
    <x v="0"/>
    <n v="4497264"/>
    <s v="Missing"/>
    <x v="0"/>
    <x v="0"/>
    <x v="0"/>
    <x v="0"/>
    <x v="0"/>
    <x v="0"/>
    <x v="0"/>
    <x v="0"/>
    <x v="0"/>
    <x v="0"/>
    <x v="0"/>
    <x v="0"/>
    <x v="0"/>
    <x v="0"/>
    <x v="0"/>
    <x v="0"/>
    <x v="0"/>
    <x v="0"/>
    <x v="0"/>
    <x v="0"/>
    <x v="0"/>
    <x v="0"/>
    <x v="0"/>
    <x v="0"/>
    <x v="0"/>
    <x v="0"/>
    <x v="0"/>
    <x v="0"/>
    <x v="0"/>
    <x v="0"/>
    <x v="0"/>
    <x v="0"/>
    <x v="0"/>
    <x v="0"/>
    <x v="0"/>
    <x v="0"/>
    <n v="0"/>
    <n v="0"/>
    <x v="0"/>
    <n v="0"/>
    <x v="0"/>
    <x v="0"/>
    <x v="0"/>
    <x v="0"/>
    <x v="0"/>
    <x v="0"/>
    <x v="0"/>
    <x v="0"/>
    <n v="27"/>
    <n v="26"/>
    <n v="15"/>
    <n v="38"/>
    <x v="0"/>
    <x v="0"/>
    <n v="27"/>
    <n v="26"/>
    <n v="15"/>
    <n v="38"/>
    <x v="0"/>
    <x v="0"/>
    <s v="ad9ffa03-7ab2-44b6-81c9-eda19c2d2a6e"/>
    <s v="Missing"/>
    <s v="None"/>
    <x v="0"/>
  </r>
  <r>
    <n v="-1651168111"/>
    <x v="0"/>
    <s v="9977c4bf-aadc-4930-a45e-5f10b754647b"/>
    <x v="0"/>
    <x v="10"/>
    <x v="4"/>
    <s v="Taleh"/>
    <x v="11"/>
    <s v="Taleh"/>
    <s v="SLSO08"/>
    <s v="Taleh MCH"/>
    <x v="17"/>
    <s v="MOH"/>
    <x v="5"/>
    <s v="Amina"/>
    <x v="0"/>
    <n v="4497965"/>
    <s v="Missing"/>
    <x v="0"/>
    <x v="0"/>
    <x v="0"/>
    <x v="0"/>
    <x v="0"/>
    <x v="0"/>
    <x v="0"/>
    <x v="0"/>
    <x v="0"/>
    <x v="0"/>
    <x v="0"/>
    <x v="0"/>
    <x v="0"/>
    <x v="0"/>
    <x v="0"/>
    <x v="0"/>
    <x v="0"/>
    <x v="0"/>
    <x v="0"/>
    <x v="0"/>
    <x v="0"/>
    <x v="0"/>
    <x v="0"/>
    <x v="0"/>
    <x v="0"/>
    <x v="0"/>
    <x v="0"/>
    <x v="0"/>
    <x v="0"/>
    <x v="0"/>
    <x v="0"/>
    <x v="0"/>
    <x v="0"/>
    <x v="0"/>
    <x v="0"/>
    <x v="0"/>
    <n v="0"/>
    <n v="0"/>
    <x v="0"/>
    <n v="0"/>
    <x v="0"/>
    <x v="0"/>
    <x v="0"/>
    <x v="0"/>
    <x v="0"/>
    <x v="0"/>
    <x v="0"/>
    <x v="0"/>
    <n v="22"/>
    <n v="31"/>
    <n v="25"/>
    <n v="28"/>
    <x v="0"/>
    <x v="0"/>
    <n v="22"/>
    <n v="31"/>
    <n v="25"/>
    <n v="28"/>
    <x v="0"/>
    <x v="0"/>
    <s v="2ee921ea-edc3-47e5-9b55-a1677bb3db2e"/>
    <s v="Missing"/>
    <s v="None"/>
    <x v="0"/>
  </r>
  <r>
    <n v="-930931842"/>
    <x v="0"/>
    <s v="1193672e-568a-4411-9529-33dfaa927d93"/>
    <x v="0"/>
    <x v="10"/>
    <x v="5"/>
    <s v="Ainabo"/>
    <x v="11"/>
    <s v="Ainabo"/>
    <s v="SLTO01"/>
    <s v="Ainabo MCH"/>
    <x v="17"/>
    <s v="SRCS"/>
    <x v="5"/>
    <s v="Hawo"/>
    <x v="0"/>
    <n v="4317124"/>
    <s v="Missing"/>
    <x v="0"/>
    <x v="0"/>
    <x v="0"/>
    <x v="0"/>
    <x v="0"/>
    <x v="0"/>
    <x v="0"/>
    <x v="0"/>
    <x v="0"/>
    <x v="0"/>
    <x v="0"/>
    <x v="0"/>
    <x v="0"/>
    <x v="0"/>
    <x v="0"/>
    <x v="0"/>
    <x v="0"/>
    <x v="0"/>
    <x v="0"/>
    <x v="0"/>
    <x v="0"/>
    <x v="0"/>
    <x v="0"/>
    <x v="0"/>
    <x v="0"/>
    <x v="0"/>
    <x v="0"/>
    <x v="0"/>
    <x v="0"/>
    <x v="0"/>
    <x v="0"/>
    <x v="0"/>
    <x v="0"/>
    <x v="0"/>
    <x v="0"/>
    <x v="0"/>
    <n v="0"/>
    <n v="0"/>
    <x v="0"/>
    <n v="0"/>
    <x v="0"/>
    <x v="0"/>
    <x v="0"/>
    <x v="0"/>
    <x v="0"/>
    <x v="0"/>
    <x v="0"/>
    <x v="0"/>
    <n v="63"/>
    <n v="49"/>
    <n v="63"/>
    <n v="49"/>
    <x v="0"/>
    <x v="0"/>
    <n v="63"/>
    <n v="49"/>
    <n v="63"/>
    <n v="49"/>
    <x v="0"/>
    <x v="0"/>
    <s v="5879bc0b-ab71-409f-b728-b31560f67abf"/>
    <s v="Missing"/>
    <s v="None"/>
    <x v="0"/>
  </r>
  <r>
    <n v="-213972697"/>
    <x v="0"/>
    <s v="0cea9cf3-601b-464e-b0ac-62b4ff760741"/>
    <x v="0"/>
    <x v="10"/>
    <x v="5"/>
    <s v="Buhodle"/>
    <x v="11"/>
    <s v="Buhodle"/>
    <s v="SLTO02"/>
    <s v="Buhodle MCH"/>
    <x v="17"/>
    <s v="MOH"/>
    <x v="5"/>
    <s v="Fadumo"/>
    <x v="0"/>
    <n v="4491737"/>
    <s v="Missing"/>
    <x v="0"/>
    <x v="0"/>
    <x v="0"/>
    <x v="0"/>
    <x v="0"/>
    <x v="0"/>
    <x v="0"/>
    <x v="0"/>
    <x v="0"/>
    <x v="0"/>
    <x v="0"/>
    <x v="0"/>
    <x v="0"/>
    <x v="0"/>
    <x v="0"/>
    <x v="0"/>
    <x v="0"/>
    <x v="0"/>
    <x v="0"/>
    <x v="0"/>
    <x v="0"/>
    <x v="0"/>
    <x v="0"/>
    <x v="0"/>
    <x v="0"/>
    <x v="0"/>
    <x v="0"/>
    <x v="0"/>
    <x v="0"/>
    <x v="0"/>
    <x v="0"/>
    <x v="0"/>
    <x v="0"/>
    <x v="0"/>
    <x v="0"/>
    <x v="0"/>
    <n v="0"/>
    <n v="0"/>
    <x v="0"/>
    <n v="0"/>
    <x v="0"/>
    <x v="0"/>
    <x v="0"/>
    <x v="0"/>
    <x v="0"/>
    <x v="0"/>
    <x v="0"/>
    <x v="0"/>
    <n v="93"/>
    <n v="48"/>
    <n v="82"/>
    <n v="59"/>
    <x v="0"/>
    <x v="0"/>
    <n v="93"/>
    <n v="48"/>
    <n v="82"/>
    <n v="59"/>
    <x v="0"/>
    <x v="0"/>
    <s v="38f96ed1-0431-4ca5-b019-ec926c354b9a"/>
    <s v="Missing"/>
    <s v="None"/>
    <x v="0"/>
  </r>
  <r>
    <n v="722314716"/>
    <x v="0"/>
    <s v="be994393-98a5-49b4-a715-cbe5445f81a4"/>
    <x v="0"/>
    <x v="10"/>
    <x v="5"/>
    <s v="Sh.Bashir"/>
    <x v="11"/>
    <s v="Burao"/>
    <s v="SLTO03"/>
    <s v="Burao Central MCH"/>
    <x v="17"/>
    <s v="Coopi"/>
    <x v="5"/>
    <s v="Naciima"/>
    <x v="0"/>
    <n v="4455307"/>
    <s v="Missing"/>
    <x v="0"/>
    <x v="0"/>
    <x v="0"/>
    <x v="0"/>
    <x v="0"/>
    <x v="0"/>
    <x v="0"/>
    <x v="0"/>
    <x v="0"/>
    <x v="0"/>
    <x v="0"/>
    <x v="0"/>
    <x v="0"/>
    <x v="0"/>
    <x v="0"/>
    <x v="0"/>
    <x v="0"/>
    <x v="0"/>
    <x v="0"/>
    <x v="0"/>
    <x v="0"/>
    <x v="0"/>
    <x v="0"/>
    <x v="0"/>
    <x v="0"/>
    <x v="0"/>
    <x v="0"/>
    <x v="0"/>
    <x v="0"/>
    <x v="0"/>
    <x v="0"/>
    <x v="0"/>
    <x v="0"/>
    <x v="0"/>
    <x v="0"/>
    <x v="0"/>
    <n v="0"/>
    <n v="0"/>
    <x v="0"/>
    <n v="0"/>
    <x v="0"/>
    <x v="0"/>
    <x v="0"/>
    <x v="0"/>
    <x v="0"/>
    <x v="0"/>
    <x v="0"/>
    <x v="0"/>
    <n v="37"/>
    <n v="26"/>
    <n v="33"/>
    <n v="30"/>
    <x v="0"/>
    <x v="0"/>
    <n v="37"/>
    <n v="26"/>
    <n v="33"/>
    <n v="30"/>
    <x v="0"/>
    <x v="0"/>
    <s v="59b4df94-f031-4d5f-9ec1-38d91eeb38f4"/>
    <s v="Missing"/>
    <s v="None"/>
    <x v="0"/>
  </r>
  <r>
    <n v="-9842771"/>
    <x v="0"/>
    <s v="31e083bb-aacb-4d7d-a28d-54f13e6cb463"/>
    <x v="0"/>
    <x v="10"/>
    <x v="5"/>
    <s v="Burao"/>
    <x v="11"/>
    <s v="Burao"/>
    <s v="SLTO04"/>
    <s v="Burao Hospital"/>
    <x v="17"/>
    <s v="Medair"/>
    <x v="5"/>
    <s v="Sahra"/>
    <x v="0"/>
    <n v="4432692"/>
    <s v="Missing"/>
    <x v="0"/>
    <x v="0"/>
    <x v="0"/>
    <x v="0"/>
    <x v="0"/>
    <x v="0"/>
    <x v="0"/>
    <x v="0"/>
    <x v="0"/>
    <x v="0"/>
    <x v="0"/>
    <x v="0"/>
    <x v="0"/>
    <x v="0"/>
    <x v="0"/>
    <x v="0"/>
    <x v="0"/>
    <x v="0"/>
    <x v="0"/>
    <x v="0"/>
    <x v="0"/>
    <x v="0"/>
    <x v="0"/>
    <x v="0"/>
    <x v="0"/>
    <x v="0"/>
    <x v="0"/>
    <x v="0"/>
    <x v="0"/>
    <x v="0"/>
    <x v="0"/>
    <x v="0"/>
    <x v="0"/>
    <x v="0"/>
    <x v="0"/>
    <x v="0"/>
    <n v="0"/>
    <n v="0"/>
    <x v="0"/>
    <n v="0"/>
    <x v="0"/>
    <x v="0"/>
    <x v="0"/>
    <x v="0"/>
    <x v="0"/>
    <x v="0"/>
    <x v="0"/>
    <x v="0"/>
    <n v="79"/>
    <n v="88"/>
    <n v="63"/>
    <n v="104"/>
    <x v="0"/>
    <x v="0"/>
    <n v="79"/>
    <n v="88"/>
    <n v="63"/>
    <n v="104"/>
    <x v="0"/>
    <x v="0"/>
    <s v="410780be-52a2-4f3c-b1ce-7777ef15bac3"/>
    <s v="Missing"/>
    <s v="None"/>
    <x v="0"/>
  </r>
  <r>
    <n v="1081012074"/>
    <x v="0"/>
    <s v="0c305815-86a9-4640-a257-166ecc8e8a10"/>
    <x v="0"/>
    <x v="10"/>
    <x v="5"/>
    <s v="M.Ali"/>
    <x v="11"/>
    <s v="Burao"/>
    <s v="SLTO05"/>
    <s v="Dr Alag"/>
    <x v="17"/>
    <s v="Medair"/>
    <x v="5"/>
    <s v="Fadumo"/>
    <x v="0"/>
    <n v="4493558"/>
    <s v="Missing"/>
    <x v="0"/>
    <x v="0"/>
    <x v="0"/>
    <x v="0"/>
    <x v="0"/>
    <x v="0"/>
    <x v="0"/>
    <x v="0"/>
    <x v="0"/>
    <x v="0"/>
    <x v="0"/>
    <x v="0"/>
    <x v="0"/>
    <x v="0"/>
    <x v="0"/>
    <x v="0"/>
    <x v="0"/>
    <x v="0"/>
    <x v="0"/>
    <x v="0"/>
    <x v="0"/>
    <x v="0"/>
    <x v="0"/>
    <x v="0"/>
    <x v="0"/>
    <x v="0"/>
    <x v="0"/>
    <x v="0"/>
    <x v="0"/>
    <x v="0"/>
    <x v="0"/>
    <x v="0"/>
    <x v="0"/>
    <x v="0"/>
    <x v="0"/>
    <x v="0"/>
    <n v="0"/>
    <n v="0"/>
    <x v="0"/>
    <n v="0"/>
    <x v="0"/>
    <x v="0"/>
    <x v="0"/>
    <x v="0"/>
    <x v="0"/>
    <x v="0"/>
    <x v="0"/>
    <x v="0"/>
    <n v="21"/>
    <n v="38"/>
    <n v="17"/>
    <n v="42"/>
    <x v="0"/>
    <x v="0"/>
    <n v="21"/>
    <n v="38"/>
    <n v="17"/>
    <n v="42"/>
    <x v="0"/>
    <x v="0"/>
    <s v="01966120-0a26-48f0-b7bf-364003730d7a"/>
    <s v="Missing"/>
    <s v="None"/>
    <x v="0"/>
  </r>
  <r>
    <n v="1192841635"/>
    <x v="0"/>
    <s v="2fe0ef37-e60b-4bb8-a459-c66754bc0a4a"/>
    <x v="0"/>
    <x v="10"/>
    <x v="5"/>
    <s v="October"/>
    <x v="11"/>
    <s v="Burao"/>
    <s v="SLTO06"/>
    <s v="Dr Yusuf MCH"/>
    <x v="17"/>
    <s v="Coopi"/>
    <x v="5"/>
    <s v="Deria"/>
    <x v="0"/>
    <n v="4103136"/>
    <s v="Missing"/>
    <x v="0"/>
    <x v="0"/>
    <x v="0"/>
    <x v="0"/>
    <x v="0"/>
    <x v="0"/>
    <x v="0"/>
    <x v="0"/>
    <x v="0"/>
    <x v="0"/>
    <x v="0"/>
    <x v="0"/>
    <x v="0"/>
    <x v="0"/>
    <x v="0"/>
    <x v="0"/>
    <x v="0"/>
    <x v="0"/>
    <x v="0"/>
    <x v="0"/>
    <x v="0"/>
    <x v="0"/>
    <x v="0"/>
    <x v="0"/>
    <x v="0"/>
    <x v="0"/>
    <x v="0"/>
    <x v="0"/>
    <x v="0"/>
    <x v="0"/>
    <x v="0"/>
    <x v="0"/>
    <x v="0"/>
    <x v="0"/>
    <x v="0"/>
    <x v="0"/>
    <n v="0"/>
    <n v="0"/>
    <x v="0"/>
    <n v="0"/>
    <x v="0"/>
    <x v="0"/>
    <x v="0"/>
    <x v="0"/>
    <x v="0"/>
    <x v="0"/>
    <x v="0"/>
    <x v="0"/>
    <n v="74"/>
    <n v="76"/>
    <n v="83"/>
    <n v="67"/>
    <x v="0"/>
    <x v="0"/>
    <n v="74"/>
    <n v="76"/>
    <n v="83"/>
    <n v="67"/>
    <x v="0"/>
    <x v="0"/>
    <s v="989e38c8-3b98-462f-a9f8-8692ac9daa6b"/>
    <s v="Missing"/>
    <s v="None"/>
    <x v="0"/>
  </r>
  <r>
    <n v="-1198797912"/>
    <x v="0"/>
    <s v="d0dd2e2b-f110-472c-8150-4838ffe4a2f2"/>
    <x v="0"/>
    <x v="10"/>
    <x v="5"/>
    <s v="Gaha"/>
    <x v="11"/>
    <s v="Burao"/>
    <s v="SLTO07"/>
    <s v="Farah Omar MCH"/>
    <x v="17"/>
    <s v="MOh"/>
    <x v="5"/>
    <s v="Farhan"/>
    <x v="0"/>
    <n v="4433817"/>
    <s v="Missing"/>
    <x v="0"/>
    <x v="0"/>
    <x v="0"/>
    <x v="0"/>
    <x v="0"/>
    <x v="0"/>
    <x v="0"/>
    <x v="0"/>
    <x v="0"/>
    <x v="0"/>
    <x v="0"/>
    <x v="0"/>
    <x v="0"/>
    <x v="0"/>
    <x v="0"/>
    <x v="0"/>
    <x v="0"/>
    <x v="0"/>
    <x v="0"/>
    <x v="0"/>
    <x v="0"/>
    <x v="0"/>
    <x v="0"/>
    <x v="0"/>
    <x v="0"/>
    <x v="0"/>
    <x v="0"/>
    <x v="0"/>
    <x v="0"/>
    <x v="0"/>
    <x v="0"/>
    <x v="0"/>
    <x v="0"/>
    <x v="0"/>
    <x v="0"/>
    <x v="0"/>
    <n v="0"/>
    <n v="0"/>
    <x v="0"/>
    <n v="0"/>
    <x v="0"/>
    <x v="0"/>
    <x v="0"/>
    <x v="0"/>
    <x v="0"/>
    <x v="0"/>
    <x v="0"/>
    <x v="0"/>
    <n v="29"/>
    <n v="64"/>
    <n v="52"/>
    <n v="41"/>
    <x v="0"/>
    <x v="0"/>
    <n v="29"/>
    <n v="64"/>
    <n v="52"/>
    <n v="41"/>
    <x v="0"/>
    <x v="0"/>
    <s v="444c0a98-7e32-4071-a691-e8c73f9513e4"/>
    <s v="Missing"/>
    <s v="None"/>
    <x v="0"/>
  </r>
  <r>
    <n v="-1416905591"/>
    <x v="0"/>
    <s v="5378735c-76c4-4043-8ef2-f55d468e3d86"/>
    <x v="0"/>
    <x v="10"/>
    <x v="5"/>
    <s v="Qasabka"/>
    <x v="11"/>
    <s v="Burao"/>
    <s v="SLTO08"/>
    <s v="Kenya MCH"/>
    <x v="17"/>
    <s v="SRCS"/>
    <x v="5"/>
    <s v="Zainab"/>
    <x v="0"/>
    <n v="4433215"/>
    <s v="Missing"/>
    <x v="0"/>
    <x v="0"/>
    <x v="0"/>
    <x v="0"/>
    <x v="0"/>
    <x v="0"/>
    <x v="0"/>
    <x v="0"/>
    <x v="0"/>
    <x v="0"/>
    <x v="0"/>
    <x v="0"/>
    <x v="0"/>
    <x v="0"/>
    <x v="0"/>
    <x v="0"/>
    <x v="0"/>
    <x v="0"/>
    <x v="0"/>
    <x v="0"/>
    <x v="0"/>
    <x v="0"/>
    <x v="0"/>
    <x v="0"/>
    <x v="0"/>
    <x v="0"/>
    <x v="0"/>
    <x v="0"/>
    <x v="0"/>
    <x v="0"/>
    <x v="0"/>
    <x v="0"/>
    <x v="0"/>
    <x v="0"/>
    <x v="0"/>
    <x v="0"/>
    <n v="0"/>
    <n v="0"/>
    <x v="0"/>
    <n v="0"/>
    <x v="0"/>
    <x v="0"/>
    <x v="0"/>
    <x v="0"/>
    <x v="0"/>
    <x v="0"/>
    <x v="0"/>
    <x v="0"/>
    <n v="79"/>
    <n v="61"/>
    <n v="58"/>
    <n v="82"/>
    <x v="0"/>
    <x v="0"/>
    <n v="79"/>
    <n v="61"/>
    <n v="58"/>
    <n v="82"/>
    <x v="0"/>
    <x v="0"/>
    <s v="160bc4dd-0bf3-4c0f-a739-6e42dc3af293"/>
    <s v="Missing"/>
    <s v="None"/>
    <x v="0"/>
  </r>
  <r>
    <n v="-399295978"/>
    <x v="0"/>
    <s v="2223031b-1abb-4084-a0fa-b350b812a9ad"/>
    <x v="0"/>
    <x v="10"/>
    <x v="5"/>
    <s v="koosaar"/>
    <x v="11"/>
    <s v="Burao"/>
    <s v="SLTO09"/>
    <s v="Koosaar MCH"/>
    <x v="17"/>
    <s v="MOH"/>
    <x v="5"/>
    <s v="Saleban"/>
    <x v="0"/>
    <n v="4332754"/>
    <s v="Missing"/>
    <x v="0"/>
    <x v="0"/>
    <x v="0"/>
    <x v="0"/>
    <x v="0"/>
    <x v="0"/>
    <x v="0"/>
    <x v="0"/>
    <x v="0"/>
    <x v="0"/>
    <x v="0"/>
    <x v="0"/>
    <x v="0"/>
    <x v="0"/>
    <x v="0"/>
    <x v="0"/>
    <x v="0"/>
    <x v="0"/>
    <x v="0"/>
    <x v="0"/>
    <x v="0"/>
    <x v="0"/>
    <x v="0"/>
    <x v="0"/>
    <x v="0"/>
    <x v="0"/>
    <x v="0"/>
    <x v="0"/>
    <x v="0"/>
    <x v="0"/>
    <x v="0"/>
    <x v="0"/>
    <x v="0"/>
    <x v="0"/>
    <x v="0"/>
    <x v="0"/>
    <n v="0"/>
    <n v="0"/>
    <x v="0"/>
    <n v="0"/>
    <x v="0"/>
    <x v="0"/>
    <x v="0"/>
    <x v="0"/>
    <x v="0"/>
    <x v="0"/>
    <x v="0"/>
    <x v="0"/>
    <n v="39"/>
    <n v="49"/>
    <n v="53"/>
    <n v="35"/>
    <x v="0"/>
    <x v="0"/>
    <n v="39"/>
    <n v="49"/>
    <n v="53"/>
    <n v="35"/>
    <x v="0"/>
    <x v="0"/>
    <s v="553556ee-0443-4727-85b2-57032ea866b3"/>
    <s v="Missing"/>
    <s v="None"/>
    <x v="0"/>
  </r>
  <r>
    <n v="1857092063"/>
    <x v="0"/>
    <s v="3c7e240b-afc8-46d4-b715-38f05c4716a1"/>
    <x v="0"/>
    <x v="10"/>
    <x v="5"/>
    <s v="Odwayne"/>
    <x v="11"/>
    <s v="Odwayne"/>
    <s v="SLTO10"/>
    <s v="Odwayne MCH"/>
    <x v="17"/>
    <s v="SRCS"/>
    <x v="5"/>
    <s v="Hassan"/>
    <x v="0"/>
    <n v="4124667"/>
    <s v="Missing"/>
    <x v="0"/>
    <x v="0"/>
    <x v="0"/>
    <x v="0"/>
    <x v="0"/>
    <x v="0"/>
    <x v="0"/>
    <x v="0"/>
    <x v="0"/>
    <x v="0"/>
    <x v="0"/>
    <x v="0"/>
    <x v="0"/>
    <x v="0"/>
    <x v="0"/>
    <x v="0"/>
    <x v="0"/>
    <x v="0"/>
    <x v="0"/>
    <x v="0"/>
    <x v="0"/>
    <x v="0"/>
    <x v="0"/>
    <x v="0"/>
    <x v="0"/>
    <x v="0"/>
    <x v="0"/>
    <x v="0"/>
    <x v="0"/>
    <x v="0"/>
    <x v="0"/>
    <x v="0"/>
    <x v="0"/>
    <x v="0"/>
    <x v="0"/>
    <x v="0"/>
    <n v="0"/>
    <n v="0"/>
    <x v="0"/>
    <n v="0"/>
    <x v="0"/>
    <x v="0"/>
    <x v="0"/>
    <x v="0"/>
    <x v="0"/>
    <x v="0"/>
    <x v="0"/>
    <x v="0"/>
    <n v="41"/>
    <n v="19"/>
    <n v="22"/>
    <n v="38"/>
    <x v="0"/>
    <x v="0"/>
    <n v="41"/>
    <n v="19"/>
    <n v="22"/>
    <n v="38"/>
    <x v="0"/>
    <x v="0"/>
    <s v="bd109aae-bea2-4eb4-846b-fc68618c6687"/>
    <s v="Missing"/>
    <s v="None"/>
    <x v="0"/>
  </r>
  <r>
    <n v="318"/>
    <x v="0"/>
    <s v="2dd51104-5af8-4abe-8a95-4ba4e02dea96"/>
    <x v="0"/>
    <x v="13"/>
    <x v="22"/>
    <s v="Howlwadaad section"/>
    <x v="13"/>
    <s v="Belet Weyne"/>
    <s v="CZHA07"/>
    <s v="Doyaale MCH"/>
    <x v="19"/>
    <s v="Unicef"/>
    <x v="6"/>
    <s v="Sowda Sh Farax"/>
    <x v="6"/>
    <n v="615710248"/>
    <s v="doyalew1@yahoo.com"/>
    <x v="0"/>
    <x v="0"/>
    <x v="0"/>
    <x v="0"/>
    <x v="0"/>
    <x v="0"/>
    <x v="0"/>
    <x v="0"/>
    <x v="0"/>
    <x v="0"/>
    <x v="0"/>
    <x v="0"/>
    <x v="1"/>
    <x v="0"/>
    <x v="1"/>
    <x v="0"/>
    <x v="0"/>
    <x v="0"/>
    <x v="0"/>
    <x v="0"/>
    <x v="0"/>
    <x v="0"/>
    <x v="0"/>
    <x v="0"/>
    <x v="0"/>
    <x v="0"/>
    <x v="0"/>
    <x v="0"/>
    <x v="0"/>
    <x v="0"/>
    <x v="0"/>
    <x v="0"/>
    <x v="0"/>
    <x v="0"/>
    <x v="0"/>
    <x v="0"/>
    <n v="0"/>
    <n v="0"/>
    <x v="0"/>
    <n v="0"/>
    <x v="0"/>
    <x v="0"/>
    <x v="0"/>
    <x v="0"/>
    <x v="0"/>
    <x v="0"/>
    <x v="0"/>
    <x v="0"/>
    <n v="35"/>
    <n v="30"/>
    <n v="40"/>
    <n v="25"/>
    <x v="0"/>
    <x v="0"/>
    <n v="36"/>
    <n v="30"/>
    <n v="41"/>
    <n v="25"/>
    <x v="0"/>
    <x v="0"/>
    <s v="10c77b4b-a8fa-4467-b462-77703bf329e4"/>
    <s v="One Alert case reported in this week"/>
    <s v="One alert"/>
    <x v="3"/>
  </r>
  <r>
    <n v="319"/>
    <x v="0"/>
    <s v="0ca85dca-d3d5-428c-bf37-7ec10b81ea2e"/>
    <x v="0"/>
    <x v="13"/>
    <x v="22"/>
    <s v="Howlwadaag"/>
    <x v="13"/>
    <s v="Belet Weyne"/>
    <s v="CZHA02"/>
    <s v="Howlwadag MCH WARDI"/>
    <x v="19"/>
    <s v="Unicef"/>
    <x v="6"/>
    <s v="Ibraahin Xassan Adow"/>
    <x v="6"/>
    <n v="615502142"/>
    <s v="jeesow01@hotmail.com"/>
    <x v="0"/>
    <x v="0"/>
    <x v="0"/>
    <x v="0"/>
    <x v="0"/>
    <x v="0"/>
    <x v="0"/>
    <x v="0"/>
    <x v="0"/>
    <x v="0"/>
    <x v="0"/>
    <x v="0"/>
    <x v="0"/>
    <x v="0"/>
    <x v="0"/>
    <x v="0"/>
    <x v="0"/>
    <x v="0"/>
    <x v="0"/>
    <x v="0"/>
    <x v="0"/>
    <x v="0"/>
    <x v="0"/>
    <x v="0"/>
    <x v="0"/>
    <x v="0"/>
    <x v="0"/>
    <x v="0"/>
    <x v="0"/>
    <x v="0"/>
    <x v="0"/>
    <x v="0"/>
    <x v="0"/>
    <x v="0"/>
    <x v="0"/>
    <x v="0"/>
    <n v="1"/>
    <n v="0"/>
    <x v="0"/>
    <n v="1"/>
    <x v="0"/>
    <x v="0"/>
    <x v="0"/>
    <x v="0"/>
    <x v="0"/>
    <x v="0"/>
    <x v="0"/>
    <x v="0"/>
    <n v="48"/>
    <n v="104"/>
    <n v="83"/>
    <n v="69"/>
    <x v="0"/>
    <x v="0"/>
    <n v="49"/>
    <n v="104"/>
    <n v="83"/>
    <n v="70"/>
    <x v="0"/>
    <x v="0"/>
    <s v="b1fbd4ad-0cc0-4404-b139-1fa98eab06d9"/>
    <s v="Missing"/>
    <s v="NONE"/>
    <x v="3"/>
  </r>
  <r>
    <n v="320"/>
    <x v="0"/>
    <s v="ac71655e-eba3-4bab-a211-bdd40fd260db"/>
    <x v="0"/>
    <x v="13"/>
    <x v="22"/>
    <s v="Bunda weyn MCH"/>
    <x v="14"/>
    <s v="Belet Weyne"/>
    <s v="CZHA01"/>
    <s v="Bundo weyn MCH"/>
    <x v="19"/>
    <s v="ICRC"/>
    <x v="6"/>
    <s v="Galad Osmaan"/>
    <x v="6"/>
    <n v="615588284"/>
    <s v="N/A"/>
    <x v="0"/>
    <x v="0"/>
    <x v="0"/>
    <x v="0"/>
    <x v="0"/>
    <x v="0"/>
    <x v="0"/>
    <x v="0"/>
    <x v="0"/>
    <x v="0"/>
    <x v="0"/>
    <x v="0"/>
    <x v="1"/>
    <x v="0"/>
    <x v="1"/>
    <x v="0"/>
    <x v="0"/>
    <x v="0"/>
    <x v="0"/>
    <x v="0"/>
    <x v="0"/>
    <x v="0"/>
    <x v="0"/>
    <x v="0"/>
    <x v="0"/>
    <x v="0"/>
    <x v="0"/>
    <x v="0"/>
    <x v="0"/>
    <x v="0"/>
    <x v="0"/>
    <x v="0"/>
    <x v="0"/>
    <x v="0"/>
    <x v="0"/>
    <x v="0"/>
    <n v="0"/>
    <n v="0"/>
    <x v="0"/>
    <n v="0"/>
    <x v="0"/>
    <x v="0"/>
    <x v="0"/>
    <x v="0"/>
    <x v="0"/>
    <x v="0"/>
    <x v="0"/>
    <x v="0"/>
    <n v="113"/>
    <n v="174"/>
    <n v="138"/>
    <n v="149"/>
    <x v="0"/>
    <x v="0"/>
    <n v="114"/>
    <n v="174"/>
    <n v="139"/>
    <n v="149"/>
    <x v="0"/>
    <x v="0"/>
    <s v="5d5bef70-31d5-4b7a-9435-0715c10dd811"/>
    <s v="This Health Facility reported one alert"/>
    <s v="One alert"/>
    <x v="3"/>
  </r>
  <r>
    <n v="321"/>
    <x v="0"/>
    <s v="8967ad95-7fa2-4c61-8d93-67e1035282fd"/>
    <x v="0"/>
    <x v="13"/>
    <x v="22"/>
    <s v="Bulo barde"/>
    <x v="13"/>
    <s v="Bulo Burto"/>
    <s v="CZHA06"/>
    <s v="Al-Naciim Hospital"/>
    <x v="19"/>
    <s v="Business people"/>
    <x v="6"/>
    <s v="Farax Cabdi"/>
    <x v="6"/>
    <n v="615550772"/>
    <s v="alaciimbb@gmail.com"/>
    <x v="0"/>
    <x v="0"/>
    <x v="0"/>
    <x v="0"/>
    <x v="0"/>
    <x v="0"/>
    <x v="1"/>
    <x v="0"/>
    <x v="1"/>
    <x v="2"/>
    <x v="0"/>
    <x v="0"/>
    <x v="0"/>
    <x v="0"/>
    <x v="0"/>
    <x v="0"/>
    <x v="0"/>
    <x v="0"/>
    <x v="0"/>
    <x v="0"/>
    <x v="0"/>
    <x v="0"/>
    <x v="0"/>
    <x v="0"/>
    <x v="0"/>
    <x v="0"/>
    <x v="0"/>
    <x v="0"/>
    <x v="0"/>
    <x v="0"/>
    <x v="0"/>
    <x v="0"/>
    <x v="0"/>
    <x v="0"/>
    <x v="0"/>
    <x v="0"/>
    <n v="6"/>
    <n v="8"/>
    <x v="11"/>
    <n v="11"/>
    <x v="0"/>
    <x v="0"/>
    <x v="0"/>
    <x v="0"/>
    <x v="0"/>
    <x v="0"/>
    <x v="0"/>
    <x v="0"/>
    <n v="15"/>
    <n v="21"/>
    <n v="9"/>
    <n v="27"/>
    <x v="0"/>
    <x v="0"/>
    <n v="23"/>
    <n v="29"/>
    <n v="13"/>
    <n v="39"/>
    <x v="0"/>
    <x v="0"/>
    <s v="70b214b3-f1e2-4cb2-857b-b268f6582e0c"/>
    <s v="Missing"/>
    <s v="NONE"/>
    <x v="3"/>
  </r>
  <r>
    <n v="322"/>
    <x v="0"/>
    <s v="61ddddc2-37a3-4864-8ede-3332d7ea9fee"/>
    <x v="0"/>
    <x v="13"/>
    <x v="19"/>
    <s v="Adado"/>
    <x v="13"/>
    <s v="Adado"/>
    <s v="CZGA08"/>
    <s v="Adado Hospital"/>
    <x v="19"/>
    <s v="Merlin"/>
    <x v="6"/>
    <s v="Abdi Hassan Ali"/>
    <x v="6"/>
    <n v="252615545580"/>
    <s v="jawe11@hotmail.com"/>
    <x v="0"/>
    <x v="0"/>
    <x v="0"/>
    <x v="0"/>
    <x v="0"/>
    <x v="0"/>
    <x v="0"/>
    <x v="0"/>
    <x v="0"/>
    <x v="0"/>
    <x v="0"/>
    <x v="0"/>
    <x v="0"/>
    <x v="0"/>
    <x v="0"/>
    <x v="0"/>
    <x v="0"/>
    <x v="0"/>
    <x v="0"/>
    <x v="0"/>
    <x v="0"/>
    <x v="0"/>
    <x v="0"/>
    <x v="0"/>
    <x v="0"/>
    <x v="0"/>
    <x v="0"/>
    <x v="0"/>
    <x v="0"/>
    <x v="0"/>
    <x v="0"/>
    <x v="0"/>
    <x v="0"/>
    <x v="0"/>
    <x v="0"/>
    <x v="0"/>
    <n v="0"/>
    <n v="0"/>
    <x v="0"/>
    <n v="0"/>
    <x v="0"/>
    <x v="0"/>
    <x v="0"/>
    <x v="0"/>
    <x v="0"/>
    <x v="0"/>
    <x v="0"/>
    <x v="0"/>
    <n v="85"/>
    <n v="123"/>
    <n v="92"/>
    <n v="116"/>
    <x v="0"/>
    <x v="0"/>
    <n v="85"/>
    <n v="123"/>
    <n v="92"/>
    <n v="116"/>
    <x v="0"/>
    <x v="0"/>
    <s v="83cc280e-0533-4c6f-839a-4312fc7faaab"/>
    <s v="Missing"/>
    <s v="NONE"/>
    <x v="3"/>
  </r>
  <r>
    <n v="323"/>
    <x v="0"/>
    <s v="9b52be27-cf1e-4d33-a353-8975d00d4a9d"/>
    <x v="0"/>
    <x v="13"/>
    <x v="19"/>
    <s v="Adado"/>
    <x v="13"/>
    <s v="Adado"/>
    <s v="CZGA02"/>
    <s v="Adado MCH"/>
    <x v="19"/>
    <s v="SRCS"/>
    <x v="6"/>
    <s v="Dahir Osman Weheliye"/>
    <x v="6"/>
    <n v="252615548657"/>
    <s v="N/A"/>
    <x v="0"/>
    <x v="0"/>
    <x v="0"/>
    <x v="0"/>
    <x v="0"/>
    <x v="0"/>
    <x v="0"/>
    <x v="0"/>
    <x v="0"/>
    <x v="0"/>
    <x v="0"/>
    <x v="0"/>
    <x v="0"/>
    <x v="0"/>
    <x v="0"/>
    <x v="0"/>
    <x v="0"/>
    <x v="0"/>
    <x v="0"/>
    <x v="0"/>
    <x v="0"/>
    <x v="0"/>
    <x v="0"/>
    <x v="0"/>
    <x v="0"/>
    <x v="0"/>
    <x v="0"/>
    <x v="0"/>
    <x v="0"/>
    <x v="0"/>
    <x v="0"/>
    <x v="0"/>
    <x v="0"/>
    <x v="0"/>
    <x v="0"/>
    <x v="0"/>
    <n v="0"/>
    <n v="0"/>
    <x v="0"/>
    <n v="0"/>
    <x v="0"/>
    <x v="0"/>
    <x v="0"/>
    <x v="0"/>
    <x v="0"/>
    <x v="0"/>
    <x v="0"/>
    <x v="0"/>
    <n v="132"/>
    <n v="145"/>
    <n v="118"/>
    <n v="159"/>
    <x v="0"/>
    <x v="0"/>
    <n v="132"/>
    <n v="145"/>
    <n v="118"/>
    <n v="159"/>
    <x v="0"/>
    <x v="0"/>
    <s v="62b12fc4-34ba-474b-9eb6-9dd977164a1a"/>
    <s v="Missing"/>
    <s v="NONE"/>
    <x v="3"/>
  </r>
  <r>
    <n v="324"/>
    <x v="0"/>
    <s v="abeab4eb-ab80-4994-b84b-f15670b2c97a"/>
    <x v="0"/>
    <x v="13"/>
    <x v="19"/>
    <s v="Dhusamareb"/>
    <x v="13"/>
    <s v="Dhuusamarreeb"/>
    <s v="CZGA03"/>
    <s v="Dusamareb MCH"/>
    <x v="19"/>
    <s v="SRCS"/>
    <x v="6"/>
    <s v="Nadifo Xashi Cabdi"/>
    <x v="6"/>
    <n v="252615127092"/>
    <s v="N/A"/>
    <x v="0"/>
    <x v="0"/>
    <x v="0"/>
    <x v="0"/>
    <x v="0"/>
    <x v="0"/>
    <x v="0"/>
    <x v="0"/>
    <x v="0"/>
    <x v="0"/>
    <x v="0"/>
    <x v="0"/>
    <x v="0"/>
    <x v="0"/>
    <x v="0"/>
    <x v="0"/>
    <x v="0"/>
    <x v="0"/>
    <x v="0"/>
    <x v="0"/>
    <x v="0"/>
    <x v="0"/>
    <x v="0"/>
    <x v="0"/>
    <x v="0"/>
    <x v="0"/>
    <x v="0"/>
    <x v="0"/>
    <x v="0"/>
    <x v="0"/>
    <x v="0"/>
    <x v="0"/>
    <x v="0"/>
    <x v="0"/>
    <x v="0"/>
    <x v="0"/>
    <n v="0"/>
    <n v="0"/>
    <x v="0"/>
    <n v="0"/>
    <x v="0"/>
    <x v="0"/>
    <x v="0"/>
    <x v="0"/>
    <x v="0"/>
    <x v="0"/>
    <x v="0"/>
    <x v="0"/>
    <n v="80"/>
    <n v="95"/>
    <n v="74"/>
    <n v="101"/>
    <x v="0"/>
    <x v="0"/>
    <n v="80"/>
    <n v="95"/>
    <n v="74"/>
    <n v="101"/>
    <x v="0"/>
    <x v="0"/>
    <s v="e64389e1-e86f-4439-9416-fa10d72878cf"/>
    <s v="Missing"/>
    <s v="NONE"/>
    <x v="3"/>
  </r>
  <r>
    <n v="325"/>
    <x v="0"/>
    <s v="286e2291-fe02-4dcd-abeb-d1e0045e22cd"/>
    <x v="0"/>
    <x v="13"/>
    <x v="19"/>
    <s v="Galinsor"/>
    <x v="13"/>
    <s v="Gelinsor"/>
    <s v="CZGA07"/>
    <s v="Galinsor MCH"/>
    <x v="19"/>
    <s v="SRCS"/>
    <x v="6"/>
    <s v="Caasha Salad Jamac"/>
    <x v="6"/>
    <n v="252615921550"/>
    <s v="N/A"/>
    <x v="0"/>
    <x v="0"/>
    <x v="0"/>
    <x v="0"/>
    <x v="0"/>
    <x v="0"/>
    <x v="2"/>
    <x v="0"/>
    <x v="1"/>
    <x v="0"/>
    <x v="0"/>
    <x v="0"/>
    <x v="0"/>
    <x v="0"/>
    <x v="0"/>
    <x v="0"/>
    <x v="0"/>
    <x v="0"/>
    <x v="0"/>
    <x v="2"/>
    <x v="2"/>
    <x v="0"/>
    <x v="0"/>
    <x v="0"/>
    <x v="0"/>
    <x v="0"/>
    <x v="0"/>
    <x v="0"/>
    <x v="0"/>
    <x v="0"/>
    <x v="0"/>
    <x v="0"/>
    <x v="0"/>
    <x v="0"/>
    <x v="0"/>
    <x v="0"/>
    <n v="0"/>
    <n v="0"/>
    <x v="0"/>
    <n v="0"/>
    <x v="0"/>
    <x v="0"/>
    <x v="0"/>
    <x v="0"/>
    <x v="0"/>
    <x v="0"/>
    <x v="0"/>
    <x v="0"/>
    <n v="65"/>
    <n v="73"/>
    <n v="44"/>
    <n v="94"/>
    <x v="0"/>
    <x v="0"/>
    <n v="66"/>
    <n v="74"/>
    <n v="46"/>
    <n v="94"/>
    <x v="0"/>
    <x v="0"/>
    <s v="52e34fce-9559-40c6-8512-1f11fc71e807"/>
    <s v="One alert of AFP"/>
    <s v="One alert"/>
    <x v="3"/>
  </r>
  <r>
    <n v="326"/>
    <x v="0"/>
    <s v="9dd20040-a7d3-46da-92df-68f9ec05f4d9"/>
    <x v="0"/>
    <x v="13"/>
    <x v="19"/>
    <s v="Abudwak"/>
    <x v="13"/>
    <s v="Abudwak"/>
    <s v="CZGA01"/>
    <s v="Abudwak MCH"/>
    <x v="19"/>
    <s v="SRCS"/>
    <x v="6"/>
    <s v="Hussen Farey"/>
    <x v="6"/>
    <n v="252615507791"/>
    <s v="N/A"/>
    <x v="0"/>
    <x v="0"/>
    <x v="0"/>
    <x v="0"/>
    <x v="0"/>
    <x v="0"/>
    <x v="0"/>
    <x v="0"/>
    <x v="0"/>
    <x v="0"/>
    <x v="0"/>
    <x v="0"/>
    <x v="0"/>
    <x v="0"/>
    <x v="0"/>
    <x v="0"/>
    <x v="0"/>
    <x v="0"/>
    <x v="0"/>
    <x v="0"/>
    <x v="0"/>
    <x v="0"/>
    <x v="0"/>
    <x v="0"/>
    <x v="0"/>
    <x v="0"/>
    <x v="0"/>
    <x v="0"/>
    <x v="0"/>
    <x v="0"/>
    <x v="0"/>
    <x v="0"/>
    <x v="0"/>
    <x v="0"/>
    <x v="0"/>
    <x v="0"/>
    <n v="2"/>
    <n v="1"/>
    <x v="1"/>
    <n v="2"/>
    <x v="0"/>
    <x v="0"/>
    <x v="0"/>
    <x v="0"/>
    <x v="0"/>
    <x v="0"/>
    <x v="0"/>
    <x v="0"/>
    <n v="84"/>
    <n v="95"/>
    <n v="67"/>
    <n v="112"/>
    <x v="0"/>
    <x v="0"/>
    <n v="86"/>
    <n v="96"/>
    <n v="68"/>
    <n v="114"/>
    <x v="0"/>
    <x v="0"/>
    <s v="31e2514b-3b7b-42d6-ab75-fe297fe05e78"/>
    <s v="Missing"/>
    <s v="NONE"/>
    <x v="3"/>
  </r>
  <r>
    <n v="327"/>
    <x v="0"/>
    <s v="8cacdaa8-0aa5-4d95-9022-c692a1f60440"/>
    <x v="0"/>
    <x v="13"/>
    <x v="19"/>
    <s v="Celdher"/>
    <x v="13"/>
    <s v="El Bur"/>
    <s v="CZGA04"/>
    <s v="El-bur MCH"/>
    <x v="19"/>
    <s v="Merlin"/>
    <x v="6"/>
    <s v="Cabdullahi Barre Kulmiye"/>
    <x v="6"/>
    <n v="252699992400"/>
    <s v="N/A"/>
    <x v="0"/>
    <x v="0"/>
    <x v="0"/>
    <x v="0"/>
    <x v="0"/>
    <x v="0"/>
    <x v="0"/>
    <x v="0"/>
    <x v="0"/>
    <x v="0"/>
    <x v="0"/>
    <x v="0"/>
    <x v="0"/>
    <x v="0"/>
    <x v="0"/>
    <x v="0"/>
    <x v="0"/>
    <x v="0"/>
    <x v="0"/>
    <x v="0"/>
    <x v="0"/>
    <x v="0"/>
    <x v="0"/>
    <x v="0"/>
    <x v="0"/>
    <x v="0"/>
    <x v="0"/>
    <x v="0"/>
    <x v="0"/>
    <x v="0"/>
    <x v="0"/>
    <x v="0"/>
    <x v="0"/>
    <x v="0"/>
    <x v="0"/>
    <x v="0"/>
    <n v="1"/>
    <n v="0"/>
    <x v="0"/>
    <n v="1"/>
    <x v="0"/>
    <x v="0"/>
    <x v="0"/>
    <x v="0"/>
    <x v="0"/>
    <x v="0"/>
    <x v="0"/>
    <x v="0"/>
    <n v="55"/>
    <n v="86"/>
    <n v="51"/>
    <n v="90"/>
    <x v="0"/>
    <x v="0"/>
    <n v="56"/>
    <n v="86"/>
    <n v="51"/>
    <n v="91"/>
    <x v="0"/>
    <x v="0"/>
    <s v="36cc55eb-a516-4537-aeaa-011bc4f9d668"/>
    <s v="Missing"/>
    <s v="NONE"/>
    <x v="3"/>
  </r>
  <r>
    <n v="328"/>
    <x v="0"/>
    <s v="dd2d55ac-9f54-42e3-b76e-94902a5fad9e"/>
    <x v="0"/>
    <x v="13"/>
    <x v="19"/>
    <s v="Celdher"/>
    <x v="13"/>
    <s v="El Dere"/>
    <s v="CZGA05"/>
    <s v="El-dere Hospital"/>
    <x v="19"/>
    <s v="CISP"/>
    <x v="6"/>
    <s v="Axmed Sidiq Cali"/>
    <x v="6"/>
    <n v="252615967522"/>
    <s v="N/A"/>
    <x v="0"/>
    <x v="0"/>
    <x v="0"/>
    <x v="0"/>
    <x v="0"/>
    <x v="0"/>
    <x v="0"/>
    <x v="0"/>
    <x v="0"/>
    <x v="0"/>
    <x v="0"/>
    <x v="0"/>
    <x v="0"/>
    <x v="0"/>
    <x v="0"/>
    <x v="0"/>
    <x v="0"/>
    <x v="0"/>
    <x v="0"/>
    <x v="0"/>
    <x v="0"/>
    <x v="0"/>
    <x v="0"/>
    <x v="0"/>
    <x v="0"/>
    <x v="0"/>
    <x v="0"/>
    <x v="0"/>
    <x v="0"/>
    <x v="0"/>
    <x v="0"/>
    <x v="0"/>
    <x v="0"/>
    <x v="0"/>
    <x v="0"/>
    <x v="0"/>
    <n v="0"/>
    <n v="0"/>
    <x v="0"/>
    <n v="0"/>
    <x v="0"/>
    <x v="0"/>
    <x v="0"/>
    <x v="0"/>
    <x v="0"/>
    <x v="0"/>
    <x v="0"/>
    <x v="0"/>
    <n v="134"/>
    <n v="89"/>
    <n v="78"/>
    <n v="145"/>
    <x v="0"/>
    <x v="0"/>
    <n v="134"/>
    <n v="89"/>
    <n v="78"/>
    <n v="145"/>
    <x v="0"/>
    <x v="0"/>
    <s v="fd603150-4156-42db-b91e-87687cd715fc"/>
    <s v="Missing"/>
    <s v="NONE"/>
    <x v="3"/>
  </r>
  <r>
    <n v="329"/>
    <x v="0"/>
    <s v="f7e1e68e-9122-416c-afdb-c52a67d04ea7"/>
    <x v="0"/>
    <x v="13"/>
    <x v="19"/>
    <s v="Celdher"/>
    <x v="13"/>
    <s v="El Dere"/>
    <s v="CZGA06"/>
    <s v="El-dere MCH"/>
    <x v="19"/>
    <s v="CISP"/>
    <x v="6"/>
    <s v="Amino Barqadle Yalaxow"/>
    <x v="6"/>
    <n v="252615580897"/>
    <s v="N/A"/>
    <x v="0"/>
    <x v="0"/>
    <x v="0"/>
    <x v="0"/>
    <x v="0"/>
    <x v="0"/>
    <x v="0"/>
    <x v="0"/>
    <x v="0"/>
    <x v="0"/>
    <x v="0"/>
    <x v="0"/>
    <x v="0"/>
    <x v="0"/>
    <x v="0"/>
    <x v="0"/>
    <x v="0"/>
    <x v="0"/>
    <x v="0"/>
    <x v="0"/>
    <x v="0"/>
    <x v="0"/>
    <x v="0"/>
    <x v="0"/>
    <x v="0"/>
    <x v="0"/>
    <x v="0"/>
    <x v="0"/>
    <x v="0"/>
    <x v="0"/>
    <x v="0"/>
    <x v="0"/>
    <x v="0"/>
    <x v="0"/>
    <x v="0"/>
    <x v="0"/>
    <n v="0"/>
    <n v="0"/>
    <x v="0"/>
    <n v="0"/>
    <x v="0"/>
    <x v="0"/>
    <x v="0"/>
    <x v="0"/>
    <x v="0"/>
    <x v="0"/>
    <x v="0"/>
    <x v="0"/>
    <n v="42"/>
    <n v="133"/>
    <n v="58"/>
    <n v="117"/>
    <x v="0"/>
    <x v="0"/>
    <n v="42"/>
    <n v="133"/>
    <n v="58"/>
    <n v="117"/>
    <x v="0"/>
    <x v="0"/>
    <s v="434403e4-1006-4607-85e5-0e41a5c9c96f"/>
    <s v="Missing"/>
    <s v="NONE"/>
    <x v="3"/>
  </r>
  <r>
    <n v="330"/>
    <x v="0"/>
    <s v="678b4f29-dd96-4bcf-a315-7f34222d67fc"/>
    <x v="0"/>
    <x v="13"/>
    <x v="20"/>
    <s v="Gubta"/>
    <x v="13"/>
    <s v="Dayniile"/>
    <s v="CZBN03"/>
    <s v="Dayniile MCH"/>
    <x v="20"/>
    <s v="BPHCC"/>
    <x v="6"/>
    <s v="Fartuun Tuuryare xasan"/>
    <x v="6"/>
    <n v="615172481"/>
    <s v="tuuryare013@hotmail.com"/>
    <x v="0"/>
    <x v="0"/>
    <x v="0"/>
    <x v="0"/>
    <x v="0"/>
    <x v="0"/>
    <x v="0"/>
    <x v="0"/>
    <x v="0"/>
    <x v="0"/>
    <x v="0"/>
    <x v="0"/>
    <x v="0"/>
    <x v="0"/>
    <x v="0"/>
    <x v="0"/>
    <x v="0"/>
    <x v="0"/>
    <x v="0"/>
    <x v="0"/>
    <x v="0"/>
    <x v="0"/>
    <x v="0"/>
    <x v="0"/>
    <x v="0"/>
    <x v="0"/>
    <x v="0"/>
    <x v="0"/>
    <x v="0"/>
    <x v="0"/>
    <x v="0"/>
    <x v="0"/>
    <x v="0"/>
    <x v="0"/>
    <x v="0"/>
    <x v="0"/>
    <n v="0"/>
    <n v="0"/>
    <x v="0"/>
    <n v="0"/>
    <x v="0"/>
    <x v="0"/>
    <x v="0"/>
    <x v="0"/>
    <x v="0"/>
    <x v="0"/>
    <x v="0"/>
    <x v="0"/>
    <n v="197"/>
    <n v="598"/>
    <n v="275"/>
    <n v="520"/>
    <x v="0"/>
    <x v="0"/>
    <n v="197"/>
    <n v="598"/>
    <n v="275"/>
    <n v="520"/>
    <x v="0"/>
    <x v="0"/>
    <s v="8e1283f0-606a-4a86-a979-8c7e58aebdf0"/>
    <s v="Missing"/>
    <s v="NONE"/>
    <x v="3"/>
  </r>
  <r>
    <n v="331"/>
    <x v="0"/>
    <s v="2d5b8f70-94c9-4826-9f86-386d617215c3"/>
    <x v="0"/>
    <x v="13"/>
    <x v="20"/>
    <s v="Bulo Xuubey"/>
    <x v="13"/>
    <s v="Wadajir"/>
    <s v="CZBN22"/>
    <s v="SORRDO MCH"/>
    <x v="20"/>
    <s v="SORRDO"/>
    <x v="6"/>
    <s v="Khadro Suleyman Jaamac"/>
    <x v="20"/>
    <n v="615100771"/>
    <s v="N/A"/>
    <x v="0"/>
    <x v="0"/>
    <x v="0"/>
    <x v="0"/>
    <x v="0"/>
    <x v="0"/>
    <x v="0"/>
    <x v="0"/>
    <x v="0"/>
    <x v="0"/>
    <x v="0"/>
    <x v="0"/>
    <x v="0"/>
    <x v="0"/>
    <x v="0"/>
    <x v="0"/>
    <x v="0"/>
    <x v="0"/>
    <x v="0"/>
    <x v="0"/>
    <x v="0"/>
    <x v="0"/>
    <x v="0"/>
    <x v="0"/>
    <x v="0"/>
    <x v="0"/>
    <x v="0"/>
    <x v="0"/>
    <x v="0"/>
    <x v="0"/>
    <x v="0"/>
    <x v="0"/>
    <x v="0"/>
    <x v="0"/>
    <x v="0"/>
    <x v="0"/>
    <n v="0"/>
    <n v="0"/>
    <x v="0"/>
    <n v="0"/>
    <x v="0"/>
    <x v="0"/>
    <x v="0"/>
    <x v="0"/>
    <x v="0"/>
    <x v="0"/>
    <x v="0"/>
    <x v="0"/>
    <n v="99"/>
    <n v="146"/>
    <n v="63"/>
    <n v="182"/>
    <x v="0"/>
    <x v="0"/>
    <n v="99"/>
    <n v="146"/>
    <n v="63"/>
    <n v="182"/>
    <x v="0"/>
    <x v="0"/>
    <s v="d32ca0b1-0565-4b1a-80b3-c7c80ac192a1"/>
    <s v="Missing"/>
    <s v="NONE"/>
    <x v="3"/>
  </r>
  <r>
    <n v="332"/>
    <x v="0"/>
    <s v="41ae6326-80f5-46e1-96b5-6cc1f952bb29"/>
    <x v="0"/>
    <x v="13"/>
    <x v="20"/>
    <s v="Ceel-dheere"/>
    <x v="13"/>
    <s v="Dharkinley"/>
    <s v="CZBN04"/>
    <s v="Hanano 2 MCH"/>
    <x v="20"/>
    <s v="Ayuub N.G.O"/>
    <x v="6"/>
    <s v="Haboon Abdule Ali"/>
    <x v="6"/>
    <n v="615191556"/>
    <s v="N/A"/>
    <x v="0"/>
    <x v="0"/>
    <x v="0"/>
    <x v="0"/>
    <x v="0"/>
    <x v="0"/>
    <x v="0"/>
    <x v="0"/>
    <x v="0"/>
    <x v="0"/>
    <x v="0"/>
    <x v="0"/>
    <x v="0"/>
    <x v="0"/>
    <x v="0"/>
    <x v="0"/>
    <x v="0"/>
    <x v="0"/>
    <x v="0"/>
    <x v="0"/>
    <x v="0"/>
    <x v="0"/>
    <x v="0"/>
    <x v="0"/>
    <x v="0"/>
    <x v="0"/>
    <x v="0"/>
    <x v="0"/>
    <x v="0"/>
    <x v="0"/>
    <x v="0"/>
    <x v="0"/>
    <x v="0"/>
    <x v="0"/>
    <x v="0"/>
    <x v="0"/>
    <n v="0"/>
    <n v="0"/>
    <x v="0"/>
    <n v="0"/>
    <x v="0"/>
    <x v="0"/>
    <x v="0"/>
    <x v="0"/>
    <x v="0"/>
    <x v="0"/>
    <x v="0"/>
    <x v="0"/>
    <n v="61"/>
    <n v="78"/>
    <n v="83"/>
    <n v="56"/>
    <x v="0"/>
    <x v="0"/>
    <n v="61"/>
    <n v="78"/>
    <n v="83"/>
    <n v="56"/>
    <x v="0"/>
    <x v="0"/>
    <s v="a8d34ab9-b4c3-440f-b99e-7d25f4bbf76b"/>
    <s v="Missing"/>
    <s v="NONE"/>
    <x v="3"/>
  </r>
  <r>
    <n v="333"/>
    <x v="0"/>
    <s v="edea5426-6f0e-4dd4-b154-9292c965dc74"/>
    <x v="0"/>
    <x v="13"/>
    <x v="20"/>
    <s v="Idamay"/>
    <x v="13"/>
    <s v="Hamar Jab Jab"/>
    <s v="CZBN09"/>
    <s v="Hamar Jab Jab"/>
    <x v="20"/>
    <s v="Merlin"/>
    <x v="6"/>
    <s v="Mohamed Hassan Ahmed"/>
    <x v="6"/>
    <n v="615142935"/>
    <s v="shukaamiye88@hotmail.com"/>
    <x v="0"/>
    <x v="0"/>
    <x v="0"/>
    <x v="0"/>
    <x v="0"/>
    <x v="0"/>
    <x v="0"/>
    <x v="0"/>
    <x v="0"/>
    <x v="0"/>
    <x v="0"/>
    <x v="0"/>
    <x v="0"/>
    <x v="0"/>
    <x v="0"/>
    <x v="0"/>
    <x v="0"/>
    <x v="0"/>
    <x v="0"/>
    <x v="0"/>
    <x v="0"/>
    <x v="0"/>
    <x v="0"/>
    <x v="0"/>
    <x v="0"/>
    <x v="0"/>
    <x v="0"/>
    <x v="0"/>
    <x v="0"/>
    <x v="0"/>
    <x v="0"/>
    <x v="0"/>
    <x v="0"/>
    <x v="0"/>
    <x v="0"/>
    <x v="0"/>
    <n v="0"/>
    <n v="0"/>
    <x v="0"/>
    <n v="0"/>
    <x v="0"/>
    <x v="0"/>
    <x v="0"/>
    <x v="0"/>
    <x v="0"/>
    <x v="0"/>
    <x v="0"/>
    <x v="0"/>
    <n v="100"/>
    <n v="279"/>
    <n v="144"/>
    <n v="235"/>
    <x v="0"/>
    <x v="0"/>
    <n v="100"/>
    <n v="279"/>
    <n v="144"/>
    <n v="235"/>
    <x v="0"/>
    <x v="0"/>
    <s v="5bf6bb76-d767-4b32-87bd-d2724edcc591"/>
    <s v="Missing"/>
    <s v="NONE"/>
    <x v="3"/>
  </r>
  <r>
    <n v="334"/>
    <x v="0"/>
    <s v="a2487e6c-4b63-4c51-bd10-c6c3ca7d0fcd"/>
    <x v="0"/>
    <x v="13"/>
    <x v="20"/>
    <s v="Gaariso"/>
    <x v="13"/>
    <s v="Abdiaziz"/>
    <s v="CZBN01"/>
    <s v="Abdiaziz MCH"/>
    <x v="20"/>
    <s v="Meerlin"/>
    <x v="6"/>
    <s v="Aamino Abdi Warsame"/>
    <x v="6"/>
    <n v="5306618"/>
    <s v="maama-aamino@hotmail.com"/>
    <x v="0"/>
    <x v="0"/>
    <x v="0"/>
    <x v="0"/>
    <x v="0"/>
    <x v="0"/>
    <x v="0"/>
    <x v="0"/>
    <x v="0"/>
    <x v="0"/>
    <x v="0"/>
    <x v="0"/>
    <x v="0"/>
    <x v="0"/>
    <x v="0"/>
    <x v="0"/>
    <x v="0"/>
    <x v="0"/>
    <x v="0"/>
    <x v="0"/>
    <x v="0"/>
    <x v="0"/>
    <x v="0"/>
    <x v="0"/>
    <x v="0"/>
    <x v="0"/>
    <x v="0"/>
    <x v="0"/>
    <x v="0"/>
    <x v="0"/>
    <x v="0"/>
    <x v="0"/>
    <x v="0"/>
    <x v="0"/>
    <x v="0"/>
    <x v="0"/>
    <n v="0"/>
    <n v="0"/>
    <x v="0"/>
    <n v="0"/>
    <x v="0"/>
    <x v="0"/>
    <x v="0"/>
    <x v="0"/>
    <x v="0"/>
    <x v="0"/>
    <x v="0"/>
    <x v="0"/>
    <n v="227"/>
    <n v="348"/>
    <n v="146"/>
    <n v="429"/>
    <x v="0"/>
    <x v="0"/>
    <n v="227"/>
    <n v="348"/>
    <n v="146"/>
    <n v="429"/>
    <x v="0"/>
    <x v="0"/>
    <s v="d7104b90-02f1-4946-9937-fd712bff15d2"/>
    <s v="Missing"/>
    <s v="NONE"/>
    <x v="3"/>
  </r>
  <r>
    <n v="335"/>
    <x v="0"/>
    <s v="65a0f1cb-2619-4c72-a84d-f1178c192a82"/>
    <x v="0"/>
    <x v="13"/>
    <x v="20"/>
    <s v="Hanti wadaag"/>
    <x v="13"/>
    <s v="Waberi"/>
    <s v="CZBN26"/>
    <s v="Waberi MCH"/>
    <x v="20"/>
    <s v="BPHCC"/>
    <x v="6"/>
    <s v="Max'ed Abiikar Ax'ed"/>
    <x v="6"/>
    <n v="5890009"/>
    <s v="N/A"/>
    <x v="0"/>
    <x v="0"/>
    <x v="0"/>
    <x v="0"/>
    <x v="0"/>
    <x v="0"/>
    <x v="0"/>
    <x v="0"/>
    <x v="0"/>
    <x v="0"/>
    <x v="0"/>
    <x v="0"/>
    <x v="0"/>
    <x v="0"/>
    <x v="0"/>
    <x v="0"/>
    <x v="0"/>
    <x v="0"/>
    <x v="0"/>
    <x v="0"/>
    <x v="0"/>
    <x v="0"/>
    <x v="0"/>
    <x v="0"/>
    <x v="0"/>
    <x v="0"/>
    <x v="0"/>
    <x v="0"/>
    <x v="0"/>
    <x v="0"/>
    <x v="0"/>
    <x v="0"/>
    <x v="0"/>
    <x v="0"/>
    <x v="0"/>
    <x v="0"/>
    <n v="0"/>
    <n v="0"/>
    <x v="0"/>
    <n v="0"/>
    <x v="0"/>
    <x v="0"/>
    <x v="0"/>
    <x v="0"/>
    <x v="0"/>
    <x v="0"/>
    <x v="0"/>
    <x v="0"/>
    <n v="231"/>
    <n v="517"/>
    <n v="358"/>
    <n v="390"/>
    <x v="0"/>
    <x v="0"/>
    <n v="231"/>
    <n v="517"/>
    <n v="358"/>
    <n v="390"/>
    <x v="0"/>
    <x v="0"/>
    <s v="414a804d-873b-47e7-b598-678f222fb80a"/>
    <s v="Missing"/>
    <s v="NONE"/>
    <x v="3"/>
  </r>
  <r>
    <n v="336"/>
    <x v="0"/>
    <s v="66bc4819-23b9-49ac-88ea-8235efdd52d2"/>
    <x v="0"/>
    <x v="13"/>
    <x v="20"/>
    <s v="Wadajir"/>
    <x v="13"/>
    <s v="Wadajir"/>
    <s v="CZBN28"/>
    <s v="MCH/OPD SOYDA"/>
    <x v="20"/>
    <s v="SOYDA"/>
    <x v="6"/>
    <s v="Ubah Ahmed Haji"/>
    <x v="6"/>
    <n v="615592132"/>
    <s v="somyoungdoctors@gmail.com"/>
    <x v="0"/>
    <x v="0"/>
    <x v="0"/>
    <x v="0"/>
    <x v="0"/>
    <x v="0"/>
    <x v="0"/>
    <x v="0"/>
    <x v="0"/>
    <x v="0"/>
    <x v="0"/>
    <x v="0"/>
    <x v="0"/>
    <x v="0"/>
    <x v="0"/>
    <x v="0"/>
    <x v="0"/>
    <x v="0"/>
    <x v="0"/>
    <x v="0"/>
    <x v="0"/>
    <x v="0"/>
    <x v="0"/>
    <x v="0"/>
    <x v="0"/>
    <x v="0"/>
    <x v="0"/>
    <x v="0"/>
    <x v="0"/>
    <x v="0"/>
    <x v="0"/>
    <x v="0"/>
    <x v="0"/>
    <x v="0"/>
    <x v="0"/>
    <x v="0"/>
    <n v="0"/>
    <n v="0"/>
    <x v="0"/>
    <n v="0"/>
    <x v="0"/>
    <x v="0"/>
    <x v="0"/>
    <x v="0"/>
    <x v="0"/>
    <x v="0"/>
    <x v="0"/>
    <x v="0"/>
    <n v="164"/>
    <n v="170"/>
    <n v="175"/>
    <n v="159"/>
    <x v="0"/>
    <x v="0"/>
    <n v="164"/>
    <n v="170"/>
    <n v="175"/>
    <n v="159"/>
    <x v="0"/>
    <x v="0"/>
    <s v="7681553f-fbd5-4e30-a0bd-0cfdc8087142"/>
    <s v="Missing"/>
    <s v="NONE"/>
    <x v="3"/>
  </r>
  <r>
    <n v="337"/>
    <x v="0"/>
    <s v="9b07f665-3789-49e3-8cfb-5e8b7b65e83d"/>
    <x v="0"/>
    <x v="13"/>
    <x v="20"/>
    <s v="Bondhere"/>
    <x v="13"/>
    <s v="Boondhere"/>
    <s v="CZBN02"/>
    <s v="Bondhere SOYDA"/>
    <x v="20"/>
    <s v="SOYDA"/>
    <x v="6"/>
    <s v="Ubah Ahmed Haji"/>
    <x v="6"/>
    <n v="615592132"/>
    <s v="somyoungdoctors@gmail.com"/>
    <x v="0"/>
    <x v="0"/>
    <x v="0"/>
    <x v="0"/>
    <x v="0"/>
    <x v="0"/>
    <x v="0"/>
    <x v="0"/>
    <x v="0"/>
    <x v="0"/>
    <x v="0"/>
    <x v="0"/>
    <x v="0"/>
    <x v="0"/>
    <x v="0"/>
    <x v="0"/>
    <x v="0"/>
    <x v="0"/>
    <x v="0"/>
    <x v="0"/>
    <x v="0"/>
    <x v="0"/>
    <x v="0"/>
    <x v="0"/>
    <x v="0"/>
    <x v="0"/>
    <x v="0"/>
    <x v="0"/>
    <x v="0"/>
    <x v="0"/>
    <x v="0"/>
    <x v="0"/>
    <x v="0"/>
    <x v="0"/>
    <x v="0"/>
    <x v="0"/>
    <n v="0"/>
    <n v="0"/>
    <x v="0"/>
    <n v="0"/>
    <x v="0"/>
    <x v="0"/>
    <x v="0"/>
    <x v="0"/>
    <x v="0"/>
    <x v="0"/>
    <x v="0"/>
    <x v="0"/>
    <n v="148"/>
    <n v="190"/>
    <n v="178"/>
    <n v="160"/>
    <x v="0"/>
    <x v="0"/>
    <n v="148"/>
    <n v="190"/>
    <n v="178"/>
    <n v="160"/>
    <x v="0"/>
    <x v="0"/>
    <s v="1c6fd5fd-8554-4e97-b7a6-8e0ac4baa5a6"/>
    <s v="Missing"/>
    <s v="NONE"/>
    <x v="3"/>
  </r>
  <r>
    <n v="338"/>
    <x v="0"/>
    <s v="e369f3e6-64d4-40ab-96fa-d5149016d646"/>
    <x v="0"/>
    <x v="13"/>
    <x v="20"/>
    <s v="Taleex"/>
    <x v="13"/>
    <s v="Hodan"/>
    <s v="CZBN11"/>
    <s v="ACF MCH/OPD"/>
    <x v="20"/>
    <s v="A-C-F"/>
    <x v="6"/>
    <s v="Zeynab Macalin nuur"/>
    <x v="6"/>
    <n v="615534566"/>
    <s v="zeynabm5@hotmail.com"/>
    <x v="0"/>
    <x v="0"/>
    <x v="0"/>
    <x v="0"/>
    <x v="0"/>
    <x v="0"/>
    <x v="0"/>
    <x v="0"/>
    <x v="0"/>
    <x v="0"/>
    <x v="0"/>
    <x v="0"/>
    <x v="0"/>
    <x v="0"/>
    <x v="0"/>
    <x v="0"/>
    <x v="0"/>
    <x v="0"/>
    <x v="0"/>
    <x v="0"/>
    <x v="0"/>
    <x v="0"/>
    <x v="0"/>
    <x v="0"/>
    <x v="0"/>
    <x v="0"/>
    <x v="0"/>
    <x v="0"/>
    <x v="0"/>
    <x v="0"/>
    <x v="0"/>
    <x v="0"/>
    <x v="0"/>
    <x v="0"/>
    <x v="0"/>
    <x v="0"/>
    <n v="0"/>
    <n v="0"/>
    <x v="0"/>
    <n v="0"/>
    <x v="0"/>
    <x v="0"/>
    <x v="0"/>
    <x v="0"/>
    <x v="0"/>
    <x v="0"/>
    <x v="0"/>
    <x v="0"/>
    <n v="88"/>
    <n v="77"/>
    <n v="165"/>
    <n v="0"/>
    <x v="0"/>
    <x v="0"/>
    <n v="88"/>
    <n v="77"/>
    <n v="165"/>
    <n v="0"/>
    <x v="0"/>
    <x v="0"/>
    <s v="e34d30d8-4043-4d77-9373-d3f526f0e5f5"/>
    <s v="Missing"/>
    <s v="NONE"/>
    <x v="3"/>
  </r>
  <r>
    <n v="339"/>
    <x v="0"/>
    <s v="a852c0ac-79ac-4cc0-93fc-61b9d4cd42a7"/>
    <x v="0"/>
    <x v="13"/>
    <x v="20"/>
    <s v="KM-4 oktober"/>
    <x v="13"/>
    <s v="Hodan"/>
    <s v="CZBN12"/>
    <s v="Hanano MCH"/>
    <x v="20"/>
    <s v="Hanano"/>
    <x v="6"/>
    <s v="Maryan Max'ud Jabin"/>
    <x v="6"/>
    <n v="615855384"/>
    <s v="N/A"/>
    <x v="0"/>
    <x v="0"/>
    <x v="0"/>
    <x v="0"/>
    <x v="0"/>
    <x v="0"/>
    <x v="0"/>
    <x v="0"/>
    <x v="0"/>
    <x v="0"/>
    <x v="0"/>
    <x v="0"/>
    <x v="0"/>
    <x v="0"/>
    <x v="0"/>
    <x v="0"/>
    <x v="0"/>
    <x v="0"/>
    <x v="0"/>
    <x v="0"/>
    <x v="0"/>
    <x v="0"/>
    <x v="0"/>
    <x v="0"/>
    <x v="0"/>
    <x v="0"/>
    <x v="0"/>
    <x v="0"/>
    <x v="0"/>
    <x v="0"/>
    <x v="0"/>
    <x v="0"/>
    <x v="0"/>
    <x v="0"/>
    <x v="0"/>
    <x v="0"/>
    <n v="0"/>
    <n v="0"/>
    <x v="0"/>
    <n v="0"/>
    <x v="0"/>
    <x v="0"/>
    <x v="0"/>
    <x v="0"/>
    <x v="0"/>
    <x v="0"/>
    <x v="0"/>
    <x v="0"/>
    <n v="78"/>
    <n v="202"/>
    <n v="93"/>
    <n v="187"/>
    <x v="0"/>
    <x v="0"/>
    <n v="78"/>
    <n v="202"/>
    <n v="93"/>
    <n v="187"/>
    <x v="0"/>
    <x v="0"/>
    <s v="9869d240-81c4-45a6-bfed-4be8b4a691f8"/>
    <s v="Missing"/>
    <s v="NONE"/>
    <x v="3"/>
  </r>
  <r>
    <n v="340"/>
    <x v="0"/>
    <s v="f69e9a15-eea2-486f-beda-baf6ee5f078f"/>
    <x v="0"/>
    <x v="13"/>
    <x v="20"/>
    <s v="Jungle"/>
    <x v="13"/>
    <s v="Yaqshid"/>
    <s v="CZBN30"/>
    <s v="Yaqshid MCH/MOH"/>
    <x v="20"/>
    <s v="CISP"/>
    <x v="6"/>
    <s v="Safiyo Xuseen Suudi"/>
    <x v="6"/>
    <n v="615861377"/>
    <s v="N/A"/>
    <x v="0"/>
    <x v="0"/>
    <x v="0"/>
    <x v="0"/>
    <x v="0"/>
    <x v="0"/>
    <x v="0"/>
    <x v="0"/>
    <x v="0"/>
    <x v="0"/>
    <x v="0"/>
    <x v="0"/>
    <x v="0"/>
    <x v="0"/>
    <x v="0"/>
    <x v="0"/>
    <x v="0"/>
    <x v="0"/>
    <x v="0"/>
    <x v="0"/>
    <x v="0"/>
    <x v="0"/>
    <x v="0"/>
    <x v="0"/>
    <x v="0"/>
    <x v="0"/>
    <x v="0"/>
    <x v="0"/>
    <x v="0"/>
    <x v="0"/>
    <x v="0"/>
    <x v="0"/>
    <x v="0"/>
    <x v="0"/>
    <x v="0"/>
    <x v="0"/>
    <n v="0"/>
    <n v="0"/>
    <x v="0"/>
    <n v="0"/>
    <x v="0"/>
    <x v="0"/>
    <x v="0"/>
    <x v="0"/>
    <x v="0"/>
    <x v="0"/>
    <x v="0"/>
    <x v="0"/>
    <n v="109"/>
    <n v="242"/>
    <n v="160"/>
    <n v="191"/>
    <x v="0"/>
    <x v="0"/>
    <n v="109"/>
    <n v="242"/>
    <n v="160"/>
    <n v="191"/>
    <x v="0"/>
    <x v="0"/>
    <s v="379fc3bb-df13-4836-b169-331723f045ce"/>
    <s v="Missing"/>
    <s v="NONE"/>
    <x v="3"/>
  </r>
  <r>
    <n v="341"/>
    <x v="0"/>
    <s v="cdf82802-b124-4272-b278-4f5c0ba571f3"/>
    <x v="0"/>
    <x v="13"/>
    <x v="20"/>
    <s v="Saqawdiin"/>
    <x v="13"/>
    <s v="Howl-wadaag"/>
    <s v="CZBN13"/>
    <s v="Zamsam MCH"/>
    <x v="20"/>
    <s v="Zam- Zam"/>
    <x v="6"/>
    <s v="Yasmiin Muxudiin Max'ud"/>
    <x v="6"/>
    <n v="615593846"/>
    <s v="yasmiin114@hotmail.com"/>
    <x v="0"/>
    <x v="0"/>
    <x v="0"/>
    <x v="0"/>
    <x v="0"/>
    <x v="0"/>
    <x v="0"/>
    <x v="0"/>
    <x v="0"/>
    <x v="0"/>
    <x v="0"/>
    <x v="0"/>
    <x v="0"/>
    <x v="0"/>
    <x v="0"/>
    <x v="0"/>
    <x v="0"/>
    <x v="0"/>
    <x v="0"/>
    <x v="0"/>
    <x v="0"/>
    <x v="0"/>
    <x v="0"/>
    <x v="0"/>
    <x v="0"/>
    <x v="0"/>
    <x v="0"/>
    <x v="0"/>
    <x v="0"/>
    <x v="0"/>
    <x v="0"/>
    <x v="0"/>
    <x v="0"/>
    <x v="0"/>
    <x v="0"/>
    <x v="0"/>
    <n v="0"/>
    <n v="0"/>
    <x v="0"/>
    <n v="0"/>
    <x v="0"/>
    <x v="0"/>
    <x v="0"/>
    <x v="0"/>
    <x v="0"/>
    <x v="0"/>
    <x v="0"/>
    <x v="0"/>
    <n v="210"/>
    <n v="360"/>
    <n v="237"/>
    <n v="333"/>
    <x v="0"/>
    <x v="0"/>
    <n v="210"/>
    <n v="360"/>
    <n v="237"/>
    <n v="333"/>
    <x v="0"/>
    <x v="0"/>
    <s v="59686e1d-5b46-42e6-8fce-969c477b899c"/>
    <s v="Missing"/>
    <s v="NONE"/>
    <x v="3"/>
  </r>
  <r>
    <n v="342"/>
    <x v="0"/>
    <s v="6dd7364f-07b8-486d-8cf9-88b48b52d91c"/>
    <x v="0"/>
    <x v="13"/>
    <x v="20"/>
    <s v="Warshada Caanaha"/>
    <x v="13"/>
    <s v="Hodan"/>
    <s v="CZBN32"/>
    <s v="Wardi PHC"/>
    <x v="20"/>
    <s v="Wardi ORG"/>
    <x v="6"/>
    <s v="Seyanab Abdulle Maxamud"/>
    <x v="6"/>
    <n v="615509380"/>
    <s v="garbo5041@gmail.com"/>
    <x v="0"/>
    <x v="0"/>
    <x v="0"/>
    <x v="0"/>
    <x v="0"/>
    <x v="0"/>
    <x v="0"/>
    <x v="0"/>
    <x v="0"/>
    <x v="0"/>
    <x v="0"/>
    <x v="0"/>
    <x v="0"/>
    <x v="0"/>
    <x v="0"/>
    <x v="0"/>
    <x v="0"/>
    <x v="0"/>
    <x v="0"/>
    <x v="0"/>
    <x v="0"/>
    <x v="0"/>
    <x v="0"/>
    <x v="0"/>
    <x v="0"/>
    <x v="0"/>
    <x v="0"/>
    <x v="0"/>
    <x v="0"/>
    <x v="0"/>
    <x v="0"/>
    <x v="0"/>
    <x v="0"/>
    <x v="0"/>
    <x v="0"/>
    <x v="0"/>
    <n v="0"/>
    <n v="0"/>
    <x v="0"/>
    <n v="0"/>
    <x v="0"/>
    <x v="0"/>
    <x v="0"/>
    <x v="0"/>
    <x v="0"/>
    <x v="0"/>
    <x v="0"/>
    <x v="0"/>
    <n v="184"/>
    <n v="276"/>
    <n v="92"/>
    <n v="368"/>
    <x v="0"/>
    <x v="0"/>
    <n v="184"/>
    <n v="276"/>
    <n v="92"/>
    <n v="368"/>
    <x v="0"/>
    <x v="0"/>
    <s v="66ff6caa-5843-4da7-bbf3-efd5d77bac95"/>
    <s v="Missing"/>
    <s v="NONE"/>
    <x v="3"/>
  </r>
  <r>
    <n v="343"/>
    <x v="0"/>
    <s v="07bd1b12-f4f7-417e-bb10-10243ce92229"/>
    <x v="0"/>
    <x v="13"/>
    <x v="20"/>
    <s v="Badbado IDPS"/>
    <x v="13"/>
    <s v="Dharkinley"/>
    <s v="CZBN05"/>
    <s v="HIJRA Badbaado MCH/OPD"/>
    <x v="20"/>
    <s v="Hijra"/>
    <x v="6"/>
    <s v="Ayaan Ali Wehliye"/>
    <x v="6"/>
    <n v="619977711"/>
    <s v="N/A"/>
    <x v="0"/>
    <x v="0"/>
    <x v="0"/>
    <x v="0"/>
    <x v="0"/>
    <x v="0"/>
    <x v="0"/>
    <x v="0"/>
    <x v="0"/>
    <x v="0"/>
    <x v="0"/>
    <x v="0"/>
    <x v="0"/>
    <x v="0"/>
    <x v="0"/>
    <x v="0"/>
    <x v="0"/>
    <x v="0"/>
    <x v="0"/>
    <x v="0"/>
    <x v="0"/>
    <x v="0"/>
    <x v="0"/>
    <x v="0"/>
    <x v="0"/>
    <x v="0"/>
    <x v="0"/>
    <x v="0"/>
    <x v="0"/>
    <x v="0"/>
    <x v="0"/>
    <x v="0"/>
    <x v="0"/>
    <x v="0"/>
    <x v="0"/>
    <x v="0"/>
    <n v="0"/>
    <n v="1"/>
    <x v="1"/>
    <n v="0"/>
    <x v="0"/>
    <x v="0"/>
    <x v="0"/>
    <x v="0"/>
    <x v="0"/>
    <x v="0"/>
    <x v="0"/>
    <x v="0"/>
    <n v="144"/>
    <n v="301"/>
    <n v="218"/>
    <n v="227"/>
    <x v="0"/>
    <x v="0"/>
    <n v="144"/>
    <n v="302"/>
    <n v="219"/>
    <n v="227"/>
    <x v="0"/>
    <x v="0"/>
    <s v="3a4cba73-a750-4f24-ba41-05ab00a656de"/>
    <s v="Missing"/>
    <s v="NONE"/>
    <x v="3"/>
  </r>
  <r>
    <n v="344"/>
    <x v="0"/>
    <s v="b7b25562-8540-4e8e-9068-a5638fef3ce3"/>
    <x v="0"/>
    <x v="13"/>
    <x v="20"/>
    <s v="Jinaraal Daa'uud"/>
    <x v="13"/>
    <s v="Wardhiigley"/>
    <s v="CZBN29"/>
    <s v="MoH Wardhiigley MCH"/>
    <x v="20"/>
    <s v="A R C"/>
    <x v="6"/>
    <s v="Cabdiyo Max'ud Max'ed"/>
    <x v="6"/>
    <n v="615190048"/>
    <s v="N/A"/>
    <x v="0"/>
    <x v="0"/>
    <x v="0"/>
    <x v="0"/>
    <x v="0"/>
    <x v="0"/>
    <x v="0"/>
    <x v="0"/>
    <x v="0"/>
    <x v="0"/>
    <x v="0"/>
    <x v="0"/>
    <x v="0"/>
    <x v="0"/>
    <x v="0"/>
    <x v="0"/>
    <x v="0"/>
    <x v="0"/>
    <x v="0"/>
    <x v="0"/>
    <x v="0"/>
    <x v="0"/>
    <x v="0"/>
    <x v="0"/>
    <x v="0"/>
    <x v="0"/>
    <x v="0"/>
    <x v="0"/>
    <x v="0"/>
    <x v="0"/>
    <x v="0"/>
    <x v="0"/>
    <x v="0"/>
    <x v="0"/>
    <x v="0"/>
    <x v="0"/>
    <n v="0"/>
    <n v="1"/>
    <x v="0"/>
    <n v="1"/>
    <x v="0"/>
    <x v="0"/>
    <x v="0"/>
    <x v="0"/>
    <x v="0"/>
    <x v="0"/>
    <x v="0"/>
    <x v="0"/>
    <n v="138"/>
    <n v="199"/>
    <n v="161"/>
    <n v="176"/>
    <x v="0"/>
    <x v="0"/>
    <n v="138"/>
    <n v="200"/>
    <n v="161"/>
    <n v="177"/>
    <x v="0"/>
    <x v="0"/>
    <s v="a8e24514-e2b8-4d39-bab2-a3baba1f52c9"/>
    <s v="Missing"/>
    <s v="NONE"/>
    <x v="3"/>
  </r>
  <r>
    <n v="345"/>
    <x v="0"/>
    <s v="2f89ffb8-bb7c-4ebe-9687-66d4aecbb543"/>
    <x v="0"/>
    <x v="13"/>
    <x v="20"/>
    <s v="C/dhere"/>
    <x v="13"/>
    <s v="Shibis"/>
    <s v="CZBN23"/>
    <s v="Dawa MCH"/>
    <x v="20"/>
    <s v="Al Dawa"/>
    <x v="6"/>
    <s v="Farxiyo Ahmed Hasan"/>
    <x v="6"/>
    <n v="615245244"/>
    <s v="daawasomali1@gmail.com"/>
    <x v="0"/>
    <x v="0"/>
    <x v="0"/>
    <x v="0"/>
    <x v="0"/>
    <x v="0"/>
    <x v="0"/>
    <x v="0"/>
    <x v="0"/>
    <x v="0"/>
    <x v="0"/>
    <x v="0"/>
    <x v="0"/>
    <x v="0"/>
    <x v="0"/>
    <x v="0"/>
    <x v="0"/>
    <x v="0"/>
    <x v="0"/>
    <x v="0"/>
    <x v="0"/>
    <x v="0"/>
    <x v="0"/>
    <x v="0"/>
    <x v="0"/>
    <x v="0"/>
    <x v="0"/>
    <x v="0"/>
    <x v="0"/>
    <x v="0"/>
    <x v="0"/>
    <x v="0"/>
    <x v="0"/>
    <x v="0"/>
    <x v="0"/>
    <x v="0"/>
    <n v="1"/>
    <n v="1"/>
    <x v="1"/>
    <n v="1"/>
    <x v="0"/>
    <x v="0"/>
    <x v="0"/>
    <x v="0"/>
    <x v="0"/>
    <x v="0"/>
    <x v="0"/>
    <x v="0"/>
    <n v="141"/>
    <n v="225"/>
    <n v="220"/>
    <n v="146"/>
    <x v="0"/>
    <x v="0"/>
    <n v="142"/>
    <n v="226"/>
    <n v="221"/>
    <n v="147"/>
    <x v="0"/>
    <x v="0"/>
    <s v="d8794d82-f8fe-492a-9f8b-a4bf58a202de"/>
    <s v="Missing"/>
    <s v="NONE"/>
    <x v="3"/>
  </r>
  <r>
    <n v="346"/>
    <x v="0"/>
    <s v="a516d545-ba0b-45d0-98fa-cbfec2409a2d"/>
    <x v="0"/>
    <x v="13"/>
    <x v="20"/>
    <s v="J.da,uud"/>
    <x v="13"/>
    <s v="Wadajir"/>
    <s v="CZBN20"/>
    <s v="Madina 2 MCH"/>
    <x v="20"/>
    <s v="Muslim AID"/>
    <x v="6"/>
    <s v="Abokor Mohud Mohed"/>
    <x v="6"/>
    <n v="615575098"/>
    <s v="N/A"/>
    <x v="0"/>
    <x v="0"/>
    <x v="0"/>
    <x v="0"/>
    <x v="0"/>
    <x v="0"/>
    <x v="0"/>
    <x v="0"/>
    <x v="0"/>
    <x v="0"/>
    <x v="0"/>
    <x v="0"/>
    <x v="0"/>
    <x v="0"/>
    <x v="0"/>
    <x v="0"/>
    <x v="0"/>
    <x v="0"/>
    <x v="0"/>
    <x v="0"/>
    <x v="0"/>
    <x v="0"/>
    <x v="0"/>
    <x v="0"/>
    <x v="0"/>
    <x v="0"/>
    <x v="0"/>
    <x v="0"/>
    <x v="0"/>
    <x v="0"/>
    <x v="0"/>
    <x v="0"/>
    <x v="0"/>
    <x v="0"/>
    <x v="0"/>
    <x v="0"/>
    <n v="1"/>
    <n v="5"/>
    <x v="0"/>
    <n v="6"/>
    <x v="0"/>
    <x v="0"/>
    <x v="0"/>
    <x v="0"/>
    <x v="0"/>
    <x v="0"/>
    <x v="0"/>
    <x v="0"/>
    <n v="193"/>
    <n v="317"/>
    <n v="252"/>
    <n v="258"/>
    <x v="0"/>
    <x v="0"/>
    <n v="194"/>
    <n v="322"/>
    <n v="252"/>
    <n v="264"/>
    <x v="0"/>
    <x v="0"/>
    <s v="f3666252-92aa-43b9-8a46-4fef2ea92d5d"/>
    <s v="Missing"/>
    <s v="NONE"/>
    <x v="3"/>
  </r>
  <r>
    <n v="347"/>
    <x v="0"/>
    <s v="67548be1-fa0a-40fc-9d69-e5521d5380bb"/>
    <x v="0"/>
    <x v="13"/>
    <x v="20"/>
    <s v="Genaral Daud"/>
    <x v="13"/>
    <s v="Wadajir"/>
    <s v="CZBN34"/>
    <s v="IRC OPD"/>
    <x v="20"/>
    <s v="I R C"/>
    <x v="6"/>
    <s v="Adam Mukhtar Sh Osman"/>
    <x v="6"/>
    <n v="618848405"/>
    <s v="adanmukhtaar@gmail.com"/>
    <x v="0"/>
    <x v="0"/>
    <x v="0"/>
    <x v="0"/>
    <x v="0"/>
    <x v="0"/>
    <x v="0"/>
    <x v="0"/>
    <x v="0"/>
    <x v="0"/>
    <x v="0"/>
    <x v="0"/>
    <x v="0"/>
    <x v="0"/>
    <x v="0"/>
    <x v="0"/>
    <x v="0"/>
    <x v="0"/>
    <x v="0"/>
    <x v="0"/>
    <x v="0"/>
    <x v="0"/>
    <x v="0"/>
    <x v="0"/>
    <x v="0"/>
    <x v="0"/>
    <x v="0"/>
    <x v="0"/>
    <x v="0"/>
    <x v="0"/>
    <x v="0"/>
    <x v="0"/>
    <x v="0"/>
    <x v="0"/>
    <x v="0"/>
    <x v="0"/>
    <n v="1"/>
    <n v="0"/>
    <x v="0"/>
    <n v="1"/>
    <x v="0"/>
    <x v="0"/>
    <x v="0"/>
    <x v="0"/>
    <x v="0"/>
    <x v="0"/>
    <x v="0"/>
    <x v="0"/>
    <n v="89"/>
    <n v="132"/>
    <n v="79"/>
    <n v="142"/>
    <x v="0"/>
    <x v="0"/>
    <n v="90"/>
    <n v="132"/>
    <n v="79"/>
    <n v="143"/>
    <x v="0"/>
    <x v="0"/>
    <s v="e931220a-cc5d-4100-98d7-f9ddb1f6b46a"/>
    <s v="Missing"/>
    <s v="NONE"/>
    <x v="3"/>
  </r>
  <r>
    <n v="348"/>
    <x v="0"/>
    <s v="4f8f72a0-a762-4c80-af3c-548e2b8b525c"/>
    <x v="0"/>
    <x v="13"/>
    <x v="20"/>
    <s v="Wajeer"/>
    <x v="13"/>
    <s v="Kaaraan"/>
    <s v="CZBN16"/>
    <s v="Keysaney Hospital"/>
    <x v="20"/>
    <s v="SRCS"/>
    <x v="6"/>
    <s v="Hajji Muse Hassan"/>
    <x v="6"/>
    <n v="615168099"/>
    <s v="keysaneyhospital@gmail.com"/>
    <x v="0"/>
    <x v="0"/>
    <x v="0"/>
    <x v="0"/>
    <x v="0"/>
    <x v="0"/>
    <x v="0"/>
    <x v="0"/>
    <x v="0"/>
    <x v="0"/>
    <x v="0"/>
    <x v="0"/>
    <x v="0"/>
    <x v="0"/>
    <x v="0"/>
    <x v="0"/>
    <x v="0"/>
    <x v="0"/>
    <x v="0"/>
    <x v="0"/>
    <x v="0"/>
    <x v="0"/>
    <x v="0"/>
    <x v="0"/>
    <x v="0"/>
    <x v="0"/>
    <x v="0"/>
    <x v="0"/>
    <x v="0"/>
    <x v="0"/>
    <x v="0"/>
    <x v="0"/>
    <x v="0"/>
    <x v="0"/>
    <x v="0"/>
    <x v="0"/>
    <n v="2"/>
    <n v="0"/>
    <x v="0"/>
    <n v="2"/>
    <x v="0"/>
    <x v="0"/>
    <x v="0"/>
    <x v="0"/>
    <x v="0"/>
    <x v="0"/>
    <x v="0"/>
    <x v="0"/>
    <n v="183"/>
    <n v="86"/>
    <n v="23"/>
    <n v="246"/>
    <x v="4"/>
    <x v="1"/>
    <n v="185"/>
    <n v="86"/>
    <n v="23"/>
    <n v="248"/>
    <x v="5"/>
    <x v="1"/>
    <s v="6a97d7d8-2c51-4d6b-91cc-188a3dbea661"/>
    <s v="Missing"/>
    <s v="NONE"/>
    <x v="3"/>
  </r>
  <r>
    <n v="349"/>
    <x v="0"/>
    <s v="574d4407-0f65-439b-8a54-cf5617ec8354"/>
    <x v="0"/>
    <x v="13"/>
    <x v="20"/>
    <s v="Gobanimo"/>
    <x v="13"/>
    <s v="Hamar Weyne"/>
    <s v="CZBN10"/>
    <s v="Hamar Weyne"/>
    <x v="20"/>
    <s v="BPHCC"/>
    <x v="6"/>
    <s v="Lul Cali"/>
    <x v="6"/>
    <n v="695992652"/>
    <s v="incomdes@yahoo.com"/>
    <x v="0"/>
    <x v="0"/>
    <x v="0"/>
    <x v="0"/>
    <x v="0"/>
    <x v="0"/>
    <x v="0"/>
    <x v="0"/>
    <x v="0"/>
    <x v="0"/>
    <x v="0"/>
    <x v="0"/>
    <x v="1"/>
    <x v="1"/>
    <x v="1"/>
    <x v="1"/>
    <x v="0"/>
    <x v="0"/>
    <x v="0"/>
    <x v="0"/>
    <x v="0"/>
    <x v="0"/>
    <x v="0"/>
    <x v="0"/>
    <x v="0"/>
    <x v="0"/>
    <x v="0"/>
    <x v="0"/>
    <x v="0"/>
    <x v="0"/>
    <x v="0"/>
    <x v="0"/>
    <x v="0"/>
    <x v="0"/>
    <x v="0"/>
    <x v="0"/>
    <n v="0"/>
    <n v="0"/>
    <x v="0"/>
    <n v="0"/>
    <x v="0"/>
    <x v="0"/>
    <x v="0"/>
    <x v="0"/>
    <x v="0"/>
    <x v="0"/>
    <x v="0"/>
    <x v="0"/>
    <n v="142"/>
    <n v="207"/>
    <n v="149"/>
    <n v="200"/>
    <x v="0"/>
    <x v="0"/>
    <n v="143"/>
    <n v="208"/>
    <n v="150"/>
    <n v="201"/>
    <x v="0"/>
    <x v="0"/>
    <s v="5fea3a0e-27ea-4089-8b36-36a7182e0022"/>
    <s v="One alert of suspected Measles"/>
    <s v="One alert"/>
    <x v="3"/>
  </r>
  <r>
    <n v="350"/>
    <x v="0"/>
    <s v="308b14c9-acad-48c4-8f46-ef331dac45cc"/>
    <x v="0"/>
    <x v="13"/>
    <x v="20"/>
    <s v="SOS"/>
    <x v="13"/>
    <s v="Huruwaa"/>
    <s v="CZBN14"/>
    <s v="SOS Hospital"/>
    <x v="20"/>
    <s v="SOS"/>
    <x v="6"/>
    <s v="Mohamed Dubat Moh'ed"/>
    <x v="6"/>
    <n v="615131931"/>
    <s v="dubadyare222@hotmail.com"/>
    <x v="0"/>
    <x v="0"/>
    <x v="0"/>
    <x v="0"/>
    <x v="0"/>
    <x v="0"/>
    <x v="0"/>
    <x v="0"/>
    <x v="0"/>
    <x v="0"/>
    <x v="0"/>
    <x v="0"/>
    <x v="7"/>
    <x v="3"/>
    <x v="3"/>
    <x v="5"/>
    <x v="0"/>
    <x v="0"/>
    <x v="0"/>
    <x v="0"/>
    <x v="0"/>
    <x v="0"/>
    <x v="0"/>
    <x v="0"/>
    <x v="0"/>
    <x v="0"/>
    <x v="0"/>
    <x v="0"/>
    <x v="0"/>
    <x v="0"/>
    <x v="2"/>
    <x v="2"/>
    <x v="0"/>
    <x v="3"/>
    <x v="0"/>
    <x v="0"/>
    <n v="0"/>
    <n v="2"/>
    <x v="0"/>
    <n v="2"/>
    <x v="0"/>
    <x v="0"/>
    <x v="0"/>
    <x v="0"/>
    <x v="0"/>
    <x v="0"/>
    <x v="0"/>
    <x v="0"/>
    <n v="463"/>
    <n v="1165"/>
    <n v="621"/>
    <n v="1007"/>
    <x v="0"/>
    <x v="0"/>
    <n v="487"/>
    <n v="1179"/>
    <n v="653"/>
    <n v="1013"/>
    <x v="0"/>
    <x v="0"/>
    <s v="9359e001-d53d-48ca-be98-f5dc9bf582a9"/>
    <s v="SOS Hospital Reported one Alert case"/>
    <s v="One alert"/>
    <x v="3"/>
  </r>
  <r>
    <n v="351"/>
    <x v="0"/>
    <s v="5cf3de12-cfc4-4b4a-9c86-1bb1f27fc460"/>
    <x v="0"/>
    <x v="13"/>
    <x v="20"/>
    <s v="KM Zoope"/>
    <x v="13"/>
    <s v="Wadajir"/>
    <s v="CZBN17"/>
    <s v="Adan ade Hospital"/>
    <x v="20"/>
    <s v="Private"/>
    <x v="6"/>
    <s v="Abdirahman Mohamed Ibrahim"/>
    <x v="6"/>
    <n v="615157433"/>
    <s v="adenabdullemc@yahoo.com"/>
    <x v="0"/>
    <x v="0"/>
    <x v="0"/>
    <x v="0"/>
    <x v="0"/>
    <x v="0"/>
    <x v="0"/>
    <x v="0"/>
    <x v="0"/>
    <x v="0"/>
    <x v="0"/>
    <x v="0"/>
    <x v="0"/>
    <x v="0"/>
    <x v="0"/>
    <x v="0"/>
    <x v="0"/>
    <x v="0"/>
    <x v="0"/>
    <x v="0"/>
    <x v="0"/>
    <x v="0"/>
    <x v="0"/>
    <x v="0"/>
    <x v="0"/>
    <x v="0"/>
    <x v="0"/>
    <x v="0"/>
    <x v="0"/>
    <x v="0"/>
    <x v="0"/>
    <x v="0"/>
    <x v="0"/>
    <x v="0"/>
    <x v="0"/>
    <x v="0"/>
    <n v="36"/>
    <n v="34"/>
    <x v="0"/>
    <n v="70"/>
    <x v="0"/>
    <x v="0"/>
    <x v="0"/>
    <x v="0"/>
    <x v="0"/>
    <x v="0"/>
    <x v="0"/>
    <x v="0"/>
    <n v="116"/>
    <n v="150"/>
    <n v="0"/>
    <n v="266"/>
    <x v="0"/>
    <x v="0"/>
    <n v="152"/>
    <n v="184"/>
    <n v="0"/>
    <n v="336"/>
    <x v="0"/>
    <x v="0"/>
    <s v="a2ba4d09-3135-42cf-b639-b19f38660450"/>
    <s v="Missing"/>
    <s v="NONE"/>
    <x v="3"/>
  </r>
  <r>
    <n v="352"/>
    <x v="0"/>
    <s v="579b080a-db8f-467b-964b-216a259a6ebf"/>
    <x v="0"/>
    <x v="13"/>
    <x v="20"/>
    <s v="Banaadir"/>
    <x v="13"/>
    <s v="Wadajir"/>
    <s v="CZBN18"/>
    <s v="Banadir Hospital"/>
    <x v="20"/>
    <s v="M.O.H"/>
    <x v="6"/>
    <s v="Bashiir Ali Daahir"/>
    <x v="6"/>
    <n v="615899389"/>
    <s v="calibashiir@gmail.com"/>
    <x v="9"/>
    <x v="9"/>
    <x v="11"/>
    <x v="8"/>
    <x v="0"/>
    <x v="0"/>
    <x v="0"/>
    <x v="0"/>
    <x v="0"/>
    <x v="0"/>
    <x v="0"/>
    <x v="0"/>
    <x v="14"/>
    <x v="12"/>
    <x v="6"/>
    <x v="0"/>
    <x v="0"/>
    <x v="0"/>
    <x v="0"/>
    <x v="0"/>
    <x v="0"/>
    <x v="0"/>
    <x v="0"/>
    <x v="0"/>
    <x v="0"/>
    <x v="0"/>
    <x v="0"/>
    <x v="0"/>
    <x v="0"/>
    <x v="0"/>
    <x v="2"/>
    <x v="0"/>
    <x v="1"/>
    <x v="0"/>
    <x v="0"/>
    <x v="0"/>
    <n v="27"/>
    <n v="11"/>
    <x v="25"/>
    <n v="6"/>
    <x v="0"/>
    <x v="0"/>
    <x v="1"/>
    <x v="1"/>
    <x v="1"/>
    <x v="0"/>
    <x v="0"/>
    <x v="0"/>
    <n v="256"/>
    <n v="318"/>
    <n v="210"/>
    <n v="364"/>
    <x v="6"/>
    <x v="0"/>
    <n v="336"/>
    <n v="375"/>
    <n v="323"/>
    <n v="388"/>
    <x v="8"/>
    <x v="0"/>
    <s v="fc174fb4-7fdc-4a0f-a574-4980b270e524"/>
    <s v="Banadir hospital reported in this week 3 alert cases."/>
    <s v="Three alerts"/>
    <x v="3"/>
  </r>
  <r>
    <n v="353"/>
    <x v="0"/>
    <s v="fab5228a-0a05-484b-bb5b-2eb90be5e2ba"/>
    <x v="0"/>
    <x v="13"/>
    <x v="21"/>
    <s v="Sheikh Abdi"/>
    <x v="13"/>
    <s v="Warsheikh"/>
    <s v="CZMS08"/>
    <s v="Warsheikh MCH"/>
    <x v="20"/>
    <s v="SHARDO"/>
    <x v="6"/>
    <s v="Abdirahman Mohamud Ali"/>
    <x v="6"/>
    <n v="615854682"/>
    <s v="healthnutrition@shardo.org"/>
    <x v="0"/>
    <x v="0"/>
    <x v="0"/>
    <x v="0"/>
    <x v="0"/>
    <x v="0"/>
    <x v="0"/>
    <x v="0"/>
    <x v="0"/>
    <x v="0"/>
    <x v="0"/>
    <x v="0"/>
    <x v="1"/>
    <x v="2"/>
    <x v="1"/>
    <x v="2"/>
    <x v="0"/>
    <x v="0"/>
    <x v="0"/>
    <x v="0"/>
    <x v="0"/>
    <x v="0"/>
    <x v="0"/>
    <x v="0"/>
    <x v="0"/>
    <x v="0"/>
    <x v="0"/>
    <x v="0"/>
    <x v="0"/>
    <x v="0"/>
    <x v="0"/>
    <x v="0"/>
    <x v="0"/>
    <x v="0"/>
    <x v="0"/>
    <x v="0"/>
    <n v="0"/>
    <n v="0"/>
    <x v="0"/>
    <n v="0"/>
    <x v="0"/>
    <x v="0"/>
    <x v="0"/>
    <x v="0"/>
    <x v="0"/>
    <x v="0"/>
    <x v="0"/>
    <x v="0"/>
    <n v="41"/>
    <n v="66"/>
    <n v="41"/>
    <n v="66"/>
    <x v="0"/>
    <x v="0"/>
    <n v="42"/>
    <n v="68"/>
    <n v="42"/>
    <n v="68"/>
    <x v="0"/>
    <x v="0"/>
    <s v="4f4f23fe-1769-4993-ab9f-8a1db4095f74"/>
    <s v="One alert case reported in this week"/>
    <s v="One alert"/>
    <x v="3"/>
  </r>
  <r>
    <n v="354"/>
    <x v="0"/>
    <s v="c00841af-9d9d-4b94-9bc5-6606be48b0d5"/>
    <x v="0"/>
    <x v="13"/>
    <x v="21"/>
    <s v="Balad Town"/>
    <x v="13"/>
    <s v="Bal'ad"/>
    <s v="CZMS01"/>
    <s v="Bal'ad MCH"/>
    <x v="20"/>
    <s v="SRCS"/>
    <x v="6"/>
    <s v="Fadumo Hussein Mudey"/>
    <x v="6"/>
    <n v="615216348"/>
    <s v="N/A"/>
    <x v="0"/>
    <x v="0"/>
    <x v="0"/>
    <x v="0"/>
    <x v="0"/>
    <x v="0"/>
    <x v="0"/>
    <x v="0"/>
    <x v="0"/>
    <x v="0"/>
    <x v="0"/>
    <x v="0"/>
    <x v="0"/>
    <x v="0"/>
    <x v="0"/>
    <x v="0"/>
    <x v="0"/>
    <x v="0"/>
    <x v="0"/>
    <x v="0"/>
    <x v="0"/>
    <x v="0"/>
    <x v="0"/>
    <x v="0"/>
    <x v="0"/>
    <x v="0"/>
    <x v="0"/>
    <x v="0"/>
    <x v="0"/>
    <x v="0"/>
    <x v="0"/>
    <x v="0"/>
    <x v="0"/>
    <x v="0"/>
    <x v="0"/>
    <x v="0"/>
    <n v="0"/>
    <n v="0"/>
    <x v="0"/>
    <n v="0"/>
    <x v="0"/>
    <x v="0"/>
    <x v="0"/>
    <x v="0"/>
    <x v="0"/>
    <x v="0"/>
    <x v="0"/>
    <x v="0"/>
    <n v="83"/>
    <n v="174"/>
    <n v="62"/>
    <n v="195"/>
    <x v="0"/>
    <x v="0"/>
    <n v="83"/>
    <n v="174"/>
    <n v="62"/>
    <n v="195"/>
    <x v="0"/>
    <x v="0"/>
    <s v="1d07c673-8636-4e9c-88a9-0f42f8e3ab8f"/>
    <s v="Missing"/>
    <s v="NONE"/>
    <x v="3"/>
  </r>
  <r>
    <n v="355"/>
    <x v="0"/>
    <s v="c89cc376-fb7b-472f-bf93-5977410b6728"/>
    <x v="0"/>
    <x v="13"/>
    <x v="21"/>
    <s v="Jowhar"/>
    <x v="13"/>
    <s v="Jowhar"/>
    <s v="CZMS05"/>
    <s v="Jowhar InterSOS Hospital"/>
    <x v="20"/>
    <s v="Intersos humanitarian AID organization"/>
    <x v="6"/>
    <s v="Ali Hajji Mohamed"/>
    <x v="6"/>
    <n v="615593606"/>
    <s v="alihajji1972@gmail.com"/>
    <x v="0"/>
    <x v="0"/>
    <x v="0"/>
    <x v="0"/>
    <x v="0"/>
    <x v="0"/>
    <x v="0"/>
    <x v="0"/>
    <x v="0"/>
    <x v="0"/>
    <x v="0"/>
    <x v="0"/>
    <x v="0"/>
    <x v="0"/>
    <x v="0"/>
    <x v="0"/>
    <x v="0"/>
    <x v="0"/>
    <x v="0"/>
    <x v="0"/>
    <x v="0"/>
    <x v="0"/>
    <x v="0"/>
    <x v="0"/>
    <x v="0"/>
    <x v="0"/>
    <x v="0"/>
    <x v="0"/>
    <x v="0"/>
    <x v="0"/>
    <x v="0"/>
    <x v="0"/>
    <x v="0"/>
    <x v="0"/>
    <x v="0"/>
    <x v="0"/>
    <n v="0"/>
    <n v="1"/>
    <x v="0"/>
    <n v="1"/>
    <x v="0"/>
    <x v="0"/>
    <x v="0"/>
    <x v="0"/>
    <x v="0"/>
    <x v="0"/>
    <x v="0"/>
    <x v="0"/>
    <n v="312"/>
    <n v="346"/>
    <n v="265"/>
    <n v="393"/>
    <x v="0"/>
    <x v="0"/>
    <n v="312"/>
    <n v="347"/>
    <n v="265"/>
    <n v="394"/>
    <x v="0"/>
    <x v="0"/>
    <s v="7971a6fd-8e0f-4462-8cca-793f8778b8f3"/>
    <s v="Missing"/>
    <s v="NONE"/>
    <x v="3"/>
  </r>
  <r>
    <n v="356"/>
    <x v="0"/>
    <s v="6c8d85ad-312e-443f-aae7-16cf9e25bee8"/>
    <x v="0"/>
    <x v="13"/>
    <x v="21"/>
    <s v="Elmacan"/>
    <x v="13"/>
    <s v="Warsheikh"/>
    <s v="CZMS09"/>
    <s v="Shardo MCH/OPD"/>
    <x v="20"/>
    <s v="SHARDO"/>
    <x v="6"/>
    <s v="Maryan Mohamed Jimcale"/>
    <x v="6"/>
    <n v="615196933"/>
    <s v="healthandnutrition@shaerdo.org"/>
    <x v="0"/>
    <x v="0"/>
    <x v="0"/>
    <x v="0"/>
    <x v="0"/>
    <x v="0"/>
    <x v="0"/>
    <x v="0"/>
    <x v="0"/>
    <x v="0"/>
    <x v="0"/>
    <x v="0"/>
    <x v="0"/>
    <x v="0"/>
    <x v="0"/>
    <x v="0"/>
    <x v="0"/>
    <x v="0"/>
    <x v="0"/>
    <x v="0"/>
    <x v="0"/>
    <x v="0"/>
    <x v="0"/>
    <x v="0"/>
    <x v="0"/>
    <x v="0"/>
    <x v="0"/>
    <x v="0"/>
    <x v="0"/>
    <x v="0"/>
    <x v="0"/>
    <x v="0"/>
    <x v="0"/>
    <x v="0"/>
    <x v="0"/>
    <x v="0"/>
    <n v="1"/>
    <n v="1"/>
    <x v="0"/>
    <n v="2"/>
    <x v="0"/>
    <x v="0"/>
    <x v="0"/>
    <x v="0"/>
    <x v="0"/>
    <x v="0"/>
    <x v="0"/>
    <x v="0"/>
    <n v="84"/>
    <n v="114"/>
    <n v="90"/>
    <n v="108"/>
    <x v="0"/>
    <x v="0"/>
    <n v="85"/>
    <n v="115"/>
    <n v="90"/>
    <n v="110"/>
    <x v="0"/>
    <x v="0"/>
    <s v="2f85c8d8-d0cb-4be9-97d7-80b3b3af09ce"/>
    <s v="Missing"/>
    <s v="NONE"/>
    <x v="3"/>
  </r>
  <r>
    <n v="357"/>
    <x v="0"/>
    <s v="bdcf4ab7-c9a4-473e-a915-14cfcc03730f"/>
    <x v="0"/>
    <x v="13"/>
    <x v="18"/>
    <s v="Elasha"/>
    <x v="13"/>
    <s v="Afgoi"/>
    <s v="CZLS01"/>
    <s v="Faqi Hospital"/>
    <x v="20"/>
    <s v="Private"/>
    <x v="6"/>
    <s v="Ahmed Khalinle"/>
    <x v="6"/>
    <n v="615507941"/>
    <s v="N/A"/>
    <x v="0"/>
    <x v="0"/>
    <x v="0"/>
    <x v="0"/>
    <x v="0"/>
    <x v="0"/>
    <x v="0"/>
    <x v="0"/>
    <x v="0"/>
    <x v="0"/>
    <x v="0"/>
    <x v="0"/>
    <x v="0"/>
    <x v="0"/>
    <x v="0"/>
    <x v="0"/>
    <x v="0"/>
    <x v="0"/>
    <x v="0"/>
    <x v="0"/>
    <x v="0"/>
    <x v="0"/>
    <x v="0"/>
    <x v="0"/>
    <x v="0"/>
    <x v="0"/>
    <x v="0"/>
    <x v="0"/>
    <x v="0"/>
    <x v="0"/>
    <x v="0"/>
    <x v="0"/>
    <x v="0"/>
    <x v="0"/>
    <x v="0"/>
    <x v="0"/>
    <n v="0"/>
    <n v="0"/>
    <x v="0"/>
    <n v="0"/>
    <x v="0"/>
    <x v="0"/>
    <x v="0"/>
    <x v="0"/>
    <x v="0"/>
    <x v="0"/>
    <x v="0"/>
    <x v="0"/>
    <n v="210"/>
    <n v="196"/>
    <n v="0"/>
    <n v="406"/>
    <x v="0"/>
    <x v="0"/>
    <n v="210"/>
    <n v="196"/>
    <n v="0"/>
    <n v="406"/>
    <x v="0"/>
    <x v="0"/>
    <s v="98b2b8ed-3eb1-4576-82a1-735a544c75f8"/>
    <s v="Missing"/>
    <s v="NONE"/>
    <x v="3"/>
  </r>
  <r>
    <n v="358"/>
    <x v="0"/>
    <s v="264616c8-51df-477c-a8b9-22284d8cbd34"/>
    <x v="0"/>
    <x v="13"/>
    <x v="18"/>
    <s v="Hawa Tako"/>
    <x v="13"/>
    <s v="Afgoi"/>
    <s v="CZLS08"/>
    <s v="VMS Hospital"/>
    <x v="20"/>
    <s v="C.B.O"/>
    <x v="6"/>
    <s v="Mumina Sheikh Sid"/>
    <x v="6"/>
    <n v="615823879"/>
    <s v="N/A"/>
    <x v="0"/>
    <x v="0"/>
    <x v="0"/>
    <x v="0"/>
    <x v="0"/>
    <x v="0"/>
    <x v="0"/>
    <x v="0"/>
    <x v="0"/>
    <x v="0"/>
    <x v="0"/>
    <x v="0"/>
    <x v="0"/>
    <x v="0"/>
    <x v="0"/>
    <x v="0"/>
    <x v="0"/>
    <x v="0"/>
    <x v="0"/>
    <x v="0"/>
    <x v="0"/>
    <x v="0"/>
    <x v="0"/>
    <x v="0"/>
    <x v="0"/>
    <x v="0"/>
    <x v="0"/>
    <x v="0"/>
    <x v="0"/>
    <x v="0"/>
    <x v="0"/>
    <x v="0"/>
    <x v="0"/>
    <x v="0"/>
    <x v="0"/>
    <x v="0"/>
    <n v="0"/>
    <n v="0"/>
    <x v="0"/>
    <n v="0"/>
    <x v="0"/>
    <x v="0"/>
    <x v="0"/>
    <x v="0"/>
    <x v="0"/>
    <x v="0"/>
    <x v="0"/>
    <x v="0"/>
    <n v="2"/>
    <n v="169"/>
    <n v="3"/>
    <n v="168"/>
    <x v="0"/>
    <x v="0"/>
    <n v="2"/>
    <n v="169"/>
    <n v="3"/>
    <n v="168"/>
    <x v="0"/>
    <x v="0"/>
    <s v="fb898f4b-daa5-4012-8c8c-d03573980249"/>
    <s v="Missing"/>
    <s v="NONE"/>
    <x v="3"/>
  </r>
  <r>
    <n v="359"/>
    <x v="0"/>
    <s v="5d0a9d6f-d118-4c7c-8abc-527872952485"/>
    <x v="0"/>
    <x v="13"/>
    <x v="18"/>
    <s v="Lafole"/>
    <x v="13"/>
    <s v="Afgoi"/>
    <s v="CZLS06"/>
    <s v="Lafoole Daryeel HIJRA"/>
    <x v="20"/>
    <s v="COSV"/>
    <x v="6"/>
    <s v="Maryan Mohamed Ali"/>
    <x v="6"/>
    <n v="615506541"/>
    <s v="N/A"/>
    <x v="0"/>
    <x v="0"/>
    <x v="0"/>
    <x v="0"/>
    <x v="0"/>
    <x v="0"/>
    <x v="0"/>
    <x v="0"/>
    <x v="0"/>
    <x v="0"/>
    <x v="0"/>
    <x v="0"/>
    <x v="0"/>
    <x v="0"/>
    <x v="0"/>
    <x v="0"/>
    <x v="0"/>
    <x v="0"/>
    <x v="0"/>
    <x v="0"/>
    <x v="0"/>
    <x v="0"/>
    <x v="0"/>
    <x v="0"/>
    <x v="0"/>
    <x v="0"/>
    <x v="0"/>
    <x v="0"/>
    <x v="0"/>
    <x v="0"/>
    <x v="0"/>
    <x v="0"/>
    <x v="0"/>
    <x v="0"/>
    <x v="0"/>
    <x v="0"/>
    <n v="0"/>
    <n v="0"/>
    <x v="0"/>
    <n v="0"/>
    <x v="0"/>
    <x v="0"/>
    <x v="0"/>
    <x v="0"/>
    <x v="0"/>
    <x v="0"/>
    <x v="0"/>
    <x v="0"/>
    <n v="121"/>
    <n v="182"/>
    <n v="112"/>
    <n v="191"/>
    <x v="0"/>
    <x v="0"/>
    <n v="121"/>
    <n v="182"/>
    <n v="112"/>
    <n v="191"/>
    <x v="0"/>
    <x v="0"/>
    <s v="68e4ba79-dce2-4fd8-a967-917ac9b79003"/>
    <s v="Missing"/>
    <s v="NONE"/>
    <x v="3"/>
  </r>
  <r>
    <n v="360"/>
    <x v="0"/>
    <s v="bee6a5c9-054f-42c8-ac8d-b94c60423fac"/>
    <x v="0"/>
    <x v="13"/>
    <x v="18"/>
    <s v="Jambalul"/>
    <x v="13"/>
    <s v="Afgoi"/>
    <s v="CZLS31"/>
    <s v="Jambalul OPD CBO"/>
    <x v="20"/>
    <s v="Banadi Univercety"/>
    <x v="6"/>
    <s v="Mahamed Hassan"/>
    <x v="6"/>
    <n v="615033676"/>
    <s v="N/A"/>
    <x v="0"/>
    <x v="0"/>
    <x v="0"/>
    <x v="0"/>
    <x v="0"/>
    <x v="0"/>
    <x v="0"/>
    <x v="0"/>
    <x v="0"/>
    <x v="0"/>
    <x v="0"/>
    <x v="0"/>
    <x v="0"/>
    <x v="0"/>
    <x v="0"/>
    <x v="0"/>
    <x v="0"/>
    <x v="0"/>
    <x v="0"/>
    <x v="0"/>
    <x v="0"/>
    <x v="0"/>
    <x v="0"/>
    <x v="0"/>
    <x v="0"/>
    <x v="0"/>
    <x v="0"/>
    <x v="0"/>
    <x v="0"/>
    <x v="0"/>
    <x v="0"/>
    <x v="0"/>
    <x v="0"/>
    <x v="0"/>
    <x v="0"/>
    <x v="0"/>
    <n v="0"/>
    <n v="0"/>
    <x v="0"/>
    <n v="0"/>
    <x v="0"/>
    <x v="0"/>
    <x v="0"/>
    <x v="0"/>
    <x v="0"/>
    <x v="0"/>
    <x v="0"/>
    <x v="0"/>
    <n v="22"/>
    <n v="27"/>
    <n v="27"/>
    <n v="22"/>
    <x v="0"/>
    <x v="0"/>
    <n v="22"/>
    <n v="27"/>
    <n v="27"/>
    <n v="22"/>
    <x v="0"/>
    <x v="0"/>
    <s v="aee706fc-3a9e-4f5f-a0c7-697ddc596855"/>
    <s v="Missing"/>
    <s v="NONE"/>
    <x v="3"/>
  </r>
  <r>
    <n v="361"/>
    <x v="0"/>
    <s v="b762374b-5471-46de-bd7a-2714805281f4"/>
    <x v="0"/>
    <x v="13"/>
    <x v="18"/>
    <s v="Awdhegle"/>
    <x v="13"/>
    <s v="Awdhegle"/>
    <s v="CZLS09"/>
    <s v="Awdhegle MCH"/>
    <x v="20"/>
    <s v="COSV"/>
    <x v="6"/>
    <s v="Faduma Abdi Sidow"/>
    <x v="6"/>
    <n v="615863153"/>
    <s v="N/A"/>
    <x v="0"/>
    <x v="0"/>
    <x v="0"/>
    <x v="0"/>
    <x v="0"/>
    <x v="0"/>
    <x v="0"/>
    <x v="0"/>
    <x v="0"/>
    <x v="0"/>
    <x v="0"/>
    <x v="0"/>
    <x v="0"/>
    <x v="0"/>
    <x v="0"/>
    <x v="0"/>
    <x v="0"/>
    <x v="0"/>
    <x v="0"/>
    <x v="0"/>
    <x v="0"/>
    <x v="0"/>
    <x v="0"/>
    <x v="0"/>
    <x v="0"/>
    <x v="0"/>
    <x v="0"/>
    <x v="0"/>
    <x v="0"/>
    <x v="0"/>
    <x v="0"/>
    <x v="0"/>
    <x v="0"/>
    <x v="0"/>
    <x v="0"/>
    <x v="0"/>
    <n v="0"/>
    <n v="0"/>
    <x v="0"/>
    <n v="0"/>
    <x v="0"/>
    <x v="0"/>
    <x v="0"/>
    <x v="0"/>
    <x v="0"/>
    <x v="0"/>
    <x v="0"/>
    <x v="0"/>
    <n v="51"/>
    <n v="65"/>
    <n v="60"/>
    <n v="56"/>
    <x v="0"/>
    <x v="0"/>
    <n v="51"/>
    <n v="65"/>
    <n v="60"/>
    <n v="56"/>
    <x v="0"/>
    <x v="0"/>
    <s v="b3954913-14cb-421b-9bcb-b9588c3ed988"/>
    <s v="Missing"/>
    <s v="NONE"/>
    <x v="3"/>
  </r>
  <r>
    <n v="362"/>
    <x v="0"/>
    <s v="8aa51b3e-0f4b-4e0b-a042-fce8769f365e"/>
    <x v="0"/>
    <x v="13"/>
    <x v="18"/>
    <s v="Darasalam"/>
    <x v="13"/>
    <s v="Awdhegle"/>
    <s v="CZLS11"/>
    <s v="Darasalam"/>
    <x v="20"/>
    <s v="Community"/>
    <x v="6"/>
    <s v="Abas Haji Abukar"/>
    <x v="6"/>
    <n v="615293466"/>
    <s v="N/A"/>
    <x v="0"/>
    <x v="0"/>
    <x v="0"/>
    <x v="0"/>
    <x v="0"/>
    <x v="0"/>
    <x v="0"/>
    <x v="0"/>
    <x v="0"/>
    <x v="0"/>
    <x v="0"/>
    <x v="0"/>
    <x v="0"/>
    <x v="0"/>
    <x v="0"/>
    <x v="0"/>
    <x v="0"/>
    <x v="0"/>
    <x v="0"/>
    <x v="0"/>
    <x v="0"/>
    <x v="0"/>
    <x v="0"/>
    <x v="0"/>
    <x v="0"/>
    <x v="0"/>
    <x v="0"/>
    <x v="0"/>
    <x v="0"/>
    <x v="0"/>
    <x v="0"/>
    <x v="0"/>
    <x v="0"/>
    <x v="0"/>
    <x v="0"/>
    <x v="0"/>
    <n v="0"/>
    <n v="0"/>
    <x v="0"/>
    <n v="0"/>
    <x v="0"/>
    <x v="0"/>
    <x v="0"/>
    <x v="0"/>
    <x v="0"/>
    <x v="0"/>
    <x v="0"/>
    <x v="0"/>
    <n v="56"/>
    <n v="67"/>
    <n v="84"/>
    <n v="39"/>
    <x v="0"/>
    <x v="0"/>
    <n v="56"/>
    <n v="67"/>
    <n v="84"/>
    <n v="39"/>
    <x v="0"/>
    <x v="0"/>
    <s v="a621a812-6996-4059-b1ff-9d5ba5ddbcaa"/>
    <s v="Missing"/>
    <s v="NONE"/>
    <x v="3"/>
  </r>
  <r>
    <n v="363"/>
    <x v="0"/>
    <s v="8d6fa413-c79a-4b58-b7f9-ac3a4844dcaa"/>
    <x v="0"/>
    <x v="13"/>
    <x v="18"/>
    <s v="Janale"/>
    <x v="13"/>
    <s v="Marka"/>
    <s v="CZLS19"/>
    <s v="Janale MCH"/>
    <x v="20"/>
    <s v="COSV"/>
    <x v="6"/>
    <s v="Lul Ahmed Siyad"/>
    <x v="6"/>
    <n v="615577676"/>
    <s v="N/A"/>
    <x v="0"/>
    <x v="0"/>
    <x v="0"/>
    <x v="0"/>
    <x v="0"/>
    <x v="0"/>
    <x v="0"/>
    <x v="0"/>
    <x v="0"/>
    <x v="0"/>
    <x v="0"/>
    <x v="0"/>
    <x v="0"/>
    <x v="0"/>
    <x v="0"/>
    <x v="0"/>
    <x v="0"/>
    <x v="0"/>
    <x v="0"/>
    <x v="0"/>
    <x v="0"/>
    <x v="0"/>
    <x v="0"/>
    <x v="0"/>
    <x v="0"/>
    <x v="0"/>
    <x v="0"/>
    <x v="0"/>
    <x v="0"/>
    <x v="0"/>
    <x v="0"/>
    <x v="0"/>
    <x v="0"/>
    <x v="0"/>
    <x v="0"/>
    <x v="0"/>
    <n v="0"/>
    <n v="0"/>
    <x v="0"/>
    <n v="0"/>
    <x v="0"/>
    <x v="0"/>
    <x v="0"/>
    <x v="0"/>
    <x v="0"/>
    <x v="0"/>
    <x v="0"/>
    <x v="0"/>
    <n v="0"/>
    <n v="60"/>
    <n v="0"/>
    <n v="60"/>
    <x v="0"/>
    <x v="0"/>
    <n v="0"/>
    <n v="60"/>
    <n v="0"/>
    <n v="60"/>
    <x v="0"/>
    <x v="0"/>
    <s v="451ece95-bc88-474f-94d7-222177bd12f3"/>
    <s v="Missing"/>
    <s v="NONE"/>
    <x v="3"/>
  </r>
  <r>
    <n v="364"/>
    <x v="0"/>
    <s v="7881af63-0433-49de-9245-0256434e1f90"/>
    <x v="0"/>
    <x v="13"/>
    <x v="18"/>
    <s v="Qoryoley town/ halane"/>
    <x v="13"/>
    <s v="Qoryooley"/>
    <s v="CZLS27"/>
    <s v="Qoryoley MCH"/>
    <x v="20"/>
    <s v="COSV"/>
    <x v="6"/>
    <s v="AbdulfatahMuse Abdulle"/>
    <x v="6"/>
    <n v="615348348"/>
    <s v="jemi-20@hotmail.com"/>
    <x v="0"/>
    <x v="0"/>
    <x v="0"/>
    <x v="0"/>
    <x v="0"/>
    <x v="0"/>
    <x v="0"/>
    <x v="0"/>
    <x v="0"/>
    <x v="0"/>
    <x v="0"/>
    <x v="0"/>
    <x v="0"/>
    <x v="0"/>
    <x v="0"/>
    <x v="0"/>
    <x v="0"/>
    <x v="0"/>
    <x v="0"/>
    <x v="0"/>
    <x v="0"/>
    <x v="0"/>
    <x v="0"/>
    <x v="0"/>
    <x v="0"/>
    <x v="0"/>
    <x v="0"/>
    <x v="0"/>
    <x v="0"/>
    <x v="0"/>
    <x v="0"/>
    <x v="0"/>
    <x v="0"/>
    <x v="0"/>
    <x v="0"/>
    <x v="0"/>
    <n v="0"/>
    <n v="0"/>
    <x v="0"/>
    <n v="0"/>
    <x v="0"/>
    <x v="0"/>
    <x v="0"/>
    <x v="0"/>
    <x v="0"/>
    <x v="0"/>
    <x v="0"/>
    <x v="0"/>
    <n v="69"/>
    <n v="107"/>
    <n v="54"/>
    <n v="122"/>
    <x v="0"/>
    <x v="0"/>
    <n v="69"/>
    <n v="107"/>
    <n v="54"/>
    <n v="122"/>
    <x v="0"/>
    <x v="0"/>
    <s v="8b6b6b53-46a1-4063-afb5-47950b35785a"/>
    <s v="Missing"/>
    <s v="NONE"/>
    <x v="3"/>
  </r>
  <r>
    <n v="365"/>
    <x v="0"/>
    <s v="f904a805-b944-490b-beec-219b4317a69e"/>
    <x v="0"/>
    <x v="13"/>
    <x v="18"/>
    <s v="Qoryoley town/ halane"/>
    <x v="13"/>
    <s v="Qoryooley"/>
    <s v="CZLS26"/>
    <s v="Qoryoley Hospital"/>
    <x v="20"/>
    <s v="COSV"/>
    <x v="6"/>
    <s v="Omar Hassan Omar"/>
    <x v="6"/>
    <n v="615518329"/>
    <s v="akoordo114@speedymail.org"/>
    <x v="0"/>
    <x v="0"/>
    <x v="0"/>
    <x v="0"/>
    <x v="0"/>
    <x v="0"/>
    <x v="0"/>
    <x v="0"/>
    <x v="0"/>
    <x v="0"/>
    <x v="0"/>
    <x v="0"/>
    <x v="0"/>
    <x v="0"/>
    <x v="0"/>
    <x v="0"/>
    <x v="0"/>
    <x v="0"/>
    <x v="0"/>
    <x v="0"/>
    <x v="0"/>
    <x v="0"/>
    <x v="0"/>
    <x v="0"/>
    <x v="0"/>
    <x v="0"/>
    <x v="0"/>
    <x v="0"/>
    <x v="0"/>
    <x v="0"/>
    <x v="0"/>
    <x v="0"/>
    <x v="0"/>
    <x v="0"/>
    <x v="0"/>
    <x v="0"/>
    <n v="0"/>
    <n v="0"/>
    <x v="0"/>
    <n v="0"/>
    <x v="0"/>
    <x v="0"/>
    <x v="0"/>
    <x v="0"/>
    <x v="0"/>
    <x v="0"/>
    <x v="0"/>
    <x v="0"/>
    <n v="32"/>
    <n v="54"/>
    <n v="24"/>
    <n v="62"/>
    <x v="0"/>
    <x v="0"/>
    <n v="32"/>
    <n v="54"/>
    <n v="24"/>
    <n v="62"/>
    <x v="0"/>
    <x v="0"/>
    <s v="3ccb1ef4-ddbd-4d40-8b73-3a760ff9dad9"/>
    <s v="Missing"/>
    <s v="NONE"/>
    <x v="3"/>
  </r>
  <r>
    <n v="366"/>
    <x v="0"/>
    <s v="d9df1ff2-82db-4036-8ebb-998e279ed4d3"/>
    <x v="0"/>
    <x v="13"/>
    <x v="18"/>
    <s v="Sablale"/>
    <x v="13"/>
    <s v="Sablale"/>
    <s v="CZLS28"/>
    <s v="Sablale MCH"/>
    <x v="20"/>
    <s v="COSV"/>
    <x v="6"/>
    <s v="Issak Mohamed Buney"/>
    <x v="6"/>
    <n v="615579275"/>
    <s v="N/A"/>
    <x v="0"/>
    <x v="0"/>
    <x v="0"/>
    <x v="0"/>
    <x v="0"/>
    <x v="0"/>
    <x v="0"/>
    <x v="0"/>
    <x v="0"/>
    <x v="0"/>
    <x v="0"/>
    <x v="0"/>
    <x v="0"/>
    <x v="0"/>
    <x v="0"/>
    <x v="0"/>
    <x v="0"/>
    <x v="0"/>
    <x v="0"/>
    <x v="0"/>
    <x v="0"/>
    <x v="0"/>
    <x v="0"/>
    <x v="0"/>
    <x v="0"/>
    <x v="0"/>
    <x v="0"/>
    <x v="0"/>
    <x v="0"/>
    <x v="0"/>
    <x v="0"/>
    <x v="0"/>
    <x v="0"/>
    <x v="0"/>
    <x v="0"/>
    <x v="0"/>
    <n v="0"/>
    <n v="0"/>
    <x v="0"/>
    <n v="0"/>
    <x v="0"/>
    <x v="0"/>
    <x v="0"/>
    <x v="0"/>
    <x v="0"/>
    <x v="0"/>
    <x v="0"/>
    <x v="0"/>
    <n v="42"/>
    <n v="90"/>
    <n v="48"/>
    <n v="84"/>
    <x v="0"/>
    <x v="0"/>
    <n v="42"/>
    <n v="90"/>
    <n v="48"/>
    <n v="84"/>
    <x v="0"/>
    <x v="0"/>
    <s v="4d1f2494-a5e6-44a7-993a-6c2714e74e20"/>
    <s v="Missing"/>
    <s v="NONE"/>
    <x v="3"/>
  </r>
  <r>
    <n v="367"/>
    <x v="0"/>
    <s v="1e00f144-0792-4b4b-9605-f71ced170f78"/>
    <x v="0"/>
    <x v="13"/>
    <x v="18"/>
    <s v="Wanlwein town/halane"/>
    <x v="13"/>
    <s v="Wanla Weyn"/>
    <s v="CZLS30"/>
    <s v="Wanla Weyn Community Hospital"/>
    <x v="20"/>
    <s v="Private"/>
    <x v="6"/>
    <s v="Dr Mustafa Hussein Abdulle"/>
    <x v="6"/>
    <n v="615813473"/>
    <s v="diinlemxc-1@hotmail.com"/>
    <x v="0"/>
    <x v="0"/>
    <x v="0"/>
    <x v="0"/>
    <x v="0"/>
    <x v="0"/>
    <x v="0"/>
    <x v="0"/>
    <x v="0"/>
    <x v="0"/>
    <x v="0"/>
    <x v="0"/>
    <x v="0"/>
    <x v="0"/>
    <x v="0"/>
    <x v="0"/>
    <x v="0"/>
    <x v="0"/>
    <x v="0"/>
    <x v="0"/>
    <x v="0"/>
    <x v="0"/>
    <x v="0"/>
    <x v="0"/>
    <x v="0"/>
    <x v="0"/>
    <x v="0"/>
    <x v="0"/>
    <x v="0"/>
    <x v="0"/>
    <x v="0"/>
    <x v="0"/>
    <x v="0"/>
    <x v="0"/>
    <x v="0"/>
    <x v="0"/>
    <n v="1"/>
    <n v="2"/>
    <x v="0"/>
    <n v="3"/>
    <x v="0"/>
    <x v="0"/>
    <x v="0"/>
    <x v="0"/>
    <x v="0"/>
    <x v="0"/>
    <x v="0"/>
    <x v="0"/>
    <n v="18"/>
    <n v="21"/>
    <n v="6"/>
    <n v="33"/>
    <x v="0"/>
    <x v="0"/>
    <n v="19"/>
    <n v="23"/>
    <n v="6"/>
    <n v="36"/>
    <x v="0"/>
    <x v="0"/>
    <s v="fff31867-11e8-4f89-aa9b-de0d9fcabf3a"/>
    <s v="Missing"/>
    <s v="NONE"/>
    <x v="3"/>
  </r>
  <r>
    <n v="368"/>
    <x v="0"/>
    <s v="a37cf8a3-417f-475f-85f9-952e29d2b7c1"/>
    <x v="0"/>
    <x v="13"/>
    <x v="18"/>
    <s v="Xafada Horseed"/>
    <x v="13"/>
    <s v="Marka"/>
    <s v="CZLS24"/>
    <s v="Swisso Kalmo Peter Hospital"/>
    <x v="20"/>
    <s v="Swisso_Kalmo"/>
    <x v="6"/>
    <s v="Maxamed Abukar Axmed"/>
    <x v="6"/>
    <n v="615205920"/>
    <s v="majow16@hotmail.com"/>
    <x v="0"/>
    <x v="0"/>
    <x v="0"/>
    <x v="0"/>
    <x v="0"/>
    <x v="0"/>
    <x v="0"/>
    <x v="0"/>
    <x v="0"/>
    <x v="0"/>
    <x v="0"/>
    <x v="0"/>
    <x v="3"/>
    <x v="0"/>
    <x v="0"/>
    <x v="2"/>
    <x v="0"/>
    <x v="0"/>
    <x v="0"/>
    <x v="0"/>
    <x v="0"/>
    <x v="0"/>
    <x v="0"/>
    <x v="0"/>
    <x v="0"/>
    <x v="0"/>
    <x v="0"/>
    <x v="0"/>
    <x v="0"/>
    <x v="0"/>
    <x v="0"/>
    <x v="0"/>
    <x v="0"/>
    <x v="0"/>
    <x v="0"/>
    <x v="0"/>
    <n v="2"/>
    <n v="1"/>
    <x v="0"/>
    <n v="3"/>
    <x v="0"/>
    <x v="0"/>
    <x v="0"/>
    <x v="0"/>
    <x v="0"/>
    <x v="0"/>
    <x v="0"/>
    <x v="0"/>
    <n v="116"/>
    <n v="225"/>
    <n v="112"/>
    <n v="229"/>
    <x v="0"/>
    <x v="0"/>
    <n v="120"/>
    <n v="226"/>
    <n v="112"/>
    <n v="234"/>
    <x v="0"/>
    <x v="0"/>
    <s v="e4bca119-87e4-4513-aa0a-f0afaaa410dc"/>
    <s v="This health facility reported in this week one alert"/>
    <s v="One alert"/>
    <x v="3"/>
  </r>
  <r>
    <n v="369"/>
    <x v="0"/>
    <s v="62d0a09c-094c-40fe-8a64-8d9b231de1c3"/>
    <x v="0"/>
    <x v="13"/>
    <x v="18"/>
    <s v="Marka town/ horsed"/>
    <x v="13"/>
    <s v="Marka"/>
    <s v="CZLS21"/>
    <s v="Marka Hospital"/>
    <x v="20"/>
    <s v="COSV"/>
    <x v="6"/>
    <s v="Abdurahman Jama Gure"/>
    <x v="6"/>
    <n v="615598210"/>
    <s v="greeyare@hotmail.com"/>
    <x v="10"/>
    <x v="10"/>
    <x v="2"/>
    <x v="5"/>
    <x v="0"/>
    <x v="0"/>
    <x v="0"/>
    <x v="0"/>
    <x v="0"/>
    <x v="0"/>
    <x v="0"/>
    <x v="0"/>
    <x v="0"/>
    <x v="0"/>
    <x v="0"/>
    <x v="0"/>
    <x v="0"/>
    <x v="0"/>
    <x v="0"/>
    <x v="0"/>
    <x v="0"/>
    <x v="0"/>
    <x v="0"/>
    <x v="0"/>
    <x v="0"/>
    <x v="0"/>
    <x v="0"/>
    <x v="0"/>
    <x v="0"/>
    <x v="0"/>
    <x v="0"/>
    <x v="0"/>
    <x v="0"/>
    <x v="0"/>
    <x v="0"/>
    <x v="0"/>
    <n v="0"/>
    <n v="0"/>
    <x v="0"/>
    <n v="0"/>
    <x v="0"/>
    <x v="0"/>
    <x v="0"/>
    <x v="0"/>
    <x v="0"/>
    <x v="0"/>
    <x v="0"/>
    <x v="0"/>
    <n v="65"/>
    <n v="34"/>
    <n v="24"/>
    <n v="75"/>
    <x v="0"/>
    <x v="0"/>
    <n v="67"/>
    <n v="35"/>
    <n v="25"/>
    <n v="77"/>
    <x v="0"/>
    <x v="0"/>
    <s v="20587bf5-82cd-4154-b6ca-b2f04adc7261"/>
    <s v="Merka Hospital reported in this week 0ne Alert case for suspected cholera"/>
    <s v="One Alert"/>
    <x v="3"/>
  </r>
  <r>
    <n v="370"/>
    <x v="0"/>
    <s v="ee3daefd-ccd4-498d-bbfc-906599eecef9"/>
    <x v="0"/>
    <x v="13"/>
    <x v="18"/>
    <s v="Marka town/ howlwadag"/>
    <x v="13"/>
    <s v="Marka"/>
    <s v="CZLS22"/>
    <s v="New way MCH"/>
    <x v="20"/>
    <s v="New-wey"/>
    <x v="6"/>
    <s v="Xaawa Cumar Maxamed"/>
    <x v="6"/>
    <n v="615514678"/>
    <s v="N/A"/>
    <x v="0"/>
    <x v="0"/>
    <x v="0"/>
    <x v="0"/>
    <x v="0"/>
    <x v="0"/>
    <x v="0"/>
    <x v="0"/>
    <x v="0"/>
    <x v="0"/>
    <x v="0"/>
    <x v="0"/>
    <x v="0"/>
    <x v="0"/>
    <x v="0"/>
    <x v="0"/>
    <x v="0"/>
    <x v="0"/>
    <x v="0"/>
    <x v="0"/>
    <x v="0"/>
    <x v="0"/>
    <x v="0"/>
    <x v="0"/>
    <x v="0"/>
    <x v="0"/>
    <x v="0"/>
    <x v="0"/>
    <x v="0"/>
    <x v="0"/>
    <x v="0"/>
    <x v="0"/>
    <x v="0"/>
    <x v="0"/>
    <x v="0"/>
    <x v="0"/>
    <n v="3"/>
    <n v="2"/>
    <x v="4"/>
    <n v="3"/>
    <x v="0"/>
    <x v="0"/>
    <x v="0"/>
    <x v="0"/>
    <x v="0"/>
    <x v="0"/>
    <x v="0"/>
    <x v="0"/>
    <n v="63"/>
    <n v="63"/>
    <n v="52"/>
    <n v="74"/>
    <x v="0"/>
    <x v="0"/>
    <n v="66"/>
    <n v="65"/>
    <n v="54"/>
    <n v="77"/>
    <x v="0"/>
    <x v="0"/>
    <s v="5ed1685d-bfef-46f1-a926-ac58634ffaab"/>
    <s v="Missing"/>
    <s v="NONE"/>
    <x v="3"/>
  </r>
  <r>
    <n v="371"/>
    <x v="0"/>
    <s v="8314f79a-aa56-4652-8128-32a15ab78033"/>
    <x v="0"/>
    <x v="13"/>
    <x v="18"/>
    <s v="Golweyn"/>
    <x v="13"/>
    <s v="Marka"/>
    <s v="CZLS18"/>
    <s v="Golweyn MCH"/>
    <x v="20"/>
    <s v="COSV"/>
    <x v="6"/>
    <s v="Ali Faqi Haji"/>
    <x v="6"/>
    <n v="615531891"/>
    <s v="N/A"/>
    <x v="0"/>
    <x v="0"/>
    <x v="0"/>
    <x v="0"/>
    <x v="0"/>
    <x v="0"/>
    <x v="0"/>
    <x v="0"/>
    <x v="0"/>
    <x v="0"/>
    <x v="0"/>
    <x v="0"/>
    <x v="0"/>
    <x v="0"/>
    <x v="0"/>
    <x v="0"/>
    <x v="0"/>
    <x v="0"/>
    <x v="0"/>
    <x v="0"/>
    <x v="0"/>
    <x v="0"/>
    <x v="0"/>
    <x v="0"/>
    <x v="0"/>
    <x v="0"/>
    <x v="0"/>
    <x v="0"/>
    <x v="0"/>
    <x v="0"/>
    <x v="0"/>
    <x v="0"/>
    <x v="0"/>
    <x v="0"/>
    <x v="0"/>
    <x v="0"/>
    <n v="9"/>
    <n v="3"/>
    <x v="2"/>
    <n v="8"/>
    <x v="0"/>
    <x v="0"/>
    <x v="0"/>
    <x v="0"/>
    <x v="0"/>
    <x v="0"/>
    <x v="0"/>
    <x v="0"/>
    <n v="108"/>
    <n v="154"/>
    <n v="100"/>
    <n v="162"/>
    <x v="0"/>
    <x v="0"/>
    <n v="117"/>
    <n v="157"/>
    <n v="104"/>
    <n v="170"/>
    <x v="0"/>
    <x v="0"/>
    <s v="3c4565ec-8015-4c70-82e0-6d0259bff5e6"/>
    <s v="Missing"/>
    <s v="NONE"/>
    <x v="3"/>
  </r>
  <r>
    <n v="372"/>
    <x v="0"/>
    <s v="3654c055-5eba-48b1-951f-34149edbd126"/>
    <x v="0"/>
    <x v="13"/>
    <x v="18"/>
    <s v="Shalambod"/>
    <x v="13"/>
    <s v="Marka"/>
    <s v="CZLS23"/>
    <s v="Shalambood MCH"/>
    <x v="20"/>
    <s v="COSV"/>
    <x v="6"/>
    <s v="Hawa Adan Mo'allim"/>
    <x v="6"/>
    <n v="615521326"/>
    <s v="N/A"/>
    <x v="0"/>
    <x v="0"/>
    <x v="0"/>
    <x v="0"/>
    <x v="0"/>
    <x v="0"/>
    <x v="0"/>
    <x v="0"/>
    <x v="0"/>
    <x v="0"/>
    <x v="0"/>
    <x v="0"/>
    <x v="0"/>
    <x v="4"/>
    <x v="4"/>
    <x v="1"/>
    <x v="0"/>
    <x v="0"/>
    <x v="0"/>
    <x v="0"/>
    <x v="0"/>
    <x v="0"/>
    <x v="0"/>
    <x v="0"/>
    <x v="0"/>
    <x v="0"/>
    <x v="0"/>
    <x v="0"/>
    <x v="0"/>
    <x v="0"/>
    <x v="2"/>
    <x v="0"/>
    <x v="1"/>
    <x v="0"/>
    <x v="0"/>
    <x v="0"/>
    <n v="0"/>
    <n v="0"/>
    <x v="0"/>
    <n v="0"/>
    <x v="0"/>
    <x v="0"/>
    <x v="0"/>
    <x v="0"/>
    <x v="0"/>
    <x v="0"/>
    <x v="0"/>
    <x v="0"/>
    <n v="76"/>
    <n v="162"/>
    <n v="92"/>
    <n v="146"/>
    <x v="0"/>
    <x v="0"/>
    <n v="77"/>
    <n v="165"/>
    <n v="95"/>
    <n v="147"/>
    <x v="0"/>
    <x v="0"/>
    <s v="f90eb318-bdba-436d-9fcd-2c8e5ad90521"/>
    <s v="This health facilty reported in this week one Alert for suspected measles."/>
    <s v="One Alert"/>
    <x v="3"/>
  </r>
  <r>
    <n v="373"/>
    <x v="0"/>
    <s v="2739dc65-1172-44c0-a1cf-b34af4786b89"/>
    <x v="0"/>
    <x v="13"/>
    <x v="18"/>
    <s v="Bulo marer"/>
    <x v="13"/>
    <s v="Kurtunwarey"/>
    <s v="CZLS15"/>
    <s v="Hayat 2 Hospital"/>
    <x v="20"/>
    <s v="Privet"/>
    <x v="6"/>
    <s v="Abdullahi Ali Fiqi"/>
    <x v="6"/>
    <n v="615309291"/>
    <s v="N/A"/>
    <x v="0"/>
    <x v="0"/>
    <x v="0"/>
    <x v="0"/>
    <x v="0"/>
    <x v="0"/>
    <x v="0"/>
    <x v="0"/>
    <x v="0"/>
    <x v="0"/>
    <x v="0"/>
    <x v="0"/>
    <x v="0"/>
    <x v="0"/>
    <x v="0"/>
    <x v="0"/>
    <x v="0"/>
    <x v="0"/>
    <x v="0"/>
    <x v="0"/>
    <x v="0"/>
    <x v="0"/>
    <x v="0"/>
    <x v="0"/>
    <x v="0"/>
    <x v="0"/>
    <x v="0"/>
    <x v="0"/>
    <x v="0"/>
    <x v="0"/>
    <x v="0"/>
    <x v="0"/>
    <x v="0"/>
    <x v="0"/>
    <x v="0"/>
    <x v="0"/>
    <n v="3"/>
    <n v="5"/>
    <x v="4"/>
    <n v="6"/>
    <x v="0"/>
    <x v="0"/>
    <x v="0"/>
    <x v="0"/>
    <x v="0"/>
    <x v="0"/>
    <x v="0"/>
    <x v="0"/>
    <n v="38"/>
    <n v="40"/>
    <n v="22"/>
    <n v="56"/>
    <x v="0"/>
    <x v="0"/>
    <n v="41"/>
    <n v="45"/>
    <n v="24"/>
    <n v="62"/>
    <x v="0"/>
    <x v="0"/>
    <s v="466c1f3b-02c8-4778-bdc3-ca6cd47505de"/>
    <s v="Missing"/>
    <s v="NONE"/>
    <x v="3"/>
  </r>
  <r>
    <n v="374"/>
    <x v="0"/>
    <s v="7dda8cd9-e59c-491a-af9e-3bcd673485b0"/>
    <x v="0"/>
    <x v="13"/>
    <x v="18"/>
    <s v="Brava town/dayah"/>
    <x v="13"/>
    <s v="Baraawe"/>
    <s v="CZLS12"/>
    <s v="Barava MCH"/>
    <x v="20"/>
    <s v="COSV"/>
    <x v="6"/>
    <s v="Kinsi Farah"/>
    <x v="6"/>
    <n v="615537708"/>
    <s v="N/A"/>
    <x v="0"/>
    <x v="0"/>
    <x v="0"/>
    <x v="0"/>
    <x v="0"/>
    <x v="0"/>
    <x v="0"/>
    <x v="0"/>
    <x v="0"/>
    <x v="0"/>
    <x v="0"/>
    <x v="0"/>
    <x v="0"/>
    <x v="0"/>
    <x v="0"/>
    <x v="0"/>
    <x v="0"/>
    <x v="0"/>
    <x v="0"/>
    <x v="0"/>
    <x v="0"/>
    <x v="0"/>
    <x v="0"/>
    <x v="0"/>
    <x v="0"/>
    <x v="0"/>
    <x v="0"/>
    <x v="0"/>
    <x v="0"/>
    <x v="0"/>
    <x v="0"/>
    <x v="0"/>
    <x v="0"/>
    <x v="0"/>
    <x v="0"/>
    <x v="0"/>
    <n v="1"/>
    <n v="1"/>
    <x v="1"/>
    <n v="1"/>
    <x v="0"/>
    <x v="0"/>
    <x v="0"/>
    <x v="0"/>
    <x v="0"/>
    <x v="0"/>
    <x v="0"/>
    <x v="0"/>
    <n v="44"/>
    <n v="111"/>
    <n v="67"/>
    <n v="88"/>
    <x v="0"/>
    <x v="0"/>
    <n v="45"/>
    <n v="112"/>
    <n v="68"/>
    <n v="89"/>
    <x v="0"/>
    <x v="0"/>
    <s v="853d01d9-d496-4b9c-852f-4b1744bf79fe"/>
    <s v="Missing"/>
    <s v="NONE"/>
    <x v="3"/>
  </r>
  <r>
    <n v="375"/>
    <x v="0"/>
    <s v="c64838fc-839b-47c9-828f-eeab3083b977"/>
    <x v="0"/>
    <x v="13"/>
    <x v="18"/>
    <s v="Brava town/ dayah"/>
    <x v="13"/>
    <s v="Baraawe"/>
    <s v="CZLS13"/>
    <s v="Barawa Hospital"/>
    <x v="20"/>
    <s v="COSV"/>
    <x v="6"/>
    <s v="Nurani Mohamed"/>
    <x v="6"/>
    <n v="615566870"/>
    <s v="N/A"/>
    <x v="0"/>
    <x v="0"/>
    <x v="0"/>
    <x v="0"/>
    <x v="0"/>
    <x v="0"/>
    <x v="0"/>
    <x v="0"/>
    <x v="0"/>
    <x v="0"/>
    <x v="0"/>
    <x v="0"/>
    <x v="0"/>
    <x v="0"/>
    <x v="0"/>
    <x v="0"/>
    <x v="0"/>
    <x v="0"/>
    <x v="0"/>
    <x v="0"/>
    <x v="0"/>
    <x v="0"/>
    <x v="0"/>
    <x v="0"/>
    <x v="0"/>
    <x v="0"/>
    <x v="0"/>
    <x v="0"/>
    <x v="0"/>
    <x v="0"/>
    <x v="0"/>
    <x v="0"/>
    <x v="0"/>
    <x v="0"/>
    <x v="0"/>
    <x v="0"/>
    <n v="2"/>
    <n v="2"/>
    <x v="11"/>
    <n v="1"/>
    <x v="0"/>
    <x v="0"/>
    <x v="0"/>
    <x v="0"/>
    <x v="0"/>
    <x v="0"/>
    <x v="0"/>
    <x v="0"/>
    <n v="123"/>
    <n v="189"/>
    <n v="159"/>
    <n v="153"/>
    <x v="0"/>
    <x v="0"/>
    <n v="125"/>
    <n v="191"/>
    <n v="162"/>
    <n v="154"/>
    <x v="0"/>
    <x v="0"/>
    <s v="821dd0ec-0739-45c4-beca-1930f073f0f6"/>
    <s v="Missing"/>
    <s v="NONE"/>
    <x v="3"/>
  </r>
  <r>
    <n v="376"/>
    <x v="0"/>
    <s v="eafb2596-3dc6-424f-9be9-5f1e49c035cf"/>
    <x v="0"/>
    <x v="13"/>
    <x v="18"/>
    <s v="Barire"/>
    <x v="13"/>
    <s v="Awdhegle"/>
    <s v="CZLS10"/>
    <s v="Bariire MCH"/>
    <x v="20"/>
    <s v="COSV"/>
    <x v="6"/>
    <s v="Aweys Mayow Malaq"/>
    <x v="6"/>
    <n v="615871376"/>
    <s v="N/A"/>
    <x v="0"/>
    <x v="0"/>
    <x v="0"/>
    <x v="0"/>
    <x v="0"/>
    <x v="0"/>
    <x v="0"/>
    <x v="0"/>
    <x v="0"/>
    <x v="0"/>
    <x v="0"/>
    <x v="0"/>
    <x v="0"/>
    <x v="0"/>
    <x v="0"/>
    <x v="0"/>
    <x v="0"/>
    <x v="0"/>
    <x v="0"/>
    <x v="0"/>
    <x v="0"/>
    <x v="0"/>
    <x v="0"/>
    <x v="0"/>
    <x v="0"/>
    <x v="0"/>
    <x v="0"/>
    <x v="0"/>
    <x v="0"/>
    <x v="0"/>
    <x v="0"/>
    <x v="0"/>
    <x v="0"/>
    <x v="0"/>
    <x v="0"/>
    <x v="0"/>
    <n v="4"/>
    <n v="1"/>
    <x v="0"/>
    <n v="5"/>
    <x v="0"/>
    <x v="0"/>
    <x v="0"/>
    <x v="0"/>
    <x v="0"/>
    <x v="0"/>
    <x v="0"/>
    <x v="0"/>
    <n v="66"/>
    <n v="90"/>
    <n v="60"/>
    <n v="96"/>
    <x v="0"/>
    <x v="0"/>
    <n v="70"/>
    <n v="91"/>
    <n v="60"/>
    <n v="101"/>
    <x v="0"/>
    <x v="0"/>
    <s v="03cea02b-407c-4993-a56a-35a43c354eb5"/>
    <s v="Missing"/>
    <s v="NONE"/>
    <x v="3"/>
  </r>
  <r>
    <n v="377"/>
    <x v="0"/>
    <s v="7ed63648-bd1a-446a-ac3f-d303d75df31c"/>
    <x v="0"/>
    <x v="13"/>
    <x v="18"/>
    <s v="Sigale"/>
    <x v="13"/>
    <s v="Afgoi"/>
    <s v="CZLS03"/>
    <s v="Gargar Community MCH"/>
    <x v="20"/>
    <s v="Hijra"/>
    <x v="6"/>
    <s v="Khadija Mustaf Mahamed"/>
    <x v="6"/>
    <n v="615878786"/>
    <s v="N/A"/>
    <x v="0"/>
    <x v="0"/>
    <x v="0"/>
    <x v="0"/>
    <x v="0"/>
    <x v="0"/>
    <x v="0"/>
    <x v="0"/>
    <x v="0"/>
    <x v="0"/>
    <x v="0"/>
    <x v="0"/>
    <x v="0"/>
    <x v="0"/>
    <x v="0"/>
    <x v="0"/>
    <x v="0"/>
    <x v="0"/>
    <x v="0"/>
    <x v="0"/>
    <x v="0"/>
    <x v="0"/>
    <x v="0"/>
    <x v="0"/>
    <x v="0"/>
    <x v="0"/>
    <x v="0"/>
    <x v="0"/>
    <x v="0"/>
    <x v="0"/>
    <x v="0"/>
    <x v="0"/>
    <x v="0"/>
    <x v="0"/>
    <x v="0"/>
    <x v="0"/>
    <n v="1"/>
    <n v="1"/>
    <x v="1"/>
    <n v="1"/>
    <x v="0"/>
    <x v="0"/>
    <x v="0"/>
    <x v="0"/>
    <x v="0"/>
    <x v="0"/>
    <x v="0"/>
    <x v="0"/>
    <n v="139"/>
    <n v="398"/>
    <n v="172"/>
    <n v="365"/>
    <x v="0"/>
    <x v="0"/>
    <n v="140"/>
    <n v="399"/>
    <n v="173"/>
    <n v="366"/>
    <x v="0"/>
    <x v="0"/>
    <s v="29f66c7c-24b4-4cb7-af00-bf83334ed573"/>
    <s v="Missing"/>
    <s v="NONE"/>
    <x v="3"/>
  </r>
  <r>
    <n v="378"/>
    <x v="0"/>
    <s v="eba30f51-fc27-44f4-9e8e-29faf30b0d1b"/>
    <x v="0"/>
    <x v="13"/>
    <x v="18"/>
    <s v="Wanlwein town/howlwadag"/>
    <x v="13"/>
    <s v="Wanla Weyn"/>
    <s v="CZLS29"/>
    <s v="Wanla Weyn MCH"/>
    <x v="20"/>
    <s v="Muslim AID"/>
    <x v="6"/>
    <s v="Jamila Abukar Omar"/>
    <x v="6"/>
    <n v="615102237"/>
    <s v="N/A"/>
    <x v="0"/>
    <x v="0"/>
    <x v="0"/>
    <x v="0"/>
    <x v="0"/>
    <x v="0"/>
    <x v="0"/>
    <x v="0"/>
    <x v="0"/>
    <x v="0"/>
    <x v="0"/>
    <x v="0"/>
    <x v="0"/>
    <x v="0"/>
    <x v="0"/>
    <x v="0"/>
    <x v="0"/>
    <x v="0"/>
    <x v="0"/>
    <x v="0"/>
    <x v="0"/>
    <x v="0"/>
    <x v="0"/>
    <x v="0"/>
    <x v="0"/>
    <x v="0"/>
    <x v="0"/>
    <x v="0"/>
    <x v="0"/>
    <x v="0"/>
    <x v="0"/>
    <x v="0"/>
    <x v="0"/>
    <x v="0"/>
    <x v="0"/>
    <x v="0"/>
    <n v="3"/>
    <n v="4"/>
    <x v="3"/>
    <n v="2"/>
    <x v="0"/>
    <x v="0"/>
    <x v="0"/>
    <x v="0"/>
    <x v="0"/>
    <x v="0"/>
    <x v="0"/>
    <x v="0"/>
    <n v="66"/>
    <n v="155"/>
    <n v="114"/>
    <n v="107"/>
    <x v="0"/>
    <x v="0"/>
    <n v="69"/>
    <n v="159"/>
    <n v="119"/>
    <n v="109"/>
    <x v="0"/>
    <x v="0"/>
    <s v="30056b9a-d9b1-4a0f-ae61-95e6fdbd959a"/>
    <s v="Missing"/>
    <s v="NONE"/>
    <x v="3"/>
  </r>
  <r>
    <n v="101"/>
    <x v="0"/>
    <s v="52658336-b34d-4eba-acea-8930ea316e6f"/>
    <x v="0"/>
    <x v="13"/>
    <x v="10"/>
    <s v="Godabjiraan"/>
    <x v="13"/>
    <s v="Eyl"/>
    <s v="PLNG05"/>
    <s v="Godabjiran MCH"/>
    <x v="20"/>
    <s v="SRCS"/>
    <x v="6"/>
    <s v="Zahro Hassan"/>
    <x v="2"/>
    <n v="907709496"/>
    <s v="N/A"/>
    <x v="0"/>
    <x v="0"/>
    <x v="0"/>
    <x v="0"/>
    <x v="0"/>
    <x v="0"/>
    <x v="0"/>
    <x v="0"/>
    <x v="0"/>
    <x v="0"/>
    <x v="0"/>
    <x v="0"/>
    <x v="0"/>
    <x v="0"/>
    <x v="0"/>
    <x v="0"/>
    <x v="0"/>
    <x v="0"/>
    <x v="0"/>
    <x v="0"/>
    <x v="0"/>
    <x v="0"/>
    <x v="0"/>
    <x v="0"/>
    <x v="0"/>
    <x v="0"/>
    <x v="0"/>
    <x v="0"/>
    <x v="0"/>
    <x v="0"/>
    <x v="0"/>
    <x v="0"/>
    <x v="0"/>
    <x v="0"/>
    <x v="0"/>
    <x v="0"/>
    <n v="0"/>
    <n v="0"/>
    <x v="0"/>
    <n v="0"/>
    <x v="0"/>
    <x v="0"/>
    <x v="0"/>
    <x v="0"/>
    <x v="0"/>
    <x v="0"/>
    <x v="0"/>
    <x v="0"/>
    <n v="43"/>
    <n v="73"/>
    <n v="50"/>
    <n v="66"/>
    <x v="0"/>
    <x v="0"/>
    <n v="43"/>
    <n v="73"/>
    <n v="50"/>
    <n v="66"/>
    <x v="0"/>
    <x v="0"/>
    <s v="9c90070f-6390-436c-b021-3b0d1322ac3e"/>
    <s v="Missing"/>
    <s v="None"/>
    <x v="1"/>
  </r>
  <r>
    <n v="102"/>
    <x v="0"/>
    <s v="ec512822-6eb3-4035-9d6c-666a0163bcf6"/>
    <x v="0"/>
    <x v="13"/>
    <x v="10"/>
    <s v="Daawad, eyl"/>
    <x v="13"/>
    <s v="Eyl"/>
    <s v="PLNG04"/>
    <s v="Daawad MCH"/>
    <x v="20"/>
    <s v="SRCS"/>
    <x v="6"/>
    <s v="Bahjo Abdulkadir"/>
    <x v="2"/>
    <n v="907743923"/>
    <s v="N/A"/>
    <x v="0"/>
    <x v="0"/>
    <x v="0"/>
    <x v="0"/>
    <x v="0"/>
    <x v="0"/>
    <x v="0"/>
    <x v="0"/>
    <x v="0"/>
    <x v="0"/>
    <x v="0"/>
    <x v="0"/>
    <x v="0"/>
    <x v="0"/>
    <x v="0"/>
    <x v="0"/>
    <x v="0"/>
    <x v="0"/>
    <x v="0"/>
    <x v="0"/>
    <x v="0"/>
    <x v="0"/>
    <x v="0"/>
    <x v="0"/>
    <x v="0"/>
    <x v="0"/>
    <x v="0"/>
    <x v="0"/>
    <x v="0"/>
    <x v="0"/>
    <x v="0"/>
    <x v="0"/>
    <x v="0"/>
    <x v="0"/>
    <x v="0"/>
    <x v="0"/>
    <n v="0"/>
    <n v="0"/>
    <x v="0"/>
    <n v="0"/>
    <x v="0"/>
    <x v="0"/>
    <x v="0"/>
    <x v="0"/>
    <x v="0"/>
    <x v="0"/>
    <x v="0"/>
    <x v="0"/>
    <n v="29"/>
    <n v="62"/>
    <n v="30"/>
    <n v="61"/>
    <x v="0"/>
    <x v="0"/>
    <n v="29"/>
    <n v="62"/>
    <n v="30"/>
    <n v="61"/>
    <x v="0"/>
    <x v="0"/>
    <s v="fdbf9a30-a2ae-4fe3-b14c-0de7dca1cbf5"/>
    <s v="Missing"/>
    <s v="None"/>
    <x v="1"/>
  </r>
  <r>
    <n v="103"/>
    <x v="0"/>
    <s v="57b19c27-48eb-4e38-91ee-f020823d3c3c"/>
    <x v="0"/>
    <x v="13"/>
    <x v="10"/>
    <s v="Qarxis"/>
    <x v="13"/>
    <s v="Eyl"/>
    <s v="PLNG06"/>
    <s v="Qarxis MCH"/>
    <x v="20"/>
    <s v="SRCS"/>
    <x v="6"/>
    <s v="Mohamed Abdirizak"/>
    <x v="2"/>
    <n v="907730915"/>
    <s v="N/A"/>
    <x v="0"/>
    <x v="0"/>
    <x v="0"/>
    <x v="0"/>
    <x v="0"/>
    <x v="0"/>
    <x v="0"/>
    <x v="0"/>
    <x v="0"/>
    <x v="0"/>
    <x v="0"/>
    <x v="0"/>
    <x v="0"/>
    <x v="0"/>
    <x v="0"/>
    <x v="0"/>
    <x v="0"/>
    <x v="0"/>
    <x v="0"/>
    <x v="0"/>
    <x v="0"/>
    <x v="0"/>
    <x v="0"/>
    <x v="0"/>
    <x v="0"/>
    <x v="0"/>
    <x v="0"/>
    <x v="0"/>
    <x v="0"/>
    <x v="0"/>
    <x v="0"/>
    <x v="0"/>
    <x v="0"/>
    <x v="0"/>
    <x v="0"/>
    <x v="0"/>
    <n v="0"/>
    <n v="0"/>
    <x v="0"/>
    <n v="0"/>
    <x v="0"/>
    <x v="0"/>
    <x v="0"/>
    <x v="0"/>
    <x v="0"/>
    <x v="0"/>
    <x v="0"/>
    <x v="0"/>
    <n v="55"/>
    <n v="67"/>
    <n v="37"/>
    <n v="85"/>
    <x v="0"/>
    <x v="0"/>
    <n v="55"/>
    <n v="67"/>
    <n v="37"/>
    <n v="85"/>
    <x v="0"/>
    <x v="0"/>
    <s v="e6552cf2-6359-4c2a-a39d-ae0f86938bb5"/>
    <s v="Missing"/>
    <s v="None"/>
    <x v="1"/>
  </r>
  <r>
    <n v="104"/>
    <x v="0"/>
    <s v="e1323ce7-da92-43fc-bd93-bcd6d35b350a"/>
    <x v="0"/>
    <x v="13"/>
    <x v="8"/>
    <s v="Iskushuban"/>
    <x v="13"/>
    <s v="Iskushuban"/>
    <s v="PLBA05"/>
    <s v="Iskushuban MCH"/>
    <x v="20"/>
    <s v="SRCS"/>
    <x v="6"/>
    <s v="Mohamed Khalif"/>
    <x v="10"/>
    <n v="7768336"/>
    <s v="N/A"/>
    <x v="0"/>
    <x v="0"/>
    <x v="0"/>
    <x v="0"/>
    <x v="0"/>
    <x v="0"/>
    <x v="0"/>
    <x v="0"/>
    <x v="0"/>
    <x v="0"/>
    <x v="0"/>
    <x v="0"/>
    <x v="0"/>
    <x v="0"/>
    <x v="0"/>
    <x v="0"/>
    <x v="0"/>
    <x v="0"/>
    <x v="0"/>
    <x v="0"/>
    <x v="0"/>
    <x v="0"/>
    <x v="0"/>
    <x v="0"/>
    <x v="0"/>
    <x v="0"/>
    <x v="0"/>
    <x v="0"/>
    <x v="0"/>
    <x v="0"/>
    <x v="0"/>
    <x v="0"/>
    <x v="0"/>
    <x v="0"/>
    <x v="0"/>
    <x v="0"/>
    <n v="1"/>
    <n v="1"/>
    <x v="4"/>
    <n v="0"/>
    <x v="0"/>
    <x v="0"/>
    <x v="0"/>
    <x v="0"/>
    <x v="0"/>
    <x v="0"/>
    <x v="0"/>
    <x v="0"/>
    <n v="34"/>
    <n v="107"/>
    <n v="30"/>
    <n v="111"/>
    <x v="0"/>
    <x v="0"/>
    <n v="35"/>
    <n v="108"/>
    <n v="31"/>
    <n v="111"/>
    <x v="0"/>
    <x v="0"/>
    <s v="0db52b5b-1a73-4607-aa5f-2e25e4321263"/>
    <s v="Missing"/>
    <s v="Malaria alert reported"/>
    <x v="1"/>
  </r>
  <r>
    <n v="105"/>
    <x v="0"/>
    <s v="828a55fc-50e8-40d6-a586-10c697c28e14"/>
    <x v="0"/>
    <x v="13"/>
    <x v="8"/>
    <s v="Beldaje"/>
    <x v="13"/>
    <s v="Bossaso"/>
    <s v="PLBA01"/>
    <s v="Beldaje MCH"/>
    <x v="20"/>
    <s v="MOH"/>
    <x v="6"/>
    <s v="Fadumo"/>
    <x v="10"/>
    <n v="7615555"/>
    <s v="N/A"/>
    <x v="0"/>
    <x v="0"/>
    <x v="0"/>
    <x v="0"/>
    <x v="0"/>
    <x v="0"/>
    <x v="0"/>
    <x v="0"/>
    <x v="0"/>
    <x v="0"/>
    <x v="0"/>
    <x v="0"/>
    <x v="0"/>
    <x v="0"/>
    <x v="0"/>
    <x v="0"/>
    <x v="0"/>
    <x v="0"/>
    <x v="0"/>
    <x v="0"/>
    <x v="0"/>
    <x v="0"/>
    <x v="0"/>
    <x v="0"/>
    <x v="0"/>
    <x v="0"/>
    <x v="0"/>
    <x v="0"/>
    <x v="0"/>
    <x v="0"/>
    <x v="0"/>
    <x v="0"/>
    <x v="0"/>
    <x v="0"/>
    <x v="0"/>
    <x v="0"/>
    <n v="4"/>
    <n v="4"/>
    <x v="0"/>
    <n v="8"/>
    <x v="0"/>
    <x v="0"/>
    <x v="0"/>
    <x v="0"/>
    <x v="0"/>
    <x v="0"/>
    <x v="0"/>
    <x v="0"/>
    <n v="81"/>
    <n v="183"/>
    <n v="98"/>
    <n v="166"/>
    <x v="0"/>
    <x v="0"/>
    <n v="85"/>
    <n v="187"/>
    <n v="98"/>
    <n v="174"/>
    <x v="0"/>
    <x v="0"/>
    <s v="b4a44f57-006e-4bee-a414-081893e7dd64"/>
    <s v="Missing"/>
    <s v="Malaria outbreak is going on In Bossaso"/>
    <x v="1"/>
  </r>
  <r>
    <n v="106"/>
    <x v="0"/>
    <s v="af096a03-a9d4-485a-bb60-b2155a40a682"/>
    <x v="0"/>
    <x v="13"/>
    <x v="11"/>
    <s v="Dhuudo"/>
    <x v="13"/>
    <s v="Banderbayla"/>
    <s v="PLKA02"/>
    <s v="Dhuudo MCH"/>
    <x v="20"/>
    <s v="SAVE THE CHILDREN"/>
    <x v="6"/>
    <s v="Bahjo abdullahi"/>
    <x v="2"/>
    <n v="7426670"/>
    <s v="N/A"/>
    <x v="0"/>
    <x v="0"/>
    <x v="0"/>
    <x v="0"/>
    <x v="0"/>
    <x v="0"/>
    <x v="0"/>
    <x v="0"/>
    <x v="0"/>
    <x v="0"/>
    <x v="0"/>
    <x v="0"/>
    <x v="0"/>
    <x v="0"/>
    <x v="0"/>
    <x v="0"/>
    <x v="0"/>
    <x v="0"/>
    <x v="0"/>
    <x v="0"/>
    <x v="0"/>
    <x v="0"/>
    <x v="0"/>
    <x v="0"/>
    <x v="0"/>
    <x v="0"/>
    <x v="0"/>
    <x v="0"/>
    <x v="0"/>
    <x v="0"/>
    <x v="0"/>
    <x v="0"/>
    <x v="0"/>
    <x v="0"/>
    <x v="0"/>
    <x v="0"/>
    <n v="0"/>
    <n v="0"/>
    <x v="0"/>
    <n v="0"/>
    <x v="0"/>
    <x v="0"/>
    <x v="0"/>
    <x v="0"/>
    <x v="0"/>
    <x v="0"/>
    <x v="0"/>
    <x v="0"/>
    <n v="24"/>
    <n v="43"/>
    <n v="33"/>
    <n v="34"/>
    <x v="0"/>
    <x v="0"/>
    <n v="24"/>
    <n v="43"/>
    <n v="33"/>
    <n v="34"/>
    <x v="0"/>
    <x v="0"/>
    <s v="d69d12a8-c51b-43c2-a178-bc122a6b749d"/>
    <s v="Missing"/>
    <s v="None"/>
    <x v="1"/>
  </r>
  <r>
    <n v="107"/>
    <x v="0"/>
    <s v="ac338a22-0af4-4607-ae37-d48d1953c611"/>
    <x v="0"/>
    <x v="13"/>
    <x v="6"/>
    <s v="Bacadweyn"/>
    <x v="13"/>
    <s v="Galkacyo"/>
    <s v="PLMU04"/>
    <s v="Bacadweyn MCH"/>
    <x v="21"/>
    <s v="SRCS"/>
    <x v="6"/>
    <s v="Qali Isse"/>
    <x v="2"/>
    <n v="7367950"/>
    <s v="N/A"/>
    <x v="0"/>
    <x v="0"/>
    <x v="0"/>
    <x v="0"/>
    <x v="0"/>
    <x v="0"/>
    <x v="0"/>
    <x v="0"/>
    <x v="0"/>
    <x v="0"/>
    <x v="0"/>
    <x v="0"/>
    <x v="0"/>
    <x v="0"/>
    <x v="0"/>
    <x v="0"/>
    <x v="0"/>
    <x v="0"/>
    <x v="0"/>
    <x v="0"/>
    <x v="0"/>
    <x v="0"/>
    <x v="0"/>
    <x v="0"/>
    <x v="0"/>
    <x v="0"/>
    <x v="0"/>
    <x v="0"/>
    <x v="0"/>
    <x v="0"/>
    <x v="0"/>
    <x v="0"/>
    <x v="0"/>
    <x v="0"/>
    <x v="0"/>
    <x v="0"/>
    <n v="0"/>
    <n v="0"/>
    <x v="0"/>
    <n v="0"/>
    <x v="0"/>
    <x v="0"/>
    <x v="0"/>
    <x v="0"/>
    <x v="0"/>
    <x v="0"/>
    <x v="0"/>
    <x v="0"/>
    <n v="68"/>
    <n v="154"/>
    <n v="76"/>
    <n v="146"/>
    <x v="0"/>
    <x v="0"/>
    <n v="68"/>
    <n v="154"/>
    <n v="76"/>
    <n v="146"/>
    <x v="0"/>
    <x v="0"/>
    <s v="1b4dbafd-809c-4c36-81c5-f0f5f47a4e5c"/>
    <s v="Missing"/>
    <s v="None"/>
    <x v="1"/>
  </r>
  <r>
    <n v="108"/>
    <x v="0"/>
    <s v="4448fed8-0268-415d-83cb-eac752d6a7be"/>
    <x v="0"/>
    <x v="13"/>
    <x v="6"/>
    <s v="Jariiban"/>
    <x v="13"/>
    <s v="Jariiban"/>
    <s v="PLMU10"/>
    <s v="Jariiban MCH"/>
    <x v="20"/>
    <s v="SRCS"/>
    <x v="6"/>
    <s v="Saredo ahmed"/>
    <x v="2"/>
    <n v="7752316"/>
    <s v="N/A"/>
    <x v="0"/>
    <x v="0"/>
    <x v="0"/>
    <x v="0"/>
    <x v="0"/>
    <x v="0"/>
    <x v="0"/>
    <x v="0"/>
    <x v="0"/>
    <x v="0"/>
    <x v="0"/>
    <x v="0"/>
    <x v="0"/>
    <x v="0"/>
    <x v="0"/>
    <x v="0"/>
    <x v="0"/>
    <x v="0"/>
    <x v="0"/>
    <x v="0"/>
    <x v="0"/>
    <x v="0"/>
    <x v="0"/>
    <x v="0"/>
    <x v="0"/>
    <x v="0"/>
    <x v="0"/>
    <x v="0"/>
    <x v="0"/>
    <x v="0"/>
    <x v="0"/>
    <x v="0"/>
    <x v="0"/>
    <x v="0"/>
    <x v="0"/>
    <x v="0"/>
    <n v="0"/>
    <n v="0"/>
    <x v="0"/>
    <n v="0"/>
    <x v="0"/>
    <x v="0"/>
    <x v="0"/>
    <x v="0"/>
    <x v="0"/>
    <x v="0"/>
    <x v="0"/>
    <x v="0"/>
    <n v="65"/>
    <n v="172"/>
    <n v="70"/>
    <n v="167"/>
    <x v="0"/>
    <x v="0"/>
    <n v="65"/>
    <n v="172"/>
    <n v="70"/>
    <n v="167"/>
    <x v="0"/>
    <x v="0"/>
    <s v="97224d9f-0b19-4323-908f-1c1e2592b13b"/>
    <s v="Missing"/>
    <s v="None"/>
    <x v="1"/>
  </r>
  <r>
    <n v="109"/>
    <x v="0"/>
    <s v="ec600d32-77b8-4f58-8804-99e886f43543"/>
    <x v="0"/>
    <x v="13"/>
    <x v="7"/>
    <s v="Baran"/>
    <x v="13"/>
    <s v="Baran"/>
    <s v="PLSA02"/>
    <s v="Baran Regional Hospital"/>
    <x v="20"/>
    <s v="MOH"/>
    <x v="6"/>
    <s v="Fardawsa osman"/>
    <x v="2"/>
    <n v="90365852"/>
    <s v="N/A"/>
    <x v="0"/>
    <x v="0"/>
    <x v="0"/>
    <x v="0"/>
    <x v="0"/>
    <x v="0"/>
    <x v="0"/>
    <x v="0"/>
    <x v="0"/>
    <x v="0"/>
    <x v="0"/>
    <x v="0"/>
    <x v="0"/>
    <x v="0"/>
    <x v="0"/>
    <x v="0"/>
    <x v="0"/>
    <x v="0"/>
    <x v="0"/>
    <x v="0"/>
    <x v="0"/>
    <x v="0"/>
    <x v="0"/>
    <x v="0"/>
    <x v="0"/>
    <x v="0"/>
    <x v="0"/>
    <x v="0"/>
    <x v="0"/>
    <x v="0"/>
    <x v="0"/>
    <x v="0"/>
    <x v="0"/>
    <x v="0"/>
    <x v="0"/>
    <x v="0"/>
    <n v="0"/>
    <n v="0"/>
    <x v="0"/>
    <n v="0"/>
    <x v="0"/>
    <x v="0"/>
    <x v="0"/>
    <x v="0"/>
    <x v="0"/>
    <x v="0"/>
    <x v="0"/>
    <x v="0"/>
    <n v="0"/>
    <n v="0"/>
    <n v="0"/>
    <n v="0"/>
    <x v="0"/>
    <x v="0"/>
    <n v="0"/>
    <n v="0"/>
    <n v="0"/>
    <n v="0"/>
    <x v="0"/>
    <x v="0"/>
    <s v="e4eb1099-88fd-4c13-88f5-056044144fd1"/>
    <s v="Missing"/>
    <s v="None"/>
    <x v="1"/>
  </r>
  <r>
    <n v="110"/>
    <x v="0"/>
    <s v="086dbd5c-fc6e-4fa6-a158-be66f3b56158"/>
    <x v="0"/>
    <x v="13"/>
    <x v="7"/>
    <s v="Baran"/>
    <x v="13"/>
    <s v="Baran"/>
    <s v="PLSA01"/>
    <s v="Baran MCH"/>
    <x v="20"/>
    <s v="MOH"/>
    <x v="6"/>
    <s v="Fardawsa osman"/>
    <x v="2"/>
    <n v="90365852"/>
    <s v="N/A"/>
    <x v="0"/>
    <x v="0"/>
    <x v="0"/>
    <x v="0"/>
    <x v="0"/>
    <x v="0"/>
    <x v="0"/>
    <x v="0"/>
    <x v="0"/>
    <x v="0"/>
    <x v="0"/>
    <x v="0"/>
    <x v="0"/>
    <x v="0"/>
    <x v="0"/>
    <x v="0"/>
    <x v="0"/>
    <x v="0"/>
    <x v="0"/>
    <x v="0"/>
    <x v="0"/>
    <x v="0"/>
    <x v="0"/>
    <x v="0"/>
    <x v="0"/>
    <x v="0"/>
    <x v="0"/>
    <x v="0"/>
    <x v="0"/>
    <x v="0"/>
    <x v="0"/>
    <x v="0"/>
    <x v="0"/>
    <x v="0"/>
    <x v="0"/>
    <x v="0"/>
    <n v="0"/>
    <n v="0"/>
    <x v="0"/>
    <n v="0"/>
    <x v="0"/>
    <x v="0"/>
    <x v="0"/>
    <x v="0"/>
    <x v="0"/>
    <x v="0"/>
    <x v="0"/>
    <x v="0"/>
    <n v="40"/>
    <n v="48"/>
    <n v="51"/>
    <n v="37"/>
    <x v="0"/>
    <x v="0"/>
    <n v="40"/>
    <n v="48"/>
    <n v="51"/>
    <n v="37"/>
    <x v="0"/>
    <x v="0"/>
    <s v="2ec44e1f-adb6-4fd1-9c07-c1e74b141b26"/>
    <s v="Missing"/>
    <s v="None"/>
    <x v="1"/>
  </r>
  <r>
    <n v="111"/>
    <x v="0"/>
    <s v="7f946b99-b779-4edc-9038-5796a6d445c8"/>
    <x v="0"/>
    <x v="13"/>
    <x v="7"/>
    <s v="Hadaftimo"/>
    <x v="13"/>
    <s v="Baran"/>
    <s v="PLSA03"/>
    <s v="Hadaftimo MCH"/>
    <x v="20"/>
    <s v="MOH"/>
    <x v="6"/>
    <s v="Saynab"/>
    <x v="2"/>
    <n v="7659572"/>
    <s v="N/A"/>
    <x v="0"/>
    <x v="0"/>
    <x v="0"/>
    <x v="0"/>
    <x v="0"/>
    <x v="0"/>
    <x v="0"/>
    <x v="0"/>
    <x v="0"/>
    <x v="0"/>
    <x v="0"/>
    <x v="0"/>
    <x v="0"/>
    <x v="0"/>
    <x v="0"/>
    <x v="0"/>
    <x v="0"/>
    <x v="0"/>
    <x v="0"/>
    <x v="0"/>
    <x v="0"/>
    <x v="0"/>
    <x v="0"/>
    <x v="0"/>
    <x v="0"/>
    <x v="0"/>
    <x v="0"/>
    <x v="0"/>
    <x v="0"/>
    <x v="0"/>
    <x v="0"/>
    <x v="0"/>
    <x v="0"/>
    <x v="0"/>
    <x v="0"/>
    <x v="0"/>
    <n v="0"/>
    <n v="0"/>
    <x v="0"/>
    <n v="0"/>
    <x v="0"/>
    <x v="0"/>
    <x v="0"/>
    <x v="0"/>
    <x v="0"/>
    <x v="0"/>
    <x v="0"/>
    <x v="0"/>
    <n v="53"/>
    <n v="109"/>
    <n v="84"/>
    <n v="78"/>
    <x v="0"/>
    <x v="0"/>
    <n v="53"/>
    <n v="109"/>
    <n v="84"/>
    <n v="78"/>
    <x v="0"/>
    <x v="0"/>
    <s v="8d0b8274-01cc-44e2-adea-93c30d721c29"/>
    <s v="Missing"/>
    <s v="None"/>
    <x v="1"/>
  </r>
  <r>
    <n v="112"/>
    <x v="0"/>
    <s v="417c134b-ea1c-4e2d-a030-8dec90126357"/>
    <x v="0"/>
    <x v="13"/>
    <x v="7"/>
    <s v="Xxingalol"/>
    <x v="13"/>
    <s v="Xingalol"/>
    <s v="PLSA05"/>
    <s v="Xingalol MCH"/>
    <x v="20"/>
    <s v="MOH"/>
    <x v="6"/>
    <s v="Ahmed ashwar"/>
    <x v="2"/>
    <n v="7776804"/>
    <s v="N/A"/>
    <x v="0"/>
    <x v="0"/>
    <x v="0"/>
    <x v="0"/>
    <x v="0"/>
    <x v="0"/>
    <x v="0"/>
    <x v="0"/>
    <x v="0"/>
    <x v="0"/>
    <x v="0"/>
    <x v="0"/>
    <x v="0"/>
    <x v="0"/>
    <x v="0"/>
    <x v="0"/>
    <x v="0"/>
    <x v="0"/>
    <x v="0"/>
    <x v="0"/>
    <x v="0"/>
    <x v="0"/>
    <x v="0"/>
    <x v="0"/>
    <x v="0"/>
    <x v="0"/>
    <x v="0"/>
    <x v="0"/>
    <x v="0"/>
    <x v="0"/>
    <x v="0"/>
    <x v="0"/>
    <x v="0"/>
    <x v="0"/>
    <x v="0"/>
    <x v="0"/>
    <n v="0"/>
    <n v="0"/>
    <x v="0"/>
    <n v="0"/>
    <x v="0"/>
    <x v="0"/>
    <x v="0"/>
    <x v="0"/>
    <x v="0"/>
    <x v="0"/>
    <x v="0"/>
    <x v="0"/>
    <n v="50"/>
    <n v="86"/>
    <n v="57"/>
    <n v="79"/>
    <x v="0"/>
    <x v="0"/>
    <n v="50"/>
    <n v="86"/>
    <n v="57"/>
    <n v="79"/>
    <x v="0"/>
    <x v="0"/>
    <s v="dff4b79b-9b09-4954-90fe-05c62c2452c3"/>
    <s v="Missing"/>
    <s v="None"/>
    <x v="1"/>
  </r>
  <r>
    <n v="113"/>
    <x v="0"/>
    <s v="c6e2f0ce-60af-4a5c-9ad8-fc58b9859ed7"/>
    <x v="0"/>
    <x v="13"/>
    <x v="7"/>
    <s v="Dhahar"/>
    <x v="13"/>
    <s v="Dhahar"/>
    <s v="PLSA04"/>
    <s v="Dhahar MCH"/>
    <x v="20"/>
    <s v="MOH"/>
    <x v="6"/>
    <s v="Said farrah"/>
    <x v="2"/>
    <n v="90701113"/>
    <s v="N/A"/>
    <x v="0"/>
    <x v="0"/>
    <x v="0"/>
    <x v="0"/>
    <x v="0"/>
    <x v="0"/>
    <x v="0"/>
    <x v="0"/>
    <x v="0"/>
    <x v="0"/>
    <x v="0"/>
    <x v="0"/>
    <x v="0"/>
    <x v="0"/>
    <x v="0"/>
    <x v="0"/>
    <x v="0"/>
    <x v="0"/>
    <x v="0"/>
    <x v="0"/>
    <x v="0"/>
    <x v="0"/>
    <x v="0"/>
    <x v="0"/>
    <x v="0"/>
    <x v="0"/>
    <x v="0"/>
    <x v="0"/>
    <x v="0"/>
    <x v="0"/>
    <x v="0"/>
    <x v="0"/>
    <x v="0"/>
    <x v="0"/>
    <x v="0"/>
    <x v="0"/>
    <n v="1"/>
    <n v="0"/>
    <x v="0"/>
    <n v="1"/>
    <x v="0"/>
    <x v="0"/>
    <x v="0"/>
    <x v="0"/>
    <x v="0"/>
    <x v="0"/>
    <x v="0"/>
    <x v="0"/>
    <n v="9"/>
    <n v="22"/>
    <n v="15"/>
    <n v="16"/>
    <x v="0"/>
    <x v="0"/>
    <n v="10"/>
    <n v="22"/>
    <n v="15"/>
    <n v="17"/>
    <x v="0"/>
    <x v="0"/>
    <s v="3c490c8d-ccdf-4cf9-9d4e-43183621df5e"/>
    <s v="Missing"/>
    <s v="Malaria alert reported"/>
    <x v="1"/>
  </r>
  <r>
    <n v="114"/>
    <x v="0"/>
    <s v="ca317912-9ac8-4627-aa25-e1ea53239892"/>
    <x v="0"/>
    <x v="13"/>
    <x v="4"/>
    <s v="Lasacanod"/>
    <x v="13"/>
    <s v="Lasacanod"/>
    <s v="PLSL05"/>
    <s v="Lasacanod Regional Hospital"/>
    <x v="20"/>
    <s v="MOH/NPA"/>
    <x v="6"/>
    <s v="Jama ali"/>
    <x v="2"/>
    <n v="24498049"/>
    <s v="N/A"/>
    <x v="0"/>
    <x v="0"/>
    <x v="0"/>
    <x v="0"/>
    <x v="0"/>
    <x v="0"/>
    <x v="0"/>
    <x v="0"/>
    <x v="0"/>
    <x v="0"/>
    <x v="0"/>
    <x v="0"/>
    <x v="0"/>
    <x v="0"/>
    <x v="0"/>
    <x v="0"/>
    <x v="0"/>
    <x v="0"/>
    <x v="0"/>
    <x v="0"/>
    <x v="0"/>
    <x v="0"/>
    <x v="0"/>
    <x v="0"/>
    <x v="0"/>
    <x v="0"/>
    <x v="0"/>
    <x v="0"/>
    <x v="0"/>
    <x v="0"/>
    <x v="0"/>
    <x v="0"/>
    <x v="0"/>
    <x v="0"/>
    <x v="0"/>
    <x v="0"/>
    <n v="0"/>
    <n v="0"/>
    <x v="0"/>
    <n v="0"/>
    <x v="0"/>
    <x v="0"/>
    <x v="0"/>
    <x v="0"/>
    <x v="0"/>
    <x v="0"/>
    <x v="0"/>
    <x v="0"/>
    <n v="59"/>
    <n v="67"/>
    <n v="48"/>
    <n v="78"/>
    <x v="0"/>
    <x v="0"/>
    <n v="59"/>
    <n v="67"/>
    <n v="48"/>
    <n v="78"/>
    <x v="0"/>
    <x v="0"/>
    <s v="a49889e3-9737-48f1-9d38-e3afc649eaba"/>
    <s v="Missing"/>
    <s v="None"/>
    <x v="1"/>
  </r>
  <r>
    <n v="115"/>
    <x v="0"/>
    <s v="ef6853a6-e903-4eff-afdc-19c45eae7938"/>
    <x v="0"/>
    <x v="13"/>
    <x v="4"/>
    <s v="Lasacanod"/>
    <x v="13"/>
    <s v="Lasacanod"/>
    <s v="PLSL04"/>
    <s v="Lasacanod MCH2"/>
    <x v="20"/>
    <s v="MOH"/>
    <x v="6"/>
    <s v="Abdile Farah"/>
    <x v="2"/>
    <n v="7324216"/>
    <s v="N/A"/>
    <x v="0"/>
    <x v="0"/>
    <x v="0"/>
    <x v="0"/>
    <x v="0"/>
    <x v="0"/>
    <x v="0"/>
    <x v="0"/>
    <x v="0"/>
    <x v="0"/>
    <x v="0"/>
    <x v="0"/>
    <x v="0"/>
    <x v="0"/>
    <x v="0"/>
    <x v="0"/>
    <x v="0"/>
    <x v="0"/>
    <x v="0"/>
    <x v="0"/>
    <x v="0"/>
    <x v="0"/>
    <x v="0"/>
    <x v="0"/>
    <x v="0"/>
    <x v="0"/>
    <x v="0"/>
    <x v="0"/>
    <x v="0"/>
    <x v="0"/>
    <x v="0"/>
    <x v="0"/>
    <x v="0"/>
    <x v="0"/>
    <x v="0"/>
    <x v="0"/>
    <n v="0"/>
    <n v="0"/>
    <x v="0"/>
    <n v="0"/>
    <x v="0"/>
    <x v="0"/>
    <x v="0"/>
    <x v="0"/>
    <x v="0"/>
    <x v="0"/>
    <x v="0"/>
    <x v="0"/>
    <n v="42"/>
    <n v="49"/>
    <n v="40"/>
    <n v="51"/>
    <x v="0"/>
    <x v="0"/>
    <n v="42"/>
    <n v="49"/>
    <n v="40"/>
    <n v="51"/>
    <x v="0"/>
    <x v="0"/>
    <s v="633b4416-36db-4d9c-964b-a9b78a5a2df8"/>
    <s v="Missing"/>
    <s v="None"/>
    <x v="1"/>
  </r>
  <r>
    <n v="116"/>
    <x v="0"/>
    <s v="02787cb2-fdce-46fb-8f28-326066baf5f3"/>
    <x v="0"/>
    <x v="13"/>
    <x v="4"/>
    <s v="Lasacanod"/>
    <x v="13"/>
    <s v="Lasacanod"/>
    <s v="PLSL03"/>
    <s v="Lasacanod MCH1"/>
    <x v="20"/>
    <s v="MOH"/>
    <x v="6"/>
    <s v="Ahmed jama"/>
    <x v="21"/>
    <n v="90548839"/>
    <s v="N/A"/>
    <x v="0"/>
    <x v="0"/>
    <x v="0"/>
    <x v="0"/>
    <x v="0"/>
    <x v="0"/>
    <x v="0"/>
    <x v="0"/>
    <x v="0"/>
    <x v="0"/>
    <x v="0"/>
    <x v="0"/>
    <x v="0"/>
    <x v="0"/>
    <x v="0"/>
    <x v="0"/>
    <x v="0"/>
    <x v="0"/>
    <x v="0"/>
    <x v="0"/>
    <x v="0"/>
    <x v="0"/>
    <x v="0"/>
    <x v="0"/>
    <x v="0"/>
    <x v="0"/>
    <x v="0"/>
    <x v="0"/>
    <x v="0"/>
    <x v="0"/>
    <x v="0"/>
    <x v="0"/>
    <x v="0"/>
    <x v="0"/>
    <x v="0"/>
    <x v="0"/>
    <n v="0"/>
    <n v="0"/>
    <x v="0"/>
    <n v="0"/>
    <x v="0"/>
    <x v="0"/>
    <x v="0"/>
    <x v="0"/>
    <x v="0"/>
    <x v="0"/>
    <x v="0"/>
    <x v="0"/>
    <n v="34"/>
    <n v="39"/>
    <n v="30"/>
    <n v="43"/>
    <x v="0"/>
    <x v="0"/>
    <n v="34"/>
    <n v="39"/>
    <n v="30"/>
    <n v="43"/>
    <x v="0"/>
    <x v="0"/>
    <s v="f13fdf37-8258-4f82-8c7b-c95a4dfa0c23"/>
    <s v="Missing"/>
    <s v="None"/>
    <x v="1"/>
  </r>
  <r>
    <n v="117"/>
    <x v="0"/>
    <s v="14779240-c4f0-4131-a1ca-f923cb946d41"/>
    <x v="0"/>
    <x v="13"/>
    <x v="4"/>
    <s v="Hudun"/>
    <x v="13"/>
    <s v="Hudun"/>
    <s v="PLSL02"/>
    <s v="Hudun MCH"/>
    <x v="20"/>
    <s v="MOH/DAIL"/>
    <x v="6"/>
    <s v="Amina awmusse"/>
    <x v="2"/>
    <n v="90615202"/>
    <s v="N/A"/>
    <x v="0"/>
    <x v="0"/>
    <x v="0"/>
    <x v="0"/>
    <x v="0"/>
    <x v="0"/>
    <x v="0"/>
    <x v="0"/>
    <x v="0"/>
    <x v="0"/>
    <x v="0"/>
    <x v="0"/>
    <x v="0"/>
    <x v="0"/>
    <x v="0"/>
    <x v="0"/>
    <x v="0"/>
    <x v="0"/>
    <x v="0"/>
    <x v="0"/>
    <x v="0"/>
    <x v="0"/>
    <x v="0"/>
    <x v="0"/>
    <x v="0"/>
    <x v="0"/>
    <x v="0"/>
    <x v="0"/>
    <x v="0"/>
    <x v="0"/>
    <x v="0"/>
    <x v="0"/>
    <x v="0"/>
    <x v="0"/>
    <x v="0"/>
    <x v="0"/>
    <n v="0"/>
    <n v="0"/>
    <x v="0"/>
    <n v="0"/>
    <x v="0"/>
    <x v="0"/>
    <x v="0"/>
    <x v="0"/>
    <x v="0"/>
    <x v="0"/>
    <x v="0"/>
    <x v="0"/>
    <n v="41"/>
    <n v="40"/>
    <n v="35"/>
    <n v="46"/>
    <x v="0"/>
    <x v="0"/>
    <n v="41"/>
    <n v="40"/>
    <n v="35"/>
    <n v="46"/>
    <x v="0"/>
    <x v="0"/>
    <s v="20ad2c20-c10c-4071-8415-66e71b0274d0"/>
    <s v="Missing"/>
    <s v="None"/>
    <x v="1"/>
  </r>
  <r>
    <n v="118"/>
    <x v="0"/>
    <s v="12665d3e-f77d-4569-91f0-a3441ce3cb45"/>
    <x v="0"/>
    <x v="13"/>
    <x v="4"/>
    <s v="Bocame"/>
    <x v="13"/>
    <s v="Bocame"/>
    <s v="PLSL01"/>
    <s v="Bocame MCH"/>
    <x v="20"/>
    <s v="MOH/DAIL"/>
    <x v="6"/>
    <s v="Amran ugaas"/>
    <x v="2"/>
    <n v="90769590"/>
    <s v="N/A"/>
    <x v="0"/>
    <x v="0"/>
    <x v="0"/>
    <x v="0"/>
    <x v="0"/>
    <x v="0"/>
    <x v="0"/>
    <x v="0"/>
    <x v="0"/>
    <x v="0"/>
    <x v="0"/>
    <x v="0"/>
    <x v="0"/>
    <x v="0"/>
    <x v="0"/>
    <x v="0"/>
    <x v="0"/>
    <x v="0"/>
    <x v="0"/>
    <x v="0"/>
    <x v="0"/>
    <x v="0"/>
    <x v="0"/>
    <x v="0"/>
    <x v="0"/>
    <x v="0"/>
    <x v="0"/>
    <x v="0"/>
    <x v="0"/>
    <x v="0"/>
    <x v="0"/>
    <x v="0"/>
    <x v="0"/>
    <x v="0"/>
    <x v="0"/>
    <x v="0"/>
    <n v="0"/>
    <n v="0"/>
    <x v="0"/>
    <n v="0"/>
    <x v="0"/>
    <x v="0"/>
    <x v="0"/>
    <x v="0"/>
    <x v="0"/>
    <x v="0"/>
    <x v="0"/>
    <x v="0"/>
    <n v="35"/>
    <n v="40"/>
    <n v="42"/>
    <n v="33"/>
    <x v="0"/>
    <x v="0"/>
    <n v="35"/>
    <n v="40"/>
    <n v="42"/>
    <n v="33"/>
    <x v="0"/>
    <x v="0"/>
    <s v="47017e8c-263a-4ff7-bb98-8b049885e887"/>
    <s v="Missing"/>
    <s v="None"/>
    <x v="1"/>
  </r>
  <r>
    <n v="119"/>
    <x v="0"/>
    <s v="d7785526-f497-45c8-816e-39cdb1b11a73"/>
    <x v="0"/>
    <x v="13"/>
    <x v="4"/>
    <s v="Taleex"/>
    <x v="13"/>
    <s v="Taleex"/>
    <s v="PLSL06"/>
    <s v="Taleex MCH"/>
    <x v="20"/>
    <s v="MOH/DAIL"/>
    <x v="6"/>
    <s v="Amina ahmed"/>
    <x v="2"/>
    <n v="90626516"/>
    <s v="N/A"/>
    <x v="0"/>
    <x v="0"/>
    <x v="0"/>
    <x v="0"/>
    <x v="0"/>
    <x v="0"/>
    <x v="0"/>
    <x v="0"/>
    <x v="0"/>
    <x v="0"/>
    <x v="0"/>
    <x v="0"/>
    <x v="0"/>
    <x v="0"/>
    <x v="0"/>
    <x v="0"/>
    <x v="0"/>
    <x v="0"/>
    <x v="0"/>
    <x v="0"/>
    <x v="0"/>
    <x v="0"/>
    <x v="0"/>
    <x v="0"/>
    <x v="0"/>
    <x v="0"/>
    <x v="0"/>
    <x v="0"/>
    <x v="0"/>
    <x v="0"/>
    <x v="0"/>
    <x v="0"/>
    <x v="0"/>
    <x v="0"/>
    <x v="0"/>
    <x v="0"/>
    <n v="0"/>
    <n v="0"/>
    <x v="0"/>
    <n v="0"/>
    <x v="0"/>
    <x v="0"/>
    <x v="0"/>
    <x v="0"/>
    <x v="0"/>
    <x v="0"/>
    <x v="0"/>
    <x v="0"/>
    <n v="40"/>
    <n v="43"/>
    <n v="36"/>
    <n v="47"/>
    <x v="0"/>
    <x v="0"/>
    <n v="40"/>
    <n v="43"/>
    <n v="36"/>
    <n v="47"/>
    <x v="0"/>
    <x v="0"/>
    <s v="0ecba1d2-c296-420d-9c6d-5c3eac5a8120"/>
    <s v="Missing"/>
    <s v="None"/>
    <x v="1"/>
  </r>
  <r>
    <n v="120"/>
    <x v="0"/>
    <s v="38e433c0-73b2-4201-a3f5-99c6fec5d9bd"/>
    <x v="0"/>
    <x v="13"/>
    <x v="9"/>
    <s v="Buhodle"/>
    <x v="13"/>
    <s v="Buhodle"/>
    <s v="PLCA01"/>
    <s v="Budhodle District Hospital"/>
    <x v="20"/>
    <s v="MOH"/>
    <x v="6"/>
    <s v="Mohamed abdi"/>
    <x v="2"/>
    <n v="24492351"/>
    <s v="N/A"/>
    <x v="0"/>
    <x v="0"/>
    <x v="0"/>
    <x v="0"/>
    <x v="0"/>
    <x v="0"/>
    <x v="0"/>
    <x v="0"/>
    <x v="0"/>
    <x v="0"/>
    <x v="0"/>
    <x v="0"/>
    <x v="0"/>
    <x v="0"/>
    <x v="0"/>
    <x v="0"/>
    <x v="0"/>
    <x v="0"/>
    <x v="0"/>
    <x v="0"/>
    <x v="0"/>
    <x v="0"/>
    <x v="0"/>
    <x v="0"/>
    <x v="0"/>
    <x v="0"/>
    <x v="0"/>
    <x v="0"/>
    <x v="0"/>
    <x v="0"/>
    <x v="0"/>
    <x v="0"/>
    <x v="0"/>
    <x v="0"/>
    <x v="0"/>
    <x v="0"/>
    <n v="0"/>
    <n v="0"/>
    <x v="0"/>
    <n v="0"/>
    <x v="0"/>
    <x v="0"/>
    <x v="0"/>
    <x v="0"/>
    <x v="0"/>
    <x v="0"/>
    <x v="0"/>
    <x v="0"/>
    <n v="47"/>
    <n v="39"/>
    <n v="45"/>
    <n v="41"/>
    <x v="0"/>
    <x v="0"/>
    <n v="47"/>
    <n v="39"/>
    <n v="45"/>
    <n v="41"/>
    <x v="0"/>
    <x v="0"/>
    <s v="a1aa1d58-4d3a-4345-8672-33aeeac9fea1"/>
    <s v="Missing"/>
    <s v="None"/>
    <x v="1"/>
  </r>
  <r>
    <n v="1392098259"/>
    <x v="0"/>
    <s v="e14e9f63-d551-421d-bd3a-f5283d760321"/>
    <x v="0"/>
    <x v="13"/>
    <x v="3"/>
    <s v="Dilla"/>
    <x v="13"/>
    <s v="Baki"/>
    <s v="SLAW01"/>
    <s v="Dila MCH"/>
    <x v="19"/>
    <s v="WVI"/>
    <x v="6"/>
    <s v="Safiya"/>
    <x v="0"/>
    <n v="4502566"/>
    <s v="Missing"/>
    <x v="0"/>
    <x v="0"/>
    <x v="0"/>
    <x v="0"/>
    <x v="0"/>
    <x v="0"/>
    <x v="0"/>
    <x v="0"/>
    <x v="0"/>
    <x v="0"/>
    <x v="0"/>
    <x v="0"/>
    <x v="0"/>
    <x v="0"/>
    <x v="0"/>
    <x v="0"/>
    <x v="0"/>
    <x v="0"/>
    <x v="0"/>
    <x v="0"/>
    <x v="0"/>
    <x v="0"/>
    <x v="0"/>
    <x v="0"/>
    <x v="0"/>
    <x v="0"/>
    <x v="0"/>
    <x v="0"/>
    <x v="0"/>
    <x v="0"/>
    <x v="0"/>
    <x v="0"/>
    <x v="0"/>
    <x v="0"/>
    <x v="0"/>
    <x v="0"/>
    <n v="0"/>
    <n v="0"/>
    <x v="0"/>
    <n v="0"/>
    <x v="0"/>
    <x v="0"/>
    <x v="0"/>
    <x v="0"/>
    <x v="0"/>
    <x v="0"/>
    <x v="0"/>
    <x v="0"/>
    <n v="75"/>
    <n v="105"/>
    <n v="95"/>
    <n v="85"/>
    <x v="0"/>
    <x v="0"/>
    <n v="75"/>
    <n v="105"/>
    <n v="95"/>
    <n v="85"/>
    <x v="0"/>
    <x v="0"/>
    <s v="16bf2700-8349-496e-9e02-b969f5f97a9d"/>
    <s v="Missing"/>
    <s v="None"/>
    <x v="0"/>
  </r>
  <r>
    <n v="174429720"/>
    <x v="0"/>
    <s v="1c16c386-b0c8-473b-a5fd-b415c2c4dbfb"/>
    <x v="0"/>
    <x v="13"/>
    <x v="3"/>
    <s v="Boon"/>
    <x v="13"/>
    <s v="Borama"/>
    <s v="SLAW02"/>
    <s v="Boon MCH"/>
    <x v="19"/>
    <s v="SRCS"/>
    <x v="6"/>
    <s v="Mohamoud"/>
    <x v="0"/>
    <n v="4508282"/>
    <s v="Missing"/>
    <x v="0"/>
    <x v="0"/>
    <x v="0"/>
    <x v="0"/>
    <x v="0"/>
    <x v="0"/>
    <x v="0"/>
    <x v="0"/>
    <x v="0"/>
    <x v="0"/>
    <x v="0"/>
    <x v="0"/>
    <x v="0"/>
    <x v="0"/>
    <x v="0"/>
    <x v="0"/>
    <x v="0"/>
    <x v="0"/>
    <x v="0"/>
    <x v="0"/>
    <x v="0"/>
    <x v="0"/>
    <x v="0"/>
    <x v="0"/>
    <x v="0"/>
    <x v="0"/>
    <x v="0"/>
    <x v="0"/>
    <x v="0"/>
    <x v="0"/>
    <x v="0"/>
    <x v="0"/>
    <x v="0"/>
    <x v="0"/>
    <x v="0"/>
    <x v="0"/>
    <n v="0"/>
    <n v="0"/>
    <x v="0"/>
    <n v="0"/>
    <x v="0"/>
    <x v="0"/>
    <x v="0"/>
    <x v="0"/>
    <x v="0"/>
    <x v="0"/>
    <x v="0"/>
    <x v="0"/>
    <n v="37"/>
    <n v="64"/>
    <n v="47"/>
    <n v="54"/>
    <x v="0"/>
    <x v="0"/>
    <n v="37"/>
    <n v="64"/>
    <n v="47"/>
    <n v="54"/>
    <x v="0"/>
    <x v="0"/>
    <s v="4dacc3bd-8388-4b9c-b2dd-bbb5a5990ecd"/>
    <s v="Missing"/>
    <s v="None"/>
    <x v="0"/>
  </r>
  <r>
    <n v="649392697"/>
    <x v="0"/>
    <s v="f8de9263-1b5e-41d8-a363-eb2436289f77"/>
    <x v="0"/>
    <x v="13"/>
    <x v="3"/>
    <s v="Borama"/>
    <x v="13"/>
    <s v="Borama"/>
    <s v="SLAW03"/>
    <s v="Borama Hospital"/>
    <x v="19"/>
    <s v="Coopi"/>
    <x v="6"/>
    <s v="Fadumo"/>
    <x v="0"/>
    <n v="4400149"/>
    <s v="Missing"/>
    <x v="0"/>
    <x v="0"/>
    <x v="0"/>
    <x v="0"/>
    <x v="0"/>
    <x v="0"/>
    <x v="0"/>
    <x v="0"/>
    <x v="0"/>
    <x v="0"/>
    <x v="0"/>
    <x v="0"/>
    <x v="0"/>
    <x v="0"/>
    <x v="0"/>
    <x v="0"/>
    <x v="0"/>
    <x v="0"/>
    <x v="0"/>
    <x v="0"/>
    <x v="0"/>
    <x v="0"/>
    <x v="0"/>
    <x v="0"/>
    <x v="0"/>
    <x v="0"/>
    <x v="0"/>
    <x v="0"/>
    <x v="0"/>
    <x v="0"/>
    <x v="0"/>
    <x v="0"/>
    <x v="0"/>
    <x v="0"/>
    <x v="0"/>
    <x v="0"/>
    <n v="0"/>
    <n v="0"/>
    <x v="0"/>
    <n v="0"/>
    <x v="0"/>
    <x v="0"/>
    <x v="0"/>
    <x v="0"/>
    <x v="0"/>
    <x v="0"/>
    <x v="0"/>
    <x v="0"/>
    <n v="9"/>
    <n v="7"/>
    <n v="7"/>
    <n v="9"/>
    <x v="0"/>
    <x v="0"/>
    <n v="9"/>
    <n v="7"/>
    <n v="7"/>
    <n v="9"/>
    <x v="0"/>
    <x v="0"/>
    <s v="121436e1-0b43-4398-a46c-b92ae86c6b6b"/>
    <s v="Missing"/>
    <s v="None"/>
    <x v="0"/>
  </r>
  <r>
    <n v="-1867658746"/>
    <x v="0"/>
    <s v="a94c2ca1-75a1-487c-b611-58b8dfc70408"/>
    <x v="0"/>
    <x v="13"/>
    <x v="3"/>
    <s v="Borama"/>
    <x v="13"/>
    <s v="Borama"/>
    <s v="SLAW04"/>
    <s v="Central Borama MCH"/>
    <x v="19"/>
    <s v="Marlin"/>
    <x v="6"/>
    <s v="Fardus"/>
    <x v="0"/>
    <n v="4459342"/>
    <s v="Missing"/>
    <x v="0"/>
    <x v="0"/>
    <x v="0"/>
    <x v="0"/>
    <x v="0"/>
    <x v="0"/>
    <x v="0"/>
    <x v="0"/>
    <x v="0"/>
    <x v="0"/>
    <x v="0"/>
    <x v="0"/>
    <x v="0"/>
    <x v="0"/>
    <x v="0"/>
    <x v="0"/>
    <x v="0"/>
    <x v="0"/>
    <x v="0"/>
    <x v="0"/>
    <x v="0"/>
    <x v="0"/>
    <x v="0"/>
    <x v="0"/>
    <x v="0"/>
    <x v="0"/>
    <x v="0"/>
    <x v="0"/>
    <x v="0"/>
    <x v="0"/>
    <x v="0"/>
    <x v="0"/>
    <x v="0"/>
    <x v="0"/>
    <x v="0"/>
    <x v="0"/>
    <n v="0"/>
    <n v="0"/>
    <x v="0"/>
    <n v="0"/>
    <x v="0"/>
    <x v="0"/>
    <x v="0"/>
    <x v="0"/>
    <x v="0"/>
    <x v="0"/>
    <x v="0"/>
    <x v="0"/>
    <n v="47"/>
    <n v="99"/>
    <n v="70"/>
    <n v="76"/>
    <x v="0"/>
    <x v="0"/>
    <n v="47"/>
    <n v="99"/>
    <n v="70"/>
    <n v="76"/>
    <x v="0"/>
    <x v="0"/>
    <s v="6e928a06-3edc-4318-9fb5-c78b0315b97e"/>
    <s v="Missing"/>
    <s v="None"/>
    <x v="0"/>
  </r>
  <r>
    <n v="1972233999"/>
    <x v="0"/>
    <s v="ac56a318-a51b-44ea-8b6d-c6a7824bc605"/>
    <x v="0"/>
    <x v="13"/>
    <x v="3"/>
    <s v="Borama"/>
    <x v="13"/>
    <s v="Borama"/>
    <s v="SLAW05"/>
    <s v="Gorgab MCH"/>
    <x v="19"/>
    <s v="Malin"/>
    <x v="6"/>
    <s v="Yusur"/>
    <x v="0"/>
    <n v="4505316"/>
    <s v="Missing"/>
    <x v="0"/>
    <x v="0"/>
    <x v="0"/>
    <x v="0"/>
    <x v="0"/>
    <x v="0"/>
    <x v="0"/>
    <x v="0"/>
    <x v="0"/>
    <x v="0"/>
    <x v="0"/>
    <x v="0"/>
    <x v="0"/>
    <x v="0"/>
    <x v="0"/>
    <x v="0"/>
    <x v="0"/>
    <x v="0"/>
    <x v="0"/>
    <x v="0"/>
    <x v="0"/>
    <x v="0"/>
    <x v="0"/>
    <x v="0"/>
    <x v="0"/>
    <x v="0"/>
    <x v="0"/>
    <x v="0"/>
    <x v="0"/>
    <x v="0"/>
    <x v="0"/>
    <x v="0"/>
    <x v="0"/>
    <x v="0"/>
    <x v="0"/>
    <x v="0"/>
    <n v="0"/>
    <n v="0"/>
    <x v="0"/>
    <n v="0"/>
    <x v="0"/>
    <x v="0"/>
    <x v="0"/>
    <x v="0"/>
    <x v="0"/>
    <x v="0"/>
    <x v="0"/>
    <x v="0"/>
    <n v="29"/>
    <n v="69"/>
    <n v="55"/>
    <n v="43"/>
    <x v="0"/>
    <x v="0"/>
    <n v="29"/>
    <n v="69"/>
    <n v="55"/>
    <n v="43"/>
    <x v="0"/>
    <x v="0"/>
    <s v="87ccc8a7-098c-42d2-8270-e49902afc2ad"/>
    <s v="Missing"/>
    <s v="None"/>
    <x v="0"/>
  </r>
  <r>
    <n v="-532080732"/>
    <x v="0"/>
    <s v="41f85f43-5041-4a4f-ab8b-c618a84d72f6"/>
    <x v="0"/>
    <x v="13"/>
    <x v="3"/>
    <s v="Borama"/>
    <x v="13"/>
    <s v="Borama"/>
    <s v="SLAW06"/>
    <s v="Sh. Osman MCH"/>
    <x v="19"/>
    <s v="Marlin"/>
    <x v="6"/>
    <s v="Sirad"/>
    <x v="0"/>
    <n v="4454007"/>
    <s v="Missing"/>
    <x v="0"/>
    <x v="0"/>
    <x v="0"/>
    <x v="0"/>
    <x v="0"/>
    <x v="0"/>
    <x v="0"/>
    <x v="0"/>
    <x v="0"/>
    <x v="0"/>
    <x v="0"/>
    <x v="0"/>
    <x v="0"/>
    <x v="0"/>
    <x v="0"/>
    <x v="0"/>
    <x v="0"/>
    <x v="0"/>
    <x v="0"/>
    <x v="0"/>
    <x v="0"/>
    <x v="0"/>
    <x v="0"/>
    <x v="0"/>
    <x v="0"/>
    <x v="0"/>
    <x v="0"/>
    <x v="0"/>
    <x v="0"/>
    <x v="0"/>
    <x v="0"/>
    <x v="0"/>
    <x v="0"/>
    <x v="0"/>
    <x v="0"/>
    <x v="0"/>
    <n v="0"/>
    <n v="0"/>
    <x v="0"/>
    <n v="0"/>
    <x v="0"/>
    <x v="0"/>
    <x v="0"/>
    <x v="0"/>
    <x v="0"/>
    <x v="0"/>
    <x v="0"/>
    <x v="0"/>
    <n v="39"/>
    <n v="79"/>
    <n v="42"/>
    <n v="76"/>
    <x v="0"/>
    <x v="0"/>
    <n v="39"/>
    <n v="79"/>
    <n v="42"/>
    <n v="76"/>
    <x v="0"/>
    <x v="0"/>
    <s v="a24109cd-fb9e-4c5f-a388-ef5528c96e46"/>
    <s v="Missing"/>
    <s v="None"/>
    <x v="0"/>
  </r>
  <r>
    <n v="-854163499"/>
    <x v="0"/>
    <s v="dbc49328-451a-4951-8af9-79ed62435caf"/>
    <x v="0"/>
    <x v="13"/>
    <x v="3"/>
    <s v="Geerisa"/>
    <x v="13"/>
    <s v="Lughaya"/>
    <s v="SLAW07"/>
    <s v="Geerisa MCH"/>
    <x v="19"/>
    <s v="WVI"/>
    <x v="6"/>
    <s v="Akarim"/>
    <x v="0"/>
    <n v="4458964"/>
    <s v="Missing"/>
    <x v="0"/>
    <x v="0"/>
    <x v="0"/>
    <x v="0"/>
    <x v="0"/>
    <x v="0"/>
    <x v="0"/>
    <x v="0"/>
    <x v="0"/>
    <x v="0"/>
    <x v="0"/>
    <x v="0"/>
    <x v="0"/>
    <x v="0"/>
    <x v="0"/>
    <x v="0"/>
    <x v="0"/>
    <x v="0"/>
    <x v="0"/>
    <x v="0"/>
    <x v="0"/>
    <x v="0"/>
    <x v="0"/>
    <x v="0"/>
    <x v="0"/>
    <x v="0"/>
    <x v="0"/>
    <x v="0"/>
    <x v="0"/>
    <x v="0"/>
    <x v="0"/>
    <x v="0"/>
    <x v="0"/>
    <x v="0"/>
    <x v="0"/>
    <x v="0"/>
    <n v="0"/>
    <n v="0"/>
    <x v="0"/>
    <n v="0"/>
    <x v="0"/>
    <x v="0"/>
    <x v="0"/>
    <x v="0"/>
    <x v="0"/>
    <x v="0"/>
    <x v="0"/>
    <x v="0"/>
    <n v="25"/>
    <n v="55"/>
    <n v="35"/>
    <n v="45"/>
    <x v="0"/>
    <x v="0"/>
    <n v="25"/>
    <n v="55"/>
    <n v="35"/>
    <n v="45"/>
    <x v="0"/>
    <x v="0"/>
    <s v="33cc036a-7f47-4f26-9272-b865979db6f9"/>
    <s v="Missing"/>
    <s v="None"/>
    <x v="0"/>
  </r>
  <r>
    <n v="-804399502"/>
    <x v="0"/>
    <s v="fd0c48db-aecc-4f55-b195-7b0eb0f6f9cb"/>
    <x v="0"/>
    <x v="13"/>
    <x v="3"/>
    <s v="Lawyado"/>
    <x v="13"/>
    <s v="Zeila"/>
    <s v="SLAW08"/>
    <s v="Iowyacado MCH"/>
    <x v="19"/>
    <s v="Marlin"/>
    <x v="6"/>
    <s v="Dahir"/>
    <x v="0"/>
    <n v="4590015"/>
    <s v="Missing"/>
    <x v="0"/>
    <x v="0"/>
    <x v="0"/>
    <x v="0"/>
    <x v="0"/>
    <x v="0"/>
    <x v="0"/>
    <x v="0"/>
    <x v="0"/>
    <x v="0"/>
    <x v="0"/>
    <x v="0"/>
    <x v="0"/>
    <x v="0"/>
    <x v="0"/>
    <x v="0"/>
    <x v="0"/>
    <x v="0"/>
    <x v="0"/>
    <x v="0"/>
    <x v="0"/>
    <x v="0"/>
    <x v="0"/>
    <x v="0"/>
    <x v="0"/>
    <x v="0"/>
    <x v="0"/>
    <x v="0"/>
    <x v="0"/>
    <x v="0"/>
    <x v="0"/>
    <x v="0"/>
    <x v="0"/>
    <x v="0"/>
    <x v="0"/>
    <x v="0"/>
    <n v="0"/>
    <n v="0"/>
    <x v="0"/>
    <n v="0"/>
    <x v="0"/>
    <x v="0"/>
    <x v="0"/>
    <x v="0"/>
    <x v="0"/>
    <x v="0"/>
    <x v="0"/>
    <x v="0"/>
    <n v="39"/>
    <n v="56"/>
    <n v="34"/>
    <n v="61"/>
    <x v="0"/>
    <x v="0"/>
    <n v="39"/>
    <n v="56"/>
    <n v="34"/>
    <n v="61"/>
    <x v="0"/>
    <x v="0"/>
    <s v="81fae8de-eb44-441a-b693-5337ca8020f5"/>
    <s v="Missing"/>
    <s v="None"/>
    <x v="0"/>
  </r>
  <r>
    <n v="-476504565"/>
    <x v="0"/>
    <s v="7a1eb182-d0c0-4983-b814-3072d2e25bda"/>
    <x v="0"/>
    <x v="13"/>
    <x v="2"/>
    <s v="Ballayabane"/>
    <x v="13"/>
    <s v="Ballayabane"/>
    <s v="SLMA01"/>
    <s v="Ballayabane MCH"/>
    <x v="19"/>
    <s v="WVI"/>
    <x v="6"/>
    <s v="Hassan"/>
    <x v="0"/>
    <n v="4157353"/>
    <s v="Missing"/>
    <x v="0"/>
    <x v="0"/>
    <x v="0"/>
    <x v="0"/>
    <x v="0"/>
    <x v="0"/>
    <x v="0"/>
    <x v="0"/>
    <x v="0"/>
    <x v="0"/>
    <x v="0"/>
    <x v="0"/>
    <x v="0"/>
    <x v="0"/>
    <x v="0"/>
    <x v="0"/>
    <x v="0"/>
    <x v="0"/>
    <x v="0"/>
    <x v="0"/>
    <x v="0"/>
    <x v="0"/>
    <x v="0"/>
    <x v="0"/>
    <x v="0"/>
    <x v="0"/>
    <x v="0"/>
    <x v="0"/>
    <x v="0"/>
    <x v="0"/>
    <x v="0"/>
    <x v="0"/>
    <x v="0"/>
    <x v="0"/>
    <x v="0"/>
    <x v="0"/>
    <n v="0"/>
    <n v="0"/>
    <x v="0"/>
    <n v="0"/>
    <x v="0"/>
    <x v="0"/>
    <x v="0"/>
    <x v="0"/>
    <x v="0"/>
    <x v="0"/>
    <x v="0"/>
    <x v="0"/>
    <n v="14"/>
    <n v="20"/>
    <n v="6"/>
    <n v="28"/>
    <x v="0"/>
    <x v="0"/>
    <n v="14"/>
    <n v="20"/>
    <n v="6"/>
    <n v="28"/>
    <x v="0"/>
    <x v="0"/>
    <s v="7168f895-0da8-416f-b28a-c8e769f6a140"/>
    <s v="Missing"/>
    <s v="None"/>
    <x v="0"/>
  </r>
  <r>
    <n v="514337264"/>
    <x v="0"/>
    <s v="04cf3d13-94db-42e9-899e-3dfcf3c0fe17"/>
    <x v="0"/>
    <x v="13"/>
    <x v="2"/>
    <s v="Ballaygubadle"/>
    <x v="13"/>
    <s v="Ballaygubadle"/>
    <s v="SLMA02"/>
    <s v="Ballaygubadle MCH"/>
    <x v="19"/>
    <s v="WVI"/>
    <x v="6"/>
    <s v="Sahra"/>
    <x v="0"/>
    <n v="4502678"/>
    <s v="Missing"/>
    <x v="0"/>
    <x v="0"/>
    <x v="0"/>
    <x v="0"/>
    <x v="0"/>
    <x v="0"/>
    <x v="0"/>
    <x v="0"/>
    <x v="0"/>
    <x v="0"/>
    <x v="0"/>
    <x v="0"/>
    <x v="0"/>
    <x v="0"/>
    <x v="0"/>
    <x v="0"/>
    <x v="0"/>
    <x v="0"/>
    <x v="0"/>
    <x v="0"/>
    <x v="0"/>
    <x v="0"/>
    <x v="0"/>
    <x v="0"/>
    <x v="0"/>
    <x v="0"/>
    <x v="0"/>
    <x v="0"/>
    <x v="0"/>
    <x v="0"/>
    <x v="0"/>
    <x v="0"/>
    <x v="0"/>
    <x v="0"/>
    <x v="0"/>
    <x v="0"/>
    <n v="0"/>
    <n v="0"/>
    <x v="0"/>
    <n v="0"/>
    <x v="0"/>
    <x v="0"/>
    <x v="0"/>
    <x v="0"/>
    <x v="0"/>
    <x v="0"/>
    <x v="0"/>
    <x v="0"/>
    <n v="49"/>
    <n v="57"/>
    <n v="51"/>
    <n v="55"/>
    <x v="0"/>
    <x v="0"/>
    <n v="49"/>
    <n v="57"/>
    <n v="51"/>
    <n v="55"/>
    <x v="0"/>
    <x v="0"/>
    <s v="72f9a53d-554c-452a-86ab-b1035b78c205"/>
    <s v="Missing"/>
    <s v="None"/>
    <x v="0"/>
  </r>
  <r>
    <n v="1161625393"/>
    <x v="0"/>
    <s v="8e6cd368-7b61-49ec-ad4e-14ed0cfc1dbf"/>
    <x v="0"/>
    <x v="13"/>
    <x v="2"/>
    <s v="Gabiley"/>
    <x v="13"/>
    <s v="Gabiley"/>
    <s v="SLMA03"/>
    <s v="Gabiley Hospital"/>
    <x v="19"/>
    <s v="MOH"/>
    <x v="6"/>
    <s v="Hibo"/>
    <x v="0"/>
    <n v="4462953"/>
    <s v="Missing"/>
    <x v="0"/>
    <x v="0"/>
    <x v="0"/>
    <x v="0"/>
    <x v="0"/>
    <x v="0"/>
    <x v="0"/>
    <x v="0"/>
    <x v="0"/>
    <x v="0"/>
    <x v="0"/>
    <x v="0"/>
    <x v="0"/>
    <x v="0"/>
    <x v="0"/>
    <x v="0"/>
    <x v="0"/>
    <x v="0"/>
    <x v="0"/>
    <x v="0"/>
    <x v="0"/>
    <x v="0"/>
    <x v="0"/>
    <x v="0"/>
    <x v="0"/>
    <x v="0"/>
    <x v="0"/>
    <x v="0"/>
    <x v="0"/>
    <x v="0"/>
    <x v="0"/>
    <x v="0"/>
    <x v="0"/>
    <x v="0"/>
    <x v="0"/>
    <x v="0"/>
    <n v="0"/>
    <n v="0"/>
    <x v="0"/>
    <n v="0"/>
    <x v="0"/>
    <x v="0"/>
    <x v="0"/>
    <x v="0"/>
    <x v="0"/>
    <x v="0"/>
    <x v="0"/>
    <x v="0"/>
    <n v="15"/>
    <n v="20"/>
    <n v="3"/>
    <n v="32"/>
    <x v="0"/>
    <x v="0"/>
    <n v="15"/>
    <n v="20"/>
    <n v="3"/>
    <n v="32"/>
    <x v="0"/>
    <x v="0"/>
    <s v="2e050bf5-b3d8-4799-b60b-af97dc20aedf"/>
    <s v="Missing"/>
    <s v="None"/>
    <x v="0"/>
  </r>
  <r>
    <n v="-1874927202"/>
    <x v="0"/>
    <s v="61830136-f624-449d-91ef-3ed9911cc910"/>
    <x v="0"/>
    <x v="13"/>
    <x v="2"/>
    <s v="Gabiley"/>
    <x v="13"/>
    <s v="Gabiley"/>
    <s v="SLMA04"/>
    <s v="Gabiley MCH"/>
    <x v="19"/>
    <s v="WVI"/>
    <x v="6"/>
    <s v="Asha"/>
    <x v="0"/>
    <n v="4466664"/>
    <s v="Missing"/>
    <x v="0"/>
    <x v="0"/>
    <x v="0"/>
    <x v="0"/>
    <x v="0"/>
    <x v="0"/>
    <x v="0"/>
    <x v="0"/>
    <x v="0"/>
    <x v="0"/>
    <x v="0"/>
    <x v="0"/>
    <x v="0"/>
    <x v="0"/>
    <x v="0"/>
    <x v="0"/>
    <x v="0"/>
    <x v="0"/>
    <x v="0"/>
    <x v="0"/>
    <x v="0"/>
    <x v="0"/>
    <x v="0"/>
    <x v="0"/>
    <x v="0"/>
    <x v="0"/>
    <x v="0"/>
    <x v="0"/>
    <x v="0"/>
    <x v="0"/>
    <x v="0"/>
    <x v="0"/>
    <x v="0"/>
    <x v="0"/>
    <x v="0"/>
    <x v="0"/>
    <n v="0"/>
    <n v="0"/>
    <x v="0"/>
    <n v="0"/>
    <x v="0"/>
    <x v="0"/>
    <x v="0"/>
    <x v="0"/>
    <x v="0"/>
    <x v="0"/>
    <x v="0"/>
    <x v="0"/>
    <n v="54"/>
    <n v="64"/>
    <n v="63"/>
    <n v="55"/>
    <x v="0"/>
    <x v="0"/>
    <n v="54"/>
    <n v="64"/>
    <n v="63"/>
    <n v="55"/>
    <x v="0"/>
    <x v="0"/>
    <s v="971cf988-1a2d-4559-be1c-3233839c4bf1"/>
    <s v="Missing"/>
    <s v="None"/>
    <x v="0"/>
  </r>
  <r>
    <n v="-1421763385"/>
    <x v="0"/>
    <s v="b991b6ab-4fb1-4ca6-966d-d8557070b3a2"/>
    <x v="0"/>
    <x v="13"/>
    <x v="2"/>
    <s v="Togwajale"/>
    <x v="13"/>
    <s v="Gabiley"/>
    <s v="SLMA05"/>
    <s v="Tog-Wajale MCH"/>
    <x v="19"/>
    <s v="MOH"/>
    <x v="6"/>
    <s v="Mohamed"/>
    <x v="0"/>
    <n v="4153976"/>
    <s v="Missing"/>
    <x v="0"/>
    <x v="0"/>
    <x v="0"/>
    <x v="0"/>
    <x v="0"/>
    <x v="0"/>
    <x v="0"/>
    <x v="0"/>
    <x v="0"/>
    <x v="0"/>
    <x v="0"/>
    <x v="0"/>
    <x v="0"/>
    <x v="0"/>
    <x v="0"/>
    <x v="0"/>
    <x v="0"/>
    <x v="0"/>
    <x v="0"/>
    <x v="0"/>
    <x v="0"/>
    <x v="0"/>
    <x v="0"/>
    <x v="0"/>
    <x v="0"/>
    <x v="0"/>
    <x v="0"/>
    <x v="0"/>
    <x v="0"/>
    <x v="0"/>
    <x v="0"/>
    <x v="0"/>
    <x v="0"/>
    <x v="0"/>
    <x v="0"/>
    <x v="0"/>
    <n v="0"/>
    <n v="0"/>
    <x v="0"/>
    <n v="0"/>
    <x v="0"/>
    <x v="0"/>
    <x v="0"/>
    <x v="0"/>
    <x v="0"/>
    <x v="0"/>
    <x v="0"/>
    <x v="0"/>
    <n v="45"/>
    <n v="71"/>
    <n v="48"/>
    <n v="68"/>
    <x v="0"/>
    <x v="0"/>
    <n v="45"/>
    <n v="71"/>
    <n v="48"/>
    <n v="68"/>
    <x v="0"/>
    <x v="0"/>
    <s v="c1476d55-ce4e-41b3-8005-f775df98c247"/>
    <s v="Missing"/>
    <s v="None"/>
    <x v="0"/>
  </r>
  <r>
    <n v="-1675405060"/>
    <x v="0"/>
    <s v="fd659e3d-0dfb-430c-9a82-cbefdd1396df"/>
    <x v="0"/>
    <x v="13"/>
    <x v="2"/>
    <s v="Adaadley"/>
    <x v="13"/>
    <s v="Hargeisa"/>
    <s v="SLMA06"/>
    <s v="Adaadley MCH"/>
    <x v="19"/>
    <s v="SRCS"/>
    <x v="6"/>
    <s v="Abdimalik"/>
    <x v="0"/>
    <n v="4015816"/>
    <s v="Missing"/>
    <x v="0"/>
    <x v="0"/>
    <x v="0"/>
    <x v="0"/>
    <x v="0"/>
    <x v="0"/>
    <x v="0"/>
    <x v="0"/>
    <x v="0"/>
    <x v="0"/>
    <x v="0"/>
    <x v="0"/>
    <x v="0"/>
    <x v="0"/>
    <x v="0"/>
    <x v="0"/>
    <x v="0"/>
    <x v="0"/>
    <x v="0"/>
    <x v="0"/>
    <x v="0"/>
    <x v="0"/>
    <x v="0"/>
    <x v="0"/>
    <x v="0"/>
    <x v="0"/>
    <x v="0"/>
    <x v="0"/>
    <x v="0"/>
    <x v="0"/>
    <x v="0"/>
    <x v="0"/>
    <x v="0"/>
    <x v="0"/>
    <x v="0"/>
    <x v="0"/>
    <n v="0"/>
    <n v="0"/>
    <x v="0"/>
    <n v="0"/>
    <x v="0"/>
    <x v="0"/>
    <x v="0"/>
    <x v="0"/>
    <x v="0"/>
    <x v="0"/>
    <x v="0"/>
    <x v="0"/>
    <n v="38"/>
    <n v="46"/>
    <n v="37"/>
    <n v="47"/>
    <x v="0"/>
    <x v="0"/>
    <n v="38"/>
    <n v="46"/>
    <n v="37"/>
    <n v="47"/>
    <x v="0"/>
    <x v="0"/>
    <s v="97643269-3ca7-4a3e-9dd8-6621ccf94189"/>
    <s v="Missing"/>
    <s v="None"/>
    <x v="0"/>
  </r>
  <r>
    <n v="-2027353011"/>
    <x v="0"/>
    <s v="c733b85a-9224-4e13-b596-ba82544682a5"/>
    <x v="0"/>
    <x v="13"/>
    <x v="2"/>
    <s v="Ahmed dhagah"/>
    <x v="13"/>
    <s v="Hargeisa"/>
    <s v="SLMA07"/>
    <s v="Ayah MCH"/>
    <x v="19"/>
    <s v="HPA"/>
    <x v="6"/>
    <s v="Layla"/>
    <x v="0"/>
    <n v="4421809"/>
    <s v="Missing"/>
    <x v="0"/>
    <x v="0"/>
    <x v="0"/>
    <x v="0"/>
    <x v="0"/>
    <x v="0"/>
    <x v="0"/>
    <x v="0"/>
    <x v="0"/>
    <x v="0"/>
    <x v="0"/>
    <x v="0"/>
    <x v="0"/>
    <x v="0"/>
    <x v="0"/>
    <x v="0"/>
    <x v="0"/>
    <x v="0"/>
    <x v="0"/>
    <x v="0"/>
    <x v="0"/>
    <x v="0"/>
    <x v="0"/>
    <x v="0"/>
    <x v="0"/>
    <x v="0"/>
    <x v="0"/>
    <x v="0"/>
    <x v="0"/>
    <x v="0"/>
    <x v="0"/>
    <x v="0"/>
    <x v="0"/>
    <x v="0"/>
    <x v="0"/>
    <x v="0"/>
    <n v="0"/>
    <n v="0"/>
    <x v="0"/>
    <n v="0"/>
    <x v="0"/>
    <x v="0"/>
    <x v="0"/>
    <x v="0"/>
    <x v="0"/>
    <x v="0"/>
    <x v="0"/>
    <x v="0"/>
    <n v="31"/>
    <n v="66"/>
    <n v="45"/>
    <n v="52"/>
    <x v="0"/>
    <x v="0"/>
    <n v="31"/>
    <n v="66"/>
    <n v="45"/>
    <n v="52"/>
    <x v="0"/>
    <x v="0"/>
    <s v="ac32d430-9132-42d7-a2d9-9f3471557bc8"/>
    <s v="Missing"/>
    <s v="None"/>
    <x v="0"/>
  </r>
  <r>
    <n v="-175876214"/>
    <x v="0"/>
    <s v="0ee5c0ff-1f23-4c4a-9a36-8dfb3b8d554f"/>
    <x v="0"/>
    <x v="13"/>
    <x v="2"/>
    <d v="2014-06-26T00:00:00"/>
    <x v="13"/>
    <s v="Hudun"/>
    <s v="SLMA08"/>
    <s v="Central MCH Hargeisa"/>
    <x v="19"/>
    <s v="HPA"/>
    <x v="6"/>
    <s v="Hamda"/>
    <x v="0"/>
    <n v="4418058"/>
    <s v="Missing"/>
    <x v="0"/>
    <x v="0"/>
    <x v="0"/>
    <x v="0"/>
    <x v="0"/>
    <x v="0"/>
    <x v="0"/>
    <x v="0"/>
    <x v="0"/>
    <x v="0"/>
    <x v="0"/>
    <x v="0"/>
    <x v="0"/>
    <x v="0"/>
    <x v="0"/>
    <x v="0"/>
    <x v="0"/>
    <x v="0"/>
    <x v="0"/>
    <x v="0"/>
    <x v="0"/>
    <x v="0"/>
    <x v="0"/>
    <x v="0"/>
    <x v="0"/>
    <x v="0"/>
    <x v="0"/>
    <x v="0"/>
    <x v="0"/>
    <x v="0"/>
    <x v="0"/>
    <x v="0"/>
    <x v="0"/>
    <x v="0"/>
    <x v="0"/>
    <x v="0"/>
    <n v="0"/>
    <n v="0"/>
    <x v="0"/>
    <n v="0"/>
    <x v="0"/>
    <x v="0"/>
    <x v="0"/>
    <x v="0"/>
    <x v="0"/>
    <x v="0"/>
    <x v="0"/>
    <x v="0"/>
    <n v="8"/>
    <n v="10"/>
    <n v="12"/>
    <n v="6"/>
    <x v="0"/>
    <x v="0"/>
    <n v="8"/>
    <n v="10"/>
    <n v="12"/>
    <n v="6"/>
    <x v="0"/>
    <x v="0"/>
    <s v="1c899b80-8f0e-4d6b-926f-392f33db63ca"/>
    <s v="Missing"/>
    <s v="None"/>
    <x v="0"/>
  </r>
  <r>
    <n v="-1083613373"/>
    <x v="0"/>
    <s v="6ec40956-59e3-4f00-a97d-decd36252c76"/>
    <x v="0"/>
    <x v="13"/>
    <x v="2"/>
    <s v="Ganlibah"/>
    <x v="13"/>
    <s v="Hargeisa"/>
    <s v="SLMA09"/>
    <s v="Dami MCH"/>
    <x v="19"/>
    <s v="HPA"/>
    <x v="6"/>
    <s v="Asiya"/>
    <x v="0"/>
    <n v="4014866"/>
    <s v="Missing"/>
    <x v="0"/>
    <x v="0"/>
    <x v="0"/>
    <x v="0"/>
    <x v="0"/>
    <x v="0"/>
    <x v="0"/>
    <x v="0"/>
    <x v="0"/>
    <x v="0"/>
    <x v="0"/>
    <x v="0"/>
    <x v="0"/>
    <x v="0"/>
    <x v="0"/>
    <x v="0"/>
    <x v="0"/>
    <x v="0"/>
    <x v="0"/>
    <x v="0"/>
    <x v="0"/>
    <x v="0"/>
    <x v="0"/>
    <x v="0"/>
    <x v="0"/>
    <x v="0"/>
    <x v="0"/>
    <x v="0"/>
    <x v="0"/>
    <x v="0"/>
    <x v="0"/>
    <x v="0"/>
    <x v="0"/>
    <x v="0"/>
    <x v="0"/>
    <x v="0"/>
    <n v="0"/>
    <n v="0"/>
    <x v="0"/>
    <n v="0"/>
    <x v="0"/>
    <x v="0"/>
    <x v="0"/>
    <x v="0"/>
    <x v="0"/>
    <x v="0"/>
    <x v="0"/>
    <x v="0"/>
    <n v="31"/>
    <n v="44"/>
    <n v="59"/>
    <n v="16"/>
    <x v="0"/>
    <x v="0"/>
    <n v="31"/>
    <n v="44"/>
    <n v="59"/>
    <n v="16"/>
    <x v="0"/>
    <x v="0"/>
    <s v="a7e8794b-6eb2-458b-9cce-e90030173a55"/>
    <s v="Missing"/>
    <s v="None"/>
    <x v="0"/>
  </r>
  <r>
    <n v="316403912"/>
    <x v="0"/>
    <s v="eff10e76-710d-41b3-b8c7-c3e1cf1e75b9"/>
    <x v="0"/>
    <x v="13"/>
    <x v="2"/>
    <s v="M.Haybe"/>
    <x v="13"/>
    <s v="Hargeisa"/>
    <s v="SLMA10"/>
    <s v="GuryaSamo MCH"/>
    <x v="19"/>
    <s v="HPA"/>
    <x v="6"/>
    <s v="Amran"/>
    <x v="0"/>
    <n v="4477081"/>
    <s v="Missing"/>
    <x v="0"/>
    <x v="0"/>
    <x v="0"/>
    <x v="0"/>
    <x v="0"/>
    <x v="0"/>
    <x v="0"/>
    <x v="0"/>
    <x v="0"/>
    <x v="0"/>
    <x v="0"/>
    <x v="0"/>
    <x v="0"/>
    <x v="0"/>
    <x v="0"/>
    <x v="0"/>
    <x v="0"/>
    <x v="0"/>
    <x v="0"/>
    <x v="0"/>
    <x v="0"/>
    <x v="0"/>
    <x v="0"/>
    <x v="0"/>
    <x v="0"/>
    <x v="0"/>
    <x v="0"/>
    <x v="0"/>
    <x v="0"/>
    <x v="0"/>
    <x v="0"/>
    <x v="0"/>
    <x v="0"/>
    <x v="0"/>
    <x v="0"/>
    <x v="0"/>
    <n v="0"/>
    <n v="0"/>
    <x v="0"/>
    <n v="0"/>
    <x v="0"/>
    <x v="0"/>
    <x v="0"/>
    <x v="0"/>
    <x v="0"/>
    <x v="0"/>
    <x v="0"/>
    <x v="0"/>
    <n v="10"/>
    <n v="13"/>
    <n v="15"/>
    <n v="8"/>
    <x v="0"/>
    <x v="0"/>
    <n v="10"/>
    <n v="13"/>
    <n v="15"/>
    <n v="8"/>
    <x v="0"/>
    <x v="0"/>
    <s v="528247fd-98ce-441e-96b2-58fbb50f0c66"/>
    <s v="Missing"/>
    <s v="None"/>
    <x v="0"/>
  </r>
  <r>
    <n v="888996649"/>
    <x v="0"/>
    <s v="539393d3-3461-444f-b009-ea61339e5ed2"/>
    <x v="0"/>
    <x v="13"/>
    <x v="2"/>
    <s v="Shacabka"/>
    <x v="13"/>
    <s v="Hargeisa"/>
    <s v="SLMA11"/>
    <s v="Hariesa Group Hospital"/>
    <x v="19"/>
    <s v="MOH"/>
    <x v="6"/>
    <s v="Rahma Akarim"/>
    <x v="0"/>
    <n v="4422688"/>
    <s v="Missing"/>
    <x v="0"/>
    <x v="0"/>
    <x v="0"/>
    <x v="0"/>
    <x v="0"/>
    <x v="0"/>
    <x v="0"/>
    <x v="0"/>
    <x v="0"/>
    <x v="0"/>
    <x v="0"/>
    <x v="0"/>
    <x v="0"/>
    <x v="0"/>
    <x v="0"/>
    <x v="0"/>
    <x v="0"/>
    <x v="0"/>
    <x v="0"/>
    <x v="0"/>
    <x v="0"/>
    <x v="0"/>
    <x v="0"/>
    <x v="0"/>
    <x v="0"/>
    <x v="0"/>
    <x v="0"/>
    <x v="0"/>
    <x v="0"/>
    <x v="0"/>
    <x v="1"/>
    <x v="0"/>
    <x v="2"/>
    <x v="0"/>
    <x v="0"/>
    <x v="0"/>
    <n v="0"/>
    <n v="0"/>
    <x v="0"/>
    <n v="0"/>
    <x v="0"/>
    <x v="0"/>
    <x v="0"/>
    <x v="0"/>
    <x v="0"/>
    <x v="0"/>
    <x v="0"/>
    <x v="0"/>
    <n v="104"/>
    <n v="104"/>
    <n v="12"/>
    <n v="196"/>
    <x v="0"/>
    <x v="0"/>
    <n v="106"/>
    <n v="104"/>
    <n v="14"/>
    <n v="196"/>
    <x v="0"/>
    <x v="0"/>
    <s v="5b4f4411-3d9c-4679-a7c1-80fd5ddc690a"/>
    <s v="Missing"/>
    <s v="None"/>
    <x v="0"/>
  </r>
  <r>
    <n v="1586521142"/>
    <x v="0"/>
    <s v="f85b4a24-a0b0-44ac-9747-ef54500cfadf"/>
    <x v="0"/>
    <x v="13"/>
    <x v="2"/>
    <d v="2014-06-26T00:00:00"/>
    <x v="13"/>
    <s v="Hargeisa"/>
    <s v="SLMA12"/>
    <s v="Hawdle MCH"/>
    <x v="19"/>
    <s v="HPA"/>
    <x v="6"/>
    <s v="Rahma"/>
    <x v="0"/>
    <n v="4147543"/>
    <s v="Missing"/>
    <x v="0"/>
    <x v="0"/>
    <x v="0"/>
    <x v="0"/>
    <x v="0"/>
    <x v="0"/>
    <x v="0"/>
    <x v="0"/>
    <x v="0"/>
    <x v="0"/>
    <x v="0"/>
    <x v="0"/>
    <x v="0"/>
    <x v="0"/>
    <x v="0"/>
    <x v="0"/>
    <x v="0"/>
    <x v="0"/>
    <x v="0"/>
    <x v="0"/>
    <x v="0"/>
    <x v="0"/>
    <x v="0"/>
    <x v="0"/>
    <x v="0"/>
    <x v="0"/>
    <x v="0"/>
    <x v="0"/>
    <x v="0"/>
    <x v="0"/>
    <x v="0"/>
    <x v="0"/>
    <x v="0"/>
    <x v="0"/>
    <x v="0"/>
    <x v="0"/>
    <n v="0"/>
    <n v="0"/>
    <x v="0"/>
    <n v="0"/>
    <x v="0"/>
    <x v="0"/>
    <x v="0"/>
    <x v="0"/>
    <x v="0"/>
    <x v="0"/>
    <x v="0"/>
    <x v="0"/>
    <n v="14"/>
    <n v="21"/>
    <n v="17"/>
    <n v="18"/>
    <x v="0"/>
    <x v="0"/>
    <n v="14"/>
    <n v="21"/>
    <n v="17"/>
    <n v="18"/>
    <x v="0"/>
    <x v="0"/>
    <s v="f4330340-f097-4a56-8ddc-81392649d68f"/>
    <s v="Missing"/>
    <s v="None"/>
    <x v="0"/>
  </r>
  <r>
    <n v="-655744641"/>
    <x v="0"/>
    <s v="1233a29a-b9e7-40cf-82b3-92066bcce6f4"/>
    <x v="0"/>
    <x v="13"/>
    <x v="2"/>
    <s v="Ahmed dhagah"/>
    <x v="13"/>
    <s v="Hargeisa"/>
    <s v="SLMA13"/>
    <s v="Iftin MCH"/>
    <x v="19"/>
    <s v="HPA"/>
    <x v="6"/>
    <s v="Bedal"/>
    <x v="0"/>
    <n v="4465272"/>
    <s v="Missing"/>
    <x v="0"/>
    <x v="0"/>
    <x v="0"/>
    <x v="0"/>
    <x v="0"/>
    <x v="0"/>
    <x v="0"/>
    <x v="0"/>
    <x v="0"/>
    <x v="0"/>
    <x v="0"/>
    <x v="0"/>
    <x v="0"/>
    <x v="0"/>
    <x v="0"/>
    <x v="0"/>
    <x v="0"/>
    <x v="0"/>
    <x v="0"/>
    <x v="0"/>
    <x v="0"/>
    <x v="0"/>
    <x v="0"/>
    <x v="0"/>
    <x v="0"/>
    <x v="0"/>
    <x v="0"/>
    <x v="0"/>
    <x v="0"/>
    <x v="0"/>
    <x v="0"/>
    <x v="0"/>
    <x v="0"/>
    <x v="0"/>
    <x v="0"/>
    <x v="0"/>
    <n v="0"/>
    <n v="0"/>
    <x v="0"/>
    <n v="0"/>
    <x v="0"/>
    <x v="0"/>
    <x v="0"/>
    <x v="0"/>
    <x v="0"/>
    <x v="0"/>
    <x v="0"/>
    <x v="0"/>
    <n v="24"/>
    <n v="37"/>
    <n v="39"/>
    <n v="22"/>
    <x v="0"/>
    <x v="0"/>
    <n v="24"/>
    <n v="37"/>
    <n v="39"/>
    <n v="22"/>
    <x v="0"/>
    <x v="0"/>
    <s v="3d2a7cab-e094-45d2-a4b3-5b0e849bb55e"/>
    <s v="Missing"/>
    <s v="None"/>
    <x v="0"/>
  </r>
  <r>
    <n v="-1610613420"/>
    <x v="0"/>
    <s v="3a81ceff-be1f-4b12-9ec3-98573ae4a2f8"/>
    <x v="0"/>
    <x v="13"/>
    <x v="2"/>
    <s v="M.mooge"/>
    <x v="13"/>
    <s v="Hargeisa"/>
    <s v="SLMA14"/>
    <s v="M. Moge MCH"/>
    <x v="19"/>
    <s v="HPA"/>
    <x v="6"/>
    <s v="Mahad"/>
    <x v="0"/>
    <n v="4018186"/>
    <s v="Missing"/>
    <x v="0"/>
    <x v="0"/>
    <x v="0"/>
    <x v="0"/>
    <x v="0"/>
    <x v="0"/>
    <x v="0"/>
    <x v="0"/>
    <x v="0"/>
    <x v="0"/>
    <x v="0"/>
    <x v="0"/>
    <x v="0"/>
    <x v="0"/>
    <x v="0"/>
    <x v="0"/>
    <x v="0"/>
    <x v="0"/>
    <x v="0"/>
    <x v="0"/>
    <x v="0"/>
    <x v="0"/>
    <x v="0"/>
    <x v="0"/>
    <x v="0"/>
    <x v="0"/>
    <x v="0"/>
    <x v="0"/>
    <x v="0"/>
    <x v="0"/>
    <x v="0"/>
    <x v="0"/>
    <x v="0"/>
    <x v="0"/>
    <x v="0"/>
    <x v="0"/>
    <n v="0"/>
    <n v="0"/>
    <x v="0"/>
    <n v="0"/>
    <x v="0"/>
    <x v="0"/>
    <x v="0"/>
    <x v="0"/>
    <x v="0"/>
    <x v="0"/>
    <x v="0"/>
    <x v="0"/>
    <n v="17"/>
    <n v="34"/>
    <n v="28"/>
    <n v="23"/>
    <x v="0"/>
    <x v="0"/>
    <n v="17"/>
    <n v="34"/>
    <n v="28"/>
    <n v="23"/>
    <x v="0"/>
    <x v="0"/>
    <s v="b5377973-a8d7-4aa5-96be-2df6f0725772"/>
    <s v="Missing"/>
    <s v="None"/>
    <x v="0"/>
  </r>
  <r>
    <n v="-828833851"/>
    <x v="0"/>
    <s v="698d05ae-b064-4976-83de-b356ab24b9b4"/>
    <x v="0"/>
    <x v="13"/>
    <x v="2"/>
    <s v="Ganlibah"/>
    <x v="13"/>
    <s v="Hargeisa"/>
    <s v="SLMA15"/>
    <s v="New Hargeisa MCH"/>
    <x v="19"/>
    <s v="HPA"/>
    <x v="6"/>
    <s v="Nasir"/>
    <x v="0"/>
    <n v="4411712"/>
    <s v="Missing"/>
    <x v="0"/>
    <x v="0"/>
    <x v="0"/>
    <x v="0"/>
    <x v="0"/>
    <x v="0"/>
    <x v="0"/>
    <x v="0"/>
    <x v="0"/>
    <x v="0"/>
    <x v="0"/>
    <x v="0"/>
    <x v="1"/>
    <x v="0"/>
    <x v="1"/>
    <x v="0"/>
    <x v="0"/>
    <x v="0"/>
    <x v="0"/>
    <x v="0"/>
    <x v="0"/>
    <x v="0"/>
    <x v="0"/>
    <x v="0"/>
    <x v="0"/>
    <x v="0"/>
    <x v="0"/>
    <x v="0"/>
    <x v="0"/>
    <x v="0"/>
    <x v="0"/>
    <x v="0"/>
    <x v="0"/>
    <x v="0"/>
    <x v="0"/>
    <x v="0"/>
    <n v="0"/>
    <n v="0"/>
    <x v="0"/>
    <n v="0"/>
    <x v="0"/>
    <x v="0"/>
    <x v="0"/>
    <x v="0"/>
    <x v="0"/>
    <x v="0"/>
    <x v="0"/>
    <x v="0"/>
    <n v="11"/>
    <n v="15"/>
    <n v="14"/>
    <n v="12"/>
    <x v="0"/>
    <x v="0"/>
    <n v="12"/>
    <n v="15"/>
    <n v="15"/>
    <n v="12"/>
    <x v="0"/>
    <x v="0"/>
    <s v="a5cd23d3-b752-433e-b35d-4679676a0e67"/>
    <s v="Missing"/>
    <s v="1 alert (1 measles case)"/>
    <x v="0"/>
  </r>
  <r>
    <n v="-1628441694"/>
    <x v="0"/>
    <s v="95423577-edb3-4201-8988-2d8f81df250f"/>
    <x v="0"/>
    <x v="13"/>
    <x v="2"/>
    <s v="Koodbuur"/>
    <x v="13"/>
    <s v="Hargeisa"/>
    <s v="SLMA16"/>
    <s v="Sahardiid MCH"/>
    <x v="19"/>
    <s v="HPA"/>
    <x v="6"/>
    <s v="Nimco"/>
    <x v="0"/>
    <n v="4744257"/>
    <s v="Missing"/>
    <x v="0"/>
    <x v="0"/>
    <x v="0"/>
    <x v="0"/>
    <x v="0"/>
    <x v="0"/>
    <x v="0"/>
    <x v="0"/>
    <x v="0"/>
    <x v="0"/>
    <x v="0"/>
    <x v="0"/>
    <x v="0"/>
    <x v="0"/>
    <x v="0"/>
    <x v="0"/>
    <x v="0"/>
    <x v="0"/>
    <x v="0"/>
    <x v="0"/>
    <x v="0"/>
    <x v="0"/>
    <x v="0"/>
    <x v="0"/>
    <x v="0"/>
    <x v="0"/>
    <x v="0"/>
    <x v="0"/>
    <x v="0"/>
    <x v="0"/>
    <x v="0"/>
    <x v="0"/>
    <x v="0"/>
    <x v="0"/>
    <x v="0"/>
    <x v="0"/>
    <n v="0"/>
    <n v="0"/>
    <x v="0"/>
    <n v="0"/>
    <x v="0"/>
    <x v="0"/>
    <x v="0"/>
    <x v="0"/>
    <x v="0"/>
    <x v="0"/>
    <x v="0"/>
    <x v="0"/>
    <n v="24"/>
    <n v="26"/>
    <n v="25"/>
    <n v="25"/>
    <x v="0"/>
    <x v="0"/>
    <n v="24"/>
    <n v="26"/>
    <n v="25"/>
    <n v="25"/>
    <x v="0"/>
    <x v="0"/>
    <s v="c271edff-ee8a-410f-a6e8-9a4de5798ac6"/>
    <s v="Missing"/>
    <s v="None"/>
    <x v="0"/>
  </r>
  <r>
    <n v="-1013883013"/>
    <x v="0"/>
    <s v="454dd922-24a4-4321-a7e6-45cf4e55e76c"/>
    <x v="0"/>
    <x v="13"/>
    <x v="2"/>
    <s v="Ganlibah"/>
    <x v="13"/>
    <s v="Hargeisa"/>
    <s v="SLMA17"/>
    <s v="Sh. Nor MCH"/>
    <x v="19"/>
    <s v="HPA"/>
    <x v="6"/>
    <s v="Abdilahi"/>
    <x v="0"/>
    <n v="4411494"/>
    <s v="Missing"/>
    <x v="0"/>
    <x v="0"/>
    <x v="0"/>
    <x v="0"/>
    <x v="0"/>
    <x v="0"/>
    <x v="0"/>
    <x v="0"/>
    <x v="0"/>
    <x v="0"/>
    <x v="0"/>
    <x v="0"/>
    <x v="0"/>
    <x v="0"/>
    <x v="0"/>
    <x v="0"/>
    <x v="0"/>
    <x v="0"/>
    <x v="0"/>
    <x v="0"/>
    <x v="0"/>
    <x v="0"/>
    <x v="0"/>
    <x v="0"/>
    <x v="0"/>
    <x v="0"/>
    <x v="0"/>
    <x v="0"/>
    <x v="0"/>
    <x v="0"/>
    <x v="0"/>
    <x v="0"/>
    <x v="0"/>
    <x v="0"/>
    <x v="0"/>
    <x v="0"/>
    <n v="1"/>
    <n v="0"/>
    <x v="0"/>
    <n v="1"/>
    <x v="0"/>
    <x v="0"/>
    <x v="0"/>
    <x v="0"/>
    <x v="0"/>
    <x v="0"/>
    <x v="0"/>
    <x v="0"/>
    <n v="30"/>
    <n v="45"/>
    <n v="35"/>
    <n v="40"/>
    <x v="0"/>
    <x v="0"/>
    <n v="31"/>
    <n v="45"/>
    <n v="35"/>
    <n v="41"/>
    <x v="0"/>
    <x v="0"/>
    <s v="108ee8c2-babf-4b16-b4db-0aaa5ade3b45"/>
    <s v="Missing"/>
    <s v="None"/>
    <x v="0"/>
  </r>
  <r>
    <n v="-1273607520"/>
    <x v="0"/>
    <s v="66e4ee1f-6139-43a4-89a4-433301695422"/>
    <x v="0"/>
    <x v="13"/>
    <x v="1"/>
    <s v="Hawlwadaag"/>
    <x v="13"/>
    <s v="Berbera"/>
    <s v="SLSH01"/>
    <s v="Berbera Central MCH"/>
    <x v="19"/>
    <s v="HPA"/>
    <x v="6"/>
    <s v="Ahmed"/>
    <x v="0"/>
    <n v="4447955"/>
    <s v="Missing"/>
    <x v="0"/>
    <x v="0"/>
    <x v="0"/>
    <x v="0"/>
    <x v="0"/>
    <x v="0"/>
    <x v="0"/>
    <x v="0"/>
    <x v="0"/>
    <x v="0"/>
    <x v="0"/>
    <x v="0"/>
    <x v="0"/>
    <x v="0"/>
    <x v="0"/>
    <x v="0"/>
    <x v="0"/>
    <x v="0"/>
    <x v="0"/>
    <x v="0"/>
    <x v="0"/>
    <x v="0"/>
    <x v="0"/>
    <x v="0"/>
    <x v="0"/>
    <x v="0"/>
    <x v="0"/>
    <x v="0"/>
    <x v="0"/>
    <x v="0"/>
    <x v="0"/>
    <x v="0"/>
    <x v="0"/>
    <x v="0"/>
    <x v="0"/>
    <x v="0"/>
    <n v="0"/>
    <n v="0"/>
    <x v="0"/>
    <n v="0"/>
    <x v="0"/>
    <x v="0"/>
    <x v="0"/>
    <x v="0"/>
    <x v="0"/>
    <x v="0"/>
    <x v="0"/>
    <x v="0"/>
    <n v="44"/>
    <n v="106"/>
    <n v="89"/>
    <n v="61"/>
    <x v="0"/>
    <x v="0"/>
    <n v="44"/>
    <n v="106"/>
    <n v="89"/>
    <n v="61"/>
    <x v="0"/>
    <x v="0"/>
    <s v="323fff42-f232-415a-9703-98830dc0eae3"/>
    <s v="Missing"/>
    <s v="None"/>
    <x v="0"/>
  </r>
  <r>
    <n v="922148385"/>
    <x v="0"/>
    <s v="8943ade0-156a-4c05-a105-8b80d24acb04"/>
    <x v="0"/>
    <x v="13"/>
    <x v="1"/>
    <s v="Wadajir"/>
    <x v="13"/>
    <s v="Berbera"/>
    <s v="SLSH02"/>
    <s v="Jamalaye MCH"/>
    <x v="19"/>
    <s v="HPA"/>
    <x v="6"/>
    <s v="Abdikadir"/>
    <x v="0"/>
    <n v="4442325"/>
    <s v="Missing"/>
    <x v="0"/>
    <x v="0"/>
    <x v="0"/>
    <x v="0"/>
    <x v="0"/>
    <x v="0"/>
    <x v="0"/>
    <x v="0"/>
    <x v="0"/>
    <x v="0"/>
    <x v="0"/>
    <x v="0"/>
    <x v="0"/>
    <x v="0"/>
    <x v="0"/>
    <x v="0"/>
    <x v="0"/>
    <x v="0"/>
    <x v="0"/>
    <x v="0"/>
    <x v="0"/>
    <x v="0"/>
    <x v="0"/>
    <x v="0"/>
    <x v="0"/>
    <x v="0"/>
    <x v="0"/>
    <x v="0"/>
    <x v="0"/>
    <x v="0"/>
    <x v="0"/>
    <x v="0"/>
    <x v="0"/>
    <x v="0"/>
    <x v="0"/>
    <x v="0"/>
    <n v="0"/>
    <n v="0"/>
    <x v="0"/>
    <n v="0"/>
    <x v="0"/>
    <x v="0"/>
    <x v="0"/>
    <x v="0"/>
    <x v="0"/>
    <x v="0"/>
    <x v="0"/>
    <x v="0"/>
    <n v="13"/>
    <n v="37"/>
    <n v="30"/>
    <n v="20"/>
    <x v="0"/>
    <x v="0"/>
    <n v="13"/>
    <n v="37"/>
    <n v="30"/>
    <n v="20"/>
    <x v="0"/>
    <x v="0"/>
    <s v="1120fae5-4e47-4776-8c26-f7cf31c7c4d5"/>
    <s v="Missing"/>
    <s v="None"/>
    <x v="0"/>
  </r>
  <r>
    <n v="406237646"/>
    <x v="0"/>
    <s v="86059328-dd53-43ae-a043-17ce43f25519"/>
    <x v="0"/>
    <x v="13"/>
    <x v="1"/>
    <s v="Shacabka"/>
    <x v="13"/>
    <s v="Berbera"/>
    <s v="SLSH03"/>
    <s v="SOS MCH"/>
    <x v="19"/>
    <s v="HPA"/>
    <x v="6"/>
    <s v="Amina"/>
    <x v="0"/>
    <n v="4191392"/>
    <s v="Missing"/>
    <x v="0"/>
    <x v="0"/>
    <x v="0"/>
    <x v="0"/>
    <x v="0"/>
    <x v="0"/>
    <x v="0"/>
    <x v="0"/>
    <x v="0"/>
    <x v="0"/>
    <x v="0"/>
    <x v="0"/>
    <x v="0"/>
    <x v="0"/>
    <x v="0"/>
    <x v="0"/>
    <x v="0"/>
    <x v="0"/>
    <x v="0"/>
    <x v="0"/>
    <x v="0"/>
    <x v="0"/>
    <x v="0"/>
    <x v="0"/>
    <x v="0"/>
    <x v="0"/>
    <x v="0"/>
    <x v="0"/>
    <x v="0"/>
    <x v="0"/>
    <x v="0"/>
    <x v="0"/>
    <x v="0"/>
    <x v="0"/>
    <x v="0"/>
    <x v="0"/>
    <n v="0"/>
    <n v="0"/>
    <x v="0"/>
    <n v="0"/>
    <x v="0"/>
    <x v="0"/>
    <x v="0"/>
    <x v="0"/>
    <x v="0"/>
    <x v="0"/>
    <x v="0"/>
    <x v="0"/>
    <n v="17"/>
    <n v="32"/>
    <n v="15"/>
    <n v="34"/>
    <x v="0"/>
    <x v="0"/>
    <n v="17"/>
    <n v="32"/>
    <n v="15"/>
    <n v="34"/>
    <x v="0"/>
    <x v="0"/>
    <s v="9d935827-2c56-4720-aaa5-d5b2fb8b463f"/>
    <s v="Missing"/>
    <s v="None"/>
    <x v="0"/>
  </r>
  <r>
    <n v="1390171447"/>
    <x v="0"/>
    <s v="92b3f63e-4274-4e3e-b61d-0058ebb020ca"/>
    <x v="0"/>
    <x v="13"/>
    <x v="1"/>
    <s v="B.Sheikh"/>
    <x v="13"/>
    <s v="Berbera"/>
    <s v="SLSH04"/>
    <s v="Berbera Hospital"/>
    <x v="19"/>
    <s v="HPA"/>
    <x v="6"/>
    <s v="Nasir"/>
    <x v="0"/>
    <n v="4440288"/>
    <s v="Missing"/>
    <x v="0"/>
    <x v="0"/>
    <x v="0"/>
    <x v="0"/>
    <x v="0"/>
    <x v="0"/>
    <x v="0"/>
    <x v="0"/>
    <x v="0"/>
    <x v="0"/>
    <x v="0"/>
    <x v="0"/>
    <x v="0"/>
    <x v="0"/>
    <x v="0"/>
    <x v="0"/>
    <x v="0"/>
    <x v="0"/>
    <x v="1"/>
    <x v="0"/>
    <x v="2"/>
    <x v="0"/>
    <x v="0"/>
    <x v="0"/>
    <x v="0"/>
    <x v="0"/>
    <x v="0"/>
    <x v="0"/>
    <x v="0"/>
    <x v="0"/>
    <x v="0"/>
    <x v="0"/>
    <x v="0"/>
    <x v="0"/>
    <x v="0"/>
    <x v="0"/>
    <n v="0"/>
    <n v="0"/>
    <x v="0"/>
    <n v="0"/>
    <x v="0"/>
    <x v="0"/>
    <x v="0"/>
    <x v="0"/>
    <x v="0"/>
    <x v="0"/>
    <x v="0"/>
    <x v="0"/>
    <n v="41"/>
    <n v="60"/>
    <n v="17"/>
    <n v="84"/>
    <x v="0"/>
    <x v="0"/>
    <n v="42"/>
    <n v="60"/>
    <n v="18"/>
    <n v="84"/>
    <x v="0"/>
    <x v="0"/>
    <s v="390342ca-e52a-46f0-9c5a-6f10bd5c0e4d"/>
    <s v="Missing"/>
    <s v="None"/>
    <x v="0"/>
  </r>
  <r>
    <n v="681132"/>
    <x v="0"/>
    <s v="eb5385d6-5821-4c7e-ae64-30b14f88dc29"/>
    <x v="0"/>
    <x v="13"/>
    <x v="1"/>
    <s v="Dayaha"/>
    <x v="13"/>
    <s v="Sheikh"/>
    <s v="SLSH05"/>
    <s v="Sheikh MCH"/>
    <x v="19"/>
    <s v="SRCS/HPA"/>
    <x v="6"/>
    <s v="Fozia"/>
    <x v="0"/>
    <n v="4472733"/>
    <s v="Missing"/>
    <x v="0"/>
    <x v="0"/>
    <x v="0"/>
    <x v="0"/>
    <x v="0"/>
    <x v="0"/>
    <x v="0"/>
    <x v="0"/>
    <x v="0"/>
    <x v="0"/>
    <x v="0"/>
    <x v="0"/>
    <x v="0"/>
    <x v="0"/>
    <x v="0"/>
    <x v="0"/>
    <x v="0"/>
    <x v="0"/>
    <x v="0"/>
    <x v="0"/>
    <x v="0"/>
    <x v="0"/>
    <x v="0"/>
    <x v="0"/>
    <x v="0"/>
    <x v="0"/>
    <x v="0"/>
    <x v="0"/>
    <x v="0"/>
    <x v="0"/>
    <x v="0"/>
    <x v="0"/>
    <x v="0"/>
    <x v="0"/>
    <x v="0"/>
    <x v="0"/>
    <n v="0"/>
    <n v="0"/>
    <x v="0"/>
    <n v="0"/>
    <x v="0"/>
    <x v="0"/>
    <x v="0"/>
    <x v="0"/>
    <x v="0"/>
    <x v="0"/>
    <x v="0"/>
    <x v="0"/>
    <n v="27"/>
    <n v="39"/>
    <n v="30"/>
    <n v="36"/>
    <x v="0"/>
    <x v="0"/>
    <n v="27"/>
    <n v="39"/>
    <n v="30"/>
    <n v="36"/>
    <x v="0"/>
    <x v="0"/>
    <s v="98a02131-5ad2-4547-a493-b171a8df8256"/>
    <s v="Missing"/>
    <s v="None"/>
    <x v="0"/>
  </r>
  <r>
    <n v="658913853"/>
    <x v="0"/>
    <s v="4178530a-7b48-49b1-8baf-6f773e6937a4"/>
    <x v="0"/>
    <x v="13"/>
    <x v="0"/>
    <s v="Horseed"/>
    <x v="13"/>
    <s v="Badhan"/>
    <s v="SLSN01"/>
    <s v="Badhan MCH"/>
    <x v="19"/>
    <s v="MOH"/>
    <x v="6"/>
    <s v="Firdus"/>
    <x v="0"/>
    <n v="9073635852"/>
    <s v="Missing"/>
    <x v="0"/>
    <x v="0"/>
    <x v="0"/>
    <x v="0"/>
    <x v="0"/>
    <x v="0"/>
    <x v="0"/>
    <x v="0"/>
    <x v="0"/>
    <x v="0"/>
    <x v="0"/>
    <x v="0"/>
    <x v="0"/>
    <x v="0"/>
    <x v="0"/>
    <x v="0"/>
    <x v="0"/>
    <x v="0"/>
    <x v="0"/>
    <x v="0"/>
    <x v="0"/>
    <x v="0"/>
    <x v="0"/>
    <x v="0"/>
    <x v="0"/>
    <x v="0"/>
    <x v="0"/>
    <x v="0"/>
    <x v="0"/>
    <x v="0"/>
    <x v="0"/>
    <x v="0"/>
    <x v="0"/>
    <x v="0"/>
    <x v="0"/>
    <x v="0"/>
    <n v="1"/>
    <n v="0"/>
    <x v="0"/>
    <n v="1"/>
    <x v="0"/>
    <x v="0"/>
    <x v="0"/>
    <x v="0"/>
    <x v="0"/>
    <x v="0"/>
    <x v="0"/>
    <x v="0"/>
    <n v="39"/>
    <n v="48"/>
    <n v="51"/>
    <n v="36"/>
    <x v="0"/>
    <x v="0"/>
    <n v="40"/>
    <n v="48"/>
    <n v="51"/>
    <n v="37"/>
    <x v="0"/>
    <x v="0"/>
    <s v="1a32f216-3491-4099-af80-62c41a24c827"/>
    <s v="Missing"/>
    <s v="None"/>
    <x v="0"/>
  </r>
  <r>
    <n v="501942970"/>
    <x v="0"/>
    <s v="c73e744c-95e2-4840-8495-52ef9b728e4e"/>
    <x v="0"/>
    <x v="13"/>
    <x v="0"/>
    <s v="Bilcil"/>
    <x v="13"/>
    <s v="Erigavo"/>
    <s v="SLSN02"/>
    <s v="Dhahar MCH"/>
    <x v="19"/>
    <s v="MOH"/>
    <x v="6"/>
    <s v="Farxiya"/>
    <x v="0"/>
    <n v="907786489"/>
    <s v="Missing"/>
    <x v="0"/>
    <x v="0"/>
    <x v="0"/>
    <x v="0"/>
    <x v="0"/>
    <x v="0"/>
    <x v="0"/>
    <x v="0"/>
    <x v="0"/>
    <x v="0"/>
    <x v="0"/>
    <x v="0"/>
    <x v="0"/>
    <x v="0"/>
    <x v="0"/>
    <x v="0"/>
    <x v="0"/>
    <x v="0"/>
    <x v="0"/>
    <x v="0"/>
    <x v="0"/>
    <x v="0"/>
    <x v="0"/>
    <x v="0"/>
    <x v="0"/>
    <x v="0"/>
    <x v="0"/>
    <x v="0"/>
    <x v="0"/>
    <x v="0"/>
    <x v="0"/>
    <x v="0"/>
    <x v="0"/>
    <x v="0"/>
    <x v="0"/>
    <x v="0"/>
    <n v="1"/>
    <n v="0"/>
    <x v="0"/>
    <n v="1"/>
    <x v="0"/>
    <x v="0"/>
    <x v="0"/>
    <x v="0"/>
    <x v="0"/>
    <x v="0"/>
    <x v="0"/>
    <x v="0"/>
    <n v="9"/>
    <n v="22"/>
    <n v="15"/>
    <n v="16"/>
    <x v="0"/>
    <x v="0"/>
    <n v="10"/>
    <n v="22"/>
    <n v="15"/>
    <n v="17"/>
    <x v="0"/>
    <x v="0"/>
    <s v="32913d83-05fc-4580-9aff-557d61c483fd"/>
    <s v="Missing"/>
    <s v="None"/>
    <x v="0"/>
  </r>
  <r>
    <n v="-93061453"/>
    <x v="0"/>
    <s v="4847b8c0-582e-440b-b655-e43a20b9d5a7"/>
    <x v="0"/>
    <x v="13"/>
    <x v="0"/>
    <s v="October"/>
    <x v="13"/>
    <s v="Eilafwayn"/>
    <s v="SLSN03"/>
    <s v="Eilafwayn MCH"/>
    <x v="19"/>
    <s v="SRCS"/>
    <x v="6"/>
    <s v="Ebado"/>
    <x v="0"/>
    <n v="4005415"/>
    <s v="Missing"/>
    <x v="0"/>
    <x v="0"/>
    <x v="0"/>
    <x v="0"/>
    <x v="0"/>
    <x v="0"/>
    <x v="0"/>
    <x v="0"/>
    <x v="0"/>
    <x v="0"/>
    <x v="0"/>
    <x v="0"/>
    <x v="0"/>
    <x v="0"/>
    <x v="0"/>
    <x v="0"/>
    <x v="0"/>
    <x v="0"/>
    <x v="0"/>
    <x v="0"/>
    <x v="0"/>
    <x v="0"/>
    <x v="0"/>
    <x v="0"/>
    <x v="0"/>
    <x v="0"/>
    <x v="0"/>
    <x v="0"/>
    <x v="0"/>
    <x v="0"/>
    <x v="0"/>
    <x v="0"/>
    <x v="0"/>
    <x v="0"/>
    <x v="0"/>
    <x v="0"/>
    <n v="0"/>
    <n v="0"/>
    <x v="0"/>
    <n v="0"/>
    <x v="0"/>
    <x v="0"/>
    <x v="0"/>
    <x v="0"/>
    <x v="0"/>
    <x v="0"/>
    <x v="0"/>
    <x v="0"/>
    <n v="38"/>
    <n v="85"/>
    <n v="59"/>
    <n v="64"/>
    <x v="0"/>
    <x v="0"/>
    <n v="38"/>
    <n v="85"/>
    <n v="59"/>
    <n v="64"/>
    <x v="0"/>
    <x v="0"/>
    <s v="57d46db1-274b-4593-8b92-77a267d93753"/>
    <s v="Missing"/>
    <s v="None"/>
    <x v="0"/>
  </r>
  <r>
    <n v="-1426548872"/>
    <x v="0"/>
    <s v="cf96d623-1097-43c7-8da4-540117c09ee6"/>
    <x v="0"/>
    <x v="13"/>
    <x v="0"/>
    <s v="Shacabka"/>
    <x v="13"/>
    <s v="Erigavo"/>
    <s v="SLSN04"/>
    <s v="Barwaqo MCH"/>
    <x v="19"/>
    <s v="MOH"/>
    <x v="6"/>
    <s v="Hodan"/>
    <x v="0"/>
    <n v="4201666"/>
    <s v="Missing"/>
    <x v="0"/>
    <x v="0"/>
    <x v="0"/>
    <x v="0"/>
    <x v="0"/>
    <x v="0"/>
    <x v="0"/>
    <x v="0"/>
    <x v="0"/>
    <x v="0"/>
    <x v="0"/>
    <x v="0"/>
    <x v="0"/>
    <x v="0"/>
    <x v="0"/>
    <x v="0"/>
    <x v="0"/>
    <x v="0"/>
    <x v="0"/>
    <x v="0"/>
    <x v="0"/>
    <x v="0"/>
    <x v="0"/>
    <x v="0"/>
    <x v="0"/>
    <x v="0"/>
    <x v="0"/>
    <x v="0"/>
    <x v="0"/>
    <x v="0"/>
    <x v="0"/>
    <x v="0"/>
    <x v="0"/>
    <x v="0"/>
    <x v="0"/>
    <x v="0"/>
    <n v="0"/>
    <n v="0"/>
    <x v="0"/>
    <n v="0"/>
    <x v="0"/>
    <x v="0"/>
    <x v="0"/>
    <x v="0"/>
    <x v="0"/>
    <x v="0"/>
    <x v="0"/>
    <x v="0"/>
    <n v="33"/>
    <n v="68"/>
    <n v="55"/>
    <n v="46"/>
    <x v="0"/>
    <x v="0"/>
    <n v="33"/>
    <n v="68"/>
    <n v="55"/>
    <n v="46"/>
    <x v="0"/>
    <x v="0"/>
    <s v="c6ad2620-53e3-4b17-9cdc-76f484721a7a"/>
    <s v="Missing"/>
    <s v="None"/>
    <x v="0"/>
  </r>
  <r>
    <n v="-339185639"/>
    <x v="0"/>
    <s v="45a21994-80d4-4f0a-8ecc-8c791416be90"/>
    <x v="0"/>
    <x v="13"/>
    <x v="0"/>
    <s v="Shacabka"/>
    <x v="13"/>
    <s v="Erigavo"/>
    <s v="SLSN05"/>
    <s v="Erigavo Hospital"/>
    <x v="19"/>
    <s v="MOH"/>
    <x v="6"/>
    <s v="Fatima"/>
    <x v="0"/>
    <n v="4183028"/>
    <s v="Missing"/>
    <x v="0"/>
    <x v="0"/>
    <x v="0"/>
    <x v="0"/>
    <x v="0"/>
    <x v="0"/>
    <x v="0"/>
    <x v="0"/>
    <x v="0"/>
    <x v="0"/>
    <x v="0"/>
    <x v="0"/>
    <x v="0"/>
    <x v="0"/>
    <x v="0"/>
    <x v="0"/>
    <x v="0"/>
    <x v="0"/>
    <x v="0"/>
    <x v="0"/>
    <x v="0"/>
    <x v="0"/>
    <x v="0"/>
    <x v="0"/>
    <x v="0"/>
    <x v="0"/>
    <x v="0"/>
    <x v="0"/>
    <x v="0"/>
    <x v="0"/>
    <x v="0"/>
    <x v="0"/>
    <x v="0"/>
    <x v="0"/>
    <x v="0"/>
    <x v="0"/>
    <n v="0"/>
    <n v="0"/>
    <x v="0"/>
    <n v="0"/>
    <x v="0"/>
    <x v="0"/>
    <x v="0"/>
    <x v="0"/>
    <x v="0"/>
    <x v="0"/>
    <x v="0"/>
    <x v="0"/>
    <n v="8"/>
    <n v="8"/>
    <n v="0"/>
    <n v="16"/>
    <x v="0"/>
    <x v="0"/>
    <n v="8"/>
    <n v="8"/>
    <n v="0"/>
    <n v="16"/>
    <x v="0"/>
    <x v="0"/>
    <s v="7a9a4ca5-e33b-47f8-b436-62347a2476fe"/>
    <s v="Missing"/>
    <s v="None"/>
    <x v="0"/>
  </r>
  <r>
    <n v="-802018714"/>
    <x v="0"/>
    <s v="8ce00be7-b0c0-45f6-86dd-fda54dbf2882"/>
    <x v="0"/>
    <x v="13"/>
    <x v="0"/>
    <s v="Kulmiye"/>
    <x v="13"/>
    <s v="Erigavo"/>
    <s v="SLSN06"/>
    <s v="Kulmiye MCH"/>
    <x v="19"/>
    <s v="SRCS"/>
    <x v="6"/>
    <s v="Asha"/>
    <x v="0"/>
    <n v="4183920"/>
    <s v="Missing"/>
    <x v="0"/>
    <x v="0"/>
    <x v="0"/>
    <x v="0"/>
    <x v="0"/>
    <x v="0"/>
    <x v="0"/>
    <x v="0"/>
    <x v="0"/>
    <x v="0"/>
    <x v="0"/>
    <x v="0"/>
    <x v="0"/>
    <x v="0"/>
    <x v="0"/>
    <x v="0"/>
    <x v="0"/>
    <x v="0"/>
    <x v="0"/>
    <x v="0"/>
    <x v="0"/>
    <x v="0"/>
    <x v="0"/>
    <x v="0"/>
    <x v="0"/>
    <x v="0"/>
    <x v="0"/>
    <x v="0"/>
    <x v="0"/>
    <x v="0"/>
    <x v="0"/>
    <x v="0"/>
    <x v="0"/>
    <x v="0"/>
    <x v="0"/>
    <x v="0"/>
    <n v="0"/>
    <n v="0"/>
    <x v="0"/>
    <n v="0"/>
    <x v="0"/>
    <x v="0"/>
    <x v="0"/>
    <x v="0"/>
    <x v="0"/>
    <x v="0"/>
    <x v="0"/>
    <x v="0"/>
    <n v="49"/>
    <n v="144"/>
    <n v="87"/>
    <n v="106"/>
    <x v="0"/>
    <x v="0"/>
    <n v="49"/>
    <n v="144"/>
    <n v="87"/>
    <n v="106"/>
    <x v="0"/>
    <x v="0"/>
    <s v="ce861324-3182-43ac-a2f4-5a3d67426a92"/>
    <s v="Missing"/>
    <s v="None"/>
    <x v="0"/>
  </r>
  <r>
    <n v="1392190111"/>
    <x v="0"/>
    <s v="d493092a-f499-43d6-b799-752f498a600e"/>
    <x v="0"/>
    <x v="13"/>
    <x v="4"/>
    <s v="Hudun"/>
    <x v="13"/>
    <s v="Hudun"/>
    <s v="SLSO01"/>
    <s v="Hudun MCH"/>
    <x v="19"/>
    <s v="MOH"/>
    <x v="6"/>
    <s v="Aima"/>
    <x v="0"/>
    <n v="4903789"/>
    <s v="Missing"/>
    <x v="0"/>
    <x v="0"/>
    <x v="0"/>
    <x v="0"/>
    <x v="0"/>
    <x v="0"/>
    <x v="0"/>
    <x v="0"/>
    <x v="0"/>
    <x v="0"/>
    <x v="0"/>
    <x v="0"/>
    <x v="1"/>
    <x v="0"/>
    <x v="0"/>
    <x v="1"/>
    <x v="0"/>
    <x v="0"/>
    <x v="0"/>
    <x v="0"/>
    <x v="0"/>
    <x v="0"/>
    <x v="0"/>
    <x v="0"/>
    <x v="0"/>
    <x v="0"/>
    <x v="0"/>
    <x v="0"/>
    <x v="0"/>
    <x v="0"/>
    <x v="0"/>
    <x v="0"/>
    <x v="0"/>
    <x v="0"/>
    <x v="0"/>
    <x v="0"/>
    <n v="0"/>
    <n v="0"/>
    <x v="0"/>
    <n v="0"/>
    <x v="0"/>
    <x v="0"/>
    <x v="0"/>
    <x v="0"/>
    <x v="0"/>
    <x v="0"/>
    <x v="0"/>
    <x v="0"/>
    <n v="24"/>
    <n v="68"/>
    <n v="59"/>
    <n v="33"/>
    <x v="0"/>
    <x v="0"/>
    <n v="25"/>
    <n v="68"/>
    <n v="59"/>
    <n v="34"/>
    <x v="0"/>
    <x v="0"/>
    <s v="046f5730-8acc-4013-b2d2-20f7ba3d0821"/>
    <s v="Missing"/>
    <s v="1 alert (1 measles case)"/>
    <x v="0"/>
  </r>
  <r>
    <n v="67104756"/>
    <x v="0"/>
    <s v="f09e5020-066f-4911-a746-563f25ab9104"/>
    <x v="0"/>
    <x v="13"/>
    <x v="4"/>
    <s v="Kalabaydh"/>
    <x v="13"/>
    <s v="Kalabaydh"/>
    <s v="SLSO02"/>
    <s v="Kalabaydh MCH"/>
    <x v="19"/>
    <s v="MOH"/>
    <x v="6"/>
    <s v="Ibrahim"/>
    <x v="0"/>
    <n v="4496593"/>
    <s v="Missing"/>
    <x v="0"/>
    <x v="0"/>
    <x v="0"/>
    <x v="0"/>
    <x v="0"/>
    <x v="0"/>
    <x v="0"/>
    <x v="0"/>
    <x v="0"/>
    <x v="0"/>
    <x v="0"/>
    <x v="0"/>
    <x v="0"/>
    <x v="1"/>
    <x v="1"/>
    <x v="0"/>
    <x v="0"/>
    <x v="0"/>
    <x v="0"/>
    <x v="0"/>
    <x v="0"/>
    <x v="0"/>
    <x v="0"/>
    <x v="0"/>
    <x v="0"/>
    <x v="0"/>
    <x v="0"/>
    <x v="0"/>
    <x v="0"/>
    <x v="0"/>
    <x v="0"/>
    <x v="0"/>
    <x v="0"/>
    <x v="0"/>
    <x v="0"/>
    <x v="0"/>
    <n v="0"/>
    <n v="0"/>
    <x v="0"/>
    <n v="0"/>
    <x v="0"/>
    <x v="0"/>
    <x v="0"/>
    <x v="0"/>
    <x v="0"/>
    <x v="0"/>
    <x v="0"/>
    <x v="0"/>
    <n v="29"/>
    <n v="34"/>
    <n v="32"/>
    <n v="31"/>
    <x v="0"/>
    <x v="0"/>
    <n v="29"/>
    <n v="35"/>
    <n v="33"/>
    <n v="31"/>
    <x v="0"/>
    <x v="0"/>
    <s v="36e5def5-72e1-426a-961a-e859774f091a"/>
    <s v="Missing"/>
    <s v="1 aler ( 1measles case)"/>
    <x v="0"/>
  </r>
  <r>
    <n v="-560831003"/>
    <x v="0"/>
    <s v="74eff9bd-c87b-4c1e-a214-19931b99e9f4"/>
    <x v="0"/>
    <x v="13"/>
    <x v="4"/>
    <s v="Wadajir"/>
    <x v="13"/>
    <s v="Lasanod"/>
    <s v="SLSO03"/>
    <s v="Daami MCH"/>
    <x v="19"/>
    <s v="MOH"/>
    <x v="6"/>
    <s v="Farhan"/>
    <x v="0"/>
    <n v="4900422"/>
    <s v="Missing"/>
    <x v="0"/>
    <x v="0"/>
    <x v="0"/>
    <x v="0"/>
    <x v="0"/>
    <x v="0"/>
    <x v="0"/>
    <x v="0"/>
    <x v="0"/>
    <x v="0"/>
    <x v="0"/>
    <x v="0"/>
    <x v="0"/>
    <x v="0"/>
    <x v="0"/>
    <x v="0"/>
    <x v="0"/>
    <x v="0"/>
    <x v="0"/>
    <x v="0"/>
    <x v="0"/>
    <x v="0"/>
    <x v="0"/>
    <x v="0"/>
    <x v="0"/>
    <x v="0"/>
    <x v="0"/>
    <x v="0"/>
    <x v="0"/>
    <x v="0"/>
    <x v="0"/>
    <x v="0"/>
    <x v="0"/>
    <x v="0"/>
    <x v="0"/>
    <x v="0"/>
    <n v="0"/>
    <n v="0"/>
    <x v="0"/>
    <n v="0"/>
    <x v="0"/>
    <x v="0"/>
    <x v="0"/>
    <x v="0"/>
    <x v="0"/>
    <x v="0"/>
    <x v="0"/>
    <x v="0"/>
    <n v="34"/>
    <n v="104"/>
    <n v="53"/>
    <n v="85"/>
    <x v="0"/>
    <x v="0"/>
    <n v="34"/>
    <n v="104"/>
    <n v="53"/>
    <n v="85"/>
    <x v="0"/>
    <x v="0"/>
    <s v="16e7b763-b3d6-4836-b41b-51eb5a0c2468"/>
    <s v="Missing"/>
    <s v="None"/>
    <x v="0"/>
  </r>
  <r>
    <n v="1736943426"/>
    <x v="0"/>
    <s v="2ed95703-334d-4273-a4d4-0a34946da348"/>
    <x v="0"/>
    <x v="13"/>
    <x v="4"/>
    <s v="Farxaskule"/>
    <x v="13"/>
    <s v="Lasanod"/>
    <s v="SLSO04"/>
    <s v="Faexaskule MCH"/>
    <x v="19"/>
    <s v="MOH"/>
    <x v="6"/>
    <s v="Fosia"/>
    <x v="0"/>
    <n v="4914546"/>
    <s v="Missing"/>
    <x v="0"/>
    <x v="0"/>
    <x v="0"/>
    <x v="0"/>
    <x v="0"/>
    <x v="0"/>
    <x v="0"/>
    <x v="0"/>
    <x v="0"/>
    <x v="0"/>
    <x v="0"/>
    <x v="0"/>
    <x v="0"/>
    <x v="0"/>
    <x v="0"/>
    <x v="0"/>
    <x v="0"/>
    <x v="0"/>
    <x v="0"/>
    <x v="0"/>
    <x v="0"/>
    <x v="0"/>
    <x v="0"/>
    <x v="0"/>
    <x v="0"/>
    <x v="0"/>
    <x v="0"/>
    <x v="0"/>
    <x v="0"/>
    <x v="0"/>
    <x v="0"/>
    <x v="0"/>
    <x v="0"/>
    <x v="0"/>
    <x v="0"/>
    <x v="0"/>
    <n v="0"/>
    <n v="0"/>
    <x v="0"/>
    <n v="0"/>
    <x v="0"/>
    <x v="0"/>
    <x v="0"/>
    <x v="0"/>
    <x v="0"/>
    <x v="0"/>
    <x v="0"/>
    <x v="0"/>
    <n v="27"/>
    <n v="38"/>
    <n v="31"/>
    <n v="34"/>
    <x v="0"/>
    <x v="0"/>
    <n v="27"/>
    <n v="38"/>
    <n v="31"/>
    <n v="34"/>
    <x v="0"/>
    <x v="0"/>
    <s v="bf4e97ed-9970-4ad2-9f2a-ea2620ee68c8"/>
    <s v="Missing"/>
    <s v="None"/>
    <x v="0"/>
  </r>
  <r>
    <n v="429765275"/>
    <x v="0"/>
    <s v="bcbd601e-d3f7-4976-8bbb-e515ab9505f7"/>
    <x v="0"/>
    <x v="13"/>
    <x v="4"/>
    <s v="Heegan"/>
    <x v="13"/>
    <s v="Lasanod"/>
    <s v="SLSO05"/>
    <s v="Lasanod Hospital"/>
    <x v="19"/>
    <s v="MOH"/>
    <x v="6"/>
    <s v="Noora"/>
    <x v="0"/>
    <n v="4141847"/>
    <s v="Missing"/>
    <x v="0"/>
    <x v="0"/>
    <x v="0"/>
    <x v="0"/>
    <x v="0"/>
    <x v="0"/>
    <x v="0"/>
    <x v="0"/>
    <x v="0"/>
    <x v="0"/>
    <x v="0"/>
    <x v="0"/>
    <x v="1"/>
    <x v="0"/>
    <x v="0"/>
    <x v="1"/>
    <x v="0"/>
    <x v="0"/>
    <x v="0"/>
    <x v="0"/>
    <x v="0"/>
    <x v="0"/>
    <x v="0"/>
    <x v="0"/>
    <x v="0"/>
    <x v="0"/>
    <x v="0"/>
    <x v="0"/>
    <x v="0"/>
    <x v="0"/>
    <x v="0"/>
    <x v="0"/>
    <x v="0"/>
    <x v="0"/>
    <x v="0"/>
    <x v="0"/>
    <n v="0"/>
    <n v="0"/>
    <x v="0"/>
    <n v="0"/>
    <x v="0"/>
    <x v="0"/>
    <x v="0"/>
    <x v="0"/>
    <x v="0"/>
    <x v="0"/>
    <x v="0"/>
    <x v="0"/>
    <n v="46"/>
    <n v="35"/>
    <n v="18"/>
    <n v="63"/>
    <x v="0"/>
    <x v="0"/>
    <n v="47"/>
    <n v="35"/>
    <n v="18"/>
    <n v="64"/>
    <x v="0"/>
    <x v="0"/>
    <s v="546ba891-2f73-4add-b362-170b76d3b4c8"/>
    <s v="Missing"/>
    <s v="1 alert (1 measles case)"/>
    <x v="0"/>
  </r>
  <r>
    <n v="250586944"/>
    <x v="0"/>
    <s v="01747cd6-de92-40d9-8580-cbdbd3964078"/>
    <x v="0"/>
    <x v="13"/>
    <x v="4"/>
    <s v="Heegan"/>
    <x v="13"/>
    <s v="Lasanod"/>
    <s v="SLSO06"/>
    <s v="Lasanod MCH"/>
    <x v="19"/>
    <s v="MOh"/>
    <x v="6"/>
    <s v="Salma"/>
    <x v="0"/>
    <n v="4913152"/>
    <s v="Missing"/>
    <x v="0"/>
    <x v="0"/>
    <x v="0"/>
    <x v="0"/>
    <x v="0"/>
    <x v="0"/>
    <x v="0"/>
    <x v="0"/>
    <x v="0"/>
    <x v="0"/>
    <x v="0"/>
    <x v="0"/>
    <x v="0"/>
    <x v="0"/>
    <x v="0"/>
    <x v="0"/>
    <x v="0"/>
    <x v="0"/>
    <x v="0"/>
    <x v="0"/>
    <x v="0"/>
    <x v="0"/>
    <x v="0"/>
    <x v="0"/>
    <x v="0"/>
    <x v="0"/>
    <x v="0"/>
    <x v="0"/>
    <x v="0"/>
    <x v="0"/>
    <x v="0"/>
    <x v="0"/>
    <x v="0"/>
    <x v="0"/>
    <x v="0"/>
    <x v="0"/>
    <n v="0"/>
    <n v="0"/>
    <x v="0"/>
    <n v="0"/>
    <x v="0"/>
    <x v="0"/>
    <x v="0"/>
    <x v="0"/>
    <x v="0"/>
    <x v="0"/>
    <x v="0"/>
    <x v="0"/>
    <n v="49"/>
    <n v="111"/>
    <n v="105"/>
    <n v="55"/>
    <x v="0"/>
    <x v="0"/>
    <n v="49"/>
    <n v="111"/>
    <n v="105"/>
    <n v="55"/>
    <x v="0"/>
    <x v="0"/>
    <s v="d122b6c7-e58c-4477-82b9-d8e99de53832"/>
    <s v="Missing"/>
    <s v="None"/>
    <x v="0"/>
  </r>
  <r>
    <n v="-2140936639"/>
    <x v="0"/>
    <s v="1b62431c-1548-451a-8450-50144ece6e8d"/>
    <x v="0"/>
    <x v="13"/>
    <x v="4"/>
    <s v="Yagoori"/>
    <x v="13"/>
    <s v="Lasanod"/>
    <s v="SLSO07"/>
    <s v="Yagoori MCH"/>
    <x v="19"/>
    <s v="MOH"/>
    <x v="6"/>
    <s v="Abdinoor"/>
    <x v="0"/>
    <n v="4497264"/>
    <s v="Missing"/>
    <x v="0"/>
    <x v="0"/>
    <x v="0"/>
    <x v="0"/>
    <x v="0"/>
    <x v="0"/>
    <x v="0"/>
    <x v="0"/>
    <x v="0"/>
    <x v="0"/>
    <x v="0"/>
    <x v="0"/>
    <x v="0"/>
    <x v="0"/>
    <x v="0"/>
    <x v="0"/>
    <x v="0"/>
    <x v="0"/>
    <x v="0"/>
    <x v="0"/>
    <x v="0"/>
    <x v="0"/>
    <x v="0"/>
    <x v="0"/>
    <x v="0"/>
    <x v="0"/>
    <x v="0"/>
    <x v="0"/>
    <x v="0"/>
    <x v="0"/>
    <x v="0"/>
    <x v="0"/>
    <x v="0"/>
    <x v="0"/>
    <x v="0"/>
    <x v="0"/>
    <n v="0"/>
    <n v="0"/>
    <x v="0"/>
    <n v="0"/>
    <x v="0"/>
    <x v="0"/>
    <x v="0"/>
    <x v="0"/>
    <x v="0"/>
    <x v="0"/>
    <x v="0"/>
    <x v="0"/>
    <n v="23"/>
    <n v="26"/>
    <n v="11"/>
    <n v="38"/>
    <x v="0"/>
    <x v="0"/>
    <n v="23"/>
    <n v="26"/>
    <n v="11"/>
    <n v="38"/>
    <x v="0"/>
    <x v="0"/>
    <s v="f5a6ee3a-32fb-4398-a2a0-92844171376f"/>
    <s v="Missing"/>
    <s v="None"/>
    <x v="0"/>
  </r>
  <r>
    <n v="1571676014"/>
    <x v="0"/>
    <s v="b0f35c9b-5163-4d8b-953c-ef814837857e"/>
    <x v="0"/>
    <x v="13"/>
    <x v="4"/>
    <s v="Taleh"/>
    <x v="13"/>
    <s v="Taleh"/>
    <s v="SLSO08"/>
    <s v="Taleh MCH"/>
    <x v="19"/>
    <s v="MOH"/>
    <x v="6"/>
    <s v="Amina"/>
    <x v="0"/>
    <n v="4497965"/>
    <s v="Missing"/>
    <x v="0"/>
    <x v="0"/>
    <x v="0"/>
    <x v="0"/>
    <x v="0"/>
    <x v="0"/>
    <x v="0"/>
    <x v="0"/>
    <x v="0"/>
    <x v="0"/>
    <x v="0"/>
    <x v="0"/>
    <x v="0"/>
    <x v="0"/>
    <x v="0"/>
    <x v="0"/>
    <x v="0"/>
    <x v="0"/>
    <x v="0"/>
    <x v="0"/>
    <x v="0"/>
    <x v="0"/>
    <x v="0"/>
    <x v="0"/>
    <x v="0"/>
    <x v="0"/>
    <x v="0"/>
    <x v="0"/>
    <x v="0"/>
    <x v="0"/>
    <x v="0"/>
    <x v="0"/>
    <x v="0"/>
    <x v="0"/>
    <x v="0"/>
    <x v="0"/>
    <n v="0"/>
    <n v="0"/>
    <x v="0"/>
    <n v="0"/>
    <x v="0"/>
    <x v="0"/>
    <x v="0"/>
    <x v="0"/>
    <x v="0"/>
    <x v="0"/>
    <x v="0"/>
    <x v="0"/>
    <n v="22"/>
    <n v="30"/>
    <n v="14"/>
    <n v="38"/>
    <x v="0"/>
    <x v="0"/>
    <n v="22"/>
    <n v="30"/>
    <n v="14"/>
    <n v="38"/>
    <x v="0"/>
    <x v="0"/>
    <s v="3bef422b-c013-49d5-9576-61e7b8fb9346"/>
    <s v="Missing"/>
    <s v="None"/>
    <x v="0"/>
  </r>
  <r>
    <n v="-473097641"/>
    <x v="0"/>
    <s v="3cea7386-0784-49aa-ac90-0ab25b68e3d8"/>
    <x v="0"/>
    <x v="13"/>
    <x v="5"/>
    <s v="Ainabo"/>
    <x v="13"/>
    <s v="Ainabo"/>
    <s v="SLTO01"/>
    <s v="Ainabo MCH"/>
    <x v="19"/>
    <s v="SRCS"/>
    <x v="6"/>
    <s v="Hawo"/>
    <x v="0"/>
    <n v="4317124"/>
    <s v="Missing"/>
    <x v="0"/>
    <x v="0"/>
    <x v="0"/>
    <x v="0"/>
    <x v="0"/>
    <x v="0"/>
    <x v="0"/>
    <x v="0"/>
    <x v="0"/>
    <x v="0"/>
    <x v="0"/>
    <x v="0"/>
    <x v="0"/>
    <x v="0"/>
    <x v="0"/>
    <x v="0"/>
    <x v="0"/>
    <x v="0"/>
    <x v="0"/>
    <x v="0"/>
    <x v="0"/>
    <x v="0"/>
    <x v="0"/>
    <x v="0"/>
    <x v="0"/>
    <x v="0"/>
    <x v="0"/>
    <x v="0"/>
    <x v="0"/>
    <x v="0"/>
    <x v="0"/>
    <x v="0"/>
    <x v="0"/>
    <x v="0"/>
    <x v="0"/>
    <x v="0"/>
    <n v="0"/>
    <n v="0"/>
    <x v="0"/>
    <n v="0"/>
    <x v="0"/>
    <x v="0"/>
    <x v="0"/>
    <x v="0"/>
    <x v="0"/>
    <x v="0"/>
    <x v="0"/>
    <x v="0"/>
    <n v="58"/>
    <n v="72"/>
    <n v="39"/>
    <n v="91"/>
    <x v="0"/>
    <x v="0"/>
    <n v="58"/>
    <n v="72"/>
    <n v="39"/>
    <n v="91"/>
    <x v="0"/>
    <x v="0"/>
    <s v="5e4d6f60-9fad-43f7-91bd-4e0b1e4dd219"/>
    <s v="Missing"/>
    <s v="None"/>
    <x v="0"/>
  </r>
  <r>
    <n v="1937230668"/>
    <x v="0"/>
    <s v="8d0ce59a-fc1a-49cc-8450-5a1ebe98b17d"/>
    <x v="0"/>
    <x v="13"/>
    <x v="5"/>
    <s v="Buhodle"/>
    <x v="13"/>
    <s v="Buhodle"/>
    <s v="SLTO02"/>
    <s v="Buhodle MCH"/>
    <x v="19"/>
    <s v="MOH"/>
    <x v="6"/>
    <s v="Fadumo"/>
    <x v="0"/>
    <n v="4491737"/>
    <s v="Missing"/>
    <x v="0"/>
    <x v="0"/>
    <x v="0"/>
    <x v="0"/>
    <x v="0"/>
    <x v="0"/>
    <x v="0"/>
    <x v="0"/>
    <x v="0"/>
    <x v="0"/>
    <x v="0"/>
    <x v="0"/>
    <x v="3"/>
    <x v="0"/>
    <x v="4"/>
    <x v="0"/>
    <x v="0"/>
    <x v="0"/>
    <x v="0"/>
    <x v="0"/>
    <x v="0"/>
    <x v="0"/>
    <x v="0"/>
    <x v="0"/>
    <x v="0"/>
    <x v="0"/>
    <x v="0"/>
    <x v="0"/>
    <x v="0"/>
    <x v="0"/>
    <x v="0"/>
    <x v="0"/>
    <x v="0"/>
    <x v="0"/>
    <x v="0"/>
    <x v="0"/>
    <n v="0"/>
    <n v="0"/>
    <x v="0"/>
    <n v="0"/>
    <x v="0"/>
    <x v="0"/>
    <x v="0"/>
    <x v="0"/>
    <x v="0"/>
    <x v="0"/>
    <x v="0"/>
    <x v="0"/>
    <n v="87"/>
    <n v="43"/>
    <n v="60"/>
    <n v="70"/>
    <x v="0"/>
    <x v="0"/>
    <n v="89"/>
    <n v="43"/>
    <n v="62"/>
    <n v="70"/>
    <x v="9"/>
    <x v="5"/>
    <s v="c4ae9d2a-a444-43be-90c7-13cd3d4ad552"/>
    <s v="Missing"/>
    <s v="1 alert ( 2 measles cases)"/>
    <x v="0"/>
  </r>
  <r>
    <n v="1135936605"/>
    <x v="0"/>
    <s v="02077868-4501-4fda-9434-28036e4a5c81"/>
    <x v="0"/>
    <x v="13"/>
    <x v="5"/>
    <s v="Sh.Bashir"/>
    <x v="13"/>
    <s v="Burao"/>
    <s v="SLTO03"/>
    <s v="Burao Central MCH"/>
    <x v="19"/>
    <s v="COOPI"/>
    <x v="6"/>
    <s v="Naciima"/>
    <x v="0"/>
    <n v="4455307"/>
    <s v="Missing"/>
    <x v="0"/>
    <x v="0"/>
    <x v="0"/>
    <x v="0"/>
    <x v="0"/>
    <x v="0"/>
    <x v="0"/>
    <x v="0"/>
    <x v="0"/>
    <x v="0"/>
    <x v="0"/>
    <x v="0"/>
    <x v="0"/>
    <x v="0"/>
    <x v="0"/>
    <x v="0"/>
    <x v="0"/>
    <x v="0"/>
    <x v="0"/>
    <x v="0"/>
    <x v="0"/>
    <x v="0"/>
    <x v="0"/>
    <x v="0"/>
    <x v="0"/>
    <x v="0"/>
    <x v="0"/>
    <x v="0"/>
    <x v="0"/>
    <x v="0"/>
    <x v="0"/>
    <x v="0"/>
    <x v="0"/>
    <x v="0"/>
    <x v="0"/>
    <x v="0"/>
    <n v="0"/>
    <n v="0"/>
    <x v="0"/>
    <n v="0"/>
    <x v="0"/>
    <x v="0"/>
    <x v="0"/>
    <x v="0"/>
    <x v="0"/>
    <x v="0"/>
    <x v="0"/>
    <x v="0"/>
    <n v="59"/>
    <n v="57"/>
    <n v="49"/>
    <n v="67"/>
    <x v="0"/>
    <x v="0"/>
    <n v="59"/>
    <n v="57"/>
    <n v="49"/>
    <n v="67"/>
    <x v="0"/>
    <x v="0"/>
    <s v="121de127-93d7-4984-a645-840cdde6fe96"/>
    <s v="Missing"/>
    <s v="None"/>
    <x v="0"/>
  </r>
  <r>
    <n v="-1896000934"/>
    <x v="0"/>
    <s v="24d49920-3d15-48ee-b05e-46719d85b1b2"/>
    <x v="0"/>
    <x v="13"/>
    <x v="5"/>
    <s v="Burao"/>
    <x v="13"/>
    <s v="Burao"/>
    <s v="SLTO04"/>
    <s v="Burao Hospital"/>
    <x v="19"/>
    <s v="Medair"/>
    <x v="6"/>
    <s v="Sahra"/>
    <x v="0"/>
    <n v="4432692"/>
    <s v="Missing"/>
    <x v="0"/>
    <x v="0"/>
    <x v="0"/>
    <x v="0"/>
    <x v="0"/>
    <x v="0"/>
    <x v="0"/>
    <x v="0"/>
    <x v="0"/>
    <x v="0"/>
    <x v="0"/>
    <x v="0"/>
    <x v="0"/>
    <x v="1"/>
    <x v="0"/>
    <x v="1"/>
    <x v="0"/>
    <x v="0"/>
    <x v="0"/>
    <x v="0"/>
    <x v="0"/>
    <x v="0"/>
    <x v="0"/>
    <x v="0"/>
    <x v="0"/>
    <x v="0"/>
    <x v="0"/>
    <x v="0"/>
    <x v="0"/>
    <x v="0"/>
    <x v="0"/>
    <x v="0"/>
    <x v="0"/>
    <x v="0"/>
    <x v="0"/>
    <x v="0"/>
    <n v="0"/>
    <n v="0"/>
    <x v="0"/>
    <n v="0"/>
    <x v="0"/>
    <x v="0"/>
    <x v="0"/>
    <x v="0"/>
    <x v="0"/>
    <x v="0"/>
    <x v="0"/>
    <x v="0"/>
    <n v="97"/>
    <n v="89"/>
    <n v="51"/>
    <n v="135"/>
    <x v="0"/>
    <x v="0"/>
    <n v="97"/>
    <n v="90"/>
    <n v="51"/>
    <n v="136"/>
    <x v="0"/>
    <x v="0"/>
    <s v="926016da-1ad8-431f-a72f-3fa34b95a8b6"/>
    <s v="Missing"/>
    <s v="1 alert ( 1 measles case)"/>
    <x v="0"/>
  </r>
  <r>
    <n v="251942355"/>
    <x v="0"/>
    <s v="29274862-f21f-4292-ac01-2f4b4270f9a2"/>
    <x v="0"/>
    <x v="13"/>
    <x v="5"/>
    <s v="M.Ali"/>
    <x v="13"/>
    <s v="Burao"/>
    <s v="SLTO05"/>
    <s v="Dr Alag"/>
    <x v="19"/>
    <s v="Medair"/>
    <x v="6"/>
    <s v="Fadumo"/>
    <x v="0"/>
    <n v="4493558"/>
    <s v="Missing"/>
    <x v="0"/>
    <x v="0"/>
    <x v="0"/>
    <x v="0"/>
    <x v="0"/>
    <x v="0"/>
    <x v="0"/>
    <x v="0"/>
    <x v="0"/>
    <x v="0"/>
    <x v="0"/>
    <x v="0"/>
    <x v="0"/>
    <x v="0"/>
    <x v="0"/>
    <x v="0"/>
    <x v="0"/>
    <x v="0"/>
    <x v="0"/>
    <x v="0"/>
    <x v="0"/>
    <x v="0"/>
    <x v="0"/>
    <x v="0"/>
    <x v="0"/>
    <x v="0"/>
    <x v="0"/>
    <x v="0"/>
    <x v="0"/>
    <x v="0"/>
    <x v="0"/>
    <x v="0"/>
    <x v="0"/>
    <x v="0"/>
    <x v="0"/>
    <x v="0"/>
    <n v="0"/>
    <n v="0"/>
    <x v="0"/>
    <n v="0"/>
    <x v="0"/>
    <x v="0"/>
    <x v="0"/>
    <x v="0"/>
    <x v="0"/>
    <x v="0"/>
    <x v="0"/>
    <x v="0"/>
    <n v="46"/>
    <n v="67"/>
    <n v="59"/>
    <n v="54"/>
    <x v="0"/>
    <x v="0"/>
    <n v="46"/>
    <n v="67"/>
    <n v="59"/>
    <n v="54"/>
    <x v="0"/>
    <x v="0"/>
    <s v="3447b6cf-c864-432e-a64f-d99ce9167b40"/>
    <s v="Missing"/>
    <s v="None"/>
    <x v="0"/>
  </r>
  <r>
    <n v="513714200"/>
    <x v="0"/>
    <s v="44f27709-a06d-4479-9622-202306f11336"/>
    <x v="0"/>
    <x v="13"/>
    <x v="5"/>
    <s v="October"/>
    <x v="13"/>
    <s v="Burao"/>
    <s v="SLTO06"/>
    <s v="Dr Yusuf MCH"/>
    <x v="19"/>
    <s v="Coopi"/>
    <x v="6"/>
    <s v="Deria"/>
    <x v="0"/>
    <n v="4103136"/>
    <s v="Missing"/>
    <x v="0"/>
    <x v="0"/>
    <x v="0"/>
    <x v="0"/>
    <x v="0"/>
    <x v="0"/>
    <x v="0"/>
    <x v="0"/>
    <x v="0"/>
    <x v="0"/>
    <x v="0"/>
    <x v="0"/>
    <x v="0"/>
    <x v="0"/>
    <x v="0"/>
    <x v="0"/>
    <x v="0"/>
    <x v="0"/>
    <x v="0"/>
    <x v="0"/>
    <x v="0"/>
    <x v="0"/>
    <x v="0"/>
    <x v="0"/>
    <x v="0"/>
    <x v="0"/>
    <x v="0"/>
    <x v="0"/>
    <x v="0"/>
    <x v="0"/>
    <x v="0"/>
    <x v="0"/>
    <x v="0"/>
    <x v="0"/>
    <x v="0"/>
    <x v="0"/>
    <n v="0"/>
    <n v="0"/>
    <x v="0"/>
    <n v="0"/>
    <x v="0"/>
    <x v="0"/>
    <x v="0"/>
    <x v="0"/>
    <x v="0"/>
    <x v="0"/>
    <x v="0"/>
    <x v="0"/>
    <n v="47"/>
    <n v="19"/>
    <n v="36"/>
    <n v="30"/>
    <x v="0"/>
    <x v="0"/>
    <n v="47"/>
    <n v="19"/>
    <n v="36"/>
    <n v="30"/>
    <x v="0"/>
    <x v="0"/>
    <s v="02dd8d98-d34f-425d-9a68-1ec9c358d0eb"/>
    <s v="Missing"/>
    <s v="None"/>
    <x v="0"/>
  </r>
  <r>
    <n v="2062097465"/>
    <x v="0"/>
    <s v="626e1cc3-e96c-48f6-a124-edff504dd8a1"/>
    <x v="0"/>
    <x v="13"/>
    <x v="5"/>
    <s v="Gaha"/>
    <x v="13"/>
    <s v="Burao"/>
    <s v="SLTO07"/>
    <s v="Farah Omar MCH"/>
    <x v="19"/>
    <s v="MOH"/>
    <x v="6"/>
    <s v="Farhan"/>
    <x v="0"/>
    <n v="433817"/>
    <s v="Missing"/>
    <x v="0"/>
    <x v="0"/>
    <x v="0"/>
    <x v="0"/>
    <x v="0"/>
    <x v="0"/>
    <x v="0"/>
    <x v="0"/>
    <x v="0"/>
    <x v="0"/>
    <x v="0"/>
    <x v="0"/>
    <x v="0"/>
    <x v="0"/>
    <x v="0"/>
    <x v="0"/>
    <x v="0"/>
    <x v="0"/>
    <x v="0"/>
    <x v="0"/>
    <x v="0"/>
    <x v="0"/>
    <x v="0"/>
    <x v="0"/>
    <x v="0"/>
    <x v="0"/>
    <x v="0"/>
    <x v="0"/>
    <x v="0"/>
    <x v="0"/>
    <x v="0"/>
    <x v="0"/>
    <x v="0"/>
    <x v="0"/>
    <x v="0"/>
    <x v="0"/>
    <n v="0"/>
    <n v="0"/>
    <x v="0"/>
    <n v="0"/>
    <x v="0"/>
    <x v="0"/>
    <x v="0"/>
    <x v="0"/>
    <x v="0"/>
    <x v="0"/>
    <x v="0"/>
    <x v="0"/>
    <n v="37"/>
    <n v="81"/>
    <n v="57"/>
    <n v="61"/>
    <x v="0"/>
    <x v="0"/>
    <n v="37"/>
    <n v="81"/>
    <n v="57"/>
    <n v="61"/>
    <x v="0"/>
    <x v="0"/>
    <s v="869dac08-0c0f-4c85-8a3e-66d760f9c32e"/>
    <s v="Missing"/>
    <s v="None"/>
    <x v="0"/>
  </r>
  <r>
    <n v="-1147851770"/>
    <x v="0"/>
    <s v="04b7e47e-34f3-4466-b295-0c01dadf3949"/>
    <x v="0"/>
    <x v="13"/>
    <x v="5"/>
    <s v="Qasabka"/>
    <x v="13"/>
    <s v="Burao"/>
    <s v="SLTO08"/>
    <s v="Kenya MCH"/>
    <x v="19"/>
    <s v="SRCS"/>
    <x v="6"/>
    <s v="Zainab"/>
    <x v="0"/>
    <n v="4433215"/>
    <s v="Missing"/>
    <x v="0"/>
    <x v="0"/>
    <x v="0"/>
    <x v="0"/>
    <x v="0"/>
    <x v="0"/>
    <x v="0"/>
    <x v="0"/>
    <x v="0"/>
    <x v="0"/>
    <x v="0"/>
    <x v="0"/>
    <x v="0"/>
    <x v="0"/>
    <x v="0"/>
    <x v="0"/>
    <x v="0"/>
    <x v="0"/>
    <x v="0"/>
    <x v="0"/>
    <x v="0"/>
    <x v="0"/>
    <x v="0"/>
    <x v="0"/>
    <x v="0"/>
    <x v="0"/>
    <x v="0"/>
    <x v="0"/>
    <x v="0"/>
    <x v="0"/>
    <x v="0"/>
    <x v="0"/>
    <x v="0"/>
    <x v="0"/>
    <x v="0"/>
    <x v="0"/>
    <n v="0"/>
    <n v="0"/>
    <x v="0"/>
    <n v="0"/>
    <x v="0"/>
    <x v="0"/>
    <x v="0"/>
    <x v="0"/>
    <x v="0"/>
    <x v="0"/>
    <x v="0"/>
    <x v="0"/>
    <n v="63"/>
    <n v="85"/>
    <n v="38"/>
    <n v="110"/>
    <x v="0"/>
    <x v="0"/>
    <n v="63"/>
    <n v="85"/>
    <n v="38"/>
    <n v="110"/>
    <x v="0"/>
    <x v="0"/>
    <s v="da75cf2c-4672-4820-8db1-c0a222ad8986"/>
    <s v="Missing"/>
    <s v="None"/>
    <x v="0"/>
  </r>
  <r>
    <n v="1648763151"/>
    <x v="0"/>
    <s v="2c3c768e-221d-44c8-8521-e2043c581f1e"/>
    <x v="0"/>
    <x v="13"/>
    <x v="5"/>
    <s v="Koosaar"/>
    <x v="13"/>
    <s v="Burao"/>
    <s v="SLTO09"/>
    <s v="Koosaar MCH"/>
    <x v="19"/>
    <s v="MOH"/>
    <x v="6"/>
    <s v="Saleban"/>
    <x v="0"/>
    <n v="4332754"/>
    <s v="Missing"/>
    <x v="0"/>
    <x v="0"/>
    <x v="0"/>
    <x v="0"/>
    <x v="0"/>
    <x v="0"/>
    <x v="0"/>
    <x v="0"/>
    <x v="0"/>
    <x v="0"/>
    <x v="0"/>
    <x v="0"/>
    <x v="0"/>
    <x v="0"/>
    <x v="0"/>
    <x v="0"/>
    <x v="0"/>
    <x v="0"/>
    <x v="0"/>
    <x v="0"/>
    <x v="0"/>
    <x v="0"/>
    <x v="0"/>
    <x v="0"/>
    <x v="0"/>
    <x v="0"/>
    <x v="0"/>
    <x v="0"/>
    <x v="0"/>
    <x v="0"/>
    <x v="0"/>
    <x v="0"/>
    <x v="0"/>
    <x v="0"/>
    <x v="0"/>
    <x v="0"/>
    <n v="0"/>
    <n v="0"/>
    <x v="0"/>
    <n v="0"/>
    <x v="0"/>
    <x v="0"/>
    <x v="0"/>
    <x v="0"/>
    <x v="0"/>
    <x v="0"/>
    <x v="0"/>
    <x v="0"/>
    <n v="35"/>
    <n v="53"/>
    <n v="49"/>
    <n v="39"/>
    <x v="0"/>
    <x v="0"/>
    <n v="35"/>
    <n v="53"/>
    <n v="49"/>
    <n v="39"/>
    <x v="0"/>
    <x v="0"/>
    <s v="33f058db-3914-4bb8-86e9-36c0d98152ab"/>
    <s v="Missing"/>
    <s v="None"/>
    <x v="0"/>
  </r>
  <r>
    <n v="-2134423132"/>
    <x v="0"/>
    <s v="8d08032b-1ecc-442b-b9d4-5327482ffbad"/>
    <x v="0"/>
    <x v="13"/>
    <x v="5"/>
    <s v="Odwayne"/>
    <x v="13"/>
    <s v="Odwayne"/>
    <s v="SLTO10"/>
    <s v="Odwayne MCH"/>
    <x v="19"/>
    <s v="SRCS"/>
    <x v="6"/>
    <s v="Hassan"/>
    <x v="0"/>
    <n v="4124667"/>
    <s v="Missing"/>
    <x v="0"/>
    <x v="0"/>
    <x v="0"/>
    <x v="0"/>
    <x v="0"/>
    <x v="0"/>
    <x v="0"/>
    <x v="0"/>
    <x v="0"/>
    <x v="0"/>
    <x v="0"/>
    <x v="0"/>
    <x v="0"/>
    <x v="0"/>
    <x v="0"/>
    <x v="0"/>
    <x v="0"/>
    <x v="0"/>
    <x v="0"/>
    <x v="0"/>
    <x v="0"/>
    <x v="0"/>
    <x v="0"/>
    <x v="0"/>
    <x v="0"/>
    <x v="0"/>
    <x v="0"/>
    <x v="0"/>
    <x v="0"/>
    <x v="0"/>
    <x v="0"/>
    <x v="0"/>
    <x v="0"/>
    <x v="0"/>
    <x v="0"/>
    <x v="0"/>
    <n v="0"/>
    <n v="0"/>
    <x v="0"/>
    <n v="0"/>
    <x v="0"/>
    <x v="0"/>
    <x v="0"/>
    <x v="0"/>
    <x v="0"/>
    <x v="0"/>
    <x v="0"/>
    <x v="0"/>
    <n v="56"/>
    <n v="27"/>
    <n v="46"/>
    <n v="37"/>
    <x v="0"/>
    <x v="0"/>
    <n v="56"/>
    <n v="27"/>
    <n v="46"/>
    <n v="37"/>
    <x v="0"/>
    <x v="0"/>
    <s v="1922c3a1-0b14-4e51-a833-d233b06a678e"/>
    <s v="Missing"/>
    <s v="None"/>
    <x v="0"/>
  </r>
  <r>
    <n v="202"/>
    <x v="0"/>
    <s v="2852f205-3b1c-4bed-a61b-33c9a440d232"/>
    <x v="0"/>
    <x v="13"/>
    <x v="13"/>
    <s v="Afmadow"/>
    <x v="13"/>
    <s v="Afmadow"/>
    <s v="SZLJ01"/>
    <s v="Afrec MCH Afmadow"/>
    <x v="20"/>
    <s v="Community"/>
    <x v="6"/>
    <s v="Ahmed Sheik Mohamed"/>
    <x v="3"/>
    <n v="615924256"/>
    <s v="NA"/>
    <x v="0"/>
    <x v="0"/>
    <x v="0"/>
    <x v="0"/>
    <x v="0"/>
    <x v="0"/>
    <x v="0"/>
    <x v="0"/>
    <x v="0"/>
    <x v="0"/>
    <x v="0"/>
    <x v="0"/>
    <x v="0"/>
    <x v="0"/>
    <x v="0"/>
    <x v="0"/>
    <x v="0"/>
    <x v="0"/>
    <x v="0"/>
    <x v="0"/>
    <x v="0"/>
    <x v="0"/>
    <x v="0"/>
    <x v="0"/>
    <x v="0"/>
    <x v="0"/>
    <x v="0"/>
    <x v="0"/>
    <x v="0"/>
    <x v="0"/>
    <x v="0"/>
    <x v="0"/>
    <x v="0"/>
    <x v="0"/>
    <x v="0"/>
    <x v="0"/>
    <n v="8"/>
    <n v="4"/>
    <x v="3"/>
    <n v="7"/>
    <x v="0"/>
    <x v="0"/>
    <x v="0"/>
    <x v="0"/>
    <x v="0"/>
    <x v="0"/>
    <x v="0"/>
    <x v="0"/>
    <n v="80"/>
    <n v="93"/>
    <n v="70"/>
    <n v="103"/>
    <x v="0"/>
    <x v="0"/>
    <n v="88"/>
    <n v="97"/>
    <n v="75"/>
    <n v="110"/>
    <x v="0"/>
    <x v="0"/>
    <s v="7cfa86b6-040d-4c35-934e-eb61d20be8b2"/>
    <s v="Missing"/>
    <s v="None"/>
    <x v="2"/>
  </r>
  <r>
    <n v="203"/>
    <x v="0"/>
    <s v="e8d3733f-8934-4502-8142-b28e796bf563"/>
    <x v="0"/>
    <x v="13"/>
    <x v="13"/>
    <s v="Dhobley"/>
    <x v="13"/>
    <s v="Afmadow"/>
    <s v="SZLJ02"/>
    <s v="Dobley MCH Afrec"/>
    <x v="20"/>
    <s v="AFREC"/>
    <x v="6"/>
    <s v="Sahro Abdi Hassan"/>
    <x v="3"/>
    <n v="615529789"/>
    <s v="NA"/>
    <x v="0"/>
    <x v="0"/>
    <x v="0"/>
    <x v="0"/>
    <x v="0"/>
    <x v="0"/>
    <x v="0"/>
    <x v="0"/>
    <x v="0"/>
    <x v="0"/>
    <x v="0"/>
    <x v="0"/>
    <x v="0"/>
    <x v="0"/>
    <x v="0"/>
    <x v="0"/>
    <x v="0"/>
    <x v="0"/>
    <x v="0"/>
    <x v="0"/>
    <x v="0"/>
    <x v="0"/>
    <x v="0"/>
    <x v="0"/>
    <x v="0"/>
    <x v="0"/>
    <x v="0"/>
    <x v="0"/>
    <x v="0"/>
    <x v="0"/>
    <x v="0"/>
    <x v="0"/>
    <x v="0"/>
    <x v="0"/>
    <x v="0"/>
    <x v="0"/>
    <n v="0"/>
    <n v="0"/>
    <x v="0"/>
    <n v="0"/>
    <x v="0"/>
    <x v="0"/>
    <x v="0"/>
    <x v="0"/>
    <x v="0"/>
    <x v="0"/>
    <x v="0"/>
    <x v="0"/>
    <n v="69"/>
    <n v="85"/>
    <n v="51"/>
    <n v="103"/>
    <x v="0"/>
    <x v="0"/>
    <n v="69"/>
    <n v="85"/>
    <n v="51"/>
    <n v="103"/>
    <x v="0"/>
    <x v="0"/>
    <s v="5bae420e-6acf-4209-a3e6-21559eef8091"/>
    <s v="Missing"/>
    <s v="None"/>
    <x v="2"/>
  </r>
  <r>
    <n v="204"/>
    <x v="0"/>
    <s v="853782e6-85ae-4c2a-9e53-bdadb1b27429"/>
    <x v="0"/>
    <x v="13"/>
    <x v="13"/>
    <s v="Hagar"/>
    <x v="13"/>
    <s v="Hagar"/>
    <s v="SZLJ05"/>
    <s v="Hagar MCH SORDES"/>
    <x v="20"/>
    <s v="SORDES"/>
    <x v="6"/>
    <s v="Abdikheyre Adan Sheik"/>
    <x v="3"/>
    <n v="615924256"/>
    <s v="NA"/>
    <x v="0"/>
    <x v="0"/>
    <x v="0"/>
    <x v="0"/>
    <x v="0"/>
    <x v="0"/>
    <x v="0"/>
    <x v="0"/>
    <x v="0"/>
    <x v="0"/>
    <x v="0"/>
    <x v="0"/>
    <x v="3"/>
    <x v="0"/>
    <x v="4"/>
    <x v="0"/>
    <x v="0"/>
    <x v="0"/>
    <x v="0"/>
    <x v="0"/>
    <x v="0"/>
    <x v="0"/>
    <x v="0"/>
    <x v="0"/>
    <x v="0"/>
    <x v="0"/>
    <x v="0"/>
    <x v="0"/>
    <x v="0"/>
    <x v="0"/>
    <x v="0"/>
    <x v="0"/>
    <x v="0"/>
    <x v="0"/>
    <x v="0"/>
    <x v="0"/>
    <n v="3"/>
    <n v="2"/>
    <x v="4"/>
    <n v="3"/>
    <x v="0"/>
    <x v="0"/>
    <x v="0"/>
    <x v="0"/>
    <x v="0"/>
    <x v="0"/>
    <x v="0"/>
    <x v="0"/>
    <n v="89"/>
    <n v="70"/>
    <n v="49"/>
    <n v="110"/>
    <x v="0"/>
    <x v="0"/>
    <n v="94"/>
    <n v="72"/>
    <n v="53"/>
    <n v="113"/>
    <x v="0"/>
    <x v="0"/>
    <s v="526ea92e-6b64-4b09-bed5-0f08f5c2b02c"/>
    <s v="Missing"/>
    <s v="1 alert"/>
    <x v="2"/>
  </r>
  <r>
    <n v="205"/>
    <x v="0"/>
    <s v="62699120-2b04-4b31-bb8e-57ea0179aaae"/>
    <x v="0"/>
    <x v="13"/>
    <x v="13"/>
    <s v="Jamame"/>
    <x v="13"/>
    <s v="Jamaame"/>
    <s v="SZLJ06"/>
    <s v="Jamame Muslim Aid"/>
    <x v="20"/>
    <s v="MUSLIM AID"/>
    <x v="6"/>
    <s v="Abdi Omar Abdi"/>
    <x v="3"/>
    <n v="615126802"/>
    <s v="NA"/>
    <x v="0"/>
    <x v="0"/>
    <x v="0"/>
    <x v="0"/>
    <x v="0"/>
    <x v="0"/>
    <x v="0"/>
    <x v="0"/>
    <x v="0"/>
    <x v="0"/>
    <x v="0"/>
    <x v="0"/>
    <x v="0"/>
    <x v="0"/>
    <x v="0"/>
    <x v="0"/>
    <x v="0"/>
    <x v="0"/>
    <x v="0"/>
    <x v="0"/>
    <x v="0"/>
    <x v="0"/>
    <x v="0"/>
    <x v="0"/>
    <x v="0"/>
    <x v="0"/>
    <x v="0"/>
    <x v="0"/>
    <x v="0"/>
    <x v="0"/>
    <x v="0"/>
    <x v="0"/>
    <x v="0"/>
    <x v="0"/>
    <x v="0"/>
    <x v="0"/>
    <n v="5"/>
    <n v="2"/>
    <x v="13"/>
    <n v="0"/>
    <x v="0"/>
    <x v="0"/>
    <x v="0"/>
    <x v="0"/>
    <x v="0"/>
    <x v="0"/>
    <x v="0"/>
    <x v="0"/>
    <n v="131"/>
    <n v="70"/>
    <n v="201"/>
    <n v="0"/>
    <x v="0"/>
    <x v="0"/>
    <n v="131"/>
    <n v="70"/>
    <n v="201"/>
    <n v="0"/>
    <x v="0"/>
    <x v="0"/>
    <s v="de829e3f-b096-4494-b679-1140c110b612"/>
    <s v="Missing"/>
    <s v="None"/>
    <x v="2"/>
  </r>
  <r>
    <n v="206"/>
    <x v="0"/>
    <s v="487eda8a-6b1d-4d16-874b-1dd673e57a6a"/>
    <x v="0"/>
    <x v="13"/>
    <x v="13"/>
    <s v="Muganbo"/>
    <x v="13"/>
    <s v="Jamaame"/>
    <s v="SZLJ07"/>
    <s v="Mugambo SRCS MCH"/>
    <x v="20"/>
    <s v="SRCS"/>
    <x v="6"/>
    <s v="Issa Munya Muganbo"/>
    <x v="3"/>
    <n v="615785885"/>
    <s v="NA"/>
    <x v="0"/>
    <x v="0"/>
    <x v="0"/>
    <x v="0"/>
    <x v="0"/>
    <x v="0"/>
    <x v="0"/>
    <x v="0"/>
    <x v="0"/>
    <x v="0"/>
    <x v="0"/>
    <x v="0"/>
    <x v="0"/>
    <x v="0"/>
    <x v="0"/>
    <x v="0"/>
    <x v="0"/>
    <x v="0"/>
    <x v="0"/>
    <x v="0"/>
    <x v="0"/>
    <x v="0"/>
    <x v="0"/>
    <x v="0"/>
    <x v="0"/>
    <x v="0"/>
    <x v="0"/>
    <x v="0"/>
    <x v="0"/>
    <x v="0"/>
    <x v="0"/>
    <x v="0"/>
    <x v="0"/>
    <x v="0"/>
    <x v="0"/>
    <x v="0"/>
    <n v="9"/>
    <n v="2"/>
    <x v="24"/>
    <n v="0"/>
    <x v="0"/>
    <x v="0"/>
    <x v="0"/>
    <x v="0"/>
    <x v="0"/>
    <x v="0"/>
    <x v="0"/>
    <x v="0"/>
    <n v="23"/>
    <n v="45"/>
    <n v="45"/>
    <n v="23"/>
    <x v="0"/>
    <x v="0"/>
    <n v="32"/>
    <n v="47"/>
    <n v="56"/>
    <n v="23"/>
    <x v="0"/>
    <x v="0"/>
    <s v="726d3735-6d86-4aeb-8117-a7d179ca131f"/>
    <s v="Missing"/>
    <s v="None"/>
    <x v="2"/>
  </r>
  <r>
    <n v="207"/>
    <x v="0"/>
    <s v="a6f7656a-35ef-4b24-a355-7123bb0b2a8b"/>
    <x v="0"/>
    <x v="13"/>
    <x v="13"/>
    <s v="Waamo"/>
    <x v="13"/>
    <s v="Kismayo"/>
    <s v="SZLJ08"/>
    <s v="Afrec Kismayo MCH"/>
    <x v="20"/>
    <s v="AFREC"/>
    <x v="6"/>
    <s v="Salah Hussein Munye"/>
    <x v="3"/>
    <n v="615060373"/>
    <s v="NA"/>
    <x v="0"/>
    <x v="0"/>
    <x v="0"/>
    <x v="0"/>
    <x v="0"/>
    <x v="0"/>
    <x v="0"/>
    <x v="0"/>
    <x v="0"/>
    <x v="0"/>
    <x v="0"/>
    <x v="0"/>
    <x v="0"/>
    <x v="0"/>
    <x v="0"/>
    <x v="0"/>
    <x v="0"/>
    <x v="0"/>
    <x v="0"/>
    <x v="0"/>
    <x v="0"/>
    <x v="0"/>
    <x v="0"/>
    <x v="0"/>
    <x v="0"/>
    <x v="0"/>
    <x v="0"/>
    <x v="0"/>
    <x v="0"/>
    <x v="0"/>
    <x v="0"/>
    <x v="0"/>
    <x v="0"/>
    <x v="0"/>
    <x v="0"/>
    <x v="0"/>
    <n v="12"/>
    <n v="8"/>
    <x v="15"/>
    <n v="10"/>
    <x v="0"/>
    <x v="0"/>
    <x v="0"/>
    <x v="0"/>
    <x v="0"/>
    <x v="0"/>
    <x v="0"/>
    <x v="0"/>
    <n v="95"/>
    <n v="89"/>
    <n v="108"/>
    <n v="76"/>
    <x v="0"/>
    <x v="0"/>
    <n v="107"/>
    <n v="97"/>
    <n v="118"/>
    <n v="86"/>
    <x v="0"/>
    <x v="0"/>
    <s v="10600adf-10f2-4fd6-8351-c1421b2b6624"/>
    <s v="Missing"/>
    <s v="None"/>
    <x v="2"/>
  </r>
  <r>
    <n v="208"/>
    <x v="0"/>
    <s v="1a9dc28f-6f13-4582-9052-bd5ed6d6fc4b"/>
    <x v="0"/>
    <x v="13"/>
    <x v="13"/>
    <s v="Farjanno"/>
    <x v="13"/>
    <s v="Kismayo"/>
    <s v="SZLJ10"/>
    <s v="Farjano MCH"/>
    <x v="20"/>
    <s v="SRCS"/>
    <x v="6"/>
    <s v="Shugri Abdi Gedi"/>
    <x v="3"/>
    <n v="615239587"/>
    <s v="NA"/>
    <x v="0"/>
    <x v="0"/>
    <x v="0"/>
    <x v="0"/>
    <x v="0"/>
    <x v="0"/>
    <x v="0"/>
    <x v="0"/>
    <x v="0"/>
    <x v="0"/>
    <x v="0"/>
    <x v="0"/>
    <x v="0"/>
    <x v="0"/>
    <x v="0"/>
    <x v="0"/>
    <x v="0"/>
    <x v="0"/>
    <x v="0"/>
    <x v="0"/>
    <x v="0"/>
    <x v="0"/>
    <x v="0"/>
    <x v="0"/>
    <x v="0"/>
    <x v="0"/>
    <x v="0"/>
    <x v="0"/>
    <x v="0"/>
    <x v="0"/>
    <x v="0"/>
    <x v="0"/>
    <x v="0"/>
    <x v="0"/>
    <x v="0"/>
    <x v="0"/>
    <n v="2"/>
    <n v="1"/>
    <x v="4"/>
    <n v="1"/>
    <x v="0"/>
    <x v="0"/>
    <x v="0"/>
    <x v="0"/>
    <x v="0"/>
    <x v="0"/>
    <x v="0"/>
    <x v="0"/>
    <n v="185"/>
    <n v="197"/>
    <n v="248"/>
    <n v="134"/>
    <x v="0"/>
    <x v="0"/>
    <n v="187"/>
    <n v="198"/>
    <n v="250"/>
    <n v="135"/>
    <x v="0"/>
    <x v="0"/>
    <s v="73c6850e-7737-4848-a23b-bb03ee1e0387"/>
    <s v="Missing"/>
    <s v="None"/>
    <x v="2"/>
  </r>
  <r>
    <n v="209"/>
    <x v="0"/>
    <s v="db802bb3-c4f0-4938-869d-a60f48375aef"/>
    <x v="0"/>
    <x v="13"/>
    <x v="13"/>
    <s v="Faanoole"/>
    <x v="13"/>
    <s v="Kismayo"/>
    <s v="SZLJ11"/>
    <s v="Kismayo General Hospital"/>
    <x v="20"/>
    <s v="DIAL AFRICA"/>
    <x v="6"/>
    <s v="Moahmed Abdullahi Shaiye"/>
    <x v="3"/>
    <n v="615519902"/>
    <s v="NA"/>
    <x v="0"/>
    <x v="0"/>
    <x v="0"/>
    <x v="0"/>
    <x v="0"/>
    <x v="0"/>
    <x v="0"/>
    <x v="0"/>
    <x v="0"/>
    <x v="0"/>
    <x v="0"/>
    <x v="0"/>
    <x v="3"/>
    <x v="1"/>
    <x v="2"/>
    <x v="0"/>
    <x v="0"/>
    <x v="0"/>
    <x v="0"/>
    <x v="0"/>
    <x v="0"/>
    <x v="0"/>
    <x v="0"/>
    <x v="0"/>
    <x v="0"/>
    <x v="0"/>
    <x v="0"/>
    <x v="0"/>
    <x v="0"/>
    <x v="0"/>
    <x v="0"/>
    <x v="0"/>
    <x v="0"/>
    <x v="0"/>
    <x v="0"/>
    <x v="0"/>
    <n v="8"/>
    <n v="6"/>
    <x v="13"/>
    <n v="7"/>
    <x v="0"/>
    <x v="0"/>
    <x v="0"/>
    <x v="0"/>
    <x v="0"/>
    <x v="0"/>
    <x v="0"/>
    <x v="0"/>
    <n v="145"/>
    <n v="232"/>
    <n v="164"/>
    <n v="213"/>
    <x v="0"/>
    <x v="0"/>
    <n v="153"/>
    <n v="238"/>
    <n v="171"/>
    <n v="220"/>
    <x v="0"/>
    <x v="0"/>
    <s v="4c99b442-8ec2-4cc5-97e6-1780423a9941"/>
    <s v="Missing"/>
    <s v="1 alert of measles"/>
    <x v="2"/>
  </r>
  <r>
    <n v="210"/>
    <x v="0"/>
    <s v="42e696bd-b522-4408-b1f7-da6d481917e0"/>
    <x v="0"/>
    <x v="13"/>
    <x v="13"/>
    <s v="Allanley"/>
    <x v="13"/>
    <s v="Kismayo"/>
    <s v="SZLJ12"/>
    <s v="Muslim Aid Calanley MCH"/>
    <x v="20"/>
    <s v="MUSLIM AID"/>
    <x v="6"/>
    <s v="Ali Aden Mayow"/>
    <x v="3"/>
    <n v="615893151"/>
    <s v="NA"/>
    <x v="0"/>
    <x v="0"/>
    <x v="0"/>
    <x v="0"/>
    <x v="0"/>
    <x v="0"/>
    <x v="0"/>
    <x v="0"/>
    <x v="0"/>
    <x v="0"/>
    <x v="0"/>
    <x v="0"/>
    <x v="1"/>
    <x v="0"/>
    <x v="1"/>
    <x v="0"/>
    <x v="0"/>
    <x v="0"/>
    <x v="0"/>
    <x v="0"/>
    <x v="0"/>
    <x v="0"/>
    <x v="0"/>
    <x v="0"/>
    <x v="0"/>
    <x v="0"/>
    <x v="0"/>
    <x v="0"/>
    <x v="0"/>
    <x v="0"/>
    <x v="0"/>
    <x v="0"/>
    <x v="0"/>
    <x v="0"/>
    <x v="0"/>
    <x v="0"/>
    <n v="3"/>
    <n v="4"/>
    <x v="11"/>
    <n v="4"/>
    <x v="0"/>
    <x v="0"/>
    <x v="0"/>
    <x v="0"/>
    <x v="0"/>
    <x v="0"/>
    <x v="0"/>
    <x v="0"/>
    <n v="61"/>
    <n v="129"/>
    <n v="98"/>
    <n v="92"/>
    <x v="0"/>
    <x v="0"/>
    <n v="65"/>
    <n v="134"/>
    <n v="103"/>
    <n v="96"/>
    <x v="0"/>
    <x v="0"/>
    <s v="43eedd0f-70d3-41d9-8ca1-37861b107078"/>
    <s v="Missing"/>
    <s v="1 alert"/>
    <x v="2"/>
  </r>
  <r>
    <n v="211"/>
    <x v="0"/>
    <s v="44603651-748e-4a19-84bd-c19e93bda337"/>
    <x v="0"/>
    <x v="13"/>
    <x v="13"/>
    <s v="Iskufilan"/>
    <x v="13"/>
    <s v="Kismayo"/>
    <s v="SZLJ13"/>
    <s v="Muslim Aid Fanole MCH"/>
    <x v="20"/>
    <s v="MUSLIM AID"/>
    <x v="6"/>
    <s v="Halimo Adan Warsame"/>
    <x v="3"/>
    <n v="615856082"/>
    <s v="NA"/>
    <x v="0"/>
    <x v="0"/>
    <x v="0"/>
    <x v="0"/>
    <x v="0"/>
    <x v="0"/>
    <x v="0"/>
    <x v="0"/>
    <x v="0"/>
    <x v="0"/>
    <x v="0"/>
    <x v="0"/>
    <x v="3"/>
    <x v="2"/>
    <x v="12"/>
    <x v="0"/>
    <x v="0"/>
    <x v="0"/>
    <x v="0"/>
    <x v="0"/>
    <x v="0"/>
    <x v="0"/>
    <x v="0"/>
    <x v="0"/>
    <x v="0"/>
    <x v="0"/>
    <x v="0"/>
    <x v="0"/>
    <x v="0"/>
    <x v="0"/>
    <x v="0"/>
    <x v="0"/>
    <x v="0"/>
    <x v="0"/>
    <x v="0"/>
    <x v="0"/>
    <n v="7"/>
    <n v="5"/>
    <x v="2"/>
    <n v="8"/>
    <x v="0"/>
    <x v="0"/>
    <x v="0"/>
    <x v="0"/>
    <x v="0"/>
    <x v="0"/>
    <x v="0"/>
    <x v="0"/>
    <n v="71"/>
    <n v="220"/>
    <n v="91"/>
    <n v="200"/>
    <x v="0"/>
    <x v="0"/>
    <n v="80"/>
    <n v="227"/>
    <n v="99"/>
    <n v="208"/>
    <x v="0"/>
    <x v="0"/>
    <s v="23727323-0003-4af3-be16-13c4d2fe4bd8"/>
    <s v="Missing"/>
    <s v="1 alert of measles"/>
    <x v="2"/>
  </r>
  <r>
    <n v="212"/>
    <x v="0"/>
    <s v="a5c0cddc-584c-4878-a52d-e1ddd6765847"/>
    <x v="0"/>
    <x v="13"/>
    <x v="13"/>
    <s v="Raaskanbooni"/>
    <x v="13"/>
    <s v="Badhaadhe"/>
    <s v="SZLJ14"/>
    <s v="Raskanbooni MCH"/>
    <x v="20"/>
    <s v="SJG"/>
    <x v="6"/>
    <s v="Abdirahman Shugri Ibrahim"/>
    <x v="3"/>
    <n v="615060373"/>
    <s v="NA"/>
    <x v="0"/>
    <x v="0"/>
    <x v="0"/>
    <x v="0"/>
    <x v="0"/>
    <x v="0"/>
    <x v="0"/>
    <x v="0"/>
    <x v="0"/>
    <x v="0"/>
    <x v="0"/>
    <x v="0"/>
    <x v="0"/>
    <x v="0"/>
    <x v="0"/>
    <x v="0"/>
    <x v="0"/>
    <x v="0"/>
    <x v="0"/>
    <x v="0"/>
    <x v="0"/>
    <x v="0"/>
    <x v="0"/>
    <x v="0"/>
    <x v="0"/>
    <x v="0"/>
    <x v="0"/>
    <x v="0"/>
    <x v="0"/>
    <x v="0"/>
    <x v="0"/>
    <x v="0"/>
    <x v="0"/>
    <x v="0"/>
    <x v="0"/>
    <x v="0"/>
    <n v="0"/>
    <n v="0"/>
    <x v="0"/>
    <n v="0"/>
    <x v="0"/>
    <x v="0"/>
    <x v="0"/>
    <x v="0"/>
    <x v="0"/>
    <x v="0"/>
    <x v="0"/>
    <x v="0"/>
    <n v="72"/>
    <n v="60"/>
    <n v="50"/>
    <n v="82"/>
    <x v="0"/>
    <x v="0"/>
    <n v="72"/>
    <n v="60"/>
    <n v="50"/>
    <n v="82"/>
    <x v="0"/>
    <x v="0"/>
    <s v="4ffb9d53-f7e6-4252-87f9-55db9c83105c"/>
    <s v="Missing"/>
    <s v="None"/>
    <x v="2"/>
  </r>
  <r>
    <n v="213"/>
    <x v="0"/>
    <s v="4dc5a5b9-1ef6-4bff-950c-74b3409c4dae"/>
    <x v="0"/>
    <x v="13"/>
    <x v="16"/>
    <s v="Bu'ale"/>
    <x v="13"/>
    <s v="Bu'ale"/>
    <s v="SZMJ01"/>
    <s v="JCC Buale MCH"/>
    <x v="20"/>
    <s v="JCC"/>
    <x v="6"/>
    <s v="Abdullahi Shidiye"/>
    <x v="3"/>
    <n v="615853208"/>
    <s v="shidiye4@yahoo.com"/>
    <x v="0"/>
    <x v="0"/>
    <x v="0"/>
    <x v="0"/>
    <x v="0"/>
    <x v="0"/>
    <x v="0"/>
    <x v="0"/>
    <x v="0"/>
    <x v="0"/>
    <x v="0"/>
    <x v="0"/>
    <x v="0"/>
    <x v="0"/>
    <x v="0"/>
    <x v="0"/>
    <x v="0"/>
    <x v="0"/>
    <x v="0"/>
    <x v="0"/>
    <x v="0"/>
    <x v="0"/>
    <x v="0"/>
    <x v="0"/>
    <x v="0"/>
    <x v="0"/>
    <x v="0"/>
    <x v="0"/>
    <x v="0"/>
    <x v="0"/>
    <x v="0"/>
    <x v="0"/>
    <x v="0"/>
    <x v="0"/>
    <x v="0"/>
    <x v="0"/>
    <n v="0"/>
    <n v="0"/>
    <x v="0"/>
    <n v="0"/>
    <x v="0"/>
    <x v="0"/>
    <x v="0"/>
    <x v="0"/>
    <x v="0"/>
    <x v="0"/>
    <x v="0"/>
    <x v="0"/>
    <n v="76"/>
    <n v="91"/>
    <n v="70"/>
    <n v="97"/>
    <x v="0"/>
    <x v="0"/>
    <n v="76"/>
    <n v="91"/>
    <n v="70"/>
    <n v="97"/>
    <x v="0"/>
    <x v="0"/>
    <s v="4532203e-7559-4a1b-8e8a-75f9dca45096"/>
    <s v="Missing"/>
    <s v="None"/>
    <x v="2"/>
  </r>
  <r>
    <n v="214"/>
    <x v="0"/>
    <s v="26e6417b-9b3c-444c-95f7-c8ba2acc18fe"/>
    <x v="0"/>
    <x v="13"/>
    <x v="16"/>
    <s v="Salagle"/>
    <x v="13"/>
    <s v="Sakow"/>
    <s v="SZMJ04"/>
    <s v="Salagle MCH JCC"/>
    <x v="20"/>
    <s v="JCC"/>
    <x v="6"/>
    <s v="Hassan Ali Borle"/>
    <x v="3"/>
    <n v="615100527"/>
    <s v="NA"/>
    <x v="0"/>
    <x v="0"/>
    <x v="0"/>
    <x v="0"/>
    <x v="0"/>
    <x v="0"/>
    <x v="0"/>
    <x v="0"/>
    <x v="0"/>
    <x v="0"/>
    <x v="0"/>
    <x v="0"/>
    <x v="0"/>
    <x v="0"/>
    <x v="0"/>
    <x v="0"/>
    <x v="0"/>
    <x v="0"/>
    <x v="0"/>
    <x v="0"/>
    <x v="0"/>
    <x v="0"/>
    <x v="0"/>
    <x v="0"/>
    <x v="0"/>
    <x v="0"/>
    <x v="0"/>
    <x v="0"/>
    <x v="0"/>
    <x v="0"/>
    <x v="0"/>
    <x v="0"/>
    <x v="0"/>
    <x v="0"/>
    <x v="0"/>
    <x v="0"/>
    <n v="0"/>
    <n v="0"/>
    <x v="0"/>
    <n v="0"/>
    <x v="0"/>
    <x v="0"/>
    <x v="0"/>
    <x v="0"/>
    <x v="0"/>
    <x v="0"/>
    <x v="0"/>
    <x v="0"/>
    <n v="100"/>
    <n v="108"/>
    <n v="90"/>
    <n v="118"/>
    <x v="0"/>
    <x v="0"/>
    <n v="100"/>
    <n v="108"/>
    <n v="90"/>
    <n v="118"/>
    <x v="0"/>
    <x v="0"/>
    <s v="e30bc345-4646-4fc7-a817-2e50c95fffc3"/>
    <s v="Missing"/>
    <s v="None"/>
    <x v="2"/>
  </r>
  <r>
    <n v="215"/>
    <x v="0"/>
    <s v="59ca81f1-ac40-4eb7-94d5-32a3ac1b48f3"/>
    <x v="0"/>
    <x v="13"/>
    <x v="16"/>
    <s v="JILIB EAST"/>
    <x v="13"/>
    <s v="Jilib"/>
    <s v="SZMJ05"/>
    <s v="Zamzam MCH Zamzam"/>
    <x v="20"/>
    <s v="ZAMZAM"/>
    <x v="6"/>
    <s v="Duran Abdulle Wardere"/>
    <x v="3"/>
    <n v="615590527"/>
    <s v="NA"/>
    <x v="0"/>
    <x v="0"/>
    <x v="0"/>
    <x v="0"/>
    <x v="0"/>
    <x v="0"/>
    <x v="0"/>
    <x v="0"/>
    <x v="0"/>
    <x v="0"/>
    <x v="0"/>
    <x v="0"/>
    <x v="0"/>
    <x v="0"/>
    <x v="0"/>
    <x v="0"/>
    <x v="0"/>
    <x v="0"/>
    <x v="0"/>
    <x v="0"/>
    <x v="0"/>
    <x v="0"/>
    <x v="0"/>
    <x v="0"/>
    <x v="0"/>
    <x v="0"/>
    <x v="0"/>
    <x v="0"/>
    <x v="0"/>
    <x v="0"/>
    <x v="0"/>
    <x v="0"/>
    <x v="0"/>
    <x v="0"/>
    <x v="0"/>
    <x v="0"/>
    <n v="7"/>
    <n v="5"/>
    <x v="6"/>
    <n v="4"/>
    <x v="0"/>
    <x v="0"/>
    <x v="0"/>
    <x v="0"/>
    <x v="0"/>
    <x v="0"/>
    <x v="0"/>
    <x v="0"/>
    <n v="133"/>
    <n v="152"/>
    <n v="185"/>
    <n v="100"/>
    <x v="0"/>
    <x v="0"/>
    <n v="140"/>
    <n v="157"/>
    <n v="189"/>
    <n v="108"/>
    <x v="0"/>
    <x v="0"/>
    <s v="aee35919-e569-4467-af8d-7584502f0a1f"/>
    <s v="Missing"/>
    <s v="None"/>
    <x v="2"/>
  </r>
  <r>
    <n v="216"/>
    <x v="0"/>
    <s v="3943f126-bcf8-47b5-afa6-1719640549c2"/>
    <x v="0"/>
    <x v="13"/>
    <x v="16"/>
    <s v="Jilib West"/>
    <x v="13"/>
    <s v="Jilib"/>
    <s v="SZMJ08"/>
    <s v="Faragurow MCH"/>
    <x v="20"/>
    <s v="Somali Aid"/>
    <x v="6"/>
    <s v="Aweys Sheik ALi"/>
    <x v="3"/>
    <n v="615877776"/>
    <s v="aweysfaragurow@gmail.com"/>
    <x v="0"/>
    <x v="0"/>
    <x v="0"/>
    <x v="0"/>
    <x v="0"/>
    <x v="0"/>
    <x v="0"/>
    <x v="0"/>
    <x v="0"/>
    <x v="0"/>
    <x v="0"/>
    <x v="0"/>
    <x v="0"/>
    <x v="0"/>
    <x v="0"/>
    <x v="0"/>
    <x v="0"/>
    <x v="0"/>
    <x v="0"/>
    <x v="0"/>
    <x v="0"/>
    <x v="0"/>
    <x v="0"/>
    <x v="0"/>
    <x v="0"/>
    <x v="0"/>
    <x v="0"/>
    <x v="0"/>
    <x v="0"/>
    <x v="0"/>
    <x v="0"/>
    <x v="0"/>
    <x v="0"/>
    <x v="0"/>
    <x v="0"/>
    <x v="0"/>
    <n v="7"/>
    <n v="9"/>
    <x v="15"/>
    <n v="6"/>
    <x v="0"/>
    <x v="0"/>
    <x v="0"/>
    <x v="0"/>
    <x v="0"/>
    <x v="0"/>
    <x v="0"/>
    <x v="0"/>
    <n v="80"/>
    <n v="126"/>
    <n v="90"/>
    <n v="116"/>
    <x v="0"/>
    <x v="0"/>
    <n v="87"/>
    <n v="135"/>
    <n v="100"/>
    <n v="122"/>
    <x v="0"/>
    <x v="0"/>
    <s v="7f79b91c-c3ad-4ace-9e6a-156075b551bd"/>
    <s v="Missing"/>
    <s v="None"/>
    <x v="2"/>
  </r>
  <r>
    <n v="217"/>
    <x v="0"/>
    <s v="7dd23a5d-8cfe-4cb2-bfca-f5576934eb09"/>
    <x v="0"/>
    <x v="13"/>
    <x v="12"/>
    <s v="Berdale District"/>
    <x v="13"/>
    <s v="Berdale"/>
    <s v="SZBY01"/>
    <s v="Bardale MCH SRCS"/>
    <x v="20"/>
    <s v="SRCS"/>
    <x v="6"/>
    <s v="ALi Issack Ibrahim"/>
    <x v="3"/>
    <n v="615911159"/>
    <s v="NA"/>
    <x v="0"/>
    <x v="0"/>
    <x v="0"/>
    <x v="0"/>
    <x v="0"/>
    <x v="0"/>
    <x v="0"/>
    <x v="0"/>
    <x v="0"/>
    <x v="0"/>
    <x v="0"/>
    <x v="0"/>
    <x v="0"/>
    <x v="0"/>
    <x v="0"/>
    <x v="0"/>
    <x v="0"/>
    <x v="0"/>
    <x v="0"/>
    <x v="0"/>
    <x v="0"/>
    <x v="0"/>
    <x v="0"/>
    <x v="0"/>
    <x v="0"/>
    <x v="0"/>
    <x v="0"/>
    <x v="0"/>
    <x v="0"/>
    <x v="0"/>
    <x v="0"/>
    <x v="0"/>
    <x v="0"/>
    <x v="0"/>
    <x v="0"/>
    <x v="0"/>
    <n v="3"/>
    <n v="8"/>
    <x v="2"/>
    <n v="7"/>
    <x v="0"/>
    <x v="0"/>
    <x v="0"/>
    <x v="0"/>
    <x v="0"/>
    <x v="0"/>
    <x v="0"/>
    <x v="0"/>
    <n v="116"/>
    <n v="164"/>
    <n v="120"/>
    <n v="160"/>
    <x v="0"/>
    <x v="0"/>
    <n v="119"/>
    <n v="172"/>
    <n v="124"/>
    <n v="167"/>
    <x v="0"/>
    <x v="0"/>
    <s v="95dd7de2-fe6e-4b6e-a276-a423d7be624f"/>
    <s v="Missing"/>
    <s v="None"/>
    <x v="2"/>
  </r>
  <r>
    <n v="218"/>
    <x v="0"/>
    <s v="080d2efa-988f-4c86-a082-46dc4e7e98e9"/>
    <x v="0"/>
    <x v="13"/>
    <x v="12"/>
    <s v="Hawl-wadag Village"/>
    <x v="13"/>
    <s v="Baidoa"/>
    <s v="SZBY02"/>
    <s v="Baidoa Hospital"/>
    <x v="20"/>
    <s v="SWISSO Kalmo"/>
    <x v="6"/>
    <s v="Abdi Hassan Abdi"/>
    <x v="3"/>
    <n v="615871236"/>
    <s v="sagaar67@hotmail.com"/>
    <x v="0"/>
    <x v="0"/>
    <x v="0"/>
    <x v="0"/>
    <x v="0"/>
    <x v="0"/>
    <x v="0"/>
    <x v="0"/>
    <x v="0"/>
    <x v="0"/>
    <x v="0"/>
    <x v="0"/>
    <x v="0"/>
    <x v="0"/>
    <x v="0"/>
    <x v="0"/>
    <x v="0"/>
    <x v="0"/>
    <x v="0"/>
    <x v="0"/>
    <x v="0"/>
    <x v="0"/>
    <x v="0"/>
    <x v="0"/>
    <x v="0"/>
    <x v="0"/>
    <x v="0"/>
    <x v="0"/>
    <x v="0"/>
    <x v="0"/>
    <x v="0"/>
    <x v="0"/>
    <x v="0"/>
    <x v="0"/>
    <x v="0"/>
    <x v="0"/>
    <n v="2"/>
    <n v="1"/>
    <x v="1"/>
    <n v="2"/>
    <x v="0"/>
    <x v="0"/>
    <x v="0"/>
    <x v="0"/>
    <x v="0"/>
    <x v="0"/>
    <x v="0"/>
    <x v="0"/>
    <n v="78"/>
    <n v="97"/>
    <n v="100"/>
    <n v="75"/>
    <x v="0"/>
    <x v="0"/>
    <n v="80"/>
    <n v="98"/>
    <n v="101"/>
    <n v="77"/>
    <x v="0"/>
    <x v="0"/>
    <s v="10798ff9-5475-4051-95a5-2a6f40e2ef8d"/>
    <s v="Missing"/>
    <s v="None"/>
    <x v="2"/>
  </r>
  <r>
    <n v="219"/>
    <x v="0"/>
    <s v="0bc6151c-29d1-407b-be98-a82626c116ba"/>
    <x v="0"/>
    <x v="13"/>
    <x v="12"/>
    <s v="Labatnjarow"/>
    <x v="13"/>
    <s v="Baidoa"/>
    <s v="SZBY04"/>
    <s v="Labatunjerow SAMA MCH"/>
    <x v="20"/>
    <s v="SAMA"/>
    <x v="6"/>
    <s v="Muktar Mohamed Hassan"/>
    <x v="3"/>
    <n v="615996698"/>
    <s v="salamamedicala@gmail.com"/>
    <x v="0"/>
    <x v="0"/>
    <x v="0"/>
    <x v="0"/>
    <x v="0"/>
    <x v="0"/>
    <x v="0"/>
    <x v="0"/>
    <x v="0"/>
    <x v="0"/>
    <x v="0"/>
    <x v="0"/>
    <x v="0"/>
    <x v="0"/>
    <x v="0"/>
    <x v="0"/>
    <x v="0"/>
    <x v="0"/>
    <x v="0"/>
    <x v="0"/>
    <x v="0"/>
    <x v="0"/>
    <x v="0"/>
    <x v="0"/>
    <x v="0"/>
    <x v="0"/>
    <x v="0"/>
    <x v="0"/>
    <x v="0"/>
    <x v="0"/>
    <x v="0"/>
    <x v="0"/>
    <x v="0"/>
    <x v="0"/>
    <x v="0"/>
    <x v="0"/>
    <n v="8"/>
    <n v="3"/>
    <x v="9"/>
    <n v="2"/>
    <x v="0"/>
    <x v="0"/>
    <x v="0"/>
    <x v="0"/>
    <x v="0"/>
    <x v="0"/>
    <x v="0"/>
    <x v="0"/>
    <n v="101"/>
    <n v="182"/>
    <n v="97"/>
    <n v="186"/>
    <x v="0"/>
    <x v="0"/>
    <n v="109"/>
    <n v="185"/>
    <n v="106"/>
    <n v="188"/>
    <x v="0"/>
    <x v="0"/>
    <s v="bf44c82f-4a20-4dc4-84d6-4eb280ef1f1d"/>
    <s v="Missing"/>
    <s v="None"/>
    <x v="2"/>
  </r>
  <r>
    <n v="220"/>
    <x v="0"/>
    <s v="d2bfe75b-2d87-43f5-905f-b689cafa35ba"/>
    <x v="0"/>
    <x v="13"/>
    <x v="12"/>
    <s v="Berdale Village"/>
    <x v="13"/>
    <s v="Baidoa"/>
    <s v="SZBY05"/>
    <s v="MCH/OPD SOS"/>
    <x v="20"/>
    <s v="SOS Somalia"/>
    <x v="6"/>
    <s v="Dr ALi Yare"/>
    <x v="3"/>
    <n v="615593990"/>
    <s v="NA"/>
    <x v="0"/>
    <x v="0"/>
    <x v="0"/>
    <x v="0"/>
    <x v="0"/>
    <x v="0"/>
    <x v="0"/>
    <x v="0"/>
    <x v="0"/>
    <x v="0"/>
    <x v="0"/>
    <x v="0"/>
    <x v="0"/>
    <x v="0"/>
    <x v="0"/>
    <x v="0"/>
    <x v="0"/>
    <x v="0"/>
    <x v="0"/>
    <x v="0"/>
    <x v="0"/>
    <x v="0"/>
    <x v="0"/>
    <x v="0"/>
    <x v="0"/>
    <x v="0"/>
    <x v="0"/>
    <x v="0"/>
    <x v="0"/>
    <x v="0"/>
    <x v="0"/>
    <x v="0"/>
    <x v="0"/>
    <x v="0"/>
    <x v="0"/>
    <x v="0"/>
    <n v="7"/>
    <n v="6"/>
    <x v="13"/>
    <n v="6"/>
    <x v="0"/>
    <x v="0"/>
    <x v="0"/>
    <x v="0"/>
    <x v="0"/>
    <x v="0"/>
    <x v="0"/>
    <x v="0"/>
    <n v="340"/>
    <n v="456"/>
    <n v="340"/>
    <n v="456"/>
    <x v="0"/>
    <x v="0"/>
    <n v="347"/>
    <n v="462"/>
    <n v="347"/>
    <n v="462"/>
    <x v="0"/>
    <x v="0"/>
    <s v="dfea3a6f-fc2e-4f16-ac20-ba4cbb3208b6"/>
    <s v="Missing"/>
    <s v="None"/>
    <x v="2"/>
  </r>
  <r>
    <n v="221"/>
    <x v="0"/>
    <s v="fa3defa6-718d-4b84-a9fc-68ac68825dcf"/>
    <x v="0"/>
    <x v="13"/>
    <x v="14"/>
    <s v="Burhakaba"/>
    <x v="13"/>
    <s v="Bur hakaba"/>
    <s v="SZBY06"/>
    <s v="Burhakaba MCH"/>
    <x v="20"/>
    <s v="Community"/>
    <x v="6"/>
    <s v="Hussein AbdiAdan"/>
    <x v="3"/>
    <n v="615541526"/>
    <s v="ujeke@YAHOO.COM"/>
    <x v="0"/>
    <x v="0"/>
    <x v="0"/>
    <x v="0"/>
    <x v="0"/>
    <x v="0"/>
    <x v="0"/>
    <x v="0"/>
    <x v="0"/>
    <x v="0"/>
    <x v="0"/>
    <x v="0"/>
    <x v="0"/>
    <x v="0"/>
    <x v="0"/>
    <x v="0"/>
    <x v="0"/>
    <x v="0"/>
    <x v="0"/>
    <x v="0"/>
    <x v="0"/>
    <x v="0"/>
    <x v="0"/>
    <x v="0"/>
    <x v="0"/>
    <x v="0"/>
    <x v="0"/>
    <x v="0"/>
    <x v="0"/>
    <x v="0"/>
    <x v="0"/>
    <x v="0"/>
    <x v="0"/>
    <x v="0"/>
    <x v="0"/>
    <x v="0"/>
    <n v="1"/>
    <n v="2"/>
    <x v="4"/>
    <n v="1"/>
    <x v="0"/>
    <x v="0"/>
    <x v="0"/>
    <x v="0"/>
    <x v="0"/>
    <x v="0"/>
    <x v="0"/>
    <x v="0"/>
    <n v="76"/>
    <n v="127"/>
    <n v="86"/>
    <n v="117"/>
    <x v="0"/>
    <x v="0"/>
    <n v="77"/>
    <n v="129"/>
    <n v="88"/>
    <n v="118"/>
    <x v="0"/>
    <x v="0"/>
    <s v="b52b25b6-222d-40f3-ad18-5d9556f8634b"/>
    <s v="Missing"/>
    <s v="None"/>
    <x v="2"/>
  </r>
  <r>
    <n v="222"/>
    <x v="0"/>
    <s v="7c40bb46-8249-4c23-8b54-f6fd47d3f745"/>
    <x v="0"/>
    <x v="13"/>
    <x v="12"/>
    <s v="Ufurow"/>
    <x v="13"/>
    <s v="Qasax dhere"/>
    <s v="SZBY07"/>
    <s v="BMO Ufurow MCH"/>
    <x v="20"/>
    <s v="BMO"/>
    <x v="6"/>
    <s v="Abdikadir SHeik Ibrahim"/>
    <x v="3"/>
    <n v="615128324"/>
    <s v="badbaado01@yahoo.com"/>
    <x v="0"/>
    <x v="0"/>
    <x v="0"/>
    <x v="0"/>
    <x v="0"/>
    <x v="0"/>
    <x v="0"/>
    <x v="0"/>
    <x v="0"/>
    <x v="0"/>
    <x v="0"/>
    <x v="0"/>
    <x v="0"/>
    <x v="0"/>
    <x v="0"/>
    <x v="0"/>
    <x v="0"/>
    <x v="0"/>
    <x v="0"/>
    <x v="0"/>
    <x v="0"/>
    <x v="0"/>
    <x v="0"/>
    <x v="0"/>
    <x v="0"/>
    <x v="0"/>
    <x v="0"/>
    <x v="0"/>
    <x v="0"/>
    <x v="0"/>
    <x v="0"/>
    <x v="0"/>
    <x v="0"/>
    <x v="0"/>
    <x v="0"/>
    <x v="0"/>
    <n v="1"/>
    <n v="3"/>
    <x v="1"/>
    <n v="3"/>
    <x v="0"/>
    <x v="0"/>
    <x v="0"/>
    <x v="0"/>
    <x v="0"/>
    <x v="0"/>
    <x v="0"/>
    <x v="0"/>
    <n v="98"/>
    <n v="151"/>
    <n v="79"/>
    <n v="170"/>
    <x v="0"/>
    <x v="0"/>
    <n v="99"/>
    <n v="154"/>
    <n v="80"/>
    <n v="173"/>
    <x v="0"/>
    <x v="0"/>
    <s v="69007080-dcba-48a5-abee-13aa4bea522d"/>
    <s v="Missing"/>
    <s v="None"/>
    <x v="2"/>
  </r>
  <r>
    <n v="223"/>
    <x v="0"/>
    <s v="9f01748a-799f-441e-b61f-948d04c2abb4"/>
    <x v="0"/>
    <x v="13"/>
    <x v="12"/>
    <s v="Qasah dhere"/>
    <x v="13"/>
    <s v="Qasax dhere"/>
    <s v="SZBY08"/>
    <s v="Qansax Dheere MCH"/>
    <x v="20"/>
    <s v="SRCS"/>
    <x v="6"/>
    <s v="Abdirahman Mohamed Hussein"/>
    <x v="3"/>
    <n v="615842064"/>
    <s v="NA"/>
    <x v="0"/>
    <x v="0"/>
    <x v="0"/>
    <x v="0"/>
    <x v="0"/>
    <x v="0"/>
    <x v="0"/>
    <x v="0"/>
    <x v="0"/>
    <x v="0"/>
    <x v="0"/>
    <x v="0"/>
    <x v="0"/>
    <x v="0"/>
    <x v="0"/>
    <x v="0"/>
    <x v="0"/>
    <x v="0"/>
    <x v="0"/>
    <x v="0"/>
    <x v="0"/>
    <x v="0"/>
    <x v="0"/>
    <x v="0"/>
    <x v="0"/>
    <x v="0"/>
    <x v="0"/>
    <x v="0"/>
    <x v="0"/>
    <x v="0"/>
    <x v="0"/>
    <x v="0"/>
    <x v="0"/>
    <x v="0"/>
    <x v="0"/>
    <x v="0"/>
    <n v="0"/>
    <n v="0"/>
    <x v="0"/>
    <n v="0"/>
    <x v="0"/>
    <x v="0"/>
    <x v="0"/>
    <x v="0"/>
    <x v="0"/>
    <x v="0"/>
    <x v="0"/>
    <x v="0"/>
    <n v="110"/>
    <n v="127"/>
    <n v="97"/>
    <n v="140"/>
    <x v="0"/>
    <x v="0"/>
    <n v="110"/>
    <n v="127"/>
    <n v="97"/>
    <n v="140"/>
    <x v="0"/>
    <x v="0"/>
    <s v="b4f39cde-1567-476a-bf1b-8e3f84dd6430"/>
    <s v="Missing"/>
    <s v="None"/>
    <x v="2"/>
  </r>
  <r>
    <n v="224"/>
    <x v="0"/>
    <s v="3b8361cf-4d89-443d-b086-fe2690a00b85"/>
    <x v="0"/>
    <x v="13"/>
    <x v="12"/>
    <s v="Mursal"/>
    <x v="13"/>
    <s v="Baidoa"/>
    <s v="SZBY09"/>
    <s v="Bayhaaw Hospital"/>
    <x v="20"/>
    <s v="SAMA"/>
    <x v="6"/>
    <s v="Muktar Mohamed Hassan"/>
    <x v="3"/>
    <n v="615996698"/>
    <s v="salamamedicala@gmail.com"/>
    <x v="0"/>
    <x v="0"/>
    <x v="0"/>
    <x v="0"/>
    <x v="0"/>
    <x v="0"/>
    <x v="0"/>
    <x v="0"/>
    <x v="0"/>
    <x v="0"/>
    <x v="0"/>
    <x v="0"/>
    <x v="0"/>
    <x v="0"/>
    <x v="0"/>
    <x v="0"/>
    <x v="0"/>
    <x v="0"/>
    <x v="0"/>
    <x v="0"/>
    <x v="0"/>
    <x v="0"/>
    <x v="0"/>
    <x v="0"/>
    <x v="0"/>
    <x v="0"/>
    <x v="0"/>
    <x v="0"/>
    <x v="0"/>
    <x v="0"/>
    <x v="0"/>
    <x v="0"/>
    <x v="0"/>
    <x v="0"/>
    <x v="0"/>
    <x v="0"/>
    <n v="4"/>
    <n v="6"/>
    <x v="8"/>
    <n v="4"/>
    <x v="0"/>
    <x v="0"/>
    <x v="0"/>
    <x v="0"/>
    <x v="0"/>
    <x v="0"/>
    <x v="0"/>
    <x v="0"/>
    <n v="107"/>
    <n v="206"/>
    <n v="100"/>
    <n v="213"/>
    <x v="0"/>
    <x v="0"/>
    <n v="111"/>
    <n v="212"/>
    <n v="106"/>
    <n v="217"/>
    <x v="0"/>
    <x v="0"/>
    <s v="46984a0a-9999-489b-b618-0f21bea3fd00"/>
    <s v="Missing"/>
    <s v="None"/>
    <x v="2"/>
  </r>
  <r>
    <n v="225"/>
    <x v="0"/>
    <s v="7c924e4b-4d8a-4843-afcf-96b56c75fcd0"/>
    <x v="0"/>
    <x v="13"/>
    <x v="12"/>
    <s v="Unay"/>
    <x v="13"/>
    <s v="Baidoa"/>
    <s v="SZBY10"/>
    <s v="Unay MCH/OPD"/>
    <x v="20"/>
    <s v="SWISSO_KAALMO"/>
    <x v="6"/>
    <s v="Abdiasis Hussein Anshure"/>
    <x v="3"/>
    <n v="615559367"/>
    <s v="ansure2005@yahoo.com"/>
    <x v="0"/>
    <x v="0"/>
    <x v="0"/>
    <x v="0"/>
    <x v="0"/>
    <x v="0"/>
    <x v="0"/>
    <x v="0"/>
    <x v="0"/>
    <x v="0"/>
    <x v="0"/>
    <x v="0"/>
    <x v="0"/>
    <x v="0"/>
    <x v="0"/>
    <x v="0"/>
    <x v="0"/>
    <x v="0"/>
    <x v="0"/>
    <x v="0"/>
    <x v="0"/>
    <x v="0"/>
    <x v="0"/>
    <x v="0"/>
    <x v="0"/>
    <x v="0"/>
    <x v="0"/>
    <x v="0"/>
    <x v="0"/>
    <x v="0"/>
    <x v="0"/>
    <x v="0"/>
    <x v="0"/>
    <x v="0"/>
    <x v="0"/>
    <x v="0"/>
    <n v="0"/>
    <n v="0"/>
    <x v="0"/>
    <n v="0"/>
    <x v="0"/>
    <x v="0"/>
    <x v="0"/>
    <x v="0"/>
    <x v="0"/>
    <x v="0"/>
    <x v="0"/>
    <x v="0"/>
    <n v="57"/>
    <n v="167"/>
    <n v="45"/>
    <n v="179"/>
    <x v="0"/>
    <x v="0"/>
    <n v="57"/>
    <n v="167"/>
    <n v="45"/>
    <n v="179"/>
    <x v="0"/>
    <x v="0"/>
    <s v="218a6c60-a6f4-4551-bb15-ca87cbe39541"/>
    <s v="Missing"/>
    <s v="None"/>
    <x v="2"/>
  </r>
  <r>
    <n v="226"/>
    <x v="0"/>
    <s v="ed3cbba2-ea5e-457c-8164-f382ecfbda14"/>
    <x v="0"/>
    <x v="13"/>
    <x v="12"/>
    <s v="Awdiinle"/>
    <x v="13"/>
    <s v="Baidoa"/>
    <s v="SZBY11"/>
    <s v="Awdiinle MCH"/>
    <x v="20"/>
    <s v="SWISSO_KALMO"/>
    <x v="6"/>
    <s v="ABdiasis Hussein"/>
    <x v="3"/>
    <n v="615559367"/>
    <s v="ansure2005@yahoo.com"/>
    <x v="0"/>
    <x v="0"/>
    <x v="0"/>
    <x v="0"/>
    <x v="0"/>
    <x v="0"/>
    <x v="0"/>
    <x v="0"/>
    <x v="0"/>
    <x v="0"/>
    <x v="0"/>
    <x v="0"/>
    <x v="0"/>
    <x v="0"/>
    <x v="0"/>
    <x v="0"/>
    <x v="0"/>
    <x v="0"/>
    <x v="0"/>
    <x v="0"/>
    <x v="0"/>
    <x v="0"/>
    <x v="0"/>
    <x v="0"/>
    <x v="0"/>
    <x v="0"/>
    <x v="0"/>
    <x v="0"/>
    <x v="0"/>
    <x v="0"/>
    <x v="0"/>
    <x v="0"/>
    <x v="0"/>
    <x v="0"/>
    <x v="0"/>
    <x v="0"/>
    <n v="0"/>
    <n v="0"/>
    <x v="0"/>
    <n v="0"/>
    <x v="0"/>
    <x v="0"/>
    <x v="0"/>
    <x v="0"/>
    <x v="0"/>
    <x v="0"/>
    <x v="0"/>
    <x v="0"/>
    <n v="57"/>
    <n v="134"/>
    <n v="53"/>
    <n v="138"/>
    <x v="0"/>
    <x v="0"/>
    <n v="57"/>
    <n v="134"/>
    <n v="53"/>
    <n v="138"/>
    <x v="0"/>
    <x v="0"/>
    <s v="95778755-63af-4d1c-aab3-064d4a402ee1"/>
    <s v="Missing"/>
    <s v="None"/>
    <x v="2"/>
  </r>
  <r>
    <n v="227"/>
    <x v="0"/>
    <s v="e6de98a1-0843-4d3a-900f-d4ecd05f83c7"/>
    <x v="0"/>
    <x v="13"/>
    <x v="12"/>
    <s v="Horseed"/>
    <x v="13"/>
    <s v="Baidoa"/>
    <s v="SZBY12"/>
    <s v="Berdale MCH"/>
    <x v="20"/>
    <s v="GREDO"/>
    <x v="6"/>
    <s v="ABdullahi Mohamed ABdi"/>
    <x v="3"/>
    <n v="615587687"/>
    <s v="health.gredo@gmail.com"/>
    <x v="0"/>
    <x v="0"/>
    <x v="0"/>
    <x v="0"/>
    <x v="0"/>
    <x v="0"/>
    <x v="0"/>
    <x v="0"/>
    <x v="0"/>
    <x v="0"/>
    <x v="0"/>
    <x v="0"/>
    <x v="0"/>
    <x v="0"/>
    <x v="0"/>
    <x v="0"/>
    <x v="0"/>
    <x v="0"/>
    <x v="0"/>
    <x v="0"/>
    <x v="0"/>
    <x v="0"/>
    <x v="0"/>
    <x v="0"/>
    <x v="0"/>
    <x v="0"/>
    <x v="0"/>
    <x v="0"/>
    <x v="0"/>
    <x v="0"/>
    <x v="0"/>
    <x v="0"/>
    <x v="0"/>
    <x v="0"/>
    <x v="0"/>
    <x v="0"/>
    <n v="0"/>
    <n v="2"/>
    <x v="0"/>
    <n v="2"/>
    <x v="0"/>
    <x v="0"/>
    <x v="0"/>
    <x v="0"/>
    <x v="0"/>
    <x v="0"/>
    <x v="0"/>
    <x v="0"/>
    <n v="160"/>
    <n v="248"/>
    <n v="168"/>
    <n v="240"/>
    <x v="0"/>
    <x v="0"/>
    <n v="160"/>
    <n v="250"/>
    <n v="168"/>
    <n v="242"/>
    <x v="0"/>
    <x v="0"/>
    <s v="7b3e5e2b-a427-4706-840e-66b2da6f4925"/>
    <s v="Missing"/>
    <s v="None"/>
    <x v="2"/>
  </r>
  <r>
    <n v="228"/>
    <x v="0"/>
    <s v="f0fbdf9c-37da-4245-9fa6-f2065a47d2b9"/>
    <x v="0"/>
    <x v="13"/>
    <x v="15"/>
    <s v="Hudur"/>
    <x v="13"/>
    <s v="Huddur"/>
    <s v="SZBK01"/>
    <s v="Huddur MCH"/>
    <x v="20"/>
    <s v="CRDA"/>
    <x v="6"/>
    <s v="Abdi Mohamed Daahie"/>
    <x v="3"/>
    <n v="615918307"/>
    <s v="NA"/>
    <x v="0"/>
    <x v="0"/>
    <x v="0"/>
    <x v="0"/>
    <x v="0"/>
    <x v="0"/>
    <x v="0"/>
    <x v="0"/>
    <x v="0"/>
    <x v="0"/>
    <x v="0"/>
    <x v="0"/>
    <x v="0"/>
    <x v="0"/>
    <x v="0"/>
    <x v="0"/>
    <x v="0"/>
    <x v="0"/>
    <x v="0"/>
    <x v="0"/>
    <x v="0"/>
    <x v="0"/>
    <x v="0"/>
    <x v="0"/>
    <x v="0"/>
    <x v="0"/>
    <x v="0"/>
    <x v="0"/>
    <x v="0"/>
    <x v="0"/>
    <x v="0"/>
    <x v="0"/>
    <x v="0"/>
    <x v="0"/>
    <x v="0"/>
    <x v="0"/>
    <n v="0"/>
    <n v="0"/>
    <x v="0"/>
    <n v="0"/>
    <x v="0"/>
    <x v="0"/>
    <x v="0"/>
    <x v="0"/>
    <x v="0"/>
    <x v="0"/>
    <x v="0"/>
    <x v="0"/>
    <n v="98"/>
    <n v="102"/>
    <n v="92"/>
    <n v="108"/>
    <x v="0"/>
    <x v="0"/>
    <n v="98"/>
    <n v="102"/>
    <n v="92"/>
    <n v="108"/>
    <x v="0"/>
    <x v="0"/>
    <s v="09227c7d-235f-42f2-b950-99c90cc35808"/>
    <s v="Missing"/>
    <s v="None"/>
    <x v="2"/>
  </r>
  <r>
    <n v="229"/>
    <x v="0"/>
    <s v="e570a0e7-2089-40db-9a49-8a1f7b6b8191"/>
    <x v="0"/>
    <x v="13"/>
    <x v="15"/>
    <s v="Tieglow"/>
    <x v="13"/>
    <s v="Tayeeglow"/>
    <s v="SZBK02"/>
    <s v="Tiyeglow MCH PHCare"/>
    <x v="20"/>
    <s v="Community"/>
    <x v="6"/>
    <s v="Abdullahi Mohamed Liibaan"/>
    <x v="3"/>
    <n v="615918338"/>
    <s v="abdillahi442010@hotmail.com"/>
    <x v="0"/>
    <x v="0"/>
    <x v="0"/>
    <x v="0"/>
    <x v="0"/>
    <x v="0"/>
    <x v="0"/>
    <x v="0"/>
    <x v="0"/>
    <x v="0"/>
    <x v="0"/>
    <x v="0"/>
    <x v="0"/>
    <x v="0"/>
    <x v="0"/>
    <x v="0"/>
    <x v="0"/>
    <x v="0"/>
    <x v="0"/>
    <x v="0"/>
    <x v="0"/>
    <x v="0"/>
    <x v="0"/>
    <x v="0"/>
    <x v="0"/>
    <x v="0"/>
    <x v="0"/>
    <x v="0"/>
    <x v="0"/>
    <x v="0"/>
    <x v="0"/>
    <x v="0"/>
    <x v="0"/>
    <x v="0"/>
    <x v="0"/>
    <x v="0"/>
    <n v="4"/>
    <n v="4"/>
    <x v="11"/>
    <n v="5"/>
    <x v="0"/>
    <x v="0"/>
    <x v="0"/>
    <x v="0"/>
    <x v="0"/>
    <x v="0"/>
    <x v="0"/>
    <x v="0"/>
    <n v="97"/>
    <n v="81"/>
    <n v="86"/>
    <n v="92"/>
    <x v="0"/>
    <x v="0"/>
    <n v="101"/>
    <n v="85"/>
    <n v="89"/>
    <n v="97"/>
    <x v="0"/>
    <x v="0"/>
    <s v="c926cbfe-74a3-4679-9a71-4cbff1aa03ac"/>
    <s v="Missing"/>
    <s v="None"/>
    <x v="2"/>
  </r>
  <r>
    <n v="230"/>
    <x v="0"/>
    <s v="d4014007-d0cd-46f3-a26a-3ce8abe85ecb"/>
    <x v="0"/>
    <x v="13"/>
    <x v="15"/>
    <s v="Horseed"/>
    <x v="13"/>
    <s v="Waajid"/>
    <s v="SZBK03"/>
    <s v="WVI MCH Waajid"/>
    <x v="20"/>
    <s v="Community"/>
    <x v="6"/>
    <s v="Abdirahman Ali Abdullahi"/>
    <x v="3"/>
    <n v="615502286"/>
    <s v="abdirahman443@hotmail.com"/>
    <x v="0"/>
    <x v="0"/>
    <x v="0"/>
    <x v="0"/>
    <x v="0"/>
    <x v="0"/>
    <x v="0"/>
    <x v="0"/>
    <x v="0"/>
    <x v="0"/>
    <x v="0"/>
    <x v="0"/>
    <x v="0"/>
    <x v="0"/>
    <x v="0"/>
    <x v="0"/>
    <x v="0"/>
    <x v="0"/>
    <x v="0"/>
    <x v="0"/>
    <x v="0"/>
    <x v="0"/>
    <x v="0"/>
    <x v="0"/>
    <x v="0"/>
    <x v="0"/>
    <x v="0"/>
    <x v="0"/>
    <x v="0"/>
    <x v="0"/>
    <x v="2"/>
    <x v="1"/>
    <x v="0"/>
    <x v="2"/>
    <x v="0"/>
    <x v="0"/>
    <n v="1"/>
    <n v="4"/>
    <x v="4"/>
    <n v="3"/>
    <x v="0"/>
    <x v="0"/>
    <x v="0"/>
    <x v="0"/>
    <x v="0"/>
    <x v="0"/>
    <x v="0"/>
    <x v="0"/>
    <n v="99"/>
    <n v="191"/>
    <n v="131"/>
    <n v="159"/>
    <x v="0"/>
    <x v="0"/>
    <n v="101"/>
    <n v="197"/>
    <n v="133"/>
    <n v="165"/>
    <x v="0"/>
    <x v="0"/>
    <s v="b87dcadd-86a9-4e3b-8b29-760532550a6b"/>
    <s v="Missing"/>
    <s v="None"/>
    <x v="2"/>
  </r>
  <r>
    <n v="231"/>
    <x v="0"/>
    <s v="ea81368b-a88e-43e4-ae88-e19a4e509543"/>
    <x v="0"/>
    <x v="13"/>
    <x v="15"/>
    <s v="Kurto"/>
    <x v="13"/>
    <s v="Waajid"/>
    <s v="SZBK04"/>
    <s v="Kurto MCH/OPD"/>
    <x v="20"/>
    <s v="SAMA"/>
    <x v="6"/>
    <s v="Muktar Mohamed Hassan"/>
    <x v="3"/>
    <n v="615996698"/>
    <s v="salamamedicala@gmail.com"/>
    <x v="0"/>
    <x v="0"/>
    <x v="0"/>
    <x v="0"/>
    <x v="0"/>
    <x v="0"/>
    <x v="0"/>
    <x v="0"/>
    <x v="0"/>
    <x v="0"/>
    <x v="0"/>
    <x v="0"/>
    <x v="0"/>
    <x v="0"/>
    <x v="0"/>
    <x v="0"/>
    <x v="0"/>
    <x v="0"/>
    <x v="0"/>
    <x v="0"/>
    <x v="0"/>
    <x v="0"/>
    <x v="0"/>
    <x v="0"/>
    <x v="0"/>
    <x v="0"/>
    <x v="0"/>
    <x v="0"/>
    <x v="0"/>
    <x v="0"/>
    <x v="0"/>
    <x v="0"/>
    <x v="0"/>
    <x v="0"/>
    <x v="0"/>
    <x v="0"/>
    <n v="2"/>
    <n v="3"/>
    <x v="3"/>
    <n v="0"/>
    <x v="0"/>
    <x v="0"/>
    <x v="0"/>
    <x v="0"/>
    <x v="0"/>
    <x v="0"/>
    <x v="0"/>
    <x v="0"/>
    <n v="89"/>
    <n v="102"/>
    <n v="82"/>
    <n v="109"/>
    <x v="0"/>
    <x v="0"/>
    <n v="91"/>
    <n v="105"/>
    <n v="87"/>
    <n v="109"/>
    <x v="0"/>
    <x v="0"/>
    <s v="b4e5a5e0-12d3-461c-b1b7-64912bb227d6"/>
    <s v="Missing"/>
    <s v="None"/>
    <x v="2"/>
  </r>
  <r>
    <n v="232"/>
    <x v="0"/>
    <s v="0ba95765-1098-4d40-97d9-0ba26b827958"/>
    <x v="0"/>
    <x v="13"/>
    <x v="15"/>
    <s v="Elbarde"/>
    <x v="13"/>
    <s v="Huddur"/>
    <s v="SZBK05"/>
    <s v="Elbarde MCH/OPD"/>
    <x v="20"/>
    <s v="EPHCO"/>
    <x v="6"/>
    <s v="Daweye ABdullahi Arte"/>
    <x v="3"/>
    <n v="615256796"/>
    <s v="carrte10@hotmail.com"/>
    <x v="0"/>
    <x v="0"/>
    <x v="0"/>
    <x v="0"/>
    <x v="0"/>
    <x v="0"/>
    <x v="0"/>
    <x v="0"/>
    <x v="0"/>
    <x v="0"/>
    <x v="0"/>
    <x v="0"/>
    <x v="0"/>
    <x v="0"/>
    <x v="0"/>
    <x v="0"/>
    <x v="0"/>
    <x v="0"/>
    <x v="0"/>
    <x v="0"/>
    <x v="0"/>
    <x v="0"/>
    <x v="0"/>
    <x v="0"/>
    <x v="0"/>
    <x v="0"/>
    <x v="0"/>
    <x v="0"/>
    <x v="0"/>
    <x v="0"/>
    <x v="0"/>
    <x v="0"/>
    <x v="0"/>
    <x v="0"/>
    <x v="0"/>
    <x v="0"/>
    <n v="0"/>
    <n v="0"/>
    <x v="0"/>
    <n v="0"/>
    <x v="0"/>
    <x v="0"/>
    <x v="0"/>
    <x v="0"/>
    <x v="0"/>
    <x v="0"/>
    <x v="0"/>
    <x v="0"/>
    <n v="243"/>
    <n v="364"/>
    <n v="197"/>
    <n v="410"/>
    <x v="0"/>
    <x v="0"/>
    <n v="243"/>
    <n v="364"/>
    <n v="197"/>
    <n v="410"/>
    <x v="0"/>
    <x v="0"/>
    <s v="ec5ffab2-a205-4728-b93e-cfbb3d7d5c1e"/>
    <s v="Missing"/>
    <s v="None"/>
    <x v="2"/>
  </r>
  <r>
    <n v="233"/>
    <x v="0"/>
    <s v="9dc2e2cf-7c1d-4a68-a227-ccd9501fb69d"/>
    <x v="0"/>
    <x v="13"/>
    <x v="17"/>
    <s v="Bulokaskey"/>
    <x v="13"/>
    <s v="Baardheere"/>
    <s v="SZGE01"/>
    <s v="HIRDA MCH"/>
    <x v="20"/>
    <s v="HIRDA"/>
    <x v="6"/>
    <s v="HINDA mOhamed Farah`"/>
    <x v="3"/>
    <n v="615885132"/>
    <s v="NA"/>
    <x v="0"/>
    <x v="0"/>
    <x v="0"/>
    <x v="0"/>
    <x v="0"/>
    <x v="0"/>
    <x v="0"/>
    <x v="4"/>
    <x v="1"/>
    <x v="3"/>
    <x v="0"/>
    <x v="0"/>
    <x v="0"/>
    <x v="0"/>
    <x v="0"/>
    <x v="0"/>
    <x v="0"/>
    <x v="0"/>
    <x v="0"/>
    <x v="0"/>
    <x v="0"/>
    <x v="0"/>
    <x v="0"/>
    <x v="0"/>
    <x v="0"/>
    <x v="0"/>
    <x v="0"/>
    <x v="0"/>
    <x v="0"/>
    <x v="0"/>
    <x v="0"/>
    <x v="0"/>
    <x v="0"/>
    <x v="0"/>
    <x v="0"/>
    <x v="0"/>
    <n v="1"/>
    <n v="0"/>
    <x v="1"/>
    <n v="0"/>
    <x v="0"/>
    <x v="0"/>
    <x v="0"/>
    <x v="0"/>
    <x v="0"/>
    <x v="0"/>
    <x v="0"/>
    <x v="0"/>
    <n v="27"/>
    <n v="69"/>
    <n v="41"/>
    <n v="55"/>
    <x v="0"/>
    <x v="0"/>
    <n v="28"/>
    <n v="73"/>
    <n v="43"/>
    <n v="58"/>
    <x v="0"/>
    <x v="0"/>
    <s v="0a2f5fa0-8d3a-40a5-aec6-1fd0aca5e11a"/>
    <s v="Missing"/>
    <s v="None"/>
    <x v="2"/>
  </r>
  <r>
    <n v="234"/>
    <x v="0"/>
    <s v="ea6971ed-4e47-4a16-af31-39bff93a2df9"/>
    <x v="0"/>
    <x v="13"/>
    <x v="17"/>
    <s v="Section 3"/>
    <x v="13"/>
    <s v="Belet Xaawo"/>
    <s v="SZGE02"/>
    <s v="Belet Hawa MCH"/>
    <x v="20"/>
    <s v="TROCAIRE"/>
    <x v="6"/>
    <s v="Ardo Adan Ashkir"/>
    <x v="3"/>
    <n v="615548736"/>
    <s v="NA"/>
    <x v="0"/>
    <x v="0"/>
    <x v="0"/>
    <x v="0"/>
    <x v="0"/>
    <x v="0"/>
    <x v="0"/>
    <x v="0"/>
    <x v="0"/>
    <x v="0"/>
    <x v="0"/>
    <x v="0"/>
    <x v="0"/>
    <x v="0"/>
    <x v="0"/>
    <x v="0"/>
    <x v="0"/>
    <x v="0"/>
    <x v="0"/>
    <x v="0"/>
    <x v="0"/>
    <x v="0"/>
    <x v="0"/>
    <x v="0"/>
    <x v="0"/>
    <x v="0"/>
    <x v="0"/>
    <x v="0"/>
    <x v="0"/>
    <x v="0"/>
    <x v="0"/>
    <x v="0"/>
    <x v="0"/>
    <x v="0"/>
    <x v="0"/>
    <x v="0"/>
    <n v="1"/>
    <n v="0"/>
    <x v="1"/>
    <n v="0"/>
    <x v="0"/>
    <x v="0"/>
    <x v="0"/>
    <x v="0"/>
    <x v="0"/>
    <x v="0"/>
    <x v="0"/>
    <x v="0"/>
    <n v="34"/>
    <n v="39"/>
    <n v="0"/>
    <n v="73"/>
    <x v="0"/>
    <x v="0"/>
    <n v="35"/>
    <n v="39"/>
    <n v="1"/>
    <n v="73"/>
    <x v="0"/>
    <x v="0"/>
    <s v="1125798c-e207-4ea6-9e4e-4219422f540e"/>
    <s v="Missing"/>
    <s v="None"/>
    <x v="2"/>
  </r>
  <r>
    <n v="235"/>
    <x v="0"/>
    <s v="4a0bb141-ba4c-4502-9054-4e94374fa400"/>
    <x v="0"/>
    <x v="13"/>
    <x v="17"/>
    <s v="Section 5"/>
    <x v="13"/>
    <s v="Belet Xaawo"/>
    <s v="SZGE03"/>
    <s v="Belet Hawa District Hospital"/>
    <x v="20"/>
    <s v="TROCAIRE"/>
    <x v="6"/>
    <s v="Abdi Abdullahi"/>
    <x v="3"/>
    <n v="615016202"/>
    <s v="NA"/>
    <x v="0"/>
    <x v="0"/>
    <x v="0"/>
    <x v="0"/>
    <x v="0"/>
    <x v="0"/>
    <x v="0"/>
    <x v="0"/>
    <x v="0"/>
    <x v="0"/>
    <x v="0"/>
    <x v="0"/>
    <x v="0"/>
    <x v="0"/>
    <x v="0"/>
    <x v="0"/>
    <x v="0"/>
    <x v="0"/>
    <x v="0"/>
    <x v="0"/>
    <x v="0"/>
    <x v="0"/>
    <x v="0"/>
    <x v="0"/>
    <x v="0"/>
    <x v="0"/>
    <x v="0"/>
    <x v="0"/>
    <x v="0"/>
    <x v="0"/>
    <x v="0"/>
    <x v="0"/>
    <x v="0"/>
    <x v="0"/>
    <x v="0"/>
    <x v="0"/>
    <n v="0"/>
    <n v="0"/>
    <x v="0"/>
    <n v="0"/>
    <x v="0"/>
    <x v="0"/>
    <x v="0"/>
    <x v="0"/>
    <x v="0"/>
    <x v="0"/>
    <x v="0"/>
    <x v="0"/>
    <n v="56"/>
    <n v="61"/>
    <n v="2"/>
    <n v="115"/>
    <x v="0"/>
    <x v="0"/>
    <n v="56"/>
    <n v="61"/>
    <n v="2"/>
    <n v="115"/>
    <x v="0"/>
    <x v="0"/>
    <s v="9601822f-e7b4-4656-b103-bf5cf25c43d3"/>
    <s v="Missing"/>
    <s v="None"/>
    <x v="2"/>
  </r>
  <r>
    <n v="236"/>
    <x v="0"/>
    <s v="da232589-128a-4284-84c7-d55e26f679ad"/>
    <x v="0"/>
    <x v="13"/>
    <x v="17"/>
    <s v="A/Waahid"/>
    <x v="13"/>
    <s v="Doolow"/>
    <s v="SZGE04"/>
    <s v="Dolow MCH"/>
    <x v="20"/>
    <s v="TROCAIRE"/>
    <x v="6"/>
    <s v="Abdi ALi Mohmaed"/>
    <x v="3"/>
    <n v="615120705"/>
    <s v="NA"/>
    <x v="0"/>
    <x v="0"/>
    <x v="0"/>
    <x v="0"/>
    <x v="0"/>
    <x v="0"/>
    <x v="0"/>
    <x v="0"/>
    <x v="0"/>
    <x v="0"/>
    <x v="0"/>
    <x v="0"/>
    <x v="0"/>
    <x v="0"/>
    <x v="0"/>
    <x v="0"/>
    <x v="0"/>
    <x v="0"/>
    <x v="0"/>
    <x v="0"/>
    <x v="0"/>
    <x v="0"/>
    <x v="0"/>
    <x v="0"/>
    <x v="0"/>
    <x v="0"/>
    <x v="0"/>
    <x v="0"/>
    <x v="0"/>
    <x v="0"/>
    <x v="0"/>
    <x v="0"/>
    <x v="0"/>
    <x v="0"/>
    <x v="0"/>
    <x v="0"/>
    <n v="0"/>
    <n v="0"/>
    <x v="0"/>
    <n v="0"/>
    <x v="0"/>
    <x v="0"/>
    <x v="0"/>
    <x v="0"/>
    <x v="0"/>
    <x v="0"/>
    <x v="0"/>
    <x v="0"/>
    <n v="74"/>
    <n v="77"/>
    <n v="46"/>
    <n v="105"/>
    <x v="0"/>
    <x v="0"/>
    <n v="74"/>
    <n v="77"/>
    <n v="46"/>
    <n v="105"/>
    <x v="0"/>
    <x v="0"/>
    <s v="ecf6acf9-b4fc-469a-b233-cce1d1835228"/>
    <s v="Missing"/>
    <s v="None"/>
    <x v="2"/>
  </r>
  <r>
    <n v="237"/>
    <x v="0"/>
    <s v="f3c871c7-6c62-4508-8114-07f966badd47"/>
    <x v="0"/>
    <x v="13"/>
    <x v="17"/>
    <s v="Gedweyne"/>
    <x v="13"/>
    <s v="Doolow"/>
    <s v="SZGE05"/>
    <s v="Ged weyne MCH"/>
    <x v="20"/>
    <s v="TROCAIRE"/>
    <x v="6"/>
    <s v="Hassan Abdullahi Dahir"/>
    <x v="3"/>
    <n v="615219320"/>
    <s v="NA"/>
    <x v="0"/>
    <x v="0"/>
    <x v="0"/>
    <x v="0"/>
    <x v="0"/>
    <x v="0"/>
    <x v="0"/>
    <x v="0"/>
    <x v="0"/>
    <x v="0"/>
    <x v="0"/>
    <x v="0"/>
    <x v="0"/>
    <x v="0"/>
    <x v="0"/>
    <x v="0"/>
    <x v="0"/>
    <x v="0"/>
    <x v="0"/>
    <x v="0"/>
    <x v="0"/>
    <x v="0"/>
    <x v="0"/>
    <x v="0"/>
    <x v="0"/>
    <x v="0"/>
    <x v="0"/>
    <x v="0"/>
    <x v="0"/>
    <x v="0"/>
    <x v="0"/>
    <x v="0"/>
    <x v="0"/>
    <x v="0"/>
    <x v="0"/>
    <x v="0"/>
    <n v="0"/>
    <n v="0"/>
    <x v="0"/>
    <n v="0"/>
    <x v="0"/>
    <x v="0"/>
    <x v="0"/>
    <x v="0"/>
    <x v="0"/>
    <x v="0"/>
    <x v="0"/>
    <x v="0"/>
    <n v="60"/>
    <n v="70"/>
    <n v="30"/>
    <n v="100"/>
    <x v="0"/>
    <x v="0"/>
    <n v="60"/>
    <n v="70"/>
    <n v="30"/>
    <n v="100"/>
    <x v="0"/>
    <x v="0"/>
    <s v="5deedf27-e545-406a-a434-b38461030f0b"/>
    <s v="Missing"/>
    <s v="None"/>
    <x v="2"/>
  </r>
  <r>
    <n v="238"/>
    <x v="0"/>
    <s v="c00cbb4c-0f99-4443-a1f2-3393fc8e3a16"/>
    <x v="0"/>
    <x v="13"/>
    <x v="17"/>
    <s v="Dharkenley"/>
    <x v="13"/>
    <s v="El wak"/>
    <s v="SZGE06"/>
    <s v="Elwak District Hospital"/>
    <x v="20"/>
    <s v="COSV"/>
    <x v="6"/>
    <s v="Mohamed Hilow Hassan"/>
    <x v="3"/>
    <n v="729528361"/>
    <s v="NA"/>
    <x v="0"/>
    <x v="0"/>
    <x v="0"/>
    <x v="0"/>
    <x v="0"/>
    <x v="0"/>
    <x v="0"/>
    <x v="0"/>
    <x v="0"/>
    <x v="0"/>
    <x v="0"/>
    <x v="0"/>
    <x v="0"/>
    <x v="0"/>
    <x v="0"/>
    <x v="0"/>
    <x v="0"/>
    <x v="0"/>
    <x v="0"/>
    <x v="0"/>
    <x v="0"/>
    <x v="0"/>
    <x v="0"/>
    <x v="0"/>
    <x v="0"/>
    <x v="0"/>
    <x v="0"/>
    <x v="0"/>
    <x v="0"/>
    <x v="0"/>
    <x v="0"/>
    <x v="0"/>
    <x v="0"/>
    <x v="0"/>
    <x v="0"/>
    <x v="0"/>
    <n v="0"/>
    <n v="0"/>
    <x v="0"/>
    <n v="0"/>
    <x v="0"/>
    <x v="0"/>
    <x v="0"/>
    <x v="0"/>
    <x v="0"/>
    <x v="0"/>
    <x v="0"/>
    <x v="0"/>
    <n v="24"/>
    <n v="33"/>
    <n v="27"/>
    <n v="30"/>
    <x v="0"/>
    <x v="0"/>
    <n v="24"/>
    <n v="33"/>
    <n v="27"/>
    <n v="30"/>
    <x v="0"/>
    <x v="0"/>
    <s v="04d53cdb-52f1-4fc8-963c-675c65c8b8c8"/>
    <s v="Missing"/>
    <s v="None"/>
    <x v="2"/>
  </r>
  <r>
    <n v="239"/>
    <x v="0"/>
    <s v="1c46d0c2-a4fb-424b-8d17-4272464bc0af"/>
    <x v="0"/>
    <x v="13"/>
    <x v="17"/>
    <s v="Dharkenley"/>
    <x v="13"/>
    <s v="El wak"/>
    <s v="SZGE07"/>
    <s v="Elwak SRCS MCH"/>
    <x v="20"/>
    <s v="SRCS"/>
    <x v="6"/>
    <s v="Adan Abdi Adan"/>
    <x v="3"/>
    <n v="722199597"/>
    <s v="NA"/>
    <x v="0"/>
    <x v="0"/>
    <x v="0"/>
    <x v="0"/>
    <x v="0"/>
    <x v="0"/>
    <x v="0"/>
    <x v="0"/>
    <x v="0"/>
    <x v="0"/>
    <x v="0"/>
    <x v="0"/>
    <x v="0"/>
    <x v="0"/>
    <x v="0"/>
    <x v="0"/>
    <x v="0"/>
    <x v="0"/>
    <x v="0"/>
    <x v="0"/>
    <x v="0"/>
    <x v="0"/>
    <x v="0"/>
    <x v="0"/>
    <x v="0"/>
    <x v="0"/>
    <x v="0"/>
    <x v="0"/>
    <x v="0"/>
    <x v="0"/>
    <x v="0"/>
    <x v="0"/>
    <x v="0"/>
    <x v="0"/>
    <x v="0"/>
    <x v="0"/>
    <n v="0"/>
    <n v="0"/>
    <x v="0"/>
    <n v="0"/>
    <x v="0"/>
    <x v="0"/>
    <x v="0"/>
    <x v="0"/>
    <x v="0"/>
    <x v="0"/>
    <x v="0"/>
    <x v="0"/>
    <n v="85"/>
    <n v="80"/>
    <n v="68"/>
    <n v="97"/>
    <x v="0"/>
    <x v="0"/>
    <n v="85"/>
    <n v="80"/>
    <n v="68"/>
    <n v="97"/>
    <x v="0"/>
    <x v="0"/>
    <s v="df6ed2c5-93a5-4eec-b57f-557d101e4722"/>
    <s v="Missing"/>
    <s v="None"/>
    <x v="2"/>
  </r>
  <r>
    <n v="240"/>
    <x v="0"/>
    <s v="ccbe4a67-b680-4275-bb23-a882b3797ba8"/>
    <x v="0"/>
    <x v="13"/>
    <x v="17"/>
    <s v="Buurdhuubo"/>
    <x v="13"/>
    <s v="Garbahaarey"/>
    <s v="SZGE08"/>
    <s v="Burdhubo MCH"/>
    <x v="20"/>
    <s v="TROCAIRE"/>
    <x v="6"/>
    <s v="Hussein Ali Abdi"/>
    <x v="9"/>
    <n v="615814262"/>
    <s v="NA"/>
    <x v="0"/>
    <x v="0"/>
    <x v="0"/>
    <x v="0"/>
    <x v="0"/>
    <x v="0"/>
    <x v="0"/>
    <x v="0"/>
    <x v="0"/>
    <x v="0"/>
    <x v="0"/>
    <x v="0"/>
    <x v="3"/>
    <x v="0"/>
    <x v="0"/>
    <x v="2"/>
    <x v="0"/>
    <x v="0"/>
    <x v="0"/>
    <x v="0"/>
    <x v="0"/>
    <x v="0"/>
    <x v="0"/>
    <x v="0"/>
    <x v="0"/>
    <x v="0"/>
    <x v="0"/>
    <x v="0"/>
    <x v="0"/>
    <x v="0"/>
    <x v="0"/>
    <x v="0"/>
    <x v="0"/>
    <x v="0"/>
    <x v="0"/>
    <x v="0"/>
    <n v="0"/>
    <n v="0"/>
    <x v="0"/>
    <n v="0"/>
    <x v="0"/>
    <x v="0"/>
    <x v="0"/>
    <x v="0"/>
    <x v="0"/>
    <x v="0"/>
    <x v="0"/>
    <x v="0"/>
    <n v="68"/>
    <n v="125"/>
    <n v="63"/>
    <n v="130"/>
    <x v="0"/>
    <x v="0"/>
    <n v="70"/>
    <n v="125"/>
    <n v="63"/>
    <n v="132"/>
    <x v="0"/>
    <x v="0"/>
    <s v="b4b6649c-50ea-46d8-87fa-84d8a8e9a312"/>
    <s v="Missing"/>
    <s v="1 alert of measles"/>
    <x v="2"/>
  </r>
  <r>
    <n v="241"/>
    <x v="0"/>
    <s v="917133fa-7710-4a90-bd3c-37dfc713ab88"/>
    <x v="0"/>
    <x v="13"/>
    <x v="17"/>
    <s v="Shabel"/>
    <x v="13"/>
    <s v="Garbahaarey"/>
    <s v="SZGE10"/>
    <s v="Garbaharey MCH"/>
    <x v="20"/>
    <s v="TROCAIRE"/>
    <x v="6"/>
    <s v="Ali Sheik Abdullahi"/>
    <x v="3"/>
    <n v="615686096"/>
    <s v="NA"/>
    <x v="0"/>
    <x v="0"/>
    <x v="0"/>
    <x v="0"/>
    <x v="0"/>
    <x v="0"/>
    <x v="0"/>
    <x v="0"/>
    <x v="0"/>
    <x v="0"/>
    <x v="0"/>
    <x v="0"/>
    <x v="0"/>
    <x v="0"/>
    <x v="0"/>
    <x v="0"/>
    <x v="0"/>
    <x v="0"/>
    <x v="0"/>
    <x v="0"/>
    <x v="0"/>
    <x v="0"/>
    <x v="0"/>
    <x v="0"/>
    <x v="0"/>
    <x v="0"/>
    <x v="0"/>
    <x v="0"/>
    <x v="0"/>
    <x v="0"/>
    <x v="0"/>
    <x v="0"/>
    <x v="0"/>
    <x v="0"/>
    <x v="0"/>
    <x v="0"/>
    <n v="0"/>
    <n v="0"/>
    <x v="0"/>
    <n v="0"/>
    <x v="0"/>
    <x v="0"/>
    <x v="0"/>
    <x v="0"/>
    <x v="0"/>
    <x v="0"/>
    <x v="0"/>
    <x v="0"/>
    <n v="22"/>
    <n v="47"/>
    <n v="41"/>
    <n v="28"/>
    <x v="0"/>
    <x v="0"/>
    <n v="22"/>
    <n v="47"/>
    <n v="41"/>
    <n v="28"/>
    <x v="0"/>
    <x v="0"/>
    <s v="c0d889f7-29d8-4cba-ac26-6d67b27f1b77"/>
    <s v="Missing"/>
    <s v="None"/>
    <x v="2"/>
  </r>
  <r>
    <n v="242"/>
    <x v="0"/>
    <s v="ddc8d274-4070-4cc6-95ca-d92d26e1456d"/>
    <x v="0"/>
    <x v="13"/>
    <x v="17"/>
    <s v="Elboon"/>
    <x v="13"/>
    <s v="Luuq"/>
    <s v="SZGE11"/>
    <s v="El-Bon MCH"/>
    <x v="20"/>
    <s v="TROCAIRE"/>
    <x v="6"/>
    <s v="Hassan Abdi Mohamed"/>
    <x v="3"/>
    <n v="615344582"/>
    <s v="NA"/>
    <x v="0"/>
    <x v="0"/>
    <x v="0"/>
    <x v="0"/>
    <x v="0"/>
    <x v="0"/>
    <x v="2"/>
    <x v="0"/>
    <x v="1"/>
    <x v="0"/>
    <x v="0"/>
    <x v="0"/>
    <x v="0"/>
    <x v="0"/>
    <x v="0"/>
    <x v="0"/>
    <x v="0"/>
    <x v="0"/>
    <x v="0"/>
    <x v="0"/>
    <x v="0"/>
    <x v="0"/>
    <x v="0"/>
    <x v="0"/>
    <x v="0"/>
    <x v="0"/>
    <x v="0"/>
    <x v="0"/>
    <x v="0"/>
    <x v="0"/>
    <x v="0"/>
    <x v="0"/>
    <x v="0"/>
    <x v="0"/>
    <x v="0"/>
    <x v="0"/>
    <n v="0"/>
    <n v="0"/>
    <x v="0"/>
    <n v="0"/>
    <x v="0"/>
    <x v="0"/>
    <x v="0"/>
    <x v="0"/>
    <x v="0"/>
    <x v="0"/>
    <x v="0"/>
    <x v="0"/>
    <n v="82"/>
    <n v="69"/>
    <n v="76"/>
    <n v="75"/>
    <x v="0"/>
    <x v="0"/>
    <n v="83"/>
    <n v="69"/>
    <n v="77"/>
    <n v="75"/>
    <x v="0"/>
    <x v="0"/>
    <s v="7c3b485b-a840-478c-b46a-ea8d3fa42463"/>
    <s v="Missing"/>
    <s v="None"/>
    <x v="2"/>
  </r>
  <r>
    <n v="243"/>
    <x v="0"/>
    <s v="3855f92b-66d4-4989-9e51-d9a89007aaba"/>
    <x v="0"/>
    <x v="13"/>
    <x v="17"/>
    <s v="Hawl-wadag"/>
    <x v="13"/>
    <s v="Luuq"/>
    <s v="SZGE12"/>
    <s v="Luuq Hospital"/>
    <x v="20"/>
    <s v="TROCAIRE"/>
    <x v="6"/>
    <s v="Sadiyo Mohamed Diriye"/>
    <x v="3"/>
    <n v="615120396"/>
    <s v="NA"/>
    <x v="0"/>
    <x v="0"/>
    <x v="0"/>
    <x v="0"/>
    <x v="0"/>
    <x v="0"/>
    <x v="0"/>
    <x v="3"/>
    <x v="3"/>
    <x v="0"/>
    <x v="0"/>
    <x v="0"/>
    <x v="0"/>
    <x v="0"/>
    <x v="0"/>
    <x v="0"/>
    <x v="0"/>
    <x v="0"/>
    <x v="0"/>
    <x v="0"/>
    <x v="0"/>
    <x v="0"/>
    <x v="0"/>
    <x v="0"/>
    <x v="0"/>
    <x v="0"/>
    <x v="0"/>
    <x v="0"/>
    <x v="0"/>
    <x v="0"/>
    <x v="0"/>
    <x v="0"/>
    <x v="0"/>
    <x v="0"/>
    <x v="0"/>
    <x v="0"/>
    <n v="1"/>
    <n v="1"/>
    <x v="4"/>
    <n v="0"/>
    <x v="0"/>
    <x v="0"/>
    <x v="0"/>
    <x v="0"/>
    <x v="0"/>
    <x v="0"/>
    <x v="0"/>
    <x v="0"/>
    <n v="36"/>
    <n v="102"/>
    <n v="71"/>
    <n v="67"/>
    <x v="0"/>
    <x v="0"/>
    <n v="37"/>
    <n v="105"/>
    <n v="75"/>
    <n v="67"/>
    <x v="0"/>
    <x v="0"/>
    <s v="185cb4cb-c661-46e6-8670-f82cfca44ec1"/>
    <s v="Missing"/>
    <s v="None"/>
    <x v="2"/>
  </r>
  <r>
    <n v="379"/>
    <x v="0"/>
    <s v="630daac9-f8ed-4029-a67c-b2cb68f9aada"/>
    <x v="0"/>
    <x v="14"/>
    <x v="19"/>
    <s v="Celdher"/>
    <x v="15"/>
    <s v="El Dere"/>
    <s v="CZGA06"/>
    <s v="El-dere MCH"/>
    <x v="22"/>
    <s v="CISP"/>
    <x v="7"/>
    <s v="Amino Barqadle Yalaxow"/>
    <x v="6"/>
    <n v="252615580897"/>
    <s v="N/A"/>
    <x v="0"/>
    <x v="0"/>
    <x v="0"/>
    <x v="0"/>
    <x v="0"/>
    <x v="0"/>
    <x v="0"/>
    <x v="0"/>
    <x v="0"/>
    <x v="0"/>
    <x v="0"/>
    <x v="0"/>
    <x v="0"/>
    <x v="0"/>
    <x v="0"/>
    <x v="0"/>
    <x v="0"/>
    <x v="0"/>
    <x v="0"/>
    <x v="0"/>
    <x v="0"/>
    <x v="0"/>
    <x v="0"/>
    <x v="0"/>
    <x v="0"/>
    <x v="0"/>
    <x v="0"/>
    <x v="0"/>
    <x v="0"/>
    <x v="0"/>
    <x v="0"/>
    <x v="0"/>
    <x v="0"/>
    <x v="0"/>
    <x v="0"/>
    <x v="0"/>
    <n v="0"/>
    <n v="0"/>
    <x v="0"/>
    <n v="0"/>
    <x v="0"/>
    <x v="0"/>
    <x v="0"/>
    <x v="0"/>
    <x v="0"/>
    <x v="0"/>
    <x v="0"/>
    <x v="0"/>
    <n v="35"/>
    <n v="89"/>
    <n v="52"/>
    <n v="72"/>
    <x v="0"/>
    <x v="0"/>
    <n v="35"/>
    <n v="89"/>
    <n v="52"/>
    <n v="72"/>
    <x v="0"/>
    <x v="0"/>
    <s v="705724dc-691d-4c33-b869-7aff1fd5f8ff"/>
    <s v="Missing"/>
    <s v="NONE"/>
    <x v="3"/>
  </r>
  <r>
    <n v="380"/>
    <x v="0"/>
    <s v="041478d3-3486-46c4-9158-00d47ce291da"/>
    <x v="0"/>
    <x v="14"/>
    <x v="19"/>
    <s v="Celdher"/>
    <x v="15"/>
    <s v="El Dere"/>
    <s v="CZGA05"/>
    <s v="El-dere Hospital"/>
    <x v="22"/>
    <s v="CISP"/>
    <x v="7"/>
    <s v="Axmed Sidiq Cali"/>
    <x v="6"/>
    <n v="252615967522"/>
    <s v="N/A"/>
    <x v="0"/>
    <x v="0"/>
    <x v="0"/>
    <x v="0"/>
    <x v="0"/>
    <x v="0"/>
    <x v="0"/>
    <x v="0"/>
    <x v="0"/>
    <x v="0"/>
    <x v="0"/>
    <x v="0"/>
    <x v="0"/>
    <x v="0"/>
    <x v="0"/>
    <x v="0"/>
    <x v="0"/>
    <x v="0"/>
    <x v="0"/>
    <x v="0"/>
    <x v="0"/>
    <x v="0"/>
    <x v="0"/>
    <x v="0"/>
    <x v="0"/>
    <x v="0"/>
    <x v="0"/>
    <x v="0"/>
    <x v="0"/>
    <x v="0"/>
    <x v="0"/>
    <x v="0"/>
    <x v="0"/>
    <x v="0"/>
    <x v="0"/>
    <x v="0"/>
    <n v="0"/>
    <n v="0"/>
    <x v="0"/>
    <n v="0"/>
    <x v="0"/>
    <x v="0"/>
    <x v="0"/>
    <x v="0"/>
    <x v="0"/>
    <x v="0"/>
    <x v="0"/>
    <x v="0"/>
    <n v="134"/>
    <n v="139"/>
    <n v="93"/>
    <n v="180"/>
    <x v="0"/>
    <x v="0"/>
    <n v="134"/>
    <n v="139"/>
    <n v="93"/>
    <n v="180"/>
    <x v="0"/>
    <x v="0"/>
    <s v="7af65c9a-028c-4c6c-a5b4-4e119f2d538d"/>
    <s v="Missing"/>
    <s v="NONE"/>
    <x v="3"/>
  </r>
  <r>
    <n v="381"/>
    <x v="0"/>
    <s v="588a7dff-6a1b-4738-8db7-b96d38e71d07"/>
    <x v="0"/>
    <x v="14"/>
    <x v="19"/>
    <s v="Celbur"/>
    <x v="15"/>
    <s v="El Bur"/>
    <s v="CZGA04"/>
    <s v="El-bur MCH"/>
    <x v="22"/>
    <s v="Merlin"/>
    <x v="7"/>
    <s v="Cabdullahi Barre Kulmiye"/>
    <x v="6"/>
    <n v="252699992400"/>
    <s v="N/A"/>
    <x v="0"/>
    <x v="0"/>
    <x v="0"/>
    <x v="0"/>
    <x v="0"/>
    <x v="0"/>
    <x v="0"/>
    <x v="0"/>
    <x v="0"/>
    <x v="0"/>
    <x v="0"/>
    <x v="0"/>
    <x v="0"/>
    <x v="0"/>
    <x v="0"/>
    <x v="0"/>
    <x v="0"/>
    <x v="0"/>
    <x v="0"/>
    <x v="0"/>
    <x v="0"/>
    <x v="0"/>
    <x v="0"/>
    <x v="0"/>
    <x v="0"/>
    <x v="0"/>
    <x v="0"/>
    <x v="0"/>
    <x v="0"/>
    <x v="0"/>
    <x v="0"/>
    <x v="0"/>
    <x v="0"/>
    <x v="0"/>
    <x v="0"/>
    <x v="0"/>
    <n v="3"/>
    <n v="0"/>
    <x v="4"/>
    <n v="1"/>
    <x v="0"/>
    <x v="0"/>
    <x v="0"/>
    <x v="0"/>
    <x v="0"/>
    <x v="0"/>
    <x v="0"/>
    <x v="0"/>
    <n v="93"/>
    <n v="109"/>
    <n v="59"/>
    <n v="143"/>
    <x v="0"/>
    <x v="0"/>
    <n v="96"/>
    <n v="109"/>
    <n v="61"/>
    <n v="144"/>
    <x v="0"/>
    <x v="0"/>
    <s v="6418902b-575c-49e5-9012-2d0ff38afbc1"/>
    <s v="Missing"/>
    <s v="NONE"/>
    <x v="3"/>
  </r>
  <r>
    <n v="382"/>
    <x v="0"/>
    <s v="de56664b-f6d0-4eac-897f-4971871cdc25"/>
    <x v="0"/>
    <x v="14"/>
    <x v="19"/>
    <s v="Abudwak"/>
    <x v="15"/>
    <s v="Abudwak"/>
    <s v="CZGA01"/>
    <s v="Abudwak MCH"/>
    <x v="22"/>
    <s v="SRCS"/>
    <x v="7"/>
    <s v="Hussen Farey"/>
    <x v="6"/>
    <n v="252615507791"/>
    <s v="N/A"/>
    <x v="0"/>
    <x v="0"/>
    <x v="0"/>
    <x v="0"/>
    <x v="0"/>
    <x v="0"/>
    <x v="0"/>
    <x v="0"/>
    <x v="0"/>
    <x v="0"/>
    <x v="0"/>
    <x v="0"/>
    <x v="0"/>
    <x v="0"/>
    <x v="0"/>
    <x v="0"/>
    <x v="0"/>
    <x v="0"/>
    <x v="0"/>
    <x v="0"/>
    <x v="0"/>
    <x v="0"/>
    <x v="0"/>
    <x v="0"/>
    <x v="0"/>
    <x v="0"/>
    <x v="0"/>
    <x v="0"/>
    <x v="0"/>
    <x v="0"/>
    <x v="0"/>
    <x v="0"/>
    <x v="0"/>
    <x v="0"/>
    <x v="0"/>
    <x v="0"/>
    <n v="0"/>
    <n v="0"/>
    <x v="0"/>
    <n v="0"/>
    <x v="0"/>
    <x v="0"/>
    <x v="0"/>
    <x v="0"/>
    <x v="0"/>
    <x v="0"/>
    <x v="0"/>
    <x v="0"/>
    <n v="81"/>
    <n v="94"/>
    <n v="62"/>
    <n v="113"/>
    <x v="0"/>
    <x v="0"/>
    <n v="81"/>
    <n v="94"/>
    <n v="62"/>
    <n v="113"/>
    <x v="0"/>
    <x v="0"/>
    <s v="cd4dce66-c07b-417e-962d-d4a1df036d3d"/>
    <s v="Missing"/>
    <s v="NONE"/>
    <x v="3"/>
  </r>
  <r>
    <n v="383"/>
    <x v="0"/>
    <s v="9a6c2786-4a79-413b-aa11-21839fdcf07f"/>
    <x v="0"/>
    <x v="14"/>
    <x v="19"/>
    <s v="Galinsor"/>
    <x v="15"/>
    <s v="Gelinsor"/>
    <s v="CZGA07"/>
    <s v="Galinsor MCH"/>
    <x v="22"/>
    <s v="SRCS"/>
    <x v="7"/>
    <s v="Caasha Salad Jamac"/>
    <x v="6"/>
    <n v="252615921550"/>
    <s v="N/A"/>
    <x v="0"/>
    <x v="0"/>
    <x v="0"/>
    <x v="0"/>
    <x v="0"/>
    <x v="0"/>
    <x v="0"/>
    <x v="0"/>
    <x v="0"/>
    <x v="0"/>
    <x v="0"/>
    <x v="0"/>
    <x v="0"/>
    <x v="0"/>
    <x v="0"/>
    <x v="0"/>
    <x v="0"/>
    <x v="0"/>
    <x v="0"/>
    <x v="0"/>
    <x v="0"/>
    <x v="0"/>
    <x v="0"/>
    <x v="0"/>
    <x v="0"/>
    <x v="0"/>
    <x v="0"/>
    <x v="0"/>
    <x v="0"/>
    <x v="0"/>
    <x v="0"/>
    <x v="0"/>
    <x v="0"/>
    <x v="0"/>
    <x v="0"/>
    <x v="0"/>
    <n v="0"/>
    <n v="0"/>
    <x v="0"/>
    <n v="0"/>
    <x v="0"/>
    <x v="0"/>
    <x v="0"/>
    <x v="0"/>
    <x v="0"/>
    <x v="0"/>
    <x v="0"/>
    <x v="0"/>
    <n v="76"/>
    <n v="89"/>
    <n v="66"/>
    <n v="99"/>
    <x v="0"/>
    <x v="0"/>
    <n v="76"/>
    <n v="89"/>
    <n v="66"/>
    <n v="99"/>
    <x v="0"/>
    <x v="0"/>
    <s v="0340cbeb-2996-49c9-96ac-f56dab0dda10"/>
    <s v="Missing"/>
    <s v="NONE"/>
    <x v="3"/>
  </r>
  <r>
    <n v="384"/>
    <x v="0"/>
    <s v="bd687991-3ae8-45a6-99e9-eeaacbdd4b04"/>
    <x v="0"/>
    <x v="14"/>
    <x v="19"/>
    <s v="Dhusamareb"/>
    <x v="15"/>
    <s v="Dhuusamarreeb"/>
    <s v="CZGA03"/>
    <s v="Dusamareb MCH"/>
    <x v="22"/>
    <s v="SRCS"/>
    <x v="7"/>
    <s v="Nadifo Xashi Cabdi"/>
    <x v="6"/>
    <n v="252615127092"/>
    <s v="N/A"/>
    <x v="0"/>
    <x v="0"/>
    <x v="0"/>
    <x v="0"/>
    <x v="0"/>
    <x v="0"/>
    <x v="0"/>
    <x v="0"/>
    <x v="0"/>
    <x v="0"/>
    <x v="0"/>
    <x v="0"/>
    <x v="0"/>
    <x v="0"/>
    <x v="0"/>
    <x v="0"/>
    <x v="0"/>
    <x v="0"/>
    <x v="0"/>
    <x v="0"/>
    <x v="0"/>
    <x v="0"/>
    <x v="0"/>
    <x v="0"/>
    <x v="0"/>
    <x v="0"/>
    <x v="0"/>
    <x v="0"/>
    <x v="0"/>
    <x v="0"/>
    <x v="0"/>
    <x v="0"/>
    <x v="0"/>
    <x v="0"/>
    <x v="0"/>
    <x v="0"/>
    <n v="0"/>
    <n v="0"/>
    <x v="0"/>
    <n v="0"/>
    <x v="0"/>
    <x v="0"/>
    <x v="0"/>
    <x v="0"/>
    <x v="0"/>
    <x v="0"/>
    <x v="0"/>
    <x v="0"/>
    <n v="79"/>
    <n v="96"/>
    <n v="77"/>
    <n v="98"/>
    <x v="0"/>
    <x v="0"/>
    <n v="79"/>
    <n v="96"/>
    <n v="77"/>
    <n v="98"/>
    <x v="0"/>
    <x v="0"/>
    <s v="220b04c8-d522-43cb-8c48-8f3d66427188"/>
    <s v="Missing"/>
    <s v="NONE"/>
    <x v="3"/>
  </r>
  <r>
    <n v="385"/>
    <x v="0"/>
    <s v="2620f4a2-443e-4555-bace-ec6f9eae1f16"/>
    <x v="0"/>
    <x v="14"/>
    <x v="19"/>
    <s v="Adado"/>
    <x v="15"/>
    <s v="Adado"/>
    <s v="CZGA02"/>
    <s v="Adado MCH"/>
    <x v="22"/>
    <s v="SRCS"/>
    <x v="7"/>
    <s v="Dahir Osman Weheliye"/>
    <x v="6"/>
    <n v="252615548657"/>
    <s v="N/A"/>
    <x v="0"/>
    <x v="0"/>
    <x v="0"/>
    <x v="0"/>
    <x v="0"/>
    <x v="0"/>
    <x v="0"/>
    <x v="0"/>
    <x v="0"/>
    <x v="0"/>
    <x v="0"/>
    <x v="0"/>
    <x v="0"/>
    <x v="0"/>
    <x v="0"/>
    <x v="0"/>
    <x v="0"/>
    <x v="0"/>
    <x v="0"/>
    <x v="0"/>
    <x v="0"/>
    <x v="0"/>
    <x v="0"/>
    <x v="0"/>
    <x v="0"/>
    <x v="0"/>
    <x v="0"/>
    <x v="0"/>
    <x v="0"/>
    <x v="0"/>
    <x v="0"/>
    <x v="0"/>
    <x v="0"/>
    <x v="0"/>
    <x v="0"/>
    <x v="0"/>
    <n v="0"/>
    <n v="0"/>
    <x v="0"/>
    <n v="0"/>
    <x v="0"/>
    <x v="0"/>
    <x v="0"/>
    <x v="0"/>
    <x v="0"/>
    <x v="0"/>
    <x v="0"/>
    <x v="0"/>
    <n v="143"/>
    <n v="160"/>
    <n v="123"/>
    <n v="180"/>
    <x v="0"/>
    <x v="0"/>
    <n v="143"/>
    <n v="160"/>
    <n v="123"/>
    <n v="180"/>
    <x v="0"/>
    <x v="0"/>
    <s v="06358ea0-df3d-4472-afa5-fbfddc87b00d"/>
    <s v="Missing"/>
    <s v="NONE"/>
    <x v="3"/>
  </r>
  <r>
    <n v="386"/>
    <x v="0"/>
    <s v="de9b9dd3-78c2-478b-af7d-ba4b1ae1ee8d"/>
    <x v="0"/>
    <x v="14"/>
    <x v="19"/>
    <s v="Adado"/>
    <x v="15"/>
    <s v="Adado"/>
    <s v="CZGA08"/>
    <s v="Adado Hospital"/>
    <x v="22"/>
    <s v="Merlin"/>
    <x v="7"/>
    <s v="Abdi Hassan Ali"/>
    <x v="6"/>
    <n v="25261554558"/>
    <s v="jawe11@hotmail.com"/>
    <x v="0"/>
    <x v="0"/>
    <x v="0"/>
    <x v="0"/>
    <x v="0"/>
    <x v="0"/>
    <x v="0"/>
    <x v="0"/>
    <x v="0"/>
    <x v="0"/>
    <x v="0"/>
    <x v="0"/>
    <x v="11"/>
    <x v="4"/>
    <x v="5"/>
    <x v="2"/>
    <x v="0"/>
    <x v="0"/>
    <x v="0"/>
    <x v="0"/>
    <x v="0"/>
    <x v="0"/>
    <x v="0"/>
    <x v="0"/>
    <x v="0"/>
    <x v="0"/>
    <x v="0"/>
    <x v="0"/>
    <x v="0"/>
    <x v="0"/>
    <x v="0"/>
    <x v="0"/>
    <x v="0"/>
    <x v="0"/>
    <x v="0"/>
    <x v="0"/>
    <n v="0"/>
    <n v="0"/>
    <x v="0"/>
    <n v="0"/>
    <x v="0"/>
    <x v="0"/>
    <x v="0"/>
    <x v="0"/>
    <x v="0"/>
    <x v="0"/>
    <x v="0"/>
    <x v="0"/>
    <n v="91"/>
    <n v="100"/>
    <n v="35"/>
    <n v="156"/>
    <x v="0"/>
    <x v="0"/>
    <n v="95"/>
    <n v="103"/>
    <n v="40"/>
    <n v="158"/>
    <x v="0"/>
    <x v="0"/>
    <s v="ad3e5a87-2477-45cb-b13b-ebac0899ba84"/>
    <s v="Adado Hospital reported one alert"/>
    <s v="One alerts"/>
    <x v="3"/>
  </r>
  <r>
    <n v="387"/>
    <x v="0"/>
    <s v="1b23d803-aa20-475e-80a6-c8c9f465e5c2"/>
    <x v="0"/>
    <x v="14"/>
    <x v="22"/>
    <s v="Howlwadaad section"/>
    <x v="15"/>
    <s v="Belet Weyne"/>
    <s v="CZHA07"/>
    <s v="Doyaale MCH"/>
    <x v="22"/>
    <s v="Unicef"/>
    <x v="7"/>
    <s v="Sowda Sh Farax"/>
    <x v="6"/>
    <n v="615710248"/>
    <s v="doyalew1@yahoo.com"/>
    <x v="0"/>
    <x v="0"/>
    <x v="0"/>
    <x v="0"/>
    <x v="0"/>
    <x v="0"/>
    <x v="0"/>
    <x v="0"/>
    <x v="0"/>
    <x v="0"/>
    <x v="0"/>
    <x v="0"/>
    <x v="1"/>
    <x v="0"/>
    <x v="1"/>
    <x v="0"/>
    <x v="0"/>
    <x v="0"/>
    <x v="0"/>
    <x v="0"/>
    <x v="0"/>
    <x v="0"/>
    <x v="0"/>
    <x v="0"/>
    <x v="0"/>
    <x v="0"/>
    <x v="0"/>
    <x v="0"/>
    <x v="0"/>
    <x v="0"/>
    <x v="0"/>
    <x v="0"/>
    <x v="0"/>
    <x v="0"/>
    <x v="0"/>
    <x v="0"/>
    <n v="0"/>
    <n v="0"/>
    <x v="0"/>
    <n v="0"/>
    <x v="0"/>
    <x v="0"/>
    <x v="0"/>
    <x v="0"/>
    <x v="0"/>
    <x v="0"/>
    <x v="0"/>
    <x v="0"/>
    <n v="39"/>
    <n v="25"/>
    <n v="30"/>
    <n v="34"/>
    <x v="0"/>
    <x v="0"/>
    <n v="40"/>
    <n v="25"/>
    <n v="31"/>
    <n v="34"/>
    <x v="0"/>
    <x v="0"/>
    <s v="99f5f44b-cbe7-487c-a1ac-db2a422ece56"/>
    <s v="This Health Facility Reported one alert"/>
    <s v="One alert"/>
    <x v="3"/>
  </r>
  <r>
    <n v="388"/>
    <x v="0"/>
    <s v="51d317fb-d598-457f-8121-1c3e023d4dd3"/>
    <x v="0"/>
    <x v="14"/>
    <x v="22"/>
    <s v="Howlwadaag"/>
    <x v="15"/>
    <s v="Belet Weyne"/>
    <s v="CZHA02"/>
    <s v="Howlwadag MCH WARDI"/>
    <x v="22"/>
    <s v="Unicef"/>
    <x v="7"/>
    <s v="Ibraahin Xassan Adow"/>
    <x v="6"/>
    <n v="615502142"/>
    <s v="jeesow01@hotmail.com"/>
    <x v="0"/>
    <x v="0"/>
    <x v="0"/>
    <x v="0"/>
    <x v="0"/>
    <x v="0"/>
    <x v="0"/>
    <x v="0"/>
    <x v="0"/>
    <x v="0"/>
    <x v="0"/>
    <x v="0"/>
    <x v="1"/>
    <x v="0"/>
    <x v="1"/>
    <x v="0"/>
    <x v="0"/>
    <x v="0"/>
    <x v="0"/>
    <x v="0"/>
    <x v="0"/>
    <x v="0"/>
    <x v="0"/>
    <x v="0"/>
    <x v="0"/>
    <x v="0"/>
    <x v="0"/>
    <x v="0"/>
    <x v="0"/>
    <x v="0"/>
    <x v="3"/>
    <x v="4"/>
    <x v="4"/>
    <x v="0"/>
    <x v="0"/>
    <x v="0"/>
    <n v="0"/>
    <n v="0"/>
    <x v="0"/>
    <n v="0"/>
    <x v="0"/>
    <x v="0"/>
    <x v="0"/>
    <x v="0"/>
    <x v="0"/>
    <x v="0"/>
    <x v="0"/>
    <x v="0"/>
    <n v="53"/>
    <n v="68"/>
    <n v="80"/>
    <n v="41"/>
    <x v="0"/>
    <x v="0"/>
    <n v="57"/>
    <n v="71"/>
    <n v="87"/>
    <n v="41"/>
    <x v="0"/>
    <x v="0"/>
    <s v="9377cd49-ae20-4ae6-843d-e4317b98a27b"/>
    <s v="Two alerts of suspected Measles and Suspected Whooping cough (Pertussis)"/>
    <s v="Two alerts"/>
    <x v="3"/>
  </r>
  <r>
    <n v="389"/>
    <x v="0"/>
    <s v="93b90197-c4cb-4e46-bdaf-b5a67f759c1d"/>
    <x v="0"/>
    <x v="14"/>
    <x v="22"/>
    <s v="Bunda weyn MCH"/>
    <x v="15"/>
    <s v="Belet Weyne"/>
    <s v="CZHA01"/>
    <s v="Bundo weyn MCH"/>
    <x v="22"/>
    <s v="ICRC"/>
    <x v="7"/>
    <s v="Galad Osmaan"/>
    <x v="6"/>
    <n v="615588284"/>
    <s v="N/A"/>
    <x v="0"/>
    <x v="0"/>
    <x v="0"/>
    <x v="0"/>
    <x v="0"/>
    <x v="0"/>
    <x v="0"/>
    <x v="0"/>
    <x v="0"/>
    <x v="0"/>
    <x v="0"/>
    <x v="0"/>
    <x v="0"/>
    <x v="1"/>
    <x v="1"/>
    <x v="0"/>
    <x v="0"/>
    <x v="0"/>
    <x v="0"/>
    <x v="0"/>
    <x v="0"/>
    <x v="0"/>
    <x v="0"/>
    <x v="0"/>
    <x v="0"/>
    <x v="0"/>
    <x v="0"/>
    <x v="0"/>
    <x v="0"/>
    <x v="0"/>
    <x v="0"/>
    <x v="2"/>
    <x v="1"/>
    <x v="0"/>
    <x v="0"/>
    <x v="0"/>
    <n v="0"/>
    <n v="0"/>
    <x v="0"/>
    <n v="0"/>
    <x v="0"/>
    <x v="0"/>
    <x v="0"/>
    <x v="0"/>
    <x v="0"/>
    <x v="0"/>
    <x v="0"/>
    <x v="0"/>
    <n v="107"/>
    <n v="156"/>
    <n v="106"/>
    <n v="157"/>
    <x v="0"/>
    <x v="0"/>
    <n v="107"/>
    <n v="158"/>
    <n v="108"/>
    <n v="157"/>
    <x v="0"/>
    <x v="0"/>
    <s v="fe524786-bc9c-4956-bf74-518488bc7b98"/>
    <s v="This Health Facility reported one alert"/>
    <s v="One alert"/>
    <x v="3"/>
  </r>
  <r>
    <n v="390"/>
    <x v="0"/>
    <s v="6a7fac2f-199b-411d-a2cc-246743ef6fd7"/>
    <x v="0"/>
    <x v="14"/>
    <x v="22"/>
    <s v="Bulo barde"/>
    <x v="15"/>
    <s v="Bulo Burto"/>
    <s v="CZHA06"/>
    <s v="Al-Naciim Hospital"/>
    <x v="22"/>
    <s v="Business people"/>
    <x v="7"/>
    <s v="Farax Cabdi"/>
    <x v="6"/>
    <n v="615550772"/>
    <s v="alaciimbb@gmail.com"/>
    <x v="0"/>
    <x v="0"/>
    <x v="0"/>
    <x v="0"/>
    <x v="0"/>
    <x v="0"/>
    <x v="0"/>
    <x v="0"/>
    <x v="0"/>
    <x v="0"/>
    <x v="0"/>
    <x v="0"/>
    <x v="0"/>
    <x v="0"/>
    <x v="0"/>
    <x v="0"/>
    <x v="0"/>
    <x v="0"/>
    <x v="0"/>
    <x v="0"/>
    <x v="0"/>
    <x v="0"/>
    <x v="0"/>
    <x v="0"/>
    <x v="0"/>
    <x v="0"/>
    <x v="0"/>
    <x v="0"/>
    <x v="0"/>
    <x v="0"/>
    <x v="0"/>
    <x v="0"/>
    <x v="0"/>
    <x v="0"/>
    <x v="0"/>
    <x v="0"/>
    <n v="3"/>
    <n v="8"/>
    <x v="2"/>
    <n v="7"/>
    <x v="0"/>
    <x v="0"/>
    <x v="0"/>
    <x v="0"/>
    <x v="0"/>
    <x v="0"/>
    <x v="0"/>
    <x v="0"/>
    <n v="19"/>
    <n v="10"/>
    <n v="12"/>
    <n v="17"/>
    <x v="0"/>
    <x v="0"/>
    <n v="22"/>
    <n v="18"/>
    <n v="16"/>
    <n v="24"/>
    <x v="0"/>
    <x v="0"/>
    <s v="3f4cee3b-90ef-47bb-9762-7ca232247273"/>
    <s v="Missing"/>
    <s v="NONE"/>
    <x v="3"/>
  </r>
  <r>
    <n v="391"/>
    <x v="0"/>
    <s v="b1845cbc-c2b2-4674-abbb-d43f6a83aa21"/>
    <x v="0"/>
    <x v="14"/>
    <x v="20"/>
    <s v="Taleex"/>
    <x v="15"/>
    <s v="Hodan"/>
    <s v="CZBN11"/>
    <s v="ACF MCH/OPD"/>
    <x v="23"/>
    <s v="A-C-F"/>
    <x v="7"/>
    <s v="Zeynab Macalin nuur"/>
    <x v="6"/>
    <n v="615534566"/>
    <s v="zeynabm5@hotmail.com"/>
    <x v="0"/>
    <x v="0"/>
    <x v="0"/>
    <x v="0"/>
    <x v="0"/>
    <x v="0"/>
    <x v="0"/>
    <x v="0"/>
    <x v="0"/>
    <x v="0"/>
    <x v="0"/>
    <x v="0"/>
    <x v="0"/>
    <x v="0"/>
    <x v="0"/>
    <x v="0"/>
    <x v="0"/>
    <x v="0"/>
    <x v="0"/>
    <x v="0"/>
    <x v="0"/>
    <x v="0"/>
    <x v="0"/>
    <x v="0"/>
    <x v="0"/>
    <x v="0"/>
    <x v="0"/>
    <x v="0"/>
    <x v="0"/>
    <x v="0"/>
    <x v="0"/>
    <x v="0"/>
    <x v="0"/>
    <x v="0"/>
    <x v="0"/>
    <x v="0"/>
    <n v="0"/>
    <n v="0"/>
    <x v="0"/>
    <n v="0"/>
    <x v="0"/>
    <x v="0"/>
    <x v="0"/>
    <x v="0"/>
    <x v="0"/>
    <x v="0"/>
    <x v="0"/>
    <x v="0"/>
    <n v="116"/>
    <n v="122"/>
    <n v="238"/>
    <n v="0"/>
    <x v="0"/>
    <x v="0"/>
    <n v="116"/>
    <n v="122"/>
    <n v="238"/>
    <n v="0"/>
    <x v="0"/>
    <x v="0"/>
    <s v="1a0a274f-f6cb-4ecf-b607-7a10939730e7"/>
    <s v="Missing"/>
    <s v="NONE"/>
    <x v="3"/>
  </r>
  <r>
    <n v="392"/>
    <x v="0"/>
    <s v="6006c29e-ca02-4cd4-a1a8-d133734b9e98"/>
    <x v="0"/>
    <x v="14"/>
    <x v="20"/>
    <s v="Bondhere"/>
    <x v="15"/>
    <s v="Boondhere"/>
    <s v="CZBN02"/>
    <s v="Bondhere SOYDA"/>
    <x v="23"/>
    <s v="SOYDA"/>
    <x v="7"/>
    <s v="Ubah Ahmed Haji"/>
    <x v="6"/>
    <n v="615592132"/>
    <s v="somyoungdoctors@gmail.com"/>
    <x v="0"/>
    <x v="0"/>
    <x v="0"/>
    <x v="0"/>
    <x v="0"/>
    <x v="0"/>
    <x v="0"/>
    <x v="0"/>
    <x v="0"/>
    <x v="0"/>
    <x v="0"/>
    <x v="0"/>
    <x v="0"/>
    <x v="0"/>
    <x v="0"/>
    <x v="0"/>
    <x v="0"/>
    <x v="0"/>
    <x v="0"/>
    <x v="0"/>
    <x v="0"/>
    <x v="0"/>
    <x v="0"/>
    <x v="0"/>
    <x v="0"/>
    <x v="0"/>
    <x v="0"/>
    <x v="0"/>
    <x v="0"/>
    <x v="0"/>
    <x v="0"/>
    <x v="0"/>
    <x v="0"/>
    <x v="0"/>
    <x v="0"/>
    <x v="0"/>
    <n v="0"/>
    <n v="0"/>
    <x v="0"/>
    <n v="0"/>
    <x v="0"/>
    <x v="0"/>
    <x v="0"/>
    <x v="0"/>
    <x v="0"/>
    <x v="0"/>
    <x v="0"/>
    <x v="0"/>
    <n v="167"/>
    <n v="149"/>
    <n v="159"/>
    <n v="157"/>
    <x v="0"/>
    <x v="0"/>
    <n v="167"/>
    <n v="149"/>
    <n v="159"/>
    <n v="157"/>
    <x v="0"/>
    <x v="0"/>
    <s v="84dc5296-d15b-410c-8c04-a890ff23a154"/>
    <s v="Missing"/>
    <s v="NONE"/>
    <x v="3"/>
  </r>
  <r>
    <n v="393"/>
    <x v="0"/>
    <s v="13229f26-61fd-4480-822a-119038a935dd"/>
    <x v="0"/>
    <x v="14"/>
    <x v="20"/>
    <s v="Wadajir"/>
    <x v="15"/>
    <s v="Wadajir"/>
    <s v="CZBN28"/>
    <s v="MCH/OPD SOYDA"/>
    <x v="23"/>
    <s v="SOYDA"/>
    <x v="7"/>
    <s v="Ubah Ahmed Haji"/>
    <x v="6"/>
    <n v="615592132"/>
    <s v="somyoungdoctors@gmail.com"/>
    <x v="0"/>
    <x v="0"/>
    <x v="0"/>
    <x v="0"/>
    <x v="0"/>
    <x v="0"/>
    <x v="0"/>
    <x v="0"/>
    <x v="0"/>
    <x v="0"/>
    <x v="0"/>
    <x v="0"/>
    <x v="0"/>
    <x v="0"/>
    <x v="0"/>
    <x v="0"/>
    <x v="0"/>
    <x v="0"/>
    <x v="0"/>
    <x v="0"/>
    <x v="0"/>
    <x v="0"/>
    <x v="0"/>
    <x v="0"/>
    <x v="0"/>
    <x v="0"/>
    <x v="0"/>
    <x v="0"/>
    <x v="0"/>
    <x v="0"/>
    <x v="0"/>
    <x v="0"/>
    <x v="0"/>
    <x v="0"/>
    <x v="0"/>
    <x v="0"/>
    <n v="0"/>
    <n v="0"/>
    <x v="0"/>
    <n v="0"/>
    <x v="0"/>
    <x v="0"/>
    <x v="0"/>
    <x v="0"/>
    <x v="0"/>
    <x v="0"/>
    <x v="0"/>
    <x v="0"/>
    <n v="164"/>
    <n v="180"/>
    <n v="179"/>
    <n v="165"/>
    <x v="0"/>
    <x v="0"/>
    <n v="164"/>
    <n v="180"/>
    <n v="179"/>
    <n v="165"/>
    <x v="0"/>
    <x v="0"/>
    <s v="ac049493-9c75-4973-91dd-5c06dcaaa9af"/>
    <s v="Missing"/>
    <s v="NONE"/>
    <x v="3"/>
  </r>
  <r>
    <n v="394"/>
    <x v="0"/>
    <s v="c3e34bd3-72ae-4101-b944-5cc30d920349"/>
    <x v="0"/>
    <x v="14"/>
    <x v="20"/>
    <s v="Hanti wadaag"/>
    <x v="15"/>
    <s v="Waberi"/>
    <s v="CZBN26"/>
    <s v="Waberi MCH"/>
    <x v="23"/>
    <s v="BPHCC"/>
    <x v="7"/>
    <s v="Max'ed Abiikar Ax'ed"/>
    <x v="6"/>
    <n v="5890009"/>
    <s v="N/A"/>
    <x v="0"/>
    <x v="0"/>
    <x v="0"/>
    <x v="0"/>
    <x v="0"/>
    <x v="0"/>
    <x v="0"/>
    <x v="0"/>
    <x v="0"/>
    <x v="0"/>
    <x v="0"/>
    <x v="0"/>
    <x v="0"/>
    <x v="0"/>
    <x v="0"/>
    <x v="0"/>
    <x v="0"/>
    <x v="0"/>
    <x v="0"/>
    <x v="0"/>
    <x v="0"/>
    <x v="0"/>
    <x v="0"/>
    <x v="0"/>
    <x v="0"/>
    <x v="0"/>
    <x v="0"/>
    <x v="0"/>
    <x v="0"/>
    <x v="0"/>
    <x v="0"/>
    <x v="0"/>
    <x v="0"/>
    <x v="0"/>
    <x v="0"/>
    <x v="0"/>
    <n v="0"/>
    <n v="0"/>
    <x v="0"/>
    <n v="0"/>
    <x v="0"/>
    <x v="0"/>
    <x v="0"/>
    <x v="0"/>
    <x v="0"/>
    <x v="0"/>
    <x v="0"/>
    <x v="0"/>
    <n v="223"/>
    <n v="471"/>
    <n v="346"/>
    <n v="348"/>
    <x v="0"/>
    <x v="0"/>
    <n v="223"/>
    <n v="471"/>
    <n v="346"/>
    <n v="348"/>
    <x v="0"/>
    <x v="0"/>
    <s v="c9049d0f-23b1-49a3-bf2a-e2d8d5258d5e"/>
    <s v="Missing"/>
    <s v="NONE"/>
    <x v="3"/>
  </r>
  <r>
    <n v="395"/>
    <x v="0"/>
    <s v="47d90bd8-4da4-41e6-acae-d8245027733e"/>
    <x v="0"/>
    <x v="14"/>
    <x v="20"/>
    <s v="Gaariso"/>
    <x v="15"/>
    <s v="Abdiaziz"/>
    <s v="CZBN01"/>
    <s v="Abdiaziz MCH"/>
    <x v="23"/>
    <s v="Meerlin"/>
    <x v="7"/>
    <s v="Aamino Abdi Warsame"/>
    <x v="6"/>
    <n v="5306618"/>
    <s v="maama-aamino@hotmail.com"/>
    <x v="0"/>
    <x v="0"/>
    <x v="0"/>
    <x v="0"/>
    <x v="0"/>
    <x v="0"/>
    <x v="0"/>
    <x v="0"/>
    <x v="0"/>
    <x v="0"/>
    <x v="0"/>
    <x v="0"/>
    <x v="0"/>
    <x v="0"/>
    <x v="0"/>
    <x v="0"/>
    <x v="0"/>
    <x v="0"/>
    <x v="0"/>
    <x v="0"/>
    <x v="0"/>
    <x v="0"/>
    <x v="0"/>
    <x v="0"/>
    <x v="0"/>
    <x v="0"/>
    <x v="0"/>
    <x v="0"/>
    <x v="0"/>
    <x v="0"/>
    <x v="0"/>
    <x v="0"/>
    <x v="0"/>
    <x v="0"/>
    <x v="0"/>
    <x v="0"/>
    <n v="0"/>
    <n v="0"/>
    <x v="0"/>
    <n v="0"/>
    <x v="0"/>
    <x v="0"/>
    <x v="0"/>
    <x v="0"/>
    <x v="0"/>
    <x v="0"/>
    <x v="0"/>
    <x v="0"/>
    <n v="236"/>
    <n v="365"/>
    <n v="170"/>
    <n v="431"/>
    <x v="0"/>
    <x v="0"/>
    <n v="236"/>
    <n v="365"/>
    <n v="170"/>
    <n v="431"/>
    <x v="0"/>
    <x v="0"/>
    <s v="4a786b8b-5c21-449f-bfdc-8e0a6d054f9b"/>
    <s v="Missing"/>
    <s v="NONE"/>
    <x v="3"/>
  </r>
  <r>
    <n v="396"/>
    <x v="0"/>
    <s v="9d426b7b-8045-4ddd-a30d-d0b45072cc38"/>
    <x v="0"/>
    <x v="14"/>
    <x v="20"/>
    <s v="Idamay"/>
    <x v="15"/>
    <s v="Hamar Jab Jab"/>
    <s v="CZBN09"/>
    <s v="Hamar Jab Jab"/>
    <x v="23"/>
    <s v="Merlin"/>
    <x v="7"/>
    <s v="Mohamed Hassan Ahmed"/>
    <x v="6"/>
    <n v="615142935"/>
    <s v="shukaamiye88@hotmail.com"/>
    <x v="0"/>
    <x v="0"/>
    <x v="0"/>
    <x v="0"/>
    <x v="0"/>
    <x v="0"/>
    <x v="0"/>
    <x v="0"/>
    <x v="0"/>
    <x v="0"/>
    <x v="0"/>
    <x v="0"/>
    <x v="0"/>
    <x v="0"/>
    <x v="0"/>
    <x v="0"/>
    <x v="0"/>
    <x v="0"/>
    <x v="0"/>
    <x v="0"/>
    <x v="0"/>
    <x v="0"/>
    <x v="0"/>
    <x v="0"/>
    <x v="0"/>
    <x v="0"/>
    <x v="0"/>
    <x v="0"/>
    <x v="0"/>
    <x v="0"/>
    <x v="0"/>
    <x v="0"/>
    <x v="0"/>
    <x v="0"/>
    <x v="0"/>
    <x v="0"/>
    <n v="0"/>
    <n v="0"/>
    <x v="0"/>
    <n v="0"/>
    <x v="0"/>
    <x v="0"/>
    <x v="0"/>
    <x v="0"/>
    <x v="0"/>
    <x v="0"/>
    <x v="0"/>
    <x v="0"/>
    <n v="109"/>
    <n v="287"/>
    <n v="157"/>
    <n v="239"/>
    <x v="0"/>
    <x v="0"/>
    <n v="109"/>
    <n v="287"/>
    <n v="157"/>
    <n v="239"/>
    <x v="0"/>
    <x v="0"/>
    <s v="a6cc2158-6f98-4f99-9e9f-355d134b37dc"/>
    <s v="Missing"/>
    <s v="NONE"/>
    <x v="3"/>
  </r>
  <r>
    <n v="397"/>
    <x v="0"/>
    <s v="5fd1d1c3-3092-4c09-a84c-522e2cba3e14"/>
    <x v="0"/>
    <x v="14"/>
    <x v="20"/>
    <s v="Ceel-dheere"/>
    <x v="15"/>
    <s v="Dharkinley"/>
    <s v="CZBN04"/>
    <s v="Hanano 2 MCH"/>
    <x v="23"/>
    <s v="Ayuub N.G.O"/>
    <x v="7"/>
    <s v="Haboon Abdulle Ali"/>
    <x v="6"/>
    <n v="615191556"/>
    <s v="N/A"/>
    <x v="0"/>
    <x v="0"/>
    <x v="0"/>
    <x v="0"/>
    <x v="0"/>
    <x v="0"/>
    <x v="0"/>
    <x v="0"/>
    <x v="0"/>
    <x v="0"/>
    <x v="0"/>
    <x v="0"/>
    <x v="0"/>
    <x v="0"/>
    <x v="0"/>
    <x v="0"/>
    <x v="0"/>
    <x v="0"/>
    <x v="0"/>
    <x v="0"/>
    <x v="0"/>
    <x v="0"/>
    <x v="0"/>
    <x v="0"/>
    <x v="0"/>
    <x v="0"/>
    <x v="0"/>
    <x v="0"/>
    <x v="0"/>
    <x v="0"/>
    <x v="0"/>
    <x v="0"/>
    <x v="0"/>
    <x v="0"/>
    <x v="0"/>
    <x v="0"/>
    <n v="0"/>
    <n v="0"/>
    <x v="0"/>
    <n v="0"/>
    <x v="0"/>
    <x v="0"/>
    <x v="0"/>
    <x v="0"/>
    <x v="0"/>
    <x v="0"/>
    <x v="0"/>
    <x v="0"/>
    <n v="47"/>
    <n v="72"/>
    <n v="77"/>
    <n v="42"/>
    <x v="0"/>
    <x v="0"/>
    <n v="47"/>
    <n v="72"/>
    <n v="77"/>
    <n v="42"/>
    <x v="0"/>
    <x v="0"/>
    <s v="f0d6e720-20f6-411c-914d-09d58d22ba17"/>
    <s v="Missing"/>
    <s v="NONE"/>
    <x v="3"/>
  </r>
  <r>
    <n v="398"/>
    <x v="0"/>
    <s v="ee73a2b5-9695-4ee9-b1db-113009b69ba7"/>
    <x v="0"/>
    <x v="14"/>
    <x v="20"/>
    <s v="Bulo Xuubey"/>
    <x v="15"/>
    <s v="Wadajir"/>
    <s v="CZBN22"/>
    <s v="SORRDO MCH"/>
    <x v="23"/>
    <s v="SORRDO"/>
    <x v="7"/>
    <s v="Khadro Suleyman Jaamac"/>
    <x v="6"/>
    <n v="615100771"/>
    <s v="N/A"/>
    <x v="0"/>
    <x v="0"/>
    <x v="0"/>
    <x v="0"/>
    <x v="0"/>
    <x v="0"/>
    <x v="0"/>
    <x v="0"/>
    <x v="0"/>
    <x v="0"/>
    <x v="0"/>
    <x v="0"/>
    <x v="0"/>
    <x v="0"/>
    <x v="0"/>
    <x v="0"/>
    <x v="0"/>
    <x v="0"/>
    <x v="0"/>
    <x v="0"/>
    <x v="0"/>
    <x v="0"/>
    <x v="0"/>
    <x v="0"/>
    <x v="0"/>
    <x v="0"/>
    <x v="0"/>
    <x v="0"/>
    <x v="0"/>
    <x v="0"/>
    <x v="0"/>
    <x v="0"/>
    <x v="0"/>
    <x v="0"/>
    <x v="0"/>
    <x v="0"/>
    <n v="0"/>
    <n v="0"/>
    <x v="0"/>
    <n v="0"/>
    <x v="0"/>
    <x v="0"/>
    <x v="0"/>
    <x v="0"/>
    <x v="0"/>
    <x v="0"/>
    <x v="0"/>
    <x v="0"/>
    <n v="33"/>
    <n v="102"/>
    <n v="53"/>
    <n v="82"/>
    <x v="0"/>
    <x v="0"/>
    <n v="33"/>
    <n v="102"/>
    <n v="53"/>
    <n v="82"/>
    <x v="0"/>
    <x v="0"/>
    <s v="3ec652d3-0f29-47ff-9488-2cb93897acc4"/>
    <s v="Missing"/>
    <s v="NONE"/>
    <x v="3"/>
  </r>
  <r>
    <n v="399"/>
    <x v="0"/>
    <s v="390c0d9f-5474-4abf-9b7e-a2238a8fe0cb"/>
    <x v="0"/>
    <x v="14"/>
    <x v="20"/>
    <s v="Gubta"/>
    <x v="15"/>
    <s v="Dayniile"/>
    <s v="CZBN03"/>
    <s v="Dayniile MCH"/>
    <x v="23"/>
    <s v="BPHCC"/>
    <x v="7"/>
    <s v="Fartuun Tuuryare xasan"/>
    <x v="6"/>
    <n v="615172481"/>
    <s v="tuuryare013@hotmail.com"/>
    <x v="0"/>
    <x v="0"/>
    <x v="0"/>
    <x v="0"/>
    <x v="0"/>
    <x v="0"/>
    <x v="0"/>
    <x v="0"/>
    <x v="0"/>
    <x v="0"/>
    <x v="0"/>
    <x v="0"/>
    <x v="0"/>
    <x v="0"/>
    <x v="0"/>
    <x v="0"/>
    <x v="0"/>
    <x v="0"/>
    <x v="0"/>
    <x v="0"/>
    <x v="0"/>
    <x v="0"/>
    <x v="0"/>
    <x v="0"/>
    <x v="0"/>
    <x v="0"/>
    <x v="0"/>
    <x v="0"/>
    <x v="0"/>
    <x v="0"/>
    <x v="0"/>
    <x v="0"/>
    <x v="0"/>
    <x v="0"/>
    <x v="0"/>
    <x v="0"/>
    <n v="0"/>
    <n v="0"/>
    <x v="0"/>
    <n v="0"/>
    <x v="0"/>
    <x v="0"/>
    <x v="0"/>
    <x v="0"/>
    <x v="0"/>
    <x v="0"/>
    <x v="0"/>
    <x v="0"/>
    <n v="269"/>
    <n v="553"/>
    <n v="300"/>
    <n v="522"/>
    <x v="0"/>
    <x v="0"/>
    <n v="269"/>
    <n v="553"/>
    <n v="300"/>
    <n v="522"/>
    <x v="0"/>
    <x v="0"/>
    <s v="93497704-ec92-4cf9-85b9-18aade33e637"/>
    <s v="Missing"/>
    <s v="NONE"/>
    <x v="3"/>
  </r>
  <r>
    <n v="400"/>
    <x v="0"/>
    <s v="4e02a5ff-1a62-447a-9388-b0b8ec1e09d5"/>
    <x v="0"/>
    <x v="14"/>
    <x v="20"/>
    <s v="KM-4 oktober"/>
    <x v="15"/>
    <s v="Hodan"/>
    <s v="CZBN12"/>
    <s v="Hanano MCH"/>
    <x v="23"/>
    <s v="Hanano"/>
    <x v="7"/>
    <s v="Maryan Max'ud Jabin"/>
    <x v="6"/>
    <n v="615855384"/>
    <s v="N/A"/>
    <x v="0"/>
    <x v="0"/>
    <x v="0"/>
    <x v="0"/>
    <x v="0"/>
    <x v="0"/>
    <x v="0"/>
    <x v="0"/>
    <x v="0"/>
    <x v="0"/>
    <x v="0"/>
    <x v="0"/>
    <x v="3"/>
    <x v="0"/>
    <x v="1"/>
    <x v="1"/>
    <x v="0"/>
    <x v="0"/>
    <x v="0"/>
    <x v="0"/>
    <x v="0"/>
    <x v="0"/>
    <x v="0"/>
    <x v="0"/>
    <x v="0"/>
    <x v="0"/>
    <x v="0"/>
    <x v="0"/>
    <x v="0"/>
    <x v="0"/>
    <x v="0"/>
    <x v="0"/>
    <x v="0"/>
    <x v="0"/>
    <x v="0"/>
    <x v="0"/>
    <n v="0"/>
    <n v="1"/>
    <x v="0"/>
    <n v="1"/>
    <x v="0"/>
    <x v="0"/>
    <x v="0"/>
    <x v="0"/>
    <x v="0"/>
    <x v="0"/>
    <x v="0"/>
    <x v="0"/>
    <n v="82"/>
    <n v="229"/>
    <n v="93"/>
    <n v="218"/>
    <x v="0"/>
    <x v="0"/>
    <n v="84"/>
    <n v="230"/>
    <n v="94"/>
    <n v="220"/>
    <x v="0"/>
    <x v="0"/>
    <s v="2d5972a1-4119-4fa2-a3a2-dae58b81d019"/>
    <s v="One alert of suspected Measles"/>
    <s v="One alert"/>
    <x v="3"/>
  </r>
  <r>
    <n v="401"/>
    <x v="0"/>
    <s v="1c86a644-e7b3-4652-b89e-0348d31efb51"/>
    <x v="0"/>
    <x v="14"/>
    <x v="20"/>
    <s v="Wajeer"/>
    <x v="15"/>
    <s v="Kaaraan"/>
    <s v="CZBN16"/>
    <s v="Keysaney Hospital"/>
    <x v="23"/>
    <s v="SRCS"/>
    <x v="7"/>
    <s v="Hajji Muse Hassan"/>
    <x v="6"/>
    <n v="615168099"/>
    <s v="keysaneyhospital@gmail.com"/>
    <x v="0"/>
    <x v="0"/>
    <x v="0"/>
    <x v="0"/>
    <x v="0"/>
    <x v="0"/>
    <x v="0"/>
    <x v="0"/>
    <x v="0"/>
    <x v="0"/>
    <x v="0"/>
    <x v="0"/>
    <x v="0"/>
    <x v="0"/>
    <x v="0"/>
    <x v="0"/>
    <x v="0"/>
    <x v="0"/>
    <x v="0"/>
    <x v="0"/>
    <x v="0"/>
    <x v="0"/>
    <x v="0"/>
    <x v="0"/>
    <x v="0"/>
    <x v="0"/>
    <x v="0"/>
    <x v="0"/>
    <x v="0"/>
    <x v="0"/>
    <x v="0"/>
    <x v="0"/>
    <x v="0"/>
    <x v="0"/>
    <x v="0"/>
    <x v="0"/>
    <n v="2"/>
    <n v="0"/>
    <x v="0"/>
    <n v="2"/>
    <x v="0"/>
    <x v="0"/>
    <x v="0"/>
    <x v="0"/>
    <x v="0"/>
    <x v="0"/>
    <x v="0"/>
    <x v="0"/>
    <n v="181"/>
    <n v="125"/>
    <n v="15"/>
    <n v="291"/>
    <x v="4"/>
    <x v="2"/>
    <n v="183"/>
    <n v="125"/>
    <n v="15"/>
    <n v="293"/>
    <x v="5"/>
    <x v="2"/>
    <s v="c5be305e-1f0c-414c-932f-428d5903c35c"/>
    <s v="Missing"/>
    <s v="NONE"/>
    <x v="3"/>
  </r>
  <r>
    <n v="402"/>
    <x v="0"/>
    <s v="d164a937-5141-42b0-8154-49bb69ba0087"/>
    <x v="0"/>
    <x v="14"/>
    <x v="20"/>
    <s v="Warshada Caanaha"/>
    <x v="15"/>
    <s v="Hodan"/>
    <s v="CZBN32"/>
    <s v="Wardi PHC"/>
    <x v="23"/>
    <s v="Wardi ORG"/>
    <x v="7"/>
    <s v="Seyanab Abdulle Maxamud"/>
    <x v="6"/>
    <n v="252615509380"/>
    <s v="wardiorg@yahoo.com"/>
    <x v="0"/>
    <x v="0"/>
    <x v="0"/>
    <x v="0"/>
    <x v="0"/>
    <x v="0"/>
    <x v="0"/>
    <x v="0"/>
    <x v="0"/>
    <x v="0"/>
    <x v="0"/>
    <x v="0"/>
    <x v="0"/>
    <x v="0"/>
    <x v="0"/>
    <x v="0"/>
    <x v="0"/>
    <x v="0"/>
    <x v="0"/>
    <x v="0"/>
    <x v="0"/>
    <x v="0"/>
    <x v="0"/>
    <x v="0"/>
    <x v="0"/>
    <x v="0"/>
    <x v="0"/>
    <x v="0"/>
    <x v="0"/>
    <x v="0"/>
    <x v="0"/>
    <x v="0"/>
    <x v="0"/>
    <x v="0"/>
    <x v="0"/>
    <x v="0"/>
    <n v="0"/>
    <n v="0"/>
    <x v="0"/>
    <n v="0"/>
    <x v="0"/>
    <x v="0"/>
    <x v="0"/>
    <x v="0"/>
    <x v="0"/>
    <x v="0"/>
    <x v="0"/>
    <x v="0"/>
    <n v="196"/>
    <n v="294"/>
    <n v="98"/>
    <n v="392"/>
    <x v="0"/>
    <x v="0"/>
    <n v="196"/>
    <n v="294"/>
    <n v="98"/>
    <n v="392"/>
    <x v="0"/>
    <x v="0"/>
    <s v="52c30e45-8fa4-4cd5-aa6f-7217e812c263"/>
    <s v="Missing"/>
    <s v="NONE"/>
    <x v="3"/>
  </r>
  <r>
    <n v="403"/>
    <x v="0"/>
    <s v="ba1581ad-0323-4005-ab07-7a0b2dfd6011"/>
    <x v="0"/>
    <x v="14"/>
    <x v="20"/>
    <s v="Saqawdiin"/>
    <x v="15"/>
    <s v="Howl-wadaag"/>
    <s v="CZBN13"/>
    <s v="Zamsam MCH"/>
    <x v="23"/>
    <s v="Zam- Zam"/>
    <x v="7"/>
    <s v="Istar Cali Cismaan"/>
    <x v="6"/>
    <n v="615807751"/>
    <s v="N/A"/>
    <x v="0"/>
    <x v="0"/>
    <x v="0"/>
    <x v="0"/>
    <x v="0"/>
    <x v="0"/>
    <x v="0"/>
    <x v="0"/>
    <x v="0"/>
    <x v="0"/>
    <x v="0"/>
    <x v="0"/>
    <x v="0"/>
    <x v="0"/>
    <x v="0"/>
    <x v="0"/>
    <x v="0"/>
    <x v="0"/>
    <x v="0"/>
    <x v="0"/>
    <x v="0"/>
    <x v="0"/>
    <x v="0"/>
    <x v="0"/>
    <x v="0"/>
    <x v="0"/>
    <x v="0"/>
    <x v="0"/>
    <x v="0"/>
    <x v="0"/>
    <x v="0"/>
    <x v="0"/>
    <x v="0"/>
    <x v="0"/>
    <x v="0"/>
    <x v="0"/>
    <n v="0"/>
    <n v="0"/>
    <x v="0"/>
    <n v="0"/>
    <x v="0"/>
    <x v="0"/>
    <x v="0"/>
    <x v="0"/>
    <x v="0"/>
    <x v="0"/>
    <x v="0"/>
    <x v="0"/>
    <n v="197"/>
    <n v="284"/>
    <n v="232"/>
    <n v="249"/>
    <x v="0"/>
    <x v="0"/>
    <n v="197"/>
    <n v="284"/>
    <n v="232"/>
    <n v="249"/>
    <x v="0"/>
    <x v="0"/>
    <s v="b17454bc-449e-4166-8301-d37b3a0bb37d"/>
    <s v="Missing"/>
    <s v="NONE"/>
    <x v="3"/>
  </r>
  <r>
    <n v="404"/>
    <x v="0"/>
    <s v="2046bac0-b5e5-4b31-bd85-9a08804c88db"/>
    <x v="0"/>
    <x v="14"/>
    <x v="20"/>
    <s v="Jinaraal Daa'uud"/>
    <x v="15"/>
    <s v="Wardhiigley"/>
    <s v="CZBN29"/>
    <s v="MoH Wardhiigley MCH"/>
    <x v="23"/>
    <s v="A R C"/>
    <x v="7"/>
    <s v="Cabdiyo Max'ud Max'ed"/>
    <x v="6"/>
    <n v="615190048"/>
    <s v="N/A"/>
    <x v="0"/>
    <x v="0"/>
    <x v="0"/>
    <x v="0"/>
    <x v="0"/>
    <x v="0"/>
    <x v="0"/>
    <x v="0"/>
    <x v="0"/>
    <x v="0"/>
    <x v="0"/>
    <x v="0"/>
    <x v="0"/>
    <x v="0"/>
    <x v="0"/>
    <x v="0"/>
    <x v="0"/>
    <x v="0"/>
    <x v="0"/>
    <x v="0"/>
    <x v="0"/>
    <x v="0"/>
    <x v="0"/>
    <x v="0"/>
    <x v="0"/>
    <x v="0"/>
    <x v="0"/>
    <x v="0"/>
    <x v="0"/>
    <x v="0"/>
    <x v="0"/>
    <x v="0"/>
    <x v="0"/>
    <x v="0"/>
    <x v="0"/>
    <x v="0"/>
    <n v="1"/>
    <n v="2"/>
    <x v="0"/>
    <n v="3"/>
    <x v="0"/>
    <x v="0"/>
    <x v="0"/>
    <x v="0"/>
    <x v="0"/>
    <x v="0"/>
    <x v="0"/>
    <x v="0"/>
    <n v="134"/>
    <n v="210"/>
    <n v="165"/>
    <n v="179"/>
    <x v="0"/>
    <x v="0"/>
    <n v="135"/>
    <n v="212"/>
    <n v="165"/>
    <n v="182"/>
    <x v="0"/>
    <x v="0"/>
    <s v="c4525c1f-3bd8-4d28-b684-4d6edd60c51f"/>
    <s v="Missing"/>
    <s v="NONE"/>
    <x v="3"/>
  </r>
  <r>
    <n v="405"/>
    <x v="0"/>
    <s v="d26a843b-fc57-4b64-8001-568a72f42ac0"/>
    <x v="0"/>
    <x v="14"/>
    <x v="20"/>
    <s v="Badbado IDPS"/>
    <x v="15"/>
    <s v="Dharkinley"/>
    <s v="CZBN05"/>
    <s v="HIJRA Badbaado MCH/OPD"/>
    <x v="23"/>
    <s v="Hijra"/>
    <x v="7"/>
    <s v="Ayaan Ali Wehliye"/>
    <x v="6"/>
    <n v="619977711"/>
    <s v="N/A"/>
    <x v="0"/>
    <x v="0"/>
    <x v="0"/>
    <x v="0"/>
    <x v="0"/>
    <x v="0"/>
    <x v="0"/>
    <x v="0"/>
    <x v="0"/>
    <x v="0"/>
    <x v="0"/>
    <x v="0"/>
    <x v="0"/>
    <x v="0"/>
    <x v="0"/>
    <x v="0"/>
    <x v="0"/>
    <x v="0"/>
    <x v="0"/>
    <x v="0"/>
    <x v="0"/>
    <x v="0"/>
    <x v="0"/>
    <x v="0"/>
    <x v="0"/>
    <x v="0"/>
    <x v="0"/>
    <x v="0"/>
    <x v="0"/>
    <x v="0"/>
    <x v="0"/>
    <x v="0"/>
    <x v="0"/>
    <x v="0"/>
    <x v="0"/>
    <x v="0"/>
    <n v="0"/>
    <n v="0"/>
    <x v="0"/>
    <n v="0"/>
    <x v="0"/>
    <x v="0"/>
    <x v="0"/>
    <x v="0"/>
    <x v="0"/>
    <x v="0"/>
    <x v="0"/>
    <x v="0"/>
    <n v="126"/>
    <n v="318"/>
    <n v="228"/>
    <n v="216"/>
    <x v="0"/>
    <x v="0"/>
    <n v="126"/>
    <n v="318"/>
    <n v="228"/>
    <n v="216"/>
    <x v="0"/>
    <x v="0"/>
    <s v="24264252-8540-40f0-9814-366ab0a04d13"/>
    <s v="Missing"/>
    <s v="NONE"/>
    <x v="3"/>
  </r>
  <r>
    <n v="406"/>
    <x v="0"/>
    <s v="84ecb76f-65f2-431e-b0aa-c737eda20dc9"/>
    <x v="0"/>
    <x v="14"/>
    <x v="20"/>
    <s v="C/dheere"/>
    <x v="15"/>
    <s v="Shibis"/>
    <s v="CZBN23"/>
    <s v="Dawa MCH"/>
    <x v="23"/>
    <s v="Al Dawa"/>
    <x v="7"/>
    <s v="Ambio Ahmed Jim'ale"/>
    <x v="6"/>
    <n v="615556715"/>
    <s v="daawasomali1@gmail.com"/>
    <x v="0"/>
    <x v="0"/>
    <x v="0"/>
    <x v="0"/>
    <x v="0"/>
    <x v="0"/>
    <x v="0"/>
    <x v="0"/>
    <x v="0"/>
    <x v="0"/>
    <x v="0"/>
    <x v="0"/>
    <x v="0"/>
    <x v="0"/>
    <x v="0"/>
    <x v="0"/>
    <x v="0"/>
    <x v="0"/>
    <x v="0"/>
    <x v="0"/>
    <x v="0"/>
    <x v="0"/>
    <x v="0"/>
    <x v="0"/>
    <x v="0"/>
    <x v="0"/>
    <x v="0"/>
    <x v="0"/>
    <x v="0"/>
    <x v="0"/>
    <x v="0"/>
    <x v="0"/>
    <x v="0"/>
    <x v="0"/>
    <x v="0"/>
    <x v="0"/>
    <n v="2"/>
    <n v="1"/>
    <x v="0"/>
    <n v="3"/>
    <x v="0"/>
    <x v="0"/>
    <x v="0"/>
    <x v="0"/>
    <x v="0"/>
    <x v="0"/>
    <x v="0"/>
    <x v="0"/>
    <n v="161"/>
    <n v="217"/>
    <n v="237"/>
    <n v="141"/>
    <x v="0"/>
    <x v="0"/>
    <n v="163"/>
    <n v="218"/>
    <n v="237"/>
    <n v="144"/>
    <x v="0"/>
    <x v="0"/>
    <s v="d05d5320-fb62-41d0-99bc-1a2bb65e8ad3"/>
    <s v="Missing"/>
    <s v="NONE"/>
    <x v="3"/>
  </r>
  <r>
    <n v="407"/>
    <x v="0"/>
    <s v="f2f35a6b-3322-40db-86f1-79bf7057d0c2"/>
    <x v="0"/>
    <x v="14"/>
    <x v="20"/>
    <s v="J.da,uud"/>
    <x v="15"/>
    <s v="Wadajir"/>
    <s v="CZBN20"/>
    <s v="Madina 2 MCH"/>
    <x v="23"/>
    <s v="Muslim AID"/>
    <x v="7"/>
    <s v="Abokor Mohud Mohed"/>
    <x v="6"/>
    <n v="615575098"/>
    <s v="N/A"/>
    <x v="0"/>
    <x v="0"/>
    <x v="0"/>
    <x v="0"/>
    <x v="0"/>
    <x v="0"/>
    <x v="0"/>
    <x v="0"/>
    <x v="0"/>
    <x v="0"/>
    <x v="0"/>
    <x v="0"/>
    <x v="0"/>
    <x v="0"/>
    <x v="0"/>
    <x v="0"/>
    <x v="0"/>
    <x v="0"/>
    <x v="0"/>
    <x v="0"/>
    <x v="0"/>
    <x v="0"/>
    <x v="0"/>
    <x v="0"/>
    <x v="0"/>
    <x v="0"/>
    <x v="0"/>
    <x v="0"/>
    <x v="0"/>
    <x v="0"/>
    <x v="0"/>
    <x v="0"/>
    <x v="0"/>
    <x v="0"/>
    <x v="0"/>
    <x v="0"/>
    <n v="0"/>
    <n v="3"/>
    <x v="0"/>
    <n v="3"/>
    <x v="0"/>
    <x v="0"/>
    <x v="0"/>
    <x v="0"/>
    <x v="0"/>
    <x v="0"/>
    <x v="0"/>
    <x v="0"/>
    <n v="176"/>
    <n v="286"/>
    <n v="230"/>
    <n v="232"/>
    <x v="0"/>
    <x v="0"/>
    <n v="176"/>
    <n v="289"/>
    <n v="230"/>
    <n v="235"/>
    <x v="0"/>
    <x v="0"/>
    <s v="6798faa4-916b-4e2b-b007-17dfa980a396"/>
    <s v="Missing"/>
    <s v="NONE"/>
    <x v="3"/>
  </r>
  <r>
    <n v="408"/>
    <x v="0"/>
    <s v="f5e14d09-0352-475d-b5b2-bf2d72e1a98a"/>
    <x v="0"/>
    <x v="14"/>
    <x v="20"/>
    <s v="Genaral Daud"/>
    <x v="15"/>
    <s v="Wadajir"/>
    <s v="CZBN34"/>
    <s v="IRC OPD"/>
    <x v="23"/>
    <s v="I R C"/>
    <x v="7"/>
    <s v="Adam Mukhtar Sh Osman"/>
    <x v="6"/>
    <n v="618848405"/>
    <s v="adanmukhtaar@gmail.com"/>
    <x v="0"/>
    <x v="0"/>
    <x v="0"/>
    <x v="0"/>
    <x v="0"/>
    <x v="0"/>
    <x v="0"/>
    <x v="0"/>
    <x v="0"/>
    <x v="0"/>
    <x v="0"/>
    <x v="0"/>
    <x v="11"/>
    <x v="2"/>
    <x v="16"/>
    <x v="0"/>
    <x v="0"/>
    <x v="0"/>
    <x v="0"/>
    <x v="0"/>
    <x v="0"/>
    <x v="0"/>
    <x v="0"/>
    <x v="0"/>
    <x v="0"/>
    <x v="0"/>
    <x v="0"/>
    <x v="0"/>
    <x v="0"/>
    <x v="0"/>
    <x v="0"/>
    <x v="0"/>
    <x v="0"/>
    <x v="0"/>
    <x v="0"/>
    <x v="0"/>
    <n v="0"/>
    <n v="0"/>
    <x v="0"/>
    <n v="0"/>
    <x v="0"/>
    <x v="0"/>
    <x v="0"/>
    <x v="0"/>
    <x v="0"/>
    <x v="0"/>
    <x v="0"/>
    <x v="0"/>
    <n v="130"/>
    <n v="174"/>
    <n v="124"/>
    <n v="180"/>
    <x v="0"/>
    <x v="0"/>
    <n v="134"/>
    <n v="176"/>
    <n v="130"/>
    <n v="180"/>
    <x v="0"/>
    <x v="0"/>
    <s v="518d7d77-19c3-45a4-b91f-09cc649eced3"/>
    <s v="This health facility reported one alert"/>
    <s v="One alerts"/>
    <x v="3"/>
  </r>
  <r>
    <n v="409"/>
    <x v="0"/>
    <s v="7e28764c-f8ed-41ff-ac0f-b2008660ddd5"/>
    <x v="0"/>
    <x v="14"/>
    <x v="20"/>
    <s v="KM 5 zoope"/>
    <x v="15"/>
    <s v="Wadajir"/>
    <s v="CZBN17"/>
    <s v="Adan ade Hospital"/>
    <x v="23"/>
    <s v="Private"/>
    <x v="7"/>
    <s v="Abdirahman Mohamed Ibrahim"/>
    <x v="6"/>
    <n v="615157433"/>
    <s v="adenabdullemc@yahoo.com"/>
    <x v="0"/>
    <x v="0"/>
    <x v="0"/>
    <x v="0"/>
    <x v="0"/>
    <x v="0"/>
    <x v="0"/>
    <x v="0"/>
    <x v="0"/>
    <x v="0"/>
    <x v="0"/>
    <x v="0"/>
    <x v="0"/>
    <x v="0"/>
    <x v="0"/>
    <x v="0"/>
    <x v="0"/>
    <x v="0"/>
    <x v="0"/>
    <x v="0"/>
    <x v="0"/>
    <x v="0"/>
    <x v="0"/>
    <x v="0"/>
    <x v="0"/>
    <x v="0"/>
    <x v="0"/>
    <x v="0"/>
    <x v="0"/>
    <x v="0"/>
    <x v="0"/>
    <x v="0"/>
    <x v="0"/>
    <x v="0"/>
    <x v="0"/>
    <x v="0"/>
    <n v="21"/>
    <n v="33"/>
    <x v="0"/>
    <n v="54"/>
    <x v="0"/>
    <x v="0"/>
    <x v="0"/>
    <x v="0"/>
    <x v="0"/>
    <x v="0"/>
    <x v="0"/>
    <x v="0"/>
    <n v="110"/>
    <n v="124"/>
    <n v="0"/>
    <n v="234"/>
    <x v="0"/>
    <x v="0"/>
    <n v="131"/>
    <n v="157"/>
    <n v="0"/>
    <n v="288"/>
    <x v="0"/>
    <x v="0"/>
    <s v="6c3753e0-574d-42a8-aa59-a1302265f579"/>
    <s v="Missing"/>
    <s v="NONE"/>
    <x v="3"/>
  </r>
  <r>
    <n v="410"/>
    <x v="0"/>
    <s v="469fccbf-d0bc-4043-b923-1d79940e51d3"/>
    <x v="0"/>
    <x v="14"/>
    <x v="20"/>
    <s v="Banaadir"/>
    <x v="15"/>
    <s v="Wadajir"/>
    <s v="CZBN18"/>
    <s v="Banadir Hospital"/>
    <x v="23"/>
    <s v="M.O.H"/>
    <x v="7"/>
    <s v="Bashiir Ali Daahir"/>
    <x v="6"/>
    <n v="615899389"/>
    <s v="jabaax8@hotmail.com"/>
    <x v="11"/>
    <x v="11"/>
    <x v="12"/>
    <x v="9"/>
    <x v="1"/>
    <x v="1"/>
    <x v="0"/>
    <x v="0"/>
    <x v="0"/>
    <x v="0"/>
    <x v="0"/>
    <x v="0"/>
    <x v="12"/>
    <x v="13"/>
    <x v="17"/>
    <x v="2"/>
    <x v="0"/>
    <x v="0"/>
    <x v="1"/>
    <x v="0"/>
    <x v="2"/>
    <x v="0"/>
    <x v="0"/>
    <x v="0"/>
    <x v="0"/>
    <x v="0"/>
    <x v="0"/>
    <x v="0"/>
    <x v="0"/>
    <x v="0"/>
    <x v="0"/>
    <x v="0"/>
    <x v="0"/>
    <x v="0"/>
    <x v="0"/>
    <x v="0"/>
    <n v="20"/>
    <n v="20"/>
    <x v="26"/>
    <n v="2"/>
    <x v="0"/>
    <x v="0"/>
    <x v="0"/>
    <x v="1"/>
    <x v="2"/>
    <x v="0"/>
    <x v="0"/>
    <x v="0"/>
    <n v="375"/>
    <n v="280"/>
    <n v="286"/>
    <n v="369"/>
    <x v="7"/>
    <x v="0"/>
    <n v="451"/>
    <n v="343"/>
    <n v="409"/>
    <n v="385"/>
    <x v="10"/>
    <x v="1"/>
    <s v="6cbe1cd0-f93a-4f35-a611-b7dd7de328d5"/>
    <s v="Benadir Hospital reported in this week 4 Alerts"/>
    <s v="Four alerts"/>
    <x v="3"/>
  </r>
  <r>
    <n v="411"/>
    <x v="0"/>
    <s v="facda591-1be3-43b6-bd1a-57e8cefe31e6"/>
    <x v="0"/>
    <x v="14"/>
    <x v="20"/>
    <s v="Juungle"/>
    <x v="15"/>
    <s v="Yaqshid"/>
    <s v="CZBN30"/>
    <s v="Yaqshid MCH/MOH"/>
    <x v="23"/>
    <s v="CISP"/>
    <x v="7"/>
    <s v="Safiyo Xuseen Suudi"/>
    <x v="6"/>
    <n v="615861377"/>
    <s v="N/A"/>
    <x v="0"/>
    <x v="0"/>
    <x v="0"/>
    <x v="0"/>
    <x v="0"/>
    <x v="0"/>
    <x v="0"/>
    <x v="0"/>
    <x v="0"/>
    <x v="0"/>
    <x v="0"/>
    <x v="0"/>
    <x v="0"/>
    <x v="0"/>
    <x v="0"/>
    <x v="0"/>
    <x v="0"/>
    <x v="0"/>
    <x v="0"/>
    <x v="0"/>
    <x v="0"/>
    <x v="0"/>
    <x v="0"/>
    <x v="0"/>
    <x v="0"/>
    <x v="0"/>
    <x v="0"/>
    <x v="0"/>
    <x v="0"/>
    <x v="0"/>
    <x v="0"/>
    <x v="0"/>
    <x v="0"/>
    <x v="0"/>
    <x v="0"/>
    <x v="0"/>
    <n v="0"/>
    <n v="0"/>
    <x v="0"/>
    <n v="0"/>
    <x v="0"/>
    <x v="0"/>
    <x v="0"/>
    <x v="0"/>
    <x v="0"/>
    <x v="0"/>
    <x v="0"/>
    <x v="0"/>
    <n v="99"/>
    <n v="324"/>
    <n v="134"/>
    <n v="289"/>
    <x v="0"/>
    <x v="0"/>
    <n v="99"/>
    <n v="324"/>
    <n v="134"/>
    <n v="289"/>
    <x v="0"/>
    <x v="0"/>
    <s v="dc9aba11-fced-4c02-9915-1d58404fe342"/>
    <s v="Missing"/>
    <s v="NONE"/>
    <x v="3"/>
  </r>
  <r>
    <n v="412"/>
    <x v="0"/>
    <s v="8de587b7-cf11-4c5c-b6a1-0c4b548149b3"/>
    <x v="0"/>
    <x v="14"/>
    <x v="20"/>
    <s v="SOS"/>
    <x v="15"/>
    <s v="Huruwaa"/>
    <s v="CZBN14"/>
    <s v="SOS Hospital"/>
    <x v="23"/>
    <s v="SOS"/>
    <x v="7"/>
    <s v="Mohamed Dudat Moh'ed"/>
    <x v="6"/>
    <n v="615131931"/>
    <s v="dubadyare222@hotmail.com"/>
    <x v="0"/>
    <x v="0"/>
    <x v="0"/>
    <x v="0"/>
    <x v="0"/>
    <x v="0"/>
    <x v="0"/>
    <x v="0"/>
    <x v="0"/>
    <x v="0"/>
    <x v="0"/>
    <x v="0"/>
    <x v="11"/>
    <x v="13"/>
    <x v="15"/>
    <x v="1"/>
    <x v="0"/>
    <x v="0"/>
    <x v="0"/>
    <x v="0"/>
    <x v="0"/>
    <x v="0"/>
    <x v="0"/>
    <x v="0"/>
    <x v="0"/>
    <x v="0"/>
    <x v="0"/>
    <x v="0"/>
    <x v="0"/>
    <x v="0"/>
    <x v="0"/>
    <x v="0"/>
    <x v="0"/>
    <x v="0"/>
    <x v="0"/>
    <x v="0"/>
    <n v="1"/>
    <n v="3"/>
    <x v="1"/>
    <n v="3"/>
    <x v="0"/>
    <x v="0"/>
    <x v="0"/>
    <x v="0"/>
    <x v="0"/>
    <x v="0"/>
    <x v="0"/>
    <x v="0"/>
    <n v="498"/>
    <n v="1148"/>
    <n v="642"/>
    <n v="1004"/>
    <x v="0"/>
    <x v="0"/>
    <n v="503"/>
    <n v="1155"/>
    <n v="650"/>
    <n v="1008"/>
    <x v="0"/>
    <x v="0"/>
    <s v="f95a1f14-a52a-44c5-81d4-d5ab42fac8ca"/>
    <s v="SOS Hospital Reported one alert"/>
    <s v="One alert"/>
    <x v="3"/>
  </r>
  <r>
    <n v="413"/>
    <x v="0"/>
    <s v="e510bd99-c0a7-47f1-ba0f-27868b6bfe01"/>
    <x v="0"/>
    <x v="14"/>
    <x v="20"/>
    <s v="Gobanimo"/>
    <x v="15"/>
    <s v="Hamar Weyne"/>
    <s v="CZBN10"/>
    <s v="Hamar Weyne"/>
    <x v="23"/>
    <s v="BPHCC"/>
    <x v="7"/>
    <s v="Lul Cali"/>
    <x v="6"/>
    <n v="695992652"/>
    <s v="incomdes@yahoo.com"/>
    <x v="0"/>
    <x v="0"/>
    <x v="0"/>
    <x v="0"/>
    <x v="0"/>
    <x v="0"/>
    <x v="0"/>
    <x v="0"/>
    <x v="0"/>
    <x v="0"/>
    <x v="0"/>
    <x v="0"/>
    <x v="1"/>
    <x v="1"/>
    <x v="4"/>
    <x v="0"/>
    <x v="0"/>
    <x v="0"/>
    <x v="0"/>
    <x v="0"/>
    <x v="0"/>
    <x v="0"/>
    <x v="0"/>
    <x v="0"/>
    <x v="0"/>
    <x v="0"/>
    <x v="0"/>
    <x v="0"/>
    <x v="0"/>
    <x v="0"/>
    <x v="0"/>
    <x v="0"/>
    <x v="0"/>
    <x v="0"/>
    <x v="0"/>
    <x v="0"/>
    <n v="0"/>
    <n v="0"/>
    <x v="0"/>
    <n v="0"/>
    <x v="0"/>
    <x v="0"/>
    <x v="0"/>
    <x v="0"/>
    <x v="0"/>
    <x v="0"/>
    <x v="0"/>
    <x v="0"/>
    <n v="151"/>
    <n v="261"/>
    <n v="182"/>
    <n v="230"/>
    <x v="0"/>
    <x v="0"/>
    <n v="152"/>
    <n v="262"/>
    <n v="184"/>
    <n v="230"/>
    <x v="0"/>
    <x v="0"/>
    <s v="79b26df2-497b-4b2a-a56e-92345ba40bf4"/>
    <s v="Hamar weyne MCH reported one alert"/>
    <s v="One alert"/>
    <x v="3"/>
  </r>
  <r>
    <n v="414"/>
    <x v="0"/>
    <s v="265e2dae-6f2c-48e1-b1d9-f3d1dc5c1109"/>
    <x v="0"/>
    <x v="14"/>
    <x v="18"/>
    <s v="Hawa Tako"/>
    <x v="15"/>
    <s v="Afgoi"/>
    <s v="CZLS08"/>
    <s v="VMS Hospital"/>
    <x v="23"/>
    <s v="C.B.O"/>
    <x v="7"/>
    <s v="Mumina Sheikh Sid"/>
    <x v="6"/>
    <n v="615823879"/>
    <s v="N/A"/>
    <x v="0"/>
    <x v="0"/>
    <x v="0"/>
    <x v="0"/>
    <x v="0"/>
    <x v="0"/>
    <x v="0"/>
    <x v="0"/>
    <x v="0"/>
    <x v="0"/>
    <x v="0"/>
    <x v="0"/>
    <x v="0"/>
    <x v="0"/>
    <x v="0"/>
    <x v="0"/>
    <x v="0"/>
    <x v="0"/>
    <x v="0"/>
    <x v="0"/>
    <x v="0"/>
    <x v="0"/>
    <x v="0"/>
    <x v="0"/>
    <x v="0"/>
    <x v="0"/>
    <x v="0"/>
    <x v="0"/>
    <x v="0"/>
    <x v="0"/>
    <x v="0"/>
    <x v="0"/>
    <x v="0"/>
    <x v="0"/>
    <x v="0"/>
    <x v="0"/>
    <n v="0"/>
    <n v="0"/>
    <x v="0"/>
    <n v="0"/>
    <x v="0"/>
    <x v="0"/>
    <x v="0"/>
    <x v="0"/>
    <x v="0"/>
    <x v="0"/>
    <x v="0"/>
    <x v="0"/>
    <n v="6"/>
    <n v="135"/>
    <n v="10"/>
    <n v="131"/>
    <x v="0"/>
    <x v="0"/>
    <n v="6"/>
    <n v="135"/>
    <n v="10"/>
    <n v="131"/>
    <x v="0"/>
    <x v="0"/>
    <s v="7dc2dcd1-359f-4dc8-960c-b39695f3dda6"/>
    <s v="Missing"/>
    <s v="NONE"/>
    <x v="3"/>
  </r>
  <r>
    <n v="415"/>
    <x v="0"/>
    <s v="0271208c-9a33-4976-9812-28878df835a8"/>
    <x v="0"/>
    <x v="14"/>
    <x v="18"/>
    <s v="Elasha"/>
    <x v="15"/>
    <s v="Afgoi"/>
    <s v="CZLS01"/>
    <s v="Faqi Hospital"/>
    <x v="23"/>
    <s v="Private"/>
    <x v="7"/>
    <s v="Ahmed Khalinle"/>
    <x v="6"/>
    <n v="615507941"/>
    <s v="N/A"/>
    <x v="0"/>
    <x v="0"/>
    <x v="0"/>
    <x v="0"/>
    <x v="0"/>
    <x v="0"/>
    <x v="0"/>
    <x v="0"/>
    <x v="0"/>
    <x v="0"/>
    <x v="0"/>
    <x v="0"/>
    <x v="0"/>
    <x v="0"/>
    <x v="0"/>
    <x v="0"/>
    <x v="0"/>
    <x v="0"/>
    <x v="0"/>
    <x v="0"/>
    <x v="0"/>
    <x v="0"/>
    <x v="0"/>
    <x v="0"/>
    <x v="0"/>
    <x v="0"/>
    <x v="0"/>
    <x v="0"/>
    <x v="0"/>
    <x v="0"/>
    <x v="0"/>
    <x v="0"/>
    <x v="0"/>
    <x v="0"/>
    <x v="0"/>
    <x v="0"/>
    <n v="1"/>
    <n v="1"/>
    <x v="1"/>
    <n v="1"/>
    <x v="0"/>
    <x v="0"/>
    <x v="0"/>
    <x v="0"/>
    <x v="0"/>
    <x v="0"/>
    <x v="0"/>
    <x v="0"/>
    <n v="180"/>
    <n v="148"/>
    <n v="0"/>
    <n v="328"/>
    <x v="0"/>
    <x v="0"/>
    <n v="181"/>
    <n v="149"/>
    <n v="1"/>
    <n v="329"/>
    <x v="0"/>
    <x v="0"/>
    <s v="fd27c695-841e-41c6-8776-4fa2e9555e42"/>
    <s v="Missing"/>
    <s v="NONE"/>
    <x v="3"/>
  </r>
  <r>
    <n v="416"/>
    <x v="0"/>
    <s v="a58fe2da-f310-4149-8dbc-c23494152b5c"/>
    <x v="0"/>
    <x v="14"/>
    <x v="18"/>
    <s v="Lafole"/>
    <x v="15"/>
    <s v="Afgoi"/>
    <s v="CZLS06"/>
    <s v="Lafoole Daryeel HIJRA"/>
    <x v="23"/>
    <s v="COSV"/>
    <x v="7"/>
    <s v="Maryan Mohamed Ali"/>
    <x v="6"/>
    <n v="615506541"/>
    <s v="N/A"/>
    <x v="0"/>
    <x v="0"/>
    <x v="0"/>
    <x v="0"/>
    <x v="0"/>
    <x v="0"/>
    <x v="0"/>
    <x v="0"/>
    <x v="0"/>
    <x v="0"/>
    <x v="0"/>
    <x v="0"/>
    <x v="0"/>
    <x v="0"/>
    <x v="0"/>
    <x v="0"/>
    <x v="0"/>
    <x v="0"/>
    <x v="0"/>
    <x v="0"/>
    <x v="0"/>
    <x v="0"/>
    <x v="0"/>
    <x v="0"/>
    <x v="0"/>
    <x v="0"/>
    <x v="0"/>
    <x v="0"/>
    <x v="0"/>
    <x v="0"/>
    <x v="0"/>
    <x v="0"/>
    <x v="0"/>
    <x v="0"/>
    <x v="0"/>
    <x v="0"/>
    <n v="0"/>
    <n v="0"/>
    <x v="0"/>
    <n v="0"/>
    <x v="0"/>
    <x v="0"/>
    <x v="0"/>
    <x v="0"/>
    <x v="0"/>
    <x v="0"/>
    <x v="0"/>
    <x v="0"/>
    <n v="84"/>
    <n v="212"/>
    <n v="91"/>
    <n v="205"/>
    <x v="0"/>
    <x v="0"/>
    <n v="84"/>
    <n v="212"/>
    <n v="91"/>
    <n v="205"/>
    <x v="0"/>
    <x v="0"/>
    <s v="3ddcc75a-c64c-4a71-ae37-b53286df86ba"/>
    <s v="Missing"/>
    <s v="NONE"/>
    <x v="3"/>
  </r>
  <r>
    <n v="417"/>
    <x v="0"/>
    <s v="bd7dd7a7-f677-45ff-8d21-8f2e9b5fd2e6"/>
    <x v="0"/>
    <x v="14"/>
    <x v="18"/>
    <s v="Darasalam"/>
    <x v="15"/>
    <s v="Awdhegle"/>
    <s v="CZLS11"/>
    <s v="Darasalam"/>
    <x v="23"/>
    <s v="Community"/>
    <x v="7"/>
    <s v="Abas Haji Abukar"/>
    <x v="6"/>
    <n v="615293466"/>
    <s v="N/A"/>
    <x v="0"/>
    <x v="0"/>
    <x v="0"/>
    <x v="0"/>
    <x v="0"/>
    <x v="0"/>
    <x v="0"/>
    <x v="0"/>
    <x v="0"/>
    <x v="0"/>
    <x v="0"/>
    <x v="0"/>
    <x v="0"/>
    <x v="0"/>
    <x v="0"/>
    <x v="0"/>
    <x v="0"/>
    <x v="0"/>
    <x v="0"/>
    <x v="0"/>
    <x v="0"/>
    <x v="0"/>
    <x v="0"/>
    <x v="0"/>
    <x v="0"/>
    <x v="0"/>
    <x v="0"/>
    <x v="0"/>
    <x v="0"/>
    <x v="0"/>
    <x v="0"/>
    <x v="0"/>
    <x v="0"/>
    <x v="0"/>
    <x v="0"/>
    <x v="0"/>
    <n v="0"/>
    <n v="0"/>
    <x v="0"/>
    <n v="0"/>
    <x v="0"/>
    <x v="0"/>
    <x v="0"/>
    <x v="0"/>
    <x v="0"/>
    <x v="0"/>
    <x v="0"/>
    <x v="0"/>
    <n v="61"/>
    <n v="59"/>
    <n v="91"/>
    <n v="29"/>
    <x v="0"/>
    <x v="0"/>
    <n v="61"/>
    <n v="59"/>
    <n v="91"/>
    <n v="29"/>
    <x v="0"/>
    <x v="0"/>
    <s v="5697654f-f23a-48db-8acf-c7ea1aa98b42"/>
    <s v="Missing"/>
    <s v="NONE"/>
    <x v="3"/>
  </r>
  <r>
    <n v="418"/>
    <x v="0"/>
    <s v="bdf25f95-424a-4758-90de-dd08deaf7da5"/>
    <x v="0"/>
    <x v="14"/>
    <x v="18"/>
    <s v="Janale"/>
    <x v="15"/>
    <s v="Marka"/>
    <s v="CZLS19"/>
    <s v="Janale MCH"/>
    <x v="23"/>
    <s v="COSV"/>
    <x v="7"/>
    <s v="Lul Ahmed Siyad"/>
    <x v="6"/>
    <n v="615577676"/>
    <s v="N/A"/>
    <x v="0"/>
    <x v="0"/>
    <x v="0"/>
    <x v="0"/>
    <x v="0"/>
    <x v="0"/>
    <x v="0"/>
    <x v="0"/>
    <x v="0"/>
    <x v="0"/>
    <x v="0"/>
    <x v="0"/>
    <x v="0"/>
    <x v="0"/>
    <x v="0"/>
    <x v="0"/>
    <x v="0"/>
    <x v="0"/>
    <x v="0"/>
    <x v="0"/>
    <x v="0"/>
    <x v="0"/>
    <x v="0"/>
    <x v="0"/>
    <x v="0"/>
    <x v="0"/>
    <x v="0"/>
    <x v="0"/>
    <x v="0"/>
    <x v="0"/>
    <x v="0"/>
    <x v="0"/>
    <x v="0"/>
    <x v="0"/>
    <x v="0"/>
    <x v="0"/>
    <n v="2"/>
    <n v="1"/>
    <x v="0"/>
    <n v="3"/>
    <x v="0"/>
    <x v="0"/>
    <x v="0"/>
    <x v="0"/>
    <x v="0"/>
    <x v="0"/>
    <x v="0"/>
    <x v="0"/>
    <n v="32"/>
    <n v="52"/>
    <n v="27"/>
    <n v="57"/>
    <x v="0"/>
    <x v="0"/>
    <n v="34"/>
    <n v="53"/>
    <n v="27"/>
    <n v="60"/>
    <x v="0"/>
    <x v="0"/>
    <s v="d19bba3f-6eb5-4a1f-955e-96964d9ae6bc"/>
    <s v="Missing"/>
    <s v="NONE"/>
    <x v="3"/>
  </r>
  <r>
    <n v="419"/>
    <x v="0"/>
    <s v="0024610e-ec4c-48d3-b9f4-3b6a14948f59"/>
    <x v="0"/>
    <x v="14"/>
    <x v="18"/>
    <s v="Qoryoley town/ halane"/>
    <x v="15"/>
    <s v="Qoryooley"/>
    <s v="CZLS27"/>
    <s v="Qoryoley MCH"/>
    <x v="23"/>
    <s v="COSV"/>
    <x v="7"/>
    <s v="AbdulfatahMuse Abdulle"/>
    <x v="6"/>
    <n v="615348348"/>
    <s v="jemi-20@hotmail.com"/>
    <x v="0"/>
    <x v="0"/>
    <x v="0"/>
    <x v="0"/>
    <x v="0"/>
    <x v="0"/>
    <x v="0"/>
    <x v="0"/>
    <x v="0"/>
    <x v="0"/>
    <x v="0"/>
    <x v="0"/>
    <x v="0"/>
    <x v="0"/>
    <x v="0"/>
    <x v="0"/>
    <x v="0"/>
    <x v="0"/>
    <x v="0"/>
    <x v="0"/>
    <x v="0"/>
    <x v="0"/>
    <x v="0"/>
    <x v="0"/>
    <x v="0"/>
    <x v="0"/>
    <x v="0"/>
    <x v="0"/>
    <x v="0"/>
    <x v="0"/>
    <x v="0"/>
    <x v="0"/>
    <x v="0"/>
    <x v="0"/>
    <x v="0"/>
    <x v="0"/>
    <n v="0"/>
    <n v="0"/>
    <x v="0"/>
    <n v="0"/>
    <x v="0"/>
    <x v="0"/>
    <x v="0"/>
    <x v="0"/>
    <x v="0"/>
    <x v="0"/>
    <x v="0"/>
    <x v="0"/>
    <n v="93"/>
    <n v="125"/>
    <n v="75"/>
    <n v="143"/>
    <x v="0"/>
    <x v="0"/>
    <n v="93"/>
    <n v="125"/>
    <n v="75"/>
    <n v="143"/>
    <x v="0"/>
    <x v="0"/>
    <s v="4f6a7a7d-c453-4242-b5e2-867b0066f84b"/>
    <s v="Missing"/>
    <s v="NONE"/>
    <x v="3"/>
  </r>
  <r>
    <n v="420"/>
    <x v="0"/>
    <s v="219f1475-4dd7-420a-acf7-33a8878bcff8"/>
    <x v="0"/>
    <x v="14"/>
    <x v="18"/>
    <s v="Qoryoley town/ halane"/>
    <x v="15"/>
    <s v="Qoryooley"/>
    <s v="CZLS26"/>
    <s v="Qoryoley Hospital"/>
    <x v="23"/>
    <s v="COSV"/>
    <x v="7"/>
    <s v="Omar Hassan Omar"/>
    <x v="6"/>
    <n v="615518329"/>
    <s v="akoordo114@speedymail.org"/>
    <x v="0"/>
    <x v="0"/>
    <x v="0"/>
    <x v="0"/>
    <x v="0"/>
    <x v="0"/>
    <x v="0"/>
    <x v="0"/>
    <x v="0"/>
    <x v="0"/>
    <x v="0"/>
    <x v="0"/>
    <x v="0"/>
    <x v="0"/>
    <x v="0"/>
    <x v="0"/>
    <x v="0"/>
    <x v="0"/>
    <x v="0"/>
    <x v="0"/>
    <x v="0"/>
    <x v="0"/>
    <x v="0"/>
    <x v="0"/>
    <x v="0"/>
    <x v="0"/>
    <x v="0"/>
    <x v="0"/>
    <x v="0"/>
    <x v="0"/>
    <x v="0"/>
    <x v="0"/>
    <x v="0"/>
    <x v="0"/>
    <x v="0"/>
    <x v="0"/>
    <n v="0"/>
    <n v="0"/>
    <x v="0"/>
    <n v="0"/>
    <x v="0"/>
    <x v="0"/>
    <x v="0"/>
    <x v="0"/>
    <x v="0"/>
    <x v="0"/>
    <x v="0"/>
    <x v="0"/>
    <n v="29"/>
    <n v="47"/>
    <n v="17"/>
    <n v="59"/>
    <x v="0"/>
    <x v="0"/>
    <n v="29"/>
    <n v="47"/>
    <n v="17"/>
    <n v="59"/>
    <x v="0"/>
    <x v="0"/>
    <s v="6e5dcb9b-4c65-4ab6-8593-6749cc3584b5"/>
    <s v="Missing"/>
    <s v="NONE"/>
    <x v="3"/>
  </r>
  <r>
    <n v="421"/>
    <x v="0"/>
    <s v="d712f825-bb66-40a1-9011-8f9051b51ea0"/>
    <x v="0"/>
    <x v="14"/>
    <x v="18"/>
    <s v="Jambalul"/>
    <x v="15"/>
    <s v="Afgoi"/>
    <s v="CZLS31"/>
    <s v="Jambalul OPD CBO"/>
    <x v="23"/>
    <s v="Banadi Univercety"/>
    <x v="7"/>
    <s v="Mahamed Hassan"/>
    <x v="6"/>
    <n v="615033676"/>
    <s v="N/A"/>
    <x v="0"/>
    <x v="0"/>
    <x v="0"/>
    <x v="0"/>
    <x v="0"/>
    <x v="0"/>
    <x v="0"/>
    <x v="0"/>
    <x v="0"/>
    <x v="0"/>
    <x v="0"/>
    <x v="0"/>
    <x v="0"/>
    <x v="0"/>
    <x v="0"/>
    <x v="0"/>
    <x v="0"/>
    <x v="0"/>
    <x v="0"/>
    <x v="0"/>
    <x v="0"/>
    <x v="0"/>
    <x v="0"/>
    <x v="0"/>
    <x v="0"/>
    <x v="0"/>
    <x v="0"/>
    <x v="0"/>
    <x v="0"/>
    <x v="0"/>
    <x v="0"/>
    <x v="0"/>
    <x v="0"/>
    <x v="0"/>
    <x v="0"/>
    <x v="0"/>
    <n v="0"/>
    <n v="0"/>
    <x v="0"/>
    <n v="0"/>
    <x v="0"/>
    <x v="0"/>
    <x v="0"/>
    <x v="0"/>
    <x v="0"/>
    <x v="0"/>
    <x v="0"/>
    <x v="0"/>
    <n v="24"/>
    <n v="21"/>
    <n v="25"/>
    <n v="20"/>
    <x v="0"/>
    <x v="0"/>
    <n v="24"/>
    <n v="21"/>
    <n v="25"/>
    <n v="20"/>
    <x v="0"/>
    <x v="0"/>
    <s v="3cd2a7cd-f56b-4998-9509-127d5e9f7cbb"/>
    <s v="Missing"/>
    <s v="NONE"/>
    <x v="3"/>
  </r>
  <r>
    <n v="422"/>
    <x v="0"/>
    <s v="51d79242-1779-48bd-8ca5-3f24f367b800"/>
    <x v="0"/>
    <x v="14"/>
    <x v="18"/>
    <s v="Sablale"/>
    <x v="15"/>
    <s v="Sablale"/>
    <s v="CZLS28"/>
    <s v="Sablale MCH"/>
    <x v="23"/>
    <s v="COSV"/>
    <x v="7"/>
    <s v="Issak Mohamed Buney"/>
    <x v="6"/>
    <n v="615579275"/>
    <s v="N/A"/>
    <x v="0"/>
    <x v="0"/>
    <x v="0"/>
    <x v="0"/>
    <x v="0"/>
    <x v="0"/>
    <x v="0"/>
    <x v="0"/>
    <x v="0"/>
    <x v="0"/>
    <x v="0"/>
    <x v="0"/>
    <x v="0"/>
    <x v="0"/>
    <x v="0"/>
    <x v="0"/>
    <x v="0"/>
    <x v="0"/>
    <x v="0"/>
    <x v="0"/>
    <x v="0"/>
    <x v="0"/>
    <x v="0"/>
    <x v="0"/>
    <x v="0"/>
    <x v="0"/>
    <x v="0"/>
    <x v="0"/>
    <x v="0"/>
    <x v="0"/>
    <x v="0"/>
    <x v="0"/>
    <x v="0"/>
    <x v="0"/>
    <x v="0"/>
    <x v="0"/>
    <n v="0"/>
    <n v="0"/>
    <x v="0"/>
    <n v="0"/>
    <x v="0"/>
    <x v="0"/>
    <x v="0"/>
    <x v="0"/>
    <x v="0"/>
    <x v="0"/>
    <x v="0"/>
    <x v="0"/>
    <n v="40"/>
    <n v="90"/>
    <n v="51"/>
    <n v="79"/>
    <x v="0"/>
    <x v="0"/>
    <n v="40"/>
    <n v="90"/>
    <n v="51"/>
    <n v="79"/>
    <x v="0"/>
    <x v="0"/>
    <s v="297572bb-e03c-4292-83eb-1a843cae73b2"/>
    <s v="Missing"/>
    <s v="NONE"/>
    <x v="3"/>
  </r>
  <r>
    <n v="423"/>
    <x v="0"/>
    <s v="fdfd1c2f-0ca8-45c8-80c9-c3efb5406cee"/>
    <x v="0"/>
    <x v="14"/>
    <x v="18"/>
    <s v="Wanlwein town/halane"/>
    <x v="15"/>
    <s v="Wanla Weyn"/>
    <s v="CZLS30"/>
    <s v="Wanla Weyn Community Hospital"/>
    <x v="23"/>
    <s v="Private"/>
    <x v="7"/>
    <s v="Dr Mustafa Hussein Abdulle"/>
    <x v="6"/>
    <n v="615813473"/>
    <s v="diinlemxc-1@hotmail.com"/>
    <x v="0"/>
    <x v="0"/>
    <x v="0"/>
    <x v="0"/>
    <x v="0"/>
    <x v="0"/>
    <x v="0"/>
    <x v="0"/>
    <x v="0"/>
    <x v="0"/>
    <x v="0"/>
    <x v="0"/>
    <x v="0"/>
    <x v="0"/>
    <x v="0"/>
    <x v="0"/>
    <x v="0"/>
    <x v="0"/>
    <x v="0"/>
    <x v="0"/>
    <x v="0"/>
    <x v="0"/>
    <x v="0"/>
    <x v="0"/>
    <x v="0"/>
    <x v="0"/>
    <x v="0"/>
    <x v="0"/>
    <x v="0"/>
    <x v="0"/>
    <x v="0"/>
    <x v="0"/>
    <x v="0"/>
    <x v="0"/>
    <x v="0"/>
    <x v="0"/>
    <n v="1"/>
    <n v="1"/>
    <x v="0"/>
    <n v="2"/>
    <x v="0"/>
    <x v="0"/>
    <x v="0"/>
    <x v="0"/>
    <x v="0"/>
    <x v="0"/>
    <x v="0"/>
    <x v="0"/>
    <n v="12"/>
    <n v="18"/>
    <n v="6"/>
    <n v="24"/>
    <x v="4"/>
    <x v="0"/>
    <n v="13"/>
    <n v="19"/>
    <n v="6"/>
    <n v="26"/>
    <x v="5"/>
    <x v="0"/>
    <s v="393a0c76-8980-4483-b4d2-8092ff4049a3"/>
    <s v="Missing"/>
    <s v="NONE"/>
    <x v="3"/>
  </r>
  <r>
    <n v="424"/>
    <x v="0"/>
    <s v="89926124-87a7-4fb4-83a1-710545bf21fc"/>
    <x v="0"/>
    <x v="14"/>
    <x v="18"/>
    <s v="Sigale"/>
    <x v="15"/>
    <s v="Afgoi"/>
    <s v="CZLS03"/>
    <s v="Gargar Community MCH"/>
    <x v="23"/>
    <s v="Hijra"/>
    <x v="7"/>
    <s v="Khadija Mustaf Mahamed"/>
    <x v="6"/>
    <n v="615878786"/>
    <s v="N/A"/>
    <x v="0"/>
    <x v="0"/>
    <x v="0"/>
    <x v="0"/>
    <x v="0"/>
    <x v="0"/>
    <x v="0"/>
    <x v="0"/>
    <x v="0"/>
    <x v="0"/>
    <x v="0"/>
    <x v="0"/>
    <x v="0"/>
    <x v="0"/>
    <x v="0"/>
    <x v="0"/>
    <x v="0"/>
    <x v="0"/>
    <x v="0"/>
    <x v="0"/>
    <x v="0"/>
    <x v="0"/>
    <x v="0"/>
    <x v="0"/>
    <x v="0"/>
    <x v="0"/>
    <x v="0"/>
    <x v="0"/>
    <x v="0"/>
    <x v="0"/>
    <x v="0"/>
    <x v="0"/>
    <x v="0"/>
    <x v="0"/>
    <x v="0"/>
    <x v="0"/>
    <n v="2"/>
    <n v="0"/>
    <x v="4"/>
    <n v="0"/>
    <x v="0"/>
    <x v="0"/>
    <x v="0"/>
    <x v="0"/>
    <x v="0"/>
    <x v="0"/>
    <x v="0"/>
    <x v="0"/>
    <n v="158"/>
    <n v="410"/>
    <n v="180"/>
    <n v="388"/>
    <x v="0"/>
    <x v="0"/>
    <n v="160"/>
    <n v="410"/>
    <n v="182"/>
    <n v="388"/>
    <x v="0"/>
    <x v="0"/>
    <s v="daa8fede-f9f8-41f5-a17e-169c7421b936"/>
    <s v="Missing"/>
    <s v="NONE"/>
    <x v="3"/>
  </r>
  <r>
    <n v="425"/>
    <x v="0"/>
    <s v="f31c8533-803c-4e8d-a697-4be66c20ebb9"/>
    <x v="0"/>
    <x v="14"/>
    <x v="18"/>
    <s v="Xafada Horseed"/>
    <x v="15"/>
    <s v="Marka"/>
    <s v="CZLS24"/>
    <s v="Swisso Kalmo Peter Hospital"/>
    <x v="23"/>
    <s v="Swisso_Kalmo"/>
    <x v="7"/>
    <s v="Maxamed Abukar Axmed"/>
    <x v="6"/>
    <n v="615205920"/>
    <s v="majow16@hotmail.com"/>
    <x v="0"/>
    <x v="0"/>
    <x v="0"/>
    <x v="0"/>
    <x v="0"/>
    <x v="0"/>
    <x v="0"/>
    <x v="0"/>
    <x v="0"/>
    <x v="0"/>
    <x v="0"/>
    <x v="0"/>
    <x v="1"/>
    <x v="0"/>
    <x v="1"/>
    <x v="0"/>
    <x v="0"/>
    <x v="0"/>
    <x v="0"/>
    <x v="0"/>
    <x v="0"/>
    <x v="0"/>
    <x v="0"/>
    <x v="0"/>
    <x v="0"/>
    <x v="0"/>
    <x v="0"/>
    <x v="0"/>
    <x v="0"/>
    <x v="0"/>
    <x v="0"/>
    <x v="0"/>
    <x v="0"/>
    <x v="0"/>
    <x v="0"/>
    <x v="0"/>
    <n v="0"/>
    <n v="1"/>
    <x v="0"/>
    <n v="1"/>
    <x v="0"/>
    <x v="0"/>
    <x v="0"/>
    <x v="0"/>
    <x v="0"/>
    <x v="0"/>
    <x v="0"/>
    <x v="0"/>
    <n v="100"/>
    <n v="203"/>
    <n v="102"/>
    <n v="201"/>
    <x v="0"/>
    <x v="0"/>
    <n v="101"/>
    <n v="204"/>
    <n v="103"/>
    <n v="202"/>
    <x v="0"/>
    <x v="0"/>
    <s v="71d3786c-1992-4fa4-b214-e45091f811ea"/>
    <s v="This Health facility reported one alert"/>
    <s v="One alert"/>
    <x v="3"/>
  </r>
  <r>
    <n v="426"/>
    <x v="0"/>
    <s v="8eb12b68-22f3-455a-8ad0-ee1d45bb4f57"/>
    <x v="0"/>
    <x v="14"/>
    <x v="18"/>
    <s v="Marka town/ horsed"/>
    <x v="15"/>
    <s v="Marka"/>
    <s v="CZLS21"/>
    <s v="Marka Hospital"/>
    <x v="23"/>
    <s v="COSV"/>
    <x v="7"/>
    <s v="Abdurahman Jama Gure"/>
    <x v="6"/>
    <n v="615598210"/>
    <s v="greeyare@hotmail.com"/>
    <x v="12"/>
    <x v="10"/>
    <x v="13"/>
    <x v="10"/>
    <x v="0"/>
    <x v="0"/>
    <x v="0"/>
    <x v="0"/>
    <x v="0"/>
    <x v="0"/>
    <x v="0"/>
    <x v="0"/>
    <x v="0"/>
    <x v="0"/>
    <x v="0"/>
    <x v="0"/>
    <x v="0"/>
    <x v="0"/>
    <x v="0"/>
    <x v="0"/>
    <x v="0"/>
    <x v="0"/>
    <x v="0"/>
    <x v="0"/>
    <x v="0"/>
    <x v="0"/>
    <x v="0"/>
    <x v="0"/>
    <x v="0"/>
    <x v="0"/>
    <x v="0"/>
    <x v="0"/>
    <x v="0"/>
    <x v="0"/>
    <x v="0"/>
    <x v="0"/>
    <n v="1"/>
    <n v="0"/>
    <x v="0"/>
    <n v="1"/>
    <x v="0"/>
    <x v="0"/>
    <x v="0"/>
    <x v="0"/>
    <x v="0"/>
    <x v="0"/>
    <x v="0"/>
    <x v="0"/>
    <n v="68"/>
    <n v="46"/>
    <n v="31"/>
    <n v="83"/>
    <x v="0"/>
    <x v="0"/>
    <n v="74"/>
    <n v="47"/>
    <n v="33"/>
    <n v="88"/>
    <x v="0"/>
    <x v="0"/>
    <s v="de862e13-9440-4803-b976-c9dfc373c97f"/>
    <s v="Merka hospital reported one alert"/>
    <s v="One alert"/>
    <x v="3"/>
  </r>
  <r>
    <n v="427"/>
    <x v="0"/>
    <s v="7a95896f-8f3c-4047-b949-124219ef576c"/>
    <x v="0"/>
    <x v="14"/>
    <x v="18"/>
    <s v="Marka town/ howlwadag"/>
    <x v="15"/>
    <s v="Marka"/>
    <s v="CZLS22"/>
    <s v="New way MCH"/>
    <x v="23"/>
    <s v="New-wey"/>
    <x v="7"/>
    <s v="Xaawa Cumar Maxamed"/>
    <x v="6"/>
    <n v="615514678"/>
    <s v="N/A"/>
    <x v="0"/>
    <x v="0"/>
    <x v="0"/>
    <x v="0"/>
    <x v="0"/>
    <x v="0"/>
    <x v="0"/>
    <x v="0"/>
    <x v="0"/>
    <x v="0"/>
    <x v="0"/>
    <x v="0"/>
    <x v="11"/>
    <x v="4"/>
    <x v="5"/>
    <x v="2"/>
    <x v="0"/>
    <x v="0"/>
    <x v="0"/>
    <x v="0"/>
    <x v="0"/>
    <x v="0"/>
    <x v="0"/>
    <x v="0"/>
    <x v="0"/>
    <x v="0"/>
    <x v="0"/>
    <x v="0"/>
    <x v="0"/>
    <x v="0"/>
    <x v="0"/>
    <x v="0"/>
    <x v="0"/>
    <x v="0"/>
    <x v="0"/>
    <x v="0"/>
    <n v="1"/>
    <n v="1"/>
    <x v="1"/>
    <n v="1"/>
    <x v="0"/>
    <x v="0"/>
    <x v="0"/>
    <x v="0"/>
    <x v="0"/>
    <x v="0"/>
    <x v="0"/>
    <x v="0"/>
    <n v="68"/>
    <n v="72"/>
    <n v="66"/>
    <n v="74"/>
    <x v="0"/>
    <x v="0"/>
    <n v="73"/>
    <n v="76"/>
    <n v="72"/>
    <n v="77"/>
    <x v="0"/>
    <x v="0"/>
    <s v="7e85cdaf-2288-4401-8990-b47147ac02e6"/>
    <s v="New way MCH reported in this week one alert"/>
    <s v="One alert"/>
    <x v="3"/>
  </r>
  <r>
    <n v="428"/>
    <x v="0"/>
    <s v="81312625-1de5-4f49-96aa-41efe60dec2e"/>
    <x v="0"/>
    <x v="14"/>
    <x v="18"/>
    <s v="Golweyn"/>
    <x v="15"/>
    <s v="Marka"/>
    <s v="CZLS18"/>
    <s v="Golweyn MCH"/>
    <x v="23"/>
    <s v="COSV"/>
    <x v="7"/>
    <s v="Ali Faqi Haji"/>
    <x v="6"/>
    <n v="615531891"/>
    <s v="N/A"/>
    <x v="0"/>
    <x v="0"/>
    <x v="0"/>
    <x v="0"/>
    <x v="0"/>
    <x v="0"/>
    <x v="0"/>
    <x v="0"/>
    <x v="0"/>
    <x v="0"/>
    <x v="0"/>
    <x v="0"/>
    <x v="0"/>
    <x v="0"/>
    <x v="0"/>
    <x v="0"/>
    <x v="0"/>
    <x v="0"/>
    <x v="0"/>
    <x v="0"/>
    <x v="0"/>
    <x v="0"/>
    <x v="0"/>
    <x v="0"/>
    <x v="0"/>
    <x v="0"/>
    <x v="0"/>
    <x v="0"/>
    <x v="0"/>
    <x v="0"/>
    <x v="0"/>
    <x v="0"/>
    <x v="0"/>
    <x v="0"/>
    <x v="0"/>
    <x v="0"/>
    <n v="8"/>
    <n v="5"/>
    <x v="2"/>
    <n v="9"/>
    <x v="0"/>
    <x v="0"/>
    <x v="0"/>
    <x v="0"/>
    <x v="0"/>
    <x v="0"/>
    <x v="0"/>
    <x v="0"/>
    <n v="113"/>
    <n v="167"/>
    <n v="102"/>
    <n v="178"/>
    <x v="0"/>
    <x v="0"/>
    <n v="121"/>
    <n v="172"/>
    <n v="106"/>
    <n v="187"/>
    <x v="0"/>
    <x v="0"/>
    <s v="028e2a48-b0a0-45fb-bdab-14185b3766e7"/>
    <s v="Missing"/>
    <s v="NONE"/>
    <x v="3"/>
  </r>
  <r>
    <n v="429"/>
    <x v="0"/>
    <s v="54860780-fb6d-4a6d-a319-2b45a8a7c9a0"/>
    <x v="0"/>
    <x v="14"/>
    <x v="18"/>
    <s v="Shalambod"/>
    <x v="15"/>
    <s v="Marka"/>
    <s v="CZLS23"/>
    <s v="Shalambood MCH"/>
    <x v="23"/>
    <s v="COSV"/>
    <x v="7"/>
    <s v="Hawa Adan Mo'allim"/>
    <x v="6"/>
    <n v="615521326"/>
    <s v="N/A"/>
    <x v="0"/>
    <x v="0"/>
    <x v="0"/>
    <x v="0"/>
    <x v="0"/>
    <x v="0"/>
    <x v="0"/>
    <x v="0"/>
    <x v="0"/>
    <x v="0"/>
    <x v="0"/>
    <x v="0"/>
    <x v="3"/>
    <x v="1"/>
    <x v="4"/>
    <x v="1"/>
    <x v="0"/>
    <x v="0"/>
    <x v="0"/>
    <x v="0"/>
    <x v="0"/>
    <x v="0"/>
    <x v="0"/>
    <x v="0"/>
    <x v="0"/>
    <x v="0"/>
    <x v="0"/>
    <x v="0"/>
    <x v="0"/>
    <x v="0"/>
    <x v="2"/>
    <x v="2"/>
    <x v="2"/>
    <x v="0"/>
    <x v="0"/>
    <x v="0"/>
    <n v="3"/>
    <n v="0"/>
    <x v="0"/>
    <n v="3"/>
    <x v="0"/>
    <x v="0"/>
    <x v="0"/>
    <x v="0"/>
    <x v="0"/>
    <x v="0"/>
    <x v="0"/>
    <x v="0"/>
    <n v="65"/>
    <n v="156"/>
    <n v="71"/>
    <n v="150"/>
    <x v="0"/>
    <x v="0"/>
    <n v="71"/>
    <n v="158"/>
    <n v="75"/>
    <n v="154"/>
    <x v="0"/>
    <x v="0"/>
    <s v="341364bc-8519-4b66-81b8-a2c177ce04e6"/>
    <s v="Shalambood MCH Supported by COSV reported in this week one alert"/>
    <s v="One alert"/>
    <x v="3"/>
  </r>
  <r>
    <n v="430"/>
    <x v="0"/>
    <s v="15e14850-76dc-4046-9a16-a52986fc3477"/>
    <x v="0"/>
    <x v="14"/>
    <x v="18"/>
    <s v="Brava town/dayah"/>
    <x v="15"/>
    <s v="Baraawe"/>
    <s v="CZLS12"/>
    <s v="Barava MCH"/>
    <x v="23"/>
    <s v="COSV"/>
    <x v="7"/>
    <s v="Kinsi Farah"/>
    <x v="6"/>
    <n v="615537708"/>
    <s v="N/A"/>
    <x v="0"/>
    <x v="0"/>
    <x v="0"/>
    <x v="0"/>
    <x v="0"/>
    <x v="0"/>
    <x v="0"/>
    <x v="0"/>
    <x v="0"/>
    <x v="0"/>
    <x v="0"/>
    <x v="0"/>
    <x v="0"/>
    <x v="0"/>
    <x v="0"/>
    <x v="0"/>
    <x v="0"/>
    <x v="0"/>
    <x v="0"/>
    <x v="0"/>
    <x v="0"/>
    <x v="0"/>
    <x v="0"/>
    <x v="0"/>
    <x v="0"/>
    <x v="0"/>
    <x v="0"/>
    <x v="0"/>
    <x v="0"/>
    <x v="0"/>
    <x v="0"/>
    <x v="0"/>
    <x v="0"/>
    <x v="0"/>
    <x v="0"/>
    <x v="0"/>
    <n v="0"/>
    <n v="1"/>
    <x v="0"/>
    <n v="1"/>
    <x v="0"/>
    <x v="0"/>
    <x v="0"/>
    <x v="0"/>
    <x v="0"/>
    <x v="0"/>
    <x v="0"/>
    <x v="0"/>
    <n v="39"/>
    <n v="120"/>
    <n v="82"/>
    <n v="77"/>
    <x v="0"/>
    <x v="0"/>
    <n v="39"/>
    <n v="121"/>
    <n v="82"/>
    <n v="78"/>
    <x v="0"/>
    <x v="0"/>
    <s v="7cb813f0-2fbd-4c7a-80ef-2850878b72f6"/>
    <s v="Missing"/>
    <s v="NONE"/>
    <x v="3"/>
  </r>
  <r>
    <n v="431"/>
    <x v="0"/>
    <s v="b176d372-709b-4e5a-a464-2936c4447e81"/>
    <x v="0"/>
    <x v="14"/>
    <x v="18"/>
    <s v="Brava town/ dayah"/>
    <x v="15"/>
    <s v="Baraawe"/>
    <s v="CZLS13"/>
    <s v="Barawa Hospital"/>
    <x v="23"/>
    <s v="COSV"/>
    <x v="7"/>
    <s v="Nurani Mohamed"/>
    <x v="6"/>
    <n v="615566870"/>
    <s v="N/A"/>
    <x v="0"/>
    <x v="0"/>
    <x v="0"/>
    <x v="0"/>
    <x v="0"/>
    <x v="0"/>
    <x v="0"/>
    <x v="0"/>
    <x v="0"/>
    <x v="0"/>
    <x v="0"/>
    <x v="0"/>
    <x v="0"/>
    <x v="0"/>
    <x v="0"/>
    <x v="0"/>
    <x v="0"/>
    <x v="0"/>
    <x v="0"/>
    <x v="0"/>
    <x v="0"/>
    <x v="0"/>
    <x v="0"/>
    <x v="0"/>
    <x v="0"/>
    <x v="0"/>
    <x v="0"/>
    <x v="0"/>
    <x v="0"/>
    <x v="0"/>
    <x v="0"/>
    <x v="0"/>
    <x v="0"/>
    <x v="0"/>
    <x v="0"/>
    <x v="0"/>
    <n v="2"/>
    <n v="0"/>
    <x v="1"/>
    <n v="1"/>
    <x v="0"/>
    <x v="0"/>
    <x v="0"/>
    <x v="0"/>
    <x v="0"/>
    <x v="0"/>
    <x v="0"/>
    <x v="0"/>
    <n v="106"/>
    <n v="200"/>
    <n v="161"/>
    <n v="145"/>
    <x v="0"/>
    <x v="0"/>
    <n v="108"/>
    <n v="200"/>
    <n v="162"/>
    <n v="146"/>
    <x v="0"/>
    <x v="0"/>
    <s v="ea423b55-1397-49cb-8115-780574eb914c"/>
    <s v="Missing"/>
    <s v="NONE"/>
    <x v="3"/>
  </r>
  <r>
    <n v="432"/>
    <x v="0"/>
    <s v="f4f6502f-e140-4ec0-bb1c-78fcf470dca9"/>
    <x v="0"/>
    <x v="14"/>
    <x v="18"/>
    <s v="Bulo Marer"/>
    <x v="15"/>
    <s v="Kurtunwarey"/>
    <s v="CZLS15"/>
    <s v="Hayat 2 Hospital"/>
    <x v="23"/>
    <s v="Privet"/>
    <x v="7"/>
    <s v="Abdullahi Ali Fiqi"/>
    <x v="6"/>
    <n v="615309291"/>
    <s v="N/A"/>
    <x v="0"/>
    <x v="0"/>
    <x v="0"/>
    <x v="0"/>
    <x v="0"/>
    <x v="0"/>
    <x v="0"/>
    <x v="0"/>
    <x v="0"/>
    <x v="0"/>
    <x v="0"/>
    <x v="0"/>
    <x v="0"/>
    <x v="0"/>
    <x v="0"/>
    <x v="0"/>
    <x v="0"/>
    <x v="0"/>
    <x v="0"/>
    <x v="0"/>
    <x v="0"/>
    <x v="0"/>
    <x v="0"/>
    <x v="0"/>
    <x v="0"/>
    <x v="0"/>
    <x v="0"/>
    <x v="0"/>
    <x v="0"/>
    <x v="0"/>
    <x v="0"/>
    <x v="0"/>
    <x v="0"/>
    <x v="0"/>
    <x v="0"/>
    <x v="0"/>
    <n v="3"/>
    <n v="5"/>
    <x v="4"/>
    <n v="6"/>
    <x v="0"/>
    <x v="0"/>
    <x v="0"/>
    <x v="0"/>
    <x v="0"/>
    <x v="0"/>
    <x v="0"/>
    <x v="0"/>
    <n v="31"/>
    <n v="36"/>
    <n v="24"/>
    <n v="43"/>
    <x v="0"/>
    <x v="0"/>
    <n v="34"/>
    <n v="41"/>
    <n v="26"/>
    <n v="49"/>
    <x v="0"/>
    <x v="0"/>
    <s v="09e46e66-cdb5-4376-a18b-d6ca2ae21479"/>
    <s v="Missing"/>
    <s v="NONE"/>
    <x v="3"/>
  </r>
  <r>
    <n v="433"/>
    <x v="0"/>
    <s v="b2ed01cc-4839-4b05-a0b6-74e45dcbb968"/>
    <x v="0"/>
    <x v="14"/>
    <x v="18"/>
    <s v="Barire"/>
    <x v="15"/>
    <s v="Awdhegle"/>
    <s v="CZLS10"/>
    <s v="Bariire MCH"/>
    <x v="23"/>
    <s v="COSV"/>
    <x v="7"/>
    <s v="Aweys Mayow Malaq"/>
    <x v="6"/>
    <n v="615871376"/>
    <s v="N/A"/>
    <x v="0"/>
    <x v="0"/>
    <x v="0"/>
    <x v="0"/>
    <x v="0"/>
    <x v="0"/>
    <x v="0"/>
    <x v="0"/>
    <x v="0"/>
    <x v="0"/>
    <x v="0"/>
    <x v="0"/>
    <x v="0"/>
    <x v="0"/>
    <x v="0"/>
    <x v="0"/>
    <x v="0"/>
    <x v="0"/>
    <x v="0"/>
    <x v="0"/>
    <x v="0"/>
    <x v="0"/>
    <x v="0"/>
    <x v="0"/>
    <x v="0"/>
    <x v="0"/>
    <x v="0"/>
    <x v="0"/>
    <x v="0"/>
    <x v="0"/>
    <x v="0"/>
    <x v="0"/>
    <x v="0"/>
    <x v="0"/>
    <x v="0"/>
    <x v="0"/>
    <n v="3"/>
    <n v="1"/>
    <x v="1"/>
    <n v="3"/>
    <x v="0"/>
    <x v="0"/>
    <x v="0"/>
    <x v="0"/>
    <x v="0"/>
    <x v="0"/>
    <x v="0"/>
    <x v="0"/>
    <n v="60"/>
    <n v="85"/>
    <n v="50"/>
    <n v="95"/>
    <x v="0"/>
    <x v="0"/>
    <n v="63"/>
    <n v="86"/>
    <n v="51"/>
    <n v="98"/>
    <x v="0"/>
    <x v="0"/>
    <s v="136b4beb-a416-4402-92c7-d50a10575a54"/>
    <s v="Missing"/>
    <s v="NONE"/>
    <x v="3"/>
  </r>
  <r>
    <n v="434"/>
    <x v="0"/>
    <s v="cc9aa47b-fdf8-4cef-a84a-0611dd10bd93"/>
    <x v="0"/>
    <x v="14"/>
    <x v="18"/>
    <s v="Wanlwein town/howlwadag"/>
    <x v="15"/>
    <s v="Wanla Weyn"/>
    <s v="CZLS29"/>
    <s v="Wanla Weyn MCH"/>
    <x v="23"/>
    <s v="Muslim AID"/>
    <x v="7"/>
    <s v="Jamila Abukar Omar"/>
    <x v="6"/>
    <n v="615102237"/>
    <s v="N/A"/>
    <x v="0"/>
    <x v="0"/>
    <x v="0"/>
    <x v="0"/>
    <x v="0"/>
    <x v="0"/>
    <x v="0"/>
    <x v="0"/>
    <x v="0"/>
    <x v="0"/>
    <x v="0"/>
    <x v="0"/>
    <x v="0"/>
    <x v="0"/>
    <x v="0"/>
    <x v="0"/>
    <x v="0"/>
    <x v="0"/>
    <x v="0"/>
    <x v="0"/>
    <x v="0"/>
    <x v="0"/>
    <x v="0"/>
    <x v="0"/>
    <x v="0"/>
    <x v="0"/>
    <x v="0"/>
    <x v="0"/>
    <x v="0"/>
    <x v="0"/>
    <x v="0"/>
    <x v="0"/>
    <x v="0"/>
    <x v="0"/>
    <x v="0"/>
    <x v="0"/>
    <n v="3"/>
    <n v="3"/>
    <x v="11"/>
    <n v="3"/>
    <x v="0"/>
    <x v="0"/>
    <x v="0"/>
    <x v="0"/>
    <x v="0"/>
    <x v="0"/>
    <x v="0"/>
    <x v="0"/>
    <n v="69"/>
    <n v="175"/>
    <n v="119"/>
    <n v="125"/>
    <x v="0"/>
    <x v="0"/>
    <n v="72"/>
    <n v="178"/>
    <n v="122"/>
    <n v="128"/>
    <x v="0"/>
    <x v="0"/>
    <s v="1542f1fd-cfc4-427c-ab14-5be8a9ff7ad8"/>
    <s v="Missing"/>
    <s v="NONE"/>
    <x v="3"/>
  </r>
  <r>
    <n v="435"/>
    <x v="0"/>
    <s v="4c20c5be-67ee-456f-83bf-24ba7928e6a9"/>
    <x v="0"/>
    <x v="14"/>
    <x v="21"/>
    <s v="Balad Town"/>
    <x v="15"/>
    <s v="Bal'ad"/>
    <s v="CZMS01"/>
    <s v="Bal'ad MCH"/>
    <x v="23"/>
    <s v="SRCS"/>
    <x v="7"/>
    <s v="Fadumo Hussein Mudey"/>
    <x v="6"/>
    <n v="615216348"/>
    <s v="N/A"/>
    <x v="0"/>
    <x v="0"/>
    <x v="0"/>
    <x v="0"/>
    <x v="0"/>
    <x v="0"/>
    <x v="0"/>
    <x v="0"/>
    <x v="0"/>
    <x v="0"/>
    <x v="0"/>
    <x v="0"/>
    <x v="0"/>
    <x v="0"/>
    <x v="0"/>
    <x v="0"/>
    <x v="0"/>
    <x v="0"/>
    <x v="0"/>
    <x v="0"/>
    <x v="0"/>
    <x v="0"/>
    <x v="0"/>
    <x v="0"/>
    <x v="0"/>
    <x v="0"/>
    <x v="0"/>
    <x v="0"/>
    <x v="0"/>
    <x v="0"/>
    <x v="0"/>
    <x v="0"/>
    <x v="0"/>
    <x v="0"/>
    <x v="0"/>
    <x v="0"/>
    <n v="0"/>
    <n v="0"/>
    <x v="0"/>
    <n v="0"/>
    <x v="0"/>
    <x v="0"/>
    <x v="0"/>
    <x v="0"/>
    <x v="0"/>
    <x v="0"/>
    <x v="0"/>
    <x v="0"/>
    <n v="81"/>
    <n v="235"/>
    <n v="40"/>
    <n v="276"/>
    <x v="0"/>
    <x v="0"/>
    <n v="81"/>
    <n v="235"/>
    <n v="40"/>
    <n v="276"/>
    <x v="0"/>
    <x v="0"/>
    <s v="c5709dea-5cf2-4daf-a9db-8fee239e0f41"/>
    <s v="Missing"/>
    <s v="NONE"/>
    <x v="3"/>
  </r>
  <r>
    <n v="436"/>
    <x v="0"/>
    <s v="214e54a6-4967-401b-8225-f159eacec5cf"/>
    <x v="0"/>
    <x v="14"/>
    <x v="21"/>
    <s v="Jowhar"/>
    <x v="15"/>
    <s v="Jowhar"/>
    <s v="CZMS05"/>
    <s v="Jowhar InterSOS Hospital"/>
    <x v="23"/>
    <s v="Intersos humanitarian AID organization"/>
    <x v="7"/>
    <s v="Ali Hajji Mohamed"/>
    <x v="6"/>
    <n v="615593606"/>
    <s v="alihajji1972@gmail.com"/>
    <x v="0"/>
    <x v="0"/>
    <x v="0"/>
    <x v="0"/>
    <x v="0"/>
    <x v="0"/>
    <x v="0"/>
    <x v="0"/>
    <x v="0"/>
    <x v="0"/>
    <x v="0"/>
    <x v="0"/>
    <x v="0"/>
    <x v="0"/>
    <x v="0"/>
    <x v="0"/>
    <x v="0"/>
    <x v="0"/>
    <x v="0"/>
    <x v="0"/>
    <x v="0"/>
    <x v="0"/>
    <x v="0"/>
    <x v="0"/>
    <x v="0"/>
    <x v="0"/>
    <x v="0"/>
    <x v="0"/>
    <x v="0"/>
    <x v="0"/>
    <x v="0"/>
    <x v="0"/>
    <x v="0"/>
    <x v="0"/>
    <x v="0"/>
    <x v="0"/>
    <n v="0"/>
    <n v="0"/>
    <x v="0"/>
    <n v="0"/>
    <x v="0"/>
    <x v="0"/>
    <x v="0"/>
    <x v="0"/>
    <x v="0"/>
    <x v="0"/>
    <x v="0"/>
    <x v="0"/>
    <n v="314"/>
    <n v="426"/>
    <n v="266"/>
    <n v="474"/>
    <x v="0"/>
    <x v="0"/>
    <n v="314"/>
    <n v="426"/>
    <n v="266"/>
    <n v="474"/>
    <x v="0"/>
    <x v="0"/>
    <s v="9b2cd58f-dc59-4686-912a-ba08391341d1"/>
    <s v="Missing"/>
    <s v="NONE"/>
    <x v="3"/>
  </r>
  <r>
    <n v="437"/>
    <x v="0"/>
    <s v="6779973b-b3fc-446a-90b8-f5b1f8d35a0e"/>
    <x v="0"/>
    <x v="14"/>
    <x v="21"/>
    <s v="Sheikh Abdi"/>
    <x v="15"/>
    <s v="Warsheikh"/>
    <s v="CZMS08"/>
    <s v="Warsheikh MCH"/>
    <x v="23"/>
    <s v="SHARDO"/>
    <x v="7"/>
    <s v="Abdirahman Mohamud Ali"/>
    <x v="6"/>
    <n v="615854682"/>
    <s v="healthnutrition@shardo.org"/>
    <x v="0"/>
    <x v="0"/>
    <x v="0"/>
    <x v="0"/>
    <x v="0"/>
    <x v="0"/>
    <x v="0"/>
    <x v="0"/>
    <x v="0"/>
    <x v="0"/>
    <x v="0"/>
    <x v="0"/>
    <x v="0"/>
    <x v="1"/>
    <x v="1"/>
    <x v="0"/>
    <x v="0"/>
    <x v="0"/>
    <x v="0"/>
    <x v="0"/>
    <x v="0"/>
    <x v="0"/>
    <x v="0"/>
    <x v="0"/>
    <x v="0"/>
    <x v="0"/>
    <x v="0"/>
    <x v="0"/>
    <x v="0"/>
    <x v="0"/>
    <x v="0"/>
    <x v="0"/>
    <x v="0"/>
    <x v="0"/>
    <x v="0"/>
    <x v="0"/>
    <n v="0"/>
    <n v="0"/>
    <x v="0"/>
    <n v="0"/>
    <x v="0"/>
    <x v="0"/>
    <x v="0"/>
    <x v="0"/>
    <x v="0"/>
    <x v="0"/>
    <x v="0"/>
    <x v="0"/>
    <n v="53"/>
    <n v="66"/>
    <n v="41"/>
    <n v="78"/>
    <x v="0"/>
    <x v="0"/>
    <n v="53"/>
    <n v="67"/>
    <n v="42"/>
    <n v="78"/>
    <x v="0"/>
    <x v="0"/>
    <s v="36e3f252-40a8-42f2-a177-b21289658c0f"/>
    <s v="This Health Facility Reported in this week one Alert"/>
    <s v="One alert"/>
    <x v="3"/>
  </r>
  <r>
    <n v="438"/>
    <x v="0"/>
    <s v="b5818495-0485-46ab-ade7-bcb81910ddf8"/>
    <x v="0"/>
    <x v="14"/>
    <x v="21"/>
    <s v="Elmacan"/>
    <x v="15"/>
    <s v="Warsheikh"/>
    <s v="CZMS09"/>
    <s v="Shardo MCH/OPD"/>
    <x v="23"/>
    <s v="SHARDO"/>
    <x v="7"/>
    <s v="Maryan Moahmaed Jimcale"/>
    <x v="6"/>
    <n v="615196933"/>
    <s v="healthandnutrition@shaerdo.org"/>
    <x v="0"/>
    <x v="0"/>
    <x v="0"/>
    <x v="0"/>
    <x v="0"/>
    <x v="0"/>
    <x v="0"/>
    <x v="0"/>
    <x v="0"/>
    <x v="0"/>
    <x v="0"/>
    <x v="0"/>
    <x v="0"/>
    <x v="0"/>
    <x v="0"/>
    <x v="0"/>
    <x v="0"/>
    <x v="0"/>
    <x v="0"/>
    <x v="0"/>
    <x v="0"/>
    <x v="0"/>
    <x v="0"/>
    <x v="0"/>
    <x v="0"/>
    <x v="0"/>
    <x v="0"/>
    <x v="0"/>
    <x v="0"/>
    <x v="0"/>
    <x v="0"/>
    <x v="0"/>
    <x v="0"/>
    <x v="0"/>
    <x v="0"/>
    <x v="0"/>
    <n v="1"/>
    <n v="1"/>
    <x v="0"/>
    <n v="2"/>
    <x v="0"/>
    <x v="0"/>
    <x v="0"/>
    <x v="0"/>
    <x v="0"/>
    <x v="0"/>
    <x v="0"/>
    <x v="0"/>
    <n v="64"/>
    <n v="164"/>
    <n v="95"/>
    <n v="133"/>
    <x v="0"/>
    <x v="0"/>
    <n v="65"/>
    <n v="165"/>
    <n v="95"/>
    <n v="135"/>
    <x v="0"/>
    <x v="0"/>
    <s v="194ba458-8945-4a28-b52f-b6b3982c6442"/>
    <s v="Missing"/>
    <s v="NONE"/>
    <x v="3"/>
  </r>
  <r>
    <n v="121"/>
    <x v="0"/>
    <s v="8b84a2b7-f422-4cce-a85c-4676cb71d724"/>
    <x v="0"/>
    <x v="15"/>
    <x v="10"/>
    <s v="Godabjiraan"/>
    <x v="16"/>
    <s v="Eyl"/>
    <s v="PLNG05"/>
    <s v="Godabjiran MCH"/>
    <x v="24"/>
    <s v="SRCS"/>
    <x v="7"/>
    <s v="Zahro Hassan"/>
    <x v="2"/>
    <n v="907709496"/>
    <s v="N/A"/>
    <x v="0"/>
    <x v="0"/>
    <x v="0"/>
    <x v="0"/>
    <x v="0"/>
    <x v="0"/>
    <x v="0"/>
    <x v="0"/>
    <x v="0"/>
    <x v="0"/>
    <x v="0"/>
    <x v="0"/>
    <x v="0"/>
    <x v="0"/>
    <x v="0"/>
    <x v="0"/>
    <x v="0"/>
    <x v="0"/>
    <x v="0"/>
    <x v="0"/>
    <x v="0"/>
    <x v="0"/>
    <x v="0"/>
    <x v="0"/>
    <x v="0"/>
    <x v="0"/>
    <x v="0"/>
    <x v="0"/>
    <x v="0"/>
    <x v="0"/>
    <x v="0"/>
    <x v="0"/>
    <x v="0"/>
    <x v="0"/>
    <x v="0"/>
    <x v="0"/>
    <n v="0"/>
    <n v="0"/>
    <x v="0"/>
    <n v="0"/>
    <x v="0"/>
    <x v="0"/>
    <x v="0"/>
    <x v="0"/>
    <x v="0"/>
    <x v="0"/>
    <x v="0"/>
    <x v="0"/>
    <n v="51"/>
    <n v="73"/>
    <n v="49"/>
    <n v="75"/>
    <x v="0"/>
    <x v="0"/>
    <n v="51"/>
    <n v="73"/>
    <n v="49"/>
    <n v="75"/>
    <x v="0"/>
    <x v="0"/>
    <s v="8ab38bc9-0e8f-40b7-91e7-ab434e24860f"/>
    <s v="Missing"/>
    <s v="None"/>
    <x v="1"/>
  </r>
  <r>
    <n v="122"/>
    <x v="0"/>
    <s v="22d73d15-f6b4-40eb-b093-ae12f0cd588d"/>
    <x v="0"/>
    <x v="15"/>
    <x v="10"/>
    <s v="Daawad, Eyl"/>
    <x v="16"/>
    <s v="Eyl"/>
    <s v="PLNG04"/>
    <s v="Daawad MCH"/>
    <x v="24"/>
    <s v="SRCS"/>
    <x v="7"/>
    <s v="Bahjo Abdulkadir"/>
    <x v="2"/>
    <n v="907743923"/>
    <s v="N/A"/>
    <x v="0"/>
    <x v="0"/>
    <x v="0"/>
    <x v="0"/>
    <x v="0"/>
    <x v="0"/>
    <x v="0"/>
    <x v="0"/>
    <x v="0"/>
    <x v="0"/>
    <x v="0"/>
    <x v="0"/>
    <x v="0"/>
    <x v="0"/>
    <x v="0"/>
    <x v="0"/>
    <x v="0"/>
    <x v="0"/>
    <x v="0"/>
    <x v="0"/>
    <x v="0"/>
    <x v="0"/>
    <x v="0"/>
    <x v="0"/>
    <x v="0"/>
    <x v="0"/>
    <x v="0"/>
    <x v="0"/>
    <x v="0"/>
    <x v="0"/>
    <x v="0"/>
    <x v="0"/>
    <x v="0"/>
    <x v="0"/>
    <x v="0"/>
    <x v="0"/>
    <n v="0"/>
    <n v="0"/>
    <x v="0"/>
    <n v="0"/>
    <x v="0"/>
    <x v="0"/>
    <x v="0"/>
    <x v="0"/>
    <x v="0"/>
    <x v="0"/>
    <x v="0"/>
    <x v="0"/>
    <n v="38"/>
    <n v="67"/>
    <n v="45"/>
    <n v="60"/>
    <x v="0"/>
    <x v="0"/>
    <n v="38"/>
    <n v="67"/>
    <n v="45"/>
    <n v="60"/>
    <x v="0"/>
    <x v="0"/>
    <s v="fbd8843a-ccf5-478e-93f7-51761b60b71a"/>
    <s v="Missing"/>
    <s v="None"/>
    <x v="1"/>
  </r>
  <r>
    <n v="123"/>
    <x v="0"/>
    <s v="6b470b0f-9d0f-45fd-ba62-a92553c7c94a"/>
    <x v="0"/>
    <x v="15"/>
    <x v="10"/>
    <s v="Qarxis"/>
    <x v="16"/>
    <s v="Eyl"/>
    <s v="PLNG06"/>
    <s v="Qarxis MCH"/>
    <x v="24"/>
    <s v="SRCS"/>
    <x v="7"/>
    <s v="Mohamed Abdirizak"/>
    <x v="2"/>
    <n v="907730915"/>
    <s v="N/A"/>
    <x v="0"/>
    <x v="0"/>
    <x v="0"/>
    <x v="0"/>
    <x v="0"/>
    <x v="0"/>
    <x v="0"/>
    <x v="0"/>
    <x v="0"/>
    <x v="0"/>
    <x v="0"/>
    <x v="0"/>
    <x v="0"/>
    <x v="1"/>
    <x v="1"/>
    <x v="0"/>
    <x v="0"/>
    <x v="0"/>
    <x v="0"/>
    <x v="0"/>
    <x v="0"/>
    <x v="0"/>
    <x v="0"/>
    <x v="0"/>
    <x v="0"/>
    <x v="0"/>
    <x v="0"/>
    <x v="0"/>
    <x v="0"/>
    <x v="0"/>
    <x v="0"/>
    <x v="0"/>
    <x v="0"/>
    <x v="0"/>
    <x v="0"/>
    <x v="0"/>
    <n v="0"/>
    <n v="0"/>
    <x v="0"/>
    <n v="0"/>
    <x v="0"/>
    <x v="0"/>
    <x v="0"/>
    <x v="0"/>
    <x v="0"/>
    <x v="0"/>
    <x v="0"/>
    <x v="0"/>
    <n v="60"/>
    <n v="39"/>
    <n v="27"/>
    <n v="72"/>
    <x v="0"/>
    <x v="0"/>
    <n v="60"/>
    <n v="40"/>
    <n v="28"/>
    <n v="72"/>
    <x v="0"/>
    <x v="0"/>
    <s v="173705b4-20f6-49a9-bbb9-07beeb5ac8c1"/>
    <s v="Missing"/>
    <s v="None"/>
    <x v="1"/>
  </r>
  <r>
    <n v="124"/>
    <x v="0"/>
    <s v="6d58fb1c-7dcc-4387-b341-c956855c68e3"/>
    <x v="0"/>
    <x v="15"/>
    <x v="8"/>
    <s v="Bossaso"/>
    <x v="16"/>
    <s v="Bossaso"/>
    <s v="PLBA01"/>
    <s v="Beldaje MCH"/>
    <x v="24"/>
    <s v="MOH"/>
    <x v="7"/>
    <s v="Fadumo"/>
    <x v="2"/>
    <n v="7615555"/>
    <s v="N/A"/>
    <x v="0"/>
    <x v="0"/>
    <x v="0"/>
    <x v="0"/>
    <x v="0"/>
    <x v="0"/>
    <x v="0"/>
    <x v="0"/>
    <x v="0"/>
    <x v="0"/>
    <x v="0"/>
    <x v="0"/>
    <x v="0"/>
    <x v="0"/>
    <x v="0"/>
    <x v="0"/>
    <x v="0"/>
    <x v="0"/>
    <x v="0"/>
    <x v="0"/>
    <x v="0"/>
    <x v="0"/>
    <x v="0"/>
    <x v="0"/>
    <x v="0"/>
    <x v="0"/>
    <x v="0"/>
    <x v="0"/>
    <x v="0"/>
    <x v="0"/>
    <x v="0"/>
    <x v="0"/>
    <x v="0"/>
    <x v="0"/>
    <x v="0"/>
    <x v="0"/>
    <n v="7"/>
    <n v="1"/>
    <x v="0"/>
    <n v="8"/>
    <x v="0"/>
    <x v="0"/>
    <x v="0"/>
    <x v="0"/>
    <x v="0"/>
    <x v="0"/>
    <x v="0"/>
    <x v="0"/>
    <n v="106"/>
    <n v="279"/>
    <n v="105"/>
    <n v="280"/>
    <x v="0"/>
    <x v="0"/>
    <n v="113"/>
    <n v="280"/>
    <n v="105"/>
    <n v="288"/>
    <x v="0"/>
    <x v="0"/>
    <s v="7f2a2256-cf61-4a90-8a6d-5b6d959059cf"/>
    <s v="Missing"/>
    <s v="None"/>
    <x v="1"/>
  </r>
  <r>
    <n v="125"/>
    <x v="0"/>
    <s v="cafa99cd-aa44-49d6-a90c-6f81baef3d0a"/>
    <x v="0"/>
    <x v="15"/>
    <x v="8"/>
    <s v="Iskushuban"/>
    <x v="16"/>
    <s v="Iskushuban"/>
    <s v="PLBA05"/>
    <s v="Iskushuban MCH"/>
    <x v="24"/>
    <s v="SRCS"/>
    <x v="7"/>
    <s v="Mohamed Khalif"/>
    <x v="2"/>
    <n v="7768336"/>
    <s v="n/a"/>
    <x v="0"/>
    <x v="0"/>
    <x v="0"/>
    <x v="0"/>
    <x v="0"/>
    <x v="0"/>
    <x v="0"/>
    <x v="0"/>
    <x v="0"/>
    <x v="0"/>
    <x v="0"/>
    <x v="0"/>
    <x v="0"/>
    <x v="0"/>
    <x v="0"/>
    <x v="0"/>
    <x v="0"/>
    <x v="0"/>
    <x v="0"/>
    <x v="0"/>
    <x v="0"/>
    <x v="0"/>
    <x v="0"/>
    <x v="0"/>
    <x v="0"/>
    <x v="0"/>
    <x v="0"/>
    <x v="0"/>
    <x v="0"/>
    <x v="0"/>
    <x v="0"/>
    <x v="0"/>
    <x v="0"/>
    <x v="0"/>
    <x v="0"/>
    <x v="0"/>
    <n v="0"/>
    <n v="0"/>
    <x v="0"/>
    <n v="0"/>
    <x v="0"/>
    <x v="0"/>
    <x v="0"/>
    <x v="0"/>
    <x v="0"/>
    <x v="0"/>
    <x v="0"/>
    <x v="0"/>
    <n v="33"/>
    <n v="63"/>
    <n v="26"/>
    <n v="70"/>
    <x v="0"/>
    <x v="0"/>
    <n v="33"/>
    <n v="63"/>
    <n v="26"/>
    <n v="70"/>
    <x v="0"/>
    <x v="0"/>
    <s v="7aead3ff-3659-4965-9d14-5314bcdafb11"/>
    <s v="Missing"/>
    <s v="None"/>
    <x v="1"/>
  </r>
  <r>
    <n v="126"/>
    <x v="0"/>
    <s v="e10255fe-b784-4364-bace-425c9b0c3f9b"/>
    <x v="0"/>
    <x v="15"/>
    <x v="11"/>
    <s v="Dhuudo"/>
    <x v="16"/>
    <s v="Banderbayla"/>
    <s v="PLKA02"/>
    <s v="Dhuudo MCH"/>
    <x v="24"/>
    <s v="SAVE THE CHILDREN"/>
    <x v="7"/>
    <s v="Bahjo abdilahi"/>
    <x v="2"/>
    <n v="907426670"/>
    <s v="N/A"/>
    <x v="0"/>
    <x v="0"/>
    <x v="0"/>
    <x v="0"/>
    <x v="0"/>
    <x v="0"/>
    <x v="0"/>
    <x v="0"/>
    <x v="0"/>
    <x v="0"/>
    <x v="0"/>
    <x v="0"/>
    <x v="0"/>
    <x v="0"/>
    <x v="0"/>
    <x v="0"/>
    <x v="0"/>
    <x v="0"/>
    <x v="0"/>
    <x v="0"/>
    <x v="0"/>
    <x v="0"/>
    <x v="0"/>
    <x v="0"/>
    <x v="0"/>
    <x v="0"/>
    <x v="0"/>
    <x v="0"/>
    <x v="0"/>
    <x v="0"/>
    <x v="0"/>
    <x v="0"/>
    <x v="0"/>
    <x v="0"/>
    <x v="0"/>
    <x v="0"/>
    <n v="0"/>
    <n v="0"/>
    <x v="0"/>
    <n v="0"/>
    <x v="0"/>
    <x v="0"/>
    <x v="0"/>
    <x v="0"/>
    <x v="0"/>
    <x v="0"/>
    <x v="0"/>
    <x v="0"/>
    <n v="33"/>
    <n v="69"/>
    <n v="44"/>
    <n v="58"/>
    <x v="0"/>
    <x v="0"/>
    <n v="33"/>
    <n v="69"/>
    <n v="44"/>
    <n v="58"/>
    <x v="0"/>
    <x v="0"/>
    <s v="670f4b8e-10a0-4ab8-9728-d64ac0657101"/>
    <s v="Missing"/>
    <s v="None"/>
    <x v="1"/>
  </r>
  <r>
    <n v="127"/>
    <x v="0"/>
    <s v="b53bbbf9-fc20-4e18-ad66-d0a3fd39a0d7"/>
    <x v="0"/>
    <x v="15"/>
    <x v="6"/>
    <s v="Jariiban"/>
    <x v="16"/>
    <s v="Jariiban"/>
    <s v="PLMU10"/>
    <s v="Jariiban MCH"/>
    <x v="24"/>
    <s v="SRCS"/>
    <x v="7"/>
    <s v="Saredo ahmed"/>
    <x v="2"/>
    <n v="7752316"/>
    <s v="N/A"/>
    <x v="0"/>
    <x v="0"/>
    <x v="0"/>
    <x v="0"/>
    <x v="0"/>
    <x v="0"/>
    <x v="0"/>
    <x v="0"/>
    <x v="0"/>
    <x v="0"/>
    <x v="0"/>
    <x v="0"/>
    <x v="0"/>
    <x v="0"/>
    <x v="0"/>
    <x v="0"/>
    <x v="0"/>
    <x v="1"/>
    <x v="0"/>
    <x v="0"/>
    <x v="0"/>
    <x v="0"/>
    <x v="0"/>
    <x v="0"/>
    <x v="0"/>
    <x v="0"/>
    <x v="0"/>
    <x v="0"/>
    <x v="0"/>
    <x v="0"/>
    <x v="0"/>
    <x v="0"/>
    <x v="0"/>
    <x v="0"/>
    <x v="0"/>
    <x v="0"/>
    <n v="0"/>
    <n v="0"/>
    <x v="0"/>
    <n v="0"/>
    <x v="0"/>
    <x v="0"/>
    <x v="0"/>
    <x v="0"/>
    <x v="0"/>
    <x v="0"/>
    <x v="0"/>
    <x v="0"/>
    <n v="76"/>
    <n v="139"/>
    <n v="58"/>
    <n v="157"/>
    <x v="0"/>
    <x v="0"/>
    <n v="76"/>
    <n v="139"/>
    <n v="58"/>
    <n v="157"/>
    <x v="0"/>
    <x v="0"/>
    <s v="bec966b7-8896-4832-8860-057eeb4eb070"/>
    <s v="Missing"/>
    <s v="None"/>
    <x v="1"/>
  </r>
  <r>
    <n v="128"/>
    <x v="0"/>
    <s v="3449640d-ef5a-4d1b-aad0-67df6582972e"/>
    <x v="0"/>
    <x v="15"/>
    <x v="6"/>
    <s v="Bacadweyn"/>
    <x v="16"/>
    <s v="Galkacyo"/>
    <s v="PLMU04"/>
    <s v="Bacadweyn MCH"/>
    <x v="24"/>
    <s v="SRCS"/>
    <x v="7"/>
    <s v="Qali Isse"/>
    <x v="2"/>
    <n v="907367950"/>
    <s v="N/A"/>
    <x v="0"/>
    <x v="0"/>
    <x v="0"/>
    <x v="0"/>
    <x v="0"/>
    <x v="0"/>
    <x v="0"/>
    <x v="0"/>
    <x v="0"/>
    <x v="0"/>
    <x v="0"/>
    <x v="0"/>
    <x v="1"/>
    <x v="2"/>
    <x v="1"/>
    <x v="2"/>
    <x v="0"/>
    <x v="0"/>
    <x v="0"/>
    <x v="0"/>
    <x v="0"/>
    <x v="0"/>
    <x v="0"/>
    <x v="0"/>
    <x v="0"/>
    <x v="0"/>
    <x v="0"/>
    <x v="0"/>
    <x v="0"/>
    <x v="0"/>
    <x v="0"/>
    <x v="0"/>
    <x v="0"/>
    <x v="0"/>
    <x v="0"/>
    <x v="0"/>
    <n v="0"/>
    <n v="0"/>
    <x v="0"/>
    <n v="0"/>
    <x v="0"/>
    <x v="0"/>
    <x v="0"/>
    <x v="0"/>
    <x v="0"/>
    <x v="0"/>
    <x v="0"/>
    <x v="0"/>
    <n v="130"/>
    <n v="151"/>
    <n v="110"/>
    <n v="171"/>
    <x v="0"/>
    <x v="0"/>
    <n v="131"/>
    <n v="153"/>
    <n v="111"/>
    <n v="173"/>
    <x v="0"/>
    <x v="0"/>
    <s v="b8f8b73d-3e93-4c04-bad7-ad1551cdf450"/>
    <s v="Missing"/>
    <s v="None"/>
    <x v="1"/>
  </r>
  <r>
    <n v="129"/>
    <x v="0"/>
    <s v="3aacf79d-e280-4d91-a8c9-32df6cf9a524"/>
    <x v="0"/>
    <x v="15"/>
    <x v="7"/>
    <s v="Baran"/>
    <x v="16"/>
    <s v="Baran"/>
    <s v="PLSA02"/>
    <s v="Baran Regional Hospital"/>
    <x v="24"/>
    <s v="MOH"/>
    <x v="7"/>
    <s v="Ahmed jibril"/>
    <x v="2"/>
    <n v="90720774"/>
    <s v="N/A"/>
    <x v="0"/>
    <x v="0"/>
    <x v="0"/>
    <x v="0"/>
    <x v="0"/>
    <x v="0"/>
    <x v="0"/>
    <x v="0"/>
    <x v="0"/>
    <x v="0"/>
    <x v="0"/>
    <x v="0"/>
    <x v="0"/>
    <x v="0"/>
    <x v="0"/>
    <x v="0"/>
    <x v="0"/>
    <x v="0"/>
    <x v="0"/>
    <x v="0"/>
    <x v="0"/>
    <x v="0"/>
    <x v="0"/>
    <x v="0"/>
    <x v="0"/>
    <x v="0"/>
    <x v="0"/>
    <x v="0"/>
    <x v="0"/>
    <x v="0"/>
    <x v="0"/>
    <x v="0"/>
    <x v="0"/>
    <x v="0"/>
    <x v="0"/>
    <x v="0"/>
    <n v="0"/>
    <n v="0"/>
    <x v="0"/>
    <n v="0"/>
    <x v="0"/>
    <x v="0"/>
    <x v="0"/>
    <x v="0"/>
    <x v="0"/>
    <x v="0"/>
    <x v="0"/>
    <x v="0"/>
    <n v="43"/>
    <n v="58"/>
    <n v="35"/>
    <n v="66"/>
    <x v="0"/>
    <x v="0"/>
    <n v="43"/>
    <n v="58"/>
    <n v="35"/>
    <n v="66"/>
    <x v="0"/>
    <x v="0"/>
    <s v="795fcfd4-79e3-4ea8-9cea-139dd2b71695"/>
    <s v="Missing"/>
    <s v="None"/>
    <x v="1"/>
  </r>
  <r>
    <n v="130"/>
    <x v="0"/>
    <s v="c94d51bc-a268-4543-9f08-43fa00e7b5f4"/>
    <x v="0"/>
    <x v="15"/>
    <x v="7"/>
    <s v="Baran"/>
    <x v="16"/>
    <s v="Baran"/>
    <s v="PLSA01"/>
    <s v="Baran MCH"/>
    <x v="24"/>
    <s v="MOH"/>
    <x v="7"/>
    <s v="Fardawsa osman"/>
    <x v="2"/>
    <n v="90365852"/>
    <s v="N/A"/>
    <x v="0"/>
    <x v="0"/>
    <x v="0"/>
    <x v="0"/>
    <x v="0"/>
    <x v="0"/>
    <x v="0"/>
    <x v="0"/>
    <x v="0"/>
    <x v="0"/>
    <x v="0"/>
    <x v="0"/>
    <x v="0"/>
    <x v="0"/>
    <x v="0"/>
    <x v="0"/>
    <x v="0"/>
    <x v="0"/>
    <x v="0"/>
    <x v="0"/>
    <x v="0"/>
    <x v="0"/>
    <x v="0"/>
    <x v="0"/>
    <x v="0"/>
    <x v="0"/>
    <x v="0"/>
    <x v="0"/>
    <x v="0"/>
    <x v="0"/>
    <x v="0"/>
    <x v="0"/>
    <x v="0"/>
    <x v="0"/>
    <x v="0"/>
    <x v="0"/>
    <n v="0"/>
    <n v="0"/>
    <x v="0"/>
    <n v="0"/>
    <x v="0"/>
    <x v="0"/>
    <x v="0"/>
    <x v="0"/>
    <x v="0"/>
    <x v="0"/>
    <x v="0"/>
    <x v="0"/>
    <n v="55"/>
    <n v="73"/>
    <n v="40"/>
    <n v="88"/>
    <x v="0"/>
    <x v="0"/>
    <n v="55"/>
    <n v="73"/>
    <n v="40"/>
    <n v="88"/>
    <x v="0"/>
    <x v="0"/>
    <s v="a204c2ac-8c28-4d23-b7bd-80319b849490"/>
    <s v="Missing"/>
    <s v="None"/>
    <x v="1"/>
  </r>
  <r>
    <n v="131"/>
    <x v="0"/>
    <s v="e47913b5-e89f-4bff-aa7c-4b6a4023696d"/>
    <x v="0"/>
    <x v="15"/>
    <x v="7"/>
    <s v="Hadaftimo"/>
    <x v="16"/>
    <s v="Baran"/>
    <s v="PLSA03"/>
    <s v="Hadaftimo MCH"/>
    <x v="24"/>
    <s v="MOH"/>
    <x v="7"/>
    <s v="Sayneb mohamed"/>
    <x v="2"/>
    <n v="90659572"/>
    <s v="N/A"/>
    <x v="0"/>
    <x v="0"/>
    <x v="0"/>
    <x v="0"/>
    <x v="0"/>
    <x v="0"/>
    <x v="0"/>
    <x v="0"/>
    <x v="0"/>
    <x v="0"/>
    <x v="0"/>
    <x v="0"/>
    <x v="0"/>
    <x v="0"/>
    <x v="0"/>
    <x v="0"/>
    <x v="0"/>
    <x v="0"/>
    <x v="0"/>
    <x v="0"/>
    <x v="0"/>
    <x v="0"/>
    <x v="0"/>
    <x v="0"/>
    <x v="0"/>
    <x v="0"/>
    <x v="0"/>
    <x v="0"/>
    <x v="0"/>
    <x v="0"/>
    <x v="0"/>
    <x v="0"/>
    <x v="0"/>
    <x v="0"/>
    <x v="0"/>
    <x v="0"/>
    <n v="0"/>
    <n v="0"/>
    <x v="0"/>
    <n v="0"/>
    <x v="0"/>
    <x v="0"/>
    <x v="0"/>
    <x v="0"/>
    <x v="0"/>
    <x v="0"/>
    <x v="0"/>
    <x v="0"/>
    <n v="35"/>
    <n v="49"/>
    <n v="30"/>
    <n v="54"/>
    <x v="0"/>
    <x v="0"/>
    <n v="35"/>
    <n v="49"/>
    <n v="30"/>
    <n v="54"/>
    <x v="0"/>
    <x v="0"/>
    <s v="09e859c9-8bb9-4f58-b545-8ae900d73d87"/>
    <s v="Missing"/>
    <s v="None"/>
    <x v="1"/>
  </r>
  <r>
    <n v="132"/>
    <x v="0"/>
    <s v="202a78ad-c7fe-45d9-b7a3-c2f158c49ca3"/>
    <x v="0"/>
    <x v="15"/>
    <x v="7"/>
    <s v="Dhahar"/>
    <x v="16"/>
    <s v="Dhahar"/>
    <s v="PLSA04"/>
    <s v="Dhahar MCH"/>
    <x v="24"/>
    <s v="MOH"/>
    <x v="7"/>
    <s v="Said farrah"/>
    <x v="2"/>
    <n v="90701113"/>
    <s v="N/A"/>
    <x v="0"/>
    <x v="0"/>
    <x v="0"/>
    <x v="0"/>
    <x v="0"/>
    <x v="0"/>
    <x v="0"/>
    <x v="0"/>
    <x v="0"/>
    <x v="0"/>
    <x v="0"/>
    <x v="0"/>
    <x v="0"/>
    <x v="0"/>
    <x v="0"/>
    <x v="0"/>
    <x v="0"/>
    <x v="0"/>
    <x v="0"/>
    <x v="0"/>
    <x v="0"/>
    <x v="0"/>
    <x v="0"/>
    <x v="0"/>
    <x v="0"/>
    <x v="0"/>
    <x v="0"/>
    <x v="0"/>
    <x v="0"/>
    <x v="0"/>
    <x v="0"/>
    <x v="0"/>
    <x v="0"/>
    <x v="0"/>
    <x v="0"/>
    <x v="0"/>
    <n v="0"/>
    <n v="0"/>
    <x v="0"/>
    <n v="0"/>
    <x v="0"/>
    <x v="0"/>
    <x v="0"/>
    <x v="0"/>
    <x v="0"/>
    <x v="0"/>
    <x v="0"/>
    <x v="0"/>
    <n v="41"/>
    <n v="51"/>
    <n v="35"/>
    <n v="57"/>
    <x v="0"/>
    <x v="0"/>
    <n v="41"/>
    <n v="51"/>
    <n v="35"/>
    <n v="57"/>
    <x v="0"/>
    <x v="0"/>
    <s v="14634e2d-c0fd-4580-897d-bae173e3db50"/>
    <s v="Missing"/>
    <s v="None"/>
    <x v="1"/>
  </r>
  <r>
    <n v="133"/>
    <x v="0"/>
    <s v="c932fd49-c244-4810-b593-5787d2283d5b"/>
    <x v="0"/>
    <x v="15"/>
    <x v="7"/>
    <s v="Xingalol"/>
    <x v="16"/>
    <s v="Xingalol"/>
    <s v="PLSA05"/>
    <s v="Xingalol MCH"/>
    <x v="24"/>
    <s v="MOH"/>
    <x v="7"/>
    <s v="Ahmed ashware"/>
    <x v="10"/>
    <n v="7776804"/>
    <s v="n/a"/>
    <x v="0"/>
    <x v="0"/>
    <x v="0"/>
    <x v="0"/>
    <x v="0"/>
    <x v="0"/>
    <x v="0"/>
    <x v="0"/>
    <x v="0"/>
    <x v="0"/>
    <x v="0"/>
    <x v="0"/>
    <x v="0"/>
    <x v="0"/>
    <x v="0"/>
    <x v="0"/>
    <x v="0"/>
    <x v="0"/>
    <x v="0"/>
    <x v="0"/>
    <x v="0"/>
    <x v="0"/>
    <x v="0"/>
    <x v="0"/>
    <x v="0"/>
    <x v="0"/>
    <x v="0"/>
    <x v="0"/>
    <x v="0"/>
    <x v="0"/>
    <x v="0"/>
    <x v="0"/>
    <x v="0"/>
    <x v="0"/>
    <x v="0"/>
    <x v="0"/>
    <n v="0"/>
    <n v="0"/>
    <x v="0"/>
    <n v="0"/>
    <x v="0"/>
    <x v="0"/>
    <x v="0"/>
    <x v="0"/>
    <x v="0"/>
    <x v="0"/>
    <x v="0"/>
    <x v="0"/>
    <n v="38"/>
    <n v="46"/>
    <n v="30"/>
    <n v="54"/>
    <x v="0"/>
    <x v="0"/>
    <n v="38"/>
    <n v="46"/>
    <n v="30"/>
    <n v="54"/>
    <x v="0"/>
    <x v="0"/>
    <s v="3bf89597-79e8-4b0f-9b3a-56c4bb582971"/>
    <s v="Missing"/>
    <s v="None"/>
    <x v="1"/>
  </r>
  <r>
    <n v="134"/>
    <x v="0"/>
    <s v="1ab91c3d-ddcf-42ea-b8b8-b3bd5e7b9990"/>
    <x v="0"/>
    <x v="15"/>
    <x v="4"/>
    <s v="Lasacanod"/>
    <x v="16"/>
    <s v="Lasacanod"/>
    <s v="PLSL05"/>
    <s v="Lasacanod Regional Hospital"/>
    <x v="24"/>
    <s v="MOH/NPA"/>
    <x v="7"/>
    <s v="Jama ali"/>
    <x v="10"/>
    <n v="24498049"/>
    <s v="N/A"/>
    <x v="0"/>
    <x v="0"/>
    <x v="0"/>
    <x v="0"/>
    <x v="0"/>
    <x v="0"/>
    <x v="0"/>
    <x v="0"/>
    <x v="0"/>
    <x v="0"/>
    <x v="0"/>
    <x v="0"/>
    <x v="0"/>
    <x v="0"/>
    <x v="0"/>
    <x v="0"/>
    <x v="0"/>
    <x v="0"/>
    <x v="0"/>
    <x v="0"/>
    <x v="0"/>
    <x v="0"/>
    <x v="0"/>
    <x v="0"/>
    <x v="0"/>
    <x v="0"/>
    <x v="0"/>
    <x v="0"/>
    <x v="0"/>
    <x v="0"/>
    <x v="0"/>
    <x v="0"/>
    <x v="0"/>
    <x v="0"/>
    <x v="0"/>
    <x v="0"/>
    <n v="0"/>
    <n v="0"/>
    <x v="0"/>
    <n v="0"/>
    <x v="0"/>
    <x v="0"/>
    <x v="0"/>
    <x v="0"/>
    <x v="0"/>
    <x v="0"/>
    <x v="0"/>
    <x v="0"/>
    <n v="44"/>
    <n v="89"/>
    <n v="40"/>
    <n v="93"/>
    <x v="0"/>
    <x v="0"/>
    <n v="44"/>
    <n v="89"/>
    <n v="40"/>
    <n v="93"/>
    <x v="0"/>
    <x v="0"/>
    <s v="d8c47d14-15c1-400e-b78c-0a8c7b0bdcb5"/>
    <s v="Missing"/>
    <s v="None"/>
    <x v="1"/>
  </r>
  <r>
    <n v="135"/>
    <x v="0"/>
    <s v="00d8835a-b0c5-4bf4-a84a-36c012b74b90"/>
    <x v="0"/>
    <x v="15"/>
    <x v="4"/>
    <s v="Lasacanod"/>
    <x v="16"/>
    <s v="Lasacanod"/>
    <s v="PLSL04"/>
    <s v="Lasacanod MCH2"/>
    <x v="24"/>
    <s v="MOH"/>
    <x v="7"/>
    <s v="Abdille Farah"/>
    <x v="10"/>
    <n v="907324216"/>
    <s v="N/A"/>
    <x v="0"/>
    <x v="0"/>
    <x v="0"/>
    <x v="0"/>
    <x v="0"/>
    <x v="0"/>
    <x v="0"/>
    <x v="0"/>
    <x v="0"/>
    <x v="0"/>
    <x v="0"/>
    <x v="0"/>
    <x v="0"/>
    <x v="0"/>
    <x v="0"/>
    <x v="0"/>
    <x v="0"/>
    <x v="0"/>
    <x v="0"/>
    <x v="0"/>
    <x v="0"/>
    <x v="0"/>
    <x v="0"/>
    <x v="0"/>
    <x v="0"/>
    <x v="0"/>
    <x v="0"/>
    <x v="0"/>
    <x v="0"/>
    <x v="0"/>
    <x v="0"/>
    <x v="0"/>
    <x v="0"/>
    <x v="0"/>
    <x v="0"/>
    <x v="0"/>
    <n v="0"/>
    <n v="0"/>
    <x v="0"/>
    <n v="0"/>
    <x v="0"/>
    <x v="0"/>
    <x v="0"/>
    <x v="0"/>
    <x v="0"/>
    <x v="0"/>
    <x v="0"/>
    <x v="0"/>
    <n v="31"/>
    <n v="46"/>
    <n v="28"/>
    <n v="49"/>
    <x v="0"/>
    <x v="0"/>
    <n v="31"/>
    <n v="46"/>
    <n v="28"/>
    <n v="49"/>
    <x v="0"/>
    <x v="0"/>
    <s v="f882383b-c2e9-4e23-8725-ce75e074d491"/>
    <s v="Missing"/>
    <s v="None"/>
    <x v="1"/>
  </r>
  <r>
    <n v="136"/>
    <x v="0"/>
    <s v="a5a19c43-5b95-424a-954c-704a1c95e1c9"/>
    <x v="0"/>
    <x v="15"/>
    <x v="4"/>
    <s v="Lasacanod"/>
    <x v="16"/>
    <s v="Lasacanod"/>
    <s v="PLSL03"/>
    <s v="Lasacanod MCH1"/>
    <x v="24"/>
    <s v="MOH"/>
    <x v="7"/>
    <s v="Ahmed jama"/>
    <x v="10"/>
    <n v="90548839"/>
    <s v="N/A"/>
    <x v="0"/>
    <x v="0"/>
    <x v="0"/>
    <x v="0"/>
    <x v="0"/>
    <x v="0"/>
    <x v="0"/>
    <x v="0"/>
    <x v="0"/>
    <x v="0"/>
    <x v="0"/>
    <x v="0"/>
    <x v="0"/>
    <x v="0"/>
    <x v="0"/>
    <x v="0"/>
    <x v="0"/>
    <x v="0"/>
    <x v="0"/>
    <x v="0"/>
    <x v="0"/>
    <x v="0"/>
    <x v="0"/>
    <x v="0"/>
    <x v="0"/>
    <x v="0"/>
    <x v="0"/>
    <x v="0"/>
    <x v="0"/>
    <x v="0"/>
    <x v="0"/>
    <x v="0"/>
    <x v="0"/>
    <x v="0"/>
    <x v="0"/>
    <x v="0"/>
    <n v="0"/>
    <n v="0"/>
    <x v="0"/>
    <n v="0"/>
    <x v="0"/>
    <x v="0"/>
    <x v="0"/>
    <x v="0"/>
    <x v="0"/>
    <x v="0"/>
    <x v="0"/>
    <x v="0"/>
    <n v="22"/>
    <n v="52"/>
    <n v="33"/>
    <n v="41"/>
    <x v="0"/>
    <x v="0"/>
    <n v="22"/>
    <n v="52"/>
    <n v="33"/>
    <n v="41"/>
    <x v="0"/>
    <x v="0"/>
    <s v="ff8b9d14-da3f-48e7-b11f-94fd7286e98a"/>
    <s v="Missing"/>
    <s v="None"/>
    <x v="1"/>
  </r>
  <r>
    <n v="137"/>
    <x v="0"/>
    <s v="e5a26709-acb7-40b1-9ac3-6e575ba748bb"/>
    <x v="0"/>
    <x v="15"/>
    <x v="4"/>
    <s v="Taleex"/>
    <x v="16"/>
    <s v="Taleex"/>
    <s v="PLSL06"/>
    <s v="Taleex MCH"/>
    <x v="24"/>
    <s v="MOH/DAIL"/>
    <x v="7"/>
    <s v="Amina ahmed"/>
    <x v="10"/>
    <n v="90626516"/>
    <s v="N/A"/>
    <x v="0"/>
    <x v="0"/>
    <x v="0"/>
    <x v="0"/>
    <x v="0"/>
    <x v="0"/>
    <x v="0"/>
    <x v="0"/>
    <x v="0"/>
    <x v="0"/>
    <x v="0"/>
    <x v="0"/>
    <x v="0"/>
    <x v="0"/>
    <x v="0"/>
    <x v="0"/>
    <x v="0"/>
    <x v="0"/>
    <x v="0"/>
    <x v="0"/>
    <x v="0"/>
    <x v="0"/>
    <x v="0"/>
    <x v="0"/>
    <x v="0"/>
    <x v="0"/>
    <x v="0"/>
    <x v="0"/>
    <x v="0"/>
    <x v="0"/>
    <x v="0"/>
    <x v="0"/>
    <x v="0"/>
    <x v="0"/>
    <x v="0"/>
    <x v="0"/>
    <n v="0"/>
    <n v="0"/>
    <x v="0"/>
    <n v="0"/>
    <x v="0"/>
    <x v="0"/>
    <x v="0"/>
    <x v="0"/>
    <x v="0"/>
    <x v="0"/>
    <x v="0"/>
    <x v="0"/>
    <n v="31"/>
    <n v="61"/>
    <n v="25"/>
    <n v="67"/>
    <x v="0"/>
    <x v="0"/>
    <n v="31"/>
    <n v="61"/>
    <n v="25"/>
    <n v="67"/>
    <x v="0"/>
    <x v="0"/>
    <s v="d7e4c16d-3283-4683-8a0c-3bd16e693bfa"/>
    <s v="Missing"/>
    <s v="None"/>
    <x v="1"/>
  </r>
  <r>
    <n v="138"/>
    <x v="0"/>
    <s v="377ee49f-237f-4c65-859d-b48883a8ed56"/>
    <x v="0"/>
    <x v="15"/>
    <x v="4"/>
    <s v="Hudun"/>
    <x v="16"/>
    <s v="Hudun"/>
    <s v="PLSL02"/>
    <s v="Hudun MCH"/>
    <x v="24"/>
    <s v="MOH/DAIL"/>
    <x v="7"/>
    <s v="Amina awmusse"/>
    <x v="10"/>
    <n v="90615202"/>
    <s v="N/A"/>
    <x v="0"/>
    <x v="0"/>
    <x v="0"/>
    <x v="0"/>
    <x v="0"/>
    <x v="0"/>
    <x v="0"/>
    <x v="0"/>
    <x v="0"/>
    <x v="0"/>
    <x v="0"/>
    <x v="0"/>
    <x v="0"/>
    <x v="0"/>
    <x v="0"/>
    <x v="0"/>
    <x v="0"/>
    <x v="0"/>
    <x v="0"/>
    <x v="0"/>
    <x v="0"/>
    <x v="0"/>
    <x v="0"/>
    <x v="0"/>
    <x v="0"/>
    <x v="0"/>
    <x v="0"/>
    <x v="0"/>
    <x v="0"/>
    <x v="0"/>
    <x v="0"/>
    <x v="0"/>
    <x v="0"/>
    <x v="0"/>
    <x v="0"/>
    <x v="0"/>
    <n v="0"/>
    <n v="0"/>
    <x v="0"/>
    <n v="0"/>
    <x v="0"/>
    <x v="0"/>
    <x v="0"/>
    <x v="0"/>
    <x v="0"/>
    <x v="0"/>
    <x v="0"/>
    <x v="0"/>
    <n v="40"/>
    <n v="35"/>
    <n v="30"/>
    <n v="45"/>
    <x v="0"/>
    <x v="0"/>
    <n v="40"/>
    <n v="35"/>
    <n v="30"/>
    <n v="45"/>
    <x v="0"/>
    <x v="0"/>
    <s v="43232e68-1efa-422d-8d17-05d1ada14b06"/>
    <s v="Missing"/>
    <s v="None"/>
    <x v="1"/>
  </r>
  <r>
    <n v="139"/>
    <x v="0"/>
    <s v="02a7f611-299d-4d9c-a5a5-726a83633509"/>
    <x v="0"/>
    <x v="15"/>
    <x v="4"/>
    <s v="Bocame"/>
    <x v="16"/>
    <s v="Bocame"/>
    <s v="PLSL01"/>
    <s v="Bocame MCH"/>
    <x v="24"/>
    <s v="MOH/DAIL"/>
    <x v="7"/>
    <s v="Amran ugaas"/>
    <x v="10"/>
    <n v="90769590"/>
    <s v="N/A"/>
    <x v="0"/>
    <x v="0"/>
    <x v="0"/>
    <x v="0"/>
    <x v="0"/>
    <x v="0"/>
    <x v="0"/>
    <x v="0"/>
    <x v="0"/>
    <x v="0"/>
    <x v="0"/>
    <x v="0"/>
    <x v="0"/>
    <x v="0"/>
    <x v="0"/>
    <x v="0"/>
    <x v="0"/>
    <x v="0"/>
    <x v="0"/>
    <x v="0"/>
    <x v="0"/>
    <x v="0"/>
    <x v="0"/>
    <x v="0"/>
    <x v="0"/>
    <x v="0"/>
    <x v="0"/>
    <x v="0"/>
    <x v="0"/>
    <x v="0"/>
    <x v="0"/>
    <x v="0"/>
    <x v="0"/>
    <x v="0"/>
    <x v="0"/>
    <x v="0"/>
    <n v="0"/>
    <n v="0"/>
    <x v="0"/>
    <n v="0"/>
    <x v="0"/>
    <x v="0"/>
    <x v="0"/>
    <x v="0"/>
    <x v="0"/>
    <x v="0"/>
    <x v="0"/>
    <x v="0"/>
    <n v="28"/>
    <n v="12"/>
    <n v="20"/>
    <n v="20"/>
    <x v="0"/>
    <x v="0"/>
    <n v="28"/>
    <n v="12"/>
    <n v="20"/>
    <n v="20"/>
    <x v="0"/>
    <x v="0"/>
    <s v="576144d4-6b54-49db-b214-20b2711e7096"/>
    <s v="Missing"/>
    <s v="None"/>
    <x v="1"/>
  </r>
  <r>
    <n v="140"/>
    <x v="0"/>
    <s v="57fbdc6b-9a28-4e43-9aed-3980dc0d0941"/>
    <x v="0"/>
    <x v="15"/>
    <x v="9"/>
    <s v="Buhodle"/>
    <x v="16"/>
    <s v="Buhodle"/>
    <s v="PLCA01"/>
    <s v="Budhodle District Hospital"/>
    <x v="24"/>
    <s v="MOH"/>
    <x v="7"/>
    <s v="Mohamed abdi"/>
    <x v="10"/>
    <n v="24492351"/>
    <s v="N/A"/>
    <x v="0"/>
    <x v="0"/>
    <x v="0"/>
    <x v="0"/>
    <x v="0"/>
    <x v="0"/>
    <x v="0"/>
    <x v="0"/>
    <x v="0"/>
    <x v="0"/>
    <x v="0"/>
    <x v="0"/>
    <x v="0"/>
    <x v="0"/>
    <x v="0"/>
    <x v="0"/>
    <x v="0"/>
    <x v="0"/>
    <x v="0"/>
    <x v="0"/>
    <x v="0"/>
    <x v="0"/>
    <x v="0"/>
    <x v="0"/>
    <x v="0"/>
    <x v="0"/>
    <x v="0"/>
    <x v="0"/>
    <x v="0"/>
    <x v="0"/>
    <x v="0"/>
    <x v="0"/>
    <x v="0"/>
    <x v="0"/>
    <x v="0"/>
    <x v="0"/>
    <n v="0"/>
    <n v="0"/>
    <x v="0"/>
    <n v="0"/>
    <x v="0"/>
    <x v="0"/>
    <x v="0"/>
    <x v="0"/>
    <x v="0"/>
    <x v="0"/>
    <x v="0"/>
    <x v="0"/>
    <n v="51"/>
    <n v="67"/>
    <n v="45"/>
    <n v="73"/>
    <x v="0"/>
    <x v="0"/>
    <n v="51"/>
    <n v="67"/>
    <n v="45"/>
    <n v="73"/>
    <x v="0"/>
    <x v="0"/>
    <s v="c71709dc-8ef3-40c1-bc0b-6ced2ad1088d"/>
    <s v="Missing"/>
    <s v="None"/>
    <x v="1"/>
  </r>
  <r>
    <n v="244"/>
    <x v="0"/>
    <s v="35764ad3-8cd3-410a-89ed-d75a895f1e33"/>
    <x v="0"/>
    <x v="14"/>
    <x v="15"/>
    <s v="Hudur"/>
    <x v="15"/>
    <s v="Huddur"/>
    <s v="SZBK01"/>
    <s v="Huddur MCH"/>
    <x v="23"/>
    <s v="Community Relief Dev Association"/>
    <x v="7"/>
    <s v="ABdi Mohamed Daahiye"/>
    <x v="3"/>
    <n v="615918307"/>
    <s v="NA"/>
    <x v="0"/>
    <x v="0"/>
    <x v="0"/>
    <x v="0"/>
    <x v="0"/>
    <x v="0"/>
    <x v="0"/>
    <x v="0"/>
    <x v="0"/>
    <x v="0"/>
    <x v="0"/>
    <x v="0"/>
    <x v="0"/>
    <x v="0"/>
    <x v="0"/>
    <x v="0"/>
    <x v="0"/>
    <x v="0"/>
    <x v="0"/>
    <x v="0"/>
    <x v="0"/>
    <x v="0"/>
    <x v="0"/>
    <x v="0"/>
    <x v="0"/>
    <x v="0"/>
    <x v="0"/>
    <x v="0"/>
    <x v="0"/>
    <x v="0"/>
    <x v="0"/>
    <x v="0"/>
    <x v="0"/>
    <x v="0"/>
    <x v="0"/>
    <x v="0"/>
    <n v="4"/>
    <n v="6"/>
    <x v="11"/>
    <n v="7"/>
    <x v="0"/>
    <x v="0"/>
    <x v="0"/>
    <x v="0"/>
    <x v="0"/>
    <x v="0"/>
    <x v="0"/>
    <x v="0"/>
    <n v="81"/>
    <n v="51"/>
    <n v="59"/>
    <n v="73"/>
    <x v="0"/>
    <x v="0"/>
    <n v="85"/>
    <n v="57"/>
    <n v="62"/>
    <n v="80"/>
    <x v="0"/>
    <x v="0"/>
    <s v="1e8c5aa3-0caf-4409-b856-ebb788aacad5"/>
    <s v="Missing"/>
    <s v="None"/>
    <x v="2"/>
  </r>
  <r>
    <n v="245"/>
    <x v="0"/>
    <s v="98ab5ff2-9835-40d9-94a6-2119751962d5"/>
    <x v="0"/>
    <x v="14"/>
    <x v="15"/>
    <s v="Tieglow"/>
    <x v="15"/>
    <s v="Tayeeglow"/>
    <s v="SZBK02"/>
    <s v="Tiyeglow MCH PHCare"/>
    <x v="23"/>
    <s v="Community"/>
    <x v="7"/>
    <s v="Abdilahi Moahmed Liibaan"/>
    <x v="3"/>
    <n v="615918338"/>
    <s v="NA"/>
    <x v="0"/>
    <x v="0"/>
    <x v="0"/>
    <x v="0"/>
    <x v="0"/>
    <x v="0"/>
    <x v="0"/>
    <x v="0"/>
    <x v="0"/>
    <x v="0"/>
    <x v="0"/>
    <x v="0"/>
    <x v="0"/>
    <x v="0"/>
    <x v="0"/>
    <x v="0"/>
    <x v="0"/>
    <x v="0"/>
    <x v="0"/>
    <x v="0"/>
    <x v="0"/>
    <x v="0"/>
    <x v="0"/>
    <x v="0"/>
    <x v="0"/>
    <x v="0"/>
    <x v="0"/>
    <x v="0"/>
    <x v="0"/>
    <x v="0"/>
    <x v="0"/>
    <x v="0"/>
    <x v="0"/>
    <x v="0"/>
    <x v="0"/>
    <x v="0"/>
    <n v="4"/>
    <n v="7"/>
    <x v="11"/>
    <n v="8"/>
    <x v="0"/>
    <x v="0"/>
    <x v="0"/>
    <x v="0"/>
    <x v="0"/>
    <x v="0"/>
    <x v="0"/>
    <x v="0"/>
    <n v="98"/>
    <n v="78"/>
    <n v="68"/>
    <n v="108"/>
    <x v="0"/>
    <x v="0"/>
    <n v="102"/>
    <n v="85"/>
    <n v="71"/>
    <n v="116"/>
    <x v="0"/>
    <x v="0"/>
    <s v="34004f1e-48ca-4eec-bd48-6086ce91567e"/>
    <s v="Missing"/>
    <s v="None"/>
    <x v="2"/>
  </r>
  <r>
    <n v="246"/>
    <x v="0"/>
    <s v="80fe5c87-c8b1-4946-822a-bf950679fc41"/>
    <x v="0"/>
    <x v="14"/>
    <x v="15"/>
    <s v="Horseed"/>
    <x v="15"/>
    <s v="Waajid"/>
    <s v="SZBK03"/>
    <s v="WVI MCH Waajid"/>
    <x v="23"/>
    <s v="Community"/>
    <x v="7"/>
    <s v="Abdirhman Ali Abdullah"/>
    <x v="3"/>
    <n v="615502286"/>
    <s v="abdirahman443@gmail.com"/>
    <x v="0"/>
    <x v="0"/>
    <x v="0"/>
    <x v="0"/>
    <x v="0"/>
    <x v="0"/>
    <x v="0"/>
    <x v="0"/>
    <x v="0"/>
    <x v="0"/>
    <x v="0"/>
    <x v="0"/>
    <x v="0"/>
    <x v="0"/>
    <x v="0"/>
    <x v="0"/>
    <x v="0"/>
    <x v="0"/>
    <x v="0"/>
    <x v="0"/>
    <x v="0"/>
    <x v="0"/>
    <x v="0"/>
    <x v="0"/>
    <x v="0"/>
    <x v="0"/>
    <x v="0"/>
    <x v="0"/>
    <x v="0"/>
    <x v="0"/>
    <x v="2"/>
    <x v="2"/>
    <x v="2"/>
    <x v="0"/>
    <x v="0"/>
    <x v="0"/>
    <n v="6"/>
    <n v="3"/>
    <x v="2"/>
    <n v="5"/>
    <x v="0"/>
    <x v="0"/>
    <x v="0"/>
    <x v="0"/>
    <x v="0"/>
    <x v="0"/>
    <x v="0"/>
    <x v="0"/>
    <n v="94"/>
    <n v="87"/>
    <n v="97"/>
    <n v="84"/>
    <x v="0"/>
    <x v="0"/>
    <n v="101"/>
    <n v="91"/>
    <n v="103"/>
    <n v="89"/>
    <x v="0"/>
    <x v="0"/>
    <s v="80dd6d14-4547-446f-bd85-2ec323408fd9"/>
    <s v="Missing"/>
    <s v="None"/>
    <x v="2"/>
  </r>
  <r>
    <n v="247"/>
    <x v="0"/>
    <s v="b2a721ae-f471-401b-8bef-8e112f997970"/>
    <x v="0"/>
    <x v="14"/>
    <x v="15"/>
    <s v="Kurto"/>
    <x v="15"/>
    <s v="Waajid"/>
    <s v="SZBK04"/>
    <s v="Kurto MCH/OPD"/>
    <x v="23"/>
    <s v="Salama Medical Agency"/>
    <x v="7"/>
    <s v="Muktar Mohamed Hassan"/>
    <x v="3"/>
    <n v="615502286"/>
    <s v="salamamedicala@gmail.com"/>
    <x v="0"/>
    <x v="0"/>
    <x v="0"/>
    <x v="0"/>
    <x v="0"/>
    <x v="0"/>
    <x v="0"/>
    <x v="0"/>
    <x v="0"/>
    <x v="0"/>
    <x v="0"/>
    <x v="0"/>
    <x v="0"/>
    <x v="0"/>
    <x v="0"/>
    <x v="0"/>
    <x v="0"/>
    <x v="0"/>
    <x v="0"/>
    <x v="0"/>
    <x v="0"/>
    <x v="0"/>
    <x v="0"/>
    <x v="0"/>
    <x v="0"/>
    <x v="0"/>
    <x v="0"/>
    <x v="0"/>
    <x v="0"/>
    <x v="0"/>
    <x v="0"/>
    <x v="0"/>
    <x v="0"/>
    <x v="0"/>
    <x v="0"/>
    <x v="0"/>
    <n v="0"/>
    <n v="5"/>
    <x v="1"/>
    <n v="4"/>
    <x v="0"/>
    <x v="0"/>
    <x v="0"/>
    <x v="0"/>
    <x v="0"/>
    <x v="0"/>
    <x v="0"/>
    <x v="0"/>
    <n v="83"/>
    <n v="94"/>
    <n v="70"/>
    <n v="107"/>
    <x v="0"/>
    <x v="0"/>
    <n v="83"/>
    <n v="99"/>
    <n v="71"/>
    <n v="111"/>
    <x v="0"/>
    <x v="0"/>
    <s v="66eae134-70c5-429f-8388-1c825db7151d"/>
    <s v="Missing"/>
    <s v="None"/>
    <x v="2"/>
  </r>
  <r>
    <n v="248"/>
    <x v="0"/>
    <s v="a0deb98c-6a54-422d-84ff-707ac41e1114"/>
    <x v="0"/>
    <x v="14"/>
    <x v="15"/>
    <s v="Elabarde"/>
    <x v="15"/>
    <s v="Huddur"/>
    <s v="SZBK05"/>
    <s v="Elbarde MCH/OPD"/>
    <x v="23"/>
    <s v="EPHCO"/>
    <x v="7"/>
    <s v="Daweye Abdullahi Arte"/>
    <x v="16"/>
    <n v="615256796"/>
    <s v="carrte10@hotmail.com"/>
    <x v="0"/>
    <x v="0"/>
    <x v="0"/>
    <x v="0"/>
    <x v="0"/>
    <x v="0"/>
    <x v="0"/>
    <x v="0"/>
    <x v="0"/>
    <x v="0"/>
    <x v="0"/>
    <x v="0"/>
    <x v="0"/>
    <x v="0"/>
    <x v="0"/>
    <x v="0"/>
    <x v="0"/>
    <x v="0"/>
    <x v="0"/>
    <x v="0"/>
    <x v="0"/>
    <x v="0"/>
    <x v="0"/>
    <x v="0"/>
    <x v="0"/>
    <x v="0"/>
    <x v="0"/>
    <x v="0"/>
    <x v="0"/>
    <x v="0"/>
    <x v="0"/>
    <x v="0"/>
    <x v="0"/>
    <x v="0"/>
    <x v="0"/>
    <x v="0"/>
    <n v="0"/>
    <n v="0"/>
    <x v="0"/>
    <n v="0"/>
    <x v="0"/>
    <x v="0"/>
    <x v="0"/>
    <x v="0"/>
    <x v="0"/>
    <x v="0"/>
    <x v="0"/>
    <x v="0"/>
    <n v="400"/>
    <n v="330"/>
    <n v="418"/>
    <n v="312"/>
    <x v="0"/>
    <x v="0"/>
    <n v="400"/>
    <n v="330"/>
    <n v="418"/>
    <n v="312"/>
    <x v="0"/>
    <x v="0"/>
    <s v="6f4b5c42-afa3-4d66-a445-027b6afbd880"/>
    <s v="Missing"/>
    <s v="None"/>
    <x v="2"/>
  </r>
  <r>
    <n v="249"/>
    <x v="0"/>
    <s v="62f0db9b-9971-4761-87d4-a201430d9763"/>
    <x v="0"/>
    <x v="14"/>
    <x v="13"/>
    <s v="Afmadow"/>
    <x v="15"/>
    <s v="Afmadow"/>
    <s v="SZLJ01"/>
    <s v="Afrec MCH Afmadow"/>
    <x v="23"/>
    <s v="Community"/>
    <x v="7"/>
    <s v="AHmed Sheik Mohamed"/>
    <x v="3"/>
    <n v="615924256"/>
    <s v="NA"/>
    <x v="0"/>
    <x v="0"/>
    <x v="0"/>
    <x v="0"/>
    <x v="0"/>
    <x v="0"/>
    <x v="0"/>
    <x v="0"/>
    <x v="0"/>
    <x v="0"/>
    <x v="0"/>
    <x v="0"/>
    <x v="1"/>
    <x v="0"/>
    <x v="1"/>
    <x v="0"/>
    <x v="0"/>
    <x v="0"/>
    <x v="0"/>
    <x v="0"/>
    <x v="0"/>
    <x v="0"/>
    <x v="0"/>
    <x v="0"/>
    <x v="0"/>
    <x v="0"/>
    <x v="0"/>
    <x v="0"/>
    <x v="0"/>
    <x v="0"/>
    <x v="0"/>
    <x v="0"/>
    <x v="0"/>
    <x v="0"/>
    <x v="0"/>
    <x v="0"/>
    <n v="7"/>
    <n v="3"/>
    <x v="2"/>
    <n v="6"/>
    <x v="0"/>
    <x v="0"/>
    <x v="0"/>
    <x v="0"/>
    <x v="0"/>
    <x v="0"/>
    <x v="0"/>
    <x v="0"/>
    <n v="84"/>
    <n v="97"/>
    <n v="75"/>
    <n v="106"/>
    <x v="0"/>
    <x v="0"/>
    <n v="92"/>
    <n v="100"/>
    <n v="80"/>
    <n v="112"/>
    <x v="0"/>
    <x v="0"/>
    <s v="6dad847d-5333-4340-a37e-73de7181b40a"/>
    <s v="Missing"/>
    <s v="1 Alert of measles"/>
    <x v="2"/>
  </r>
  <r>
    <n v="250"/>
    <x v="0"/>
    <s v="cf6c1c55-6304-4b6a-8186-bffa4f54b677"/>
    <x v="0"/>
    <x v="14"/>
    <x v="13"/>
    <s v="Dhobley"/>
    <x v="15"/>
    <s v="Afmadow"/>
    <s v="SZLJ02"/>
    <s v="Dobley MCH Afrec"/>
    <x v="23"/>
    <s v="AFREC"/>
    <x v="7"/>
    <s v="Sahro Abdi Hassan"/>
    <x v="3"/>
    <n v="615529789"/>
    <s v="NA"/>
    <x v="0"/>
    <x v="0"/>
    <x v="0"/>
    <x v="0"/>
    <x v="0"/>
    <x v="0"/>
    <x v="0"/>
    <x v="0"/>
    <x v="0"/>
    <x v="0"/>
    <x v="0"/>
    <x v="0"/>
    <x v="0"/>
    <x v="0"/>
    <x v="0"/>
    <x v="0"/>
    <x v="0"/>
    <x v="0"/>
    <x v="0"/>
    <x v="0"/>
    <x v="0"/>
    <x v="0"/>
    <x v="0"/>
    <x v="0"/>
    <x v="0"/>
    <x v="0"/>
    <x v="0"/>
    <x v="0"/>
    <x v="0"/>
    <x v="0"/>
    <x v="2"/>
    <x v="0"/>
    <x v="1"/>
    <x v="0"/>
    <x v="0"/>
    <x v="0"/>
    <n v="5"/>
    <n v="2"/>
    <x v="11"/>
    <n v="4"/>
    <x v="0"/>
    <x v="0"/>
    <x v="0"/>
    <x v="0"/>
    <x v="0"/>
    <x v="0"/>
    <x v="0"/>
    <x v="0"/>
    <n v="55"/>
    <n v="78"/>
    <n v="49"/>
    <n v="84"/>
    <x v="0"/>
    <x v="0"/>
    <n v="61"/>
    <n v="80"/>
    <n v="53"/>
    <n v="88"/>
    <x v="0"/>
    <x v="0"/>
    <s v="c9ef64f0-dd36-490b-b2a0-f76d42250c3f"/>
    <s v="Missing"/>
    <s v="None"/>
    <x v="2"/>
  </r>
  <r>
    <n v="251"/>
    <x v="0"/>
    <s v="e5ecd72c-2c5e-4023-ba62-c1265d840772"/>
    <x v="0"/>
    <x v="14"/>
    <x v="13"/>
    <s v="Hagar"/>
    <x v="15"/>
    <s v="Hagar"/>
    <s v="SZLJ05"/>
    <s v="Hagar MCH SORDES"/>
    <x v="23"/>
    <s v="SORDES"/>
    <x v="7"/>
    <s v="Abdikheyre Adan Sheik"/>
    <x v="3"/>
    <n v="615924256"/>
    <s v="NA"/>
    <x v="0"/>
    <x v="0"/>
    <x v="0"/>
    <x v="0"/>
    <x v="0"/>
    <x v="0"/>
    <x v="0"/>
    <x v="0"/>
    <x v="0"/>
    <x v="0"/>
    <x v="0"/>
    <x v="0"/>
    <x v="0"/>
    <x v="0"/>
    <x v="0"/>
    <x v="0"/>
    <x v="0"/>
    <x v="0"/>
    <x v="0"/>
    <x v="0"/>
    <x v="0"/>
    <x v="0"/>
    <x v="0"/>
    <x v="0"/>
    <x v="0"/>
    <x v="0"/>
    <x v="0"/>
    <x v="0"/>
    <x v="0"/>
    <x v="0"/>
    <x v="0"/>
    <x v="0"/>
    <x v="0"/>
    <x v="0"/>
    <x v="0"/>
    <x v="0"/>
    <n v="0"/>
    <n v="1"/>
    <x v="1"/>
    <n v="0"/>
    <x v="0"/>
    <x v="0"/>
    <x v="0"/>
    <x v="0"/>
    <x v="0"/>
    <x v="0"/>
    <x v="0"/>
    <x v="0"/>
    <n v="56"/>
    <n v="71"/>
    <n v="34"/>
    <n v="93"/>
    <x v="0"/>
    <x v="0"/>
    <n v="56"/>
    <n v="72"/>
    <n v="35"/>
    <n v="93"/>
    <x v="0"/>
    <x v="0"/>
    <s v="2554584b-1483-40b7-9525-326597770259"/>
    <s v="Missing"/>
    <s v="None"/>
    <x v="2"/>
  </r>
  <r>
    <n v="252"/>
    <x v="0"/>
    <s v="8a097d8e-c8c8-4e7d-b3c9-a5be0431347a"/>
    <x v="0"/>
    <x v="14"/>
    <x v="13"/>
    <s v="Jamame"/>
    <x v="15"/>
    <s v="Jamaame"/>
    <s v="SZLJ06"/>
    <s v="Jamame Muslim Aid"/>
    <x v="23"/>
    <s v="MUslim Aid"/>
    <x v="7"/>
    <s v="Abdi Omar ABdi"/>
    <x v="3"/>
    <n v="615126802"/>
    <s v="NA"/>
    <x v="0"/>
    <x v="0"/>
    <x v="0"/>
    <x v="0"/>
    <x v="0"/>
    <x v="0"/>
    <x v="0"/>
    <x v="0"/>
    <x v="0"/>
    <x v="0"/>
    <x v="0"/>
    <x v="0"/>
    <x v="0"/>
    <x v="0"/>
    <x v="0"/>
    <x v="0"/>
    <x v="0"/>
    <x v="0"/>
    <x v="0"/>
    <x v="0"/>
    <x v="0"/>
    <x v="0"/>
    <x v="0"/>
    <x v="0"/>
    <x v="0"/>
    <x v="0"/>
    <x v="0"/>
    <x v="0"/>
    <x v="0"/>
    <x v="0"/>
    <x v="0"/>
    <x v="0"/>
    <x v="0"/>
    <x v="0"/>
    <x v="0"/>
    <x v="0"/>
    <n v="4"/>
    <n v="8"/>
    <x v="14"/>
    <n v="0"/>
    <x v="0"/>
    <x v="0"/>
    <x v="0"/>
    <x v="0"/>
    <x v="0"/>
    <x v="0"/>
    <x v="0"/>
    <x v="0"/>
    <n v="93"/>
    <n v="104"/>
    <n v="197"/>
    <n v="0"/>
    <x v="0"/>
    <x v="0"/>
    <n v="97"/>
    <n v="112"/>
    <n v="209"/>
    <n v="0"/>
    <x v="0"/>
    <x v="0"/>
    <s v="28fe6927-4246-4a13-821b-9ad1e18de8fb"/>
    <s v="Missing"/>
    <s v="None"/>
    <x v="2"/>
  </r>
  <r>
    <n v="253"/>
    <x v="0"/>
    <s v="1aef7de0-a6a4-4831-9567-88e5ebf26aad"/>
    <x v="0"/>
    <x v="14"/>
    <x v="13"/>
    <s v="Muganbo"/>
    <x v="15"/>
    <s v="Jamaame"/>
    <s v="SZLJ07"/>
    <s v="Mugambo SRCS MCH"/>
    <x v="23"/>
    <s v="SRCS"/>
    <x v="7"/>
    <s v="Issa Munya Muganga"/>
    <x v="3"/>
    <n v="615785885"/>
    <s v="NA"/>
    <x v="0"/>
    <x v="0"/>
    <x v="0"/>
    <x v="0"/>
    <x v="0"/>
    <x v="0"/>
    <x v="0"/>
    <x v="0"/>
    <x v="0"/>
    <x v="0"/>
    <x v="0"/>
    <x v="0"/>
    <x v="0"/>
    <x v="0"/>
    <x v="0"/>
    <x v="0"/>
    <x v="0"/>
    <x v="0"/>
    <x v="0"/>
    <x v="0"/>
    <x v="0"/>
    <x v="0"/>
    <x v="0"/>
    <x v="0"/>
    <x v="0"/>
    <x v="0"/>
    <x v="0"/>
    <x v="0"/>
    <x v="0"/>
    <x v="0"/>
    <x v="0"/>
    <x v="0"/>
    <x v="0"/>
    <x v="0"/>
    <x v="0"/>
    <x v="0"/>
    <n v="7"/>
    <n v="5"/>
    <x v="8"/>
    <n v="6"/>
    <x v="0"/>
    <x v="0"/>
    <x v="0"/>
    <x v="0"/>
    <x v="0"/>
    <x v="0"/>
    <x v="0"/>
    <x v="0"/>
    <n v="29"/>
    <n v="34"/>
    <n v="25"/>
    <n v="38"/>
    <x v="0"/>
    <x v="0"/>
    <n v="36"/>
    <n v="39"/>
    <n v="31"/>
    <n v="44"/>
    <x v="0"/>
    <x v="0"/>
    <s v="d537ad3c-252f-4213-b323-04fc3d2a3dfa"/>
    <s v="Missing"/>
    <s v="None"/>
    <x v="2"/>
  </r>
  <r>
    <n v="254"/>
    <x v="0"/>
    <s v="2537b6c7-13db-4af1-8046-484b8d674851"/>
    <x v="0"/>
    <x v="14"/>
    <x v="13"/>
    <s v="Waam"/>
    <x v="15"/>
    <s v="Kismayo"/>
    <s v="SZLJ08"/>
    <s v="Afrec Kismayo MCH"/>
    <x v="23"/>
    <s v="AFREC"/>
    <x v="7"/>
    <s v="Salah Hussein"/>
    <x v="3"/>
    <n v="615517516"/>
    <s v="NA"/>
    <x v="0"/>
    <x v="0"/>
    <x v="0"/>
    <x v="0"/>
    <x v="0"/>
    <x v="0"/>
    <x v="0"/>
    <x v="0"/>
    <x v="0"/>
    <x v="0"/>
    <x v="0"/>
    <x v="0"/>
    <x v="0"/>
    <x v="0"/>
    <x v="0"/>
    <x v="0"/>
    <x v="0"/>
    <x v="0"/>
    <x v="0"/>
    <x v="0"/>
    <x v="0"/>
    <x v="0"/>
    <x v="0"/>
    <x v="0"/>
    <x v="0"/>
    <x v="0"/>
    <x v="0"/>
    <x v="0"/>
    <x v="0"/>
    <x v="0"/>
    <x v="0"/>
    <x v="0"/>
    <x v="0"/>
    <x v="0"/>
    <x v="0"/>
    <x v="0"/>
    <n v="5"/>
    <n v="6"/>
    <x v="2"/>
    <n v="7"/>
    <x v="0"/>
    <x v="0"/>
    <x v="0"/>
    <x v="0"/>
    <x v="0"/>
    <x v="0"/>
    <x v="0"/>
    <x v="1"/>
    <n v="25"/>
    <n v="49"/>
    <n v="23"/>
    <n v="51"/>
    <x v="0"/>
    <x v="0"/>
    <n v="30"/>
    <n v="55"/>
    <n v="27"/>
    <n v="58"/>
    <x v="0"/>
    <x v="0"/>
    <s v="a505117a-641c-4389-82e5-4cf1e377d52d"/>
    <s v="Missing"/>
    <s v="None"/>
    <x v="2"/>
  </r>
  <r>
    <n v="255"/>
    <x v="0"/>
    <s v="3b9dd456-1d8b-451d-b8f2-49497b05719c"/>
    <x v="0"/>
    <x v="14"/>
    <x v="13"/>
    <s v="Farjanno"/>
    <x v="15"/>
    <s v="Kismayo"/>
    <s v="SZLJ10"/>
    <s v="Farjano MCH"/>
    <x v="23"/>
    <s v="SRCS"/>
    <x v="7"/>
    <s v="Shugri Abdi Geedi"/>
    <x v="3"/>
    <n v="615239587"/>
    <s v="NA"/>
    <x v="0"/>
    <x v="0"/>
    <x v="0"/>
    <x v="0"/>
    <x v="0"/>
    <x v="0"/>
    <x v="0"/>
    <x v="0"/>
    <x v="0"/>
    <x v="0"/>
    <x v="0"/>
    <x v="0"/>
    <x v="0"/>
    <x v="0"/>
    <x v="0"/>
    <x v="0"/>
    <x v="0"/>
    <x v="0"/>
    <x v="0"/>
    <x v="0"/>
    <x v="0"/>
    <x v="0"/>
    <x v="0"/>
    <x v="0"/>
    <x v="0"/>
    <x v="0"/>
    <x v="0"/>
    <x v="0"/>
    <x v="0"/>
    <x v="0"/>
    <x v="0"/>
    <x v="0"/>
    <x v="0"/>
    <x v="0"/>
    <x v="0"/>
    <x v="0"/>
    <n v="1"/>
    <n v="2"/>
    <x v="11"/>
    <n v="0"/>
    <x v="0"/>
    <x v="0"/>
    <x v="0"/>
    <x v="0"/>
    <x v="0"/>
    <x v="0"/>
    <x v="0"/>
    <x v="0"/>
    <n v="158"/>
    <n v="146"/>
    <n v="179"/>
    <n v="125"/>
    <x v="0"/>
    <x v="0"/>
    <n v="159"/>
    <n v="148"/>
    <n v="182"/>
    <n v="125"/>
    <x v="0"/>
    <x v="0"/>
    <s v="be485002-16ba-4cd7-9709-2070756d1017"/>
    <s v="Missing"/>
    <s v="None"/>
    <x v="2"/>
  </r>
  <r>
    <n v="256"/>
    <x v="0"/>
    <s v="5b214b97-4090-4add-99dc-68d434731c89"/>
    <x v="0"/>
    <x v="14"/>
    <x v="13"/>
    <s v="Faanoole"/>
    <x v="15"/>
    <s v="Kismayo"/>
    <s v="SZLJ11"/>
    <s v="Kismayo General Hospital"/>
    <x v="23"/>
    <s v="DIAL AFRICA"/>
    <x v="7"/>
    <s v="Mohamed Abdullahi Shaiye"/>
    <x v="3"/>
    <n v="615519902"/>
    <s v="shaiye22@gmail.com"/>
    <x v="0"/>
    <x v="0"/>
    <x v="0"/>
    <x v="0"/>
    <x v="0"/>
    <x v="0"/>
    <x v="0"/>
    <x v="0"/>
    <x v="0"/>
    <x v="0"/>
    <x v="0"/>
    <x v="0"/>
    <x v="1"/>
    <x v="2"/>
    <x v="4"/>
    <x v="0"/>
    <x v="0"/>
    <x v="0"/>
    <x v="0"/>
    <x v="0"/>
    <x v="0"/>
    <x v="0"/>
    <x v="0"/>
    <x v="0"/>
    <x v="0"/>
    <x v="0"/>
    <x v="0"/>
    <x v="0"/>
    <x v="0"/>
    <x v="0"/>
    <x v="0"/>
    <x v="0"/>
    <x v="0"/>
    <x v="0"/>
    <x v="0"/>
    <x v="0"/>
    <n v="5"/>
    <n v="6"/>
    <x v="13"/>
    <n v="4"/>
    <x v="0"/>
    <x v="0"/>
    <x v="0"/>
    <x v="0"/>
    <x v="0"/>
    <x v="0"/>
    <x v="0"/>
    <x v="0"/>
    <n v="228"/>
    <n v="178"/>
    <n v="191"/>
    <n v="215"/>
    <x v="0"/>
    <x v="0"/>
    <n v="234"/>
    <n v="185"/>
    <n v="200"/>
    <n v="219"/>
    <x v="0"/>
    <x v="0"/>
    <s v="7b1311b7-440d-49c0-af0e-7db037a8d238"/>
    <s v="Missing"/>
    <s v="1 alert of measles"/>
    <x v="2"/>
  </r>
  <r>
    <n v="257"/>
    <x v="0"/>
    <s v="6d523261-d0a3-4f5c-86ee-4e17bc0d8318"/>
    <x v="0"/>
    <x v="14"/>
    <x v="13"/>
    <s v="Alanley"/>
    <x v="15"/>
    <s v="Kismayo"/>
    <s v="SZLJ12"/>
    <s v="Muslim Aid Calanley MCH"/>
    <x v="23"/>
    <s v="MUSLIM AID"/>
    <x v="7"/>
    <s v="Ali Adan Mayow"/>
    <x v="3"/>
    <n v="615893151"/>
    <s v="NA"/>
    <x v="0"/>
    <x v="0"/>
    <x v="0"/>
    <x v="0"/>
    <x v="0"/>
    <x v="0"/>
    <x v="0"/>
    <x v="0"/>
    <x v="0"/>
    <x v="0"/>
    <x v="0"/>
    <x v="0"/>
    <x v="3"/>
    <x v="2"/>
    <x v="12"/>
    <x v="0"/>
    <x v="0"/>
    <x v="0"/>
    <x v="0"/>
    <x v="0"/>
    <x v="0"/>
    <x v="0"/>
    <x v="0"/>
    <x v="0"/>
    <x v="0"/>
    <x v="0"/>
    <x v="0"/>
    <x v="0"/>
    <x v="0"/>
    <x v="0"/>
    <x v="0"/>
    <x v="0"/>
    <x v="0"/>
    <x v="0"/>
    <x v="0"/>
    <x v="0"/>
    <n v="1"/>
    <n v="1"/>
    <x v="4"/>
    <n v="0"/>
    <x v="0"/>
    <x v="0"/>
    <x v="0"/>
    <x v="0"/>
    <x v="0"/>
    <x v="0"/>
    <x v="0"/>
    <x v="0"/>
    <n v="67"/>
    <n v="142"/>
    <n v="112"/>
    <n v="97"/>
    <x v="0"/>
    <x v="0"/>
    <n v="70"/>
    <n v="145"/>
    <n v="118"/>
    <n v="97"/>
    <x v="0"/>
    <x v="0"/>
    <s v="a5713525-6330-402f-8dbb-4a1199ae3597"/>
    <s v="Missing"/>
    <s v="1 alert of measles"/>
    <x v="2"/>
  </r>
  <r>
    <n v="258"/>
    <x v="0"/>
    <s v="0ee61dae-c034-4d06-b8a7-03622dd9e84f"/>
    <x v="0"/>
    <x v="14"/>
    <x v="13"/>
    <s v="ISkufilan"/>
    <x v="15"/>
    <s v="Kismayo"/>
    <s v="SZLJ13"/>
    <s v="Muslim Aid Fanole MCH"/>
    <x v="23"/>
    <s v="MUSLIM AID"/>
    <x v="7"/>
    <s v="Halmo Adan Warsame"/>
    <x v="3"/>
    <n v="615856082"/>
    <s v="NA"/>
    <x v="0"/>
    <x v="0"/>
    <x v="0"/>
    <x v="0"/>
    <x v="0"/>
    <x v="0"/>
    <x v="0"/>
    <x v="0"/>
    <x v="0"/>
    <x v="0"/>
    <x v="0"/>
    <x v="0"/>
    <x v="5"/>
    <x v="10"/>
    <x v="18"/>
    <x v="0"/>
    <x v="0"/>
    <x v="0"/>
    <x v="0"/>
    <x v="0"/>
    <x v="0"/>
    <x v="0"/>
    <x v="0"/>
    <x v="0"/>
    <x v="0"/>
    <x v="0"/>
    <x v="0"/>
    <x v="0"/>
    <x v="0"/>
    <x v="0"/>
    <x v="0"/>
    <x v="0"/>
    <x v="0"/>
    <x v="0"/>
    <x v="0"/>
    <x v="0"/>
    <n v="3"/>
    <n v="3"/>
    <x v="4"/>
    <n v="4"/>
    <x v="0"/>
    <x v="0"/>
    <x v="0"/>
    <x v="0"/>
    <x v="0"/>
    <x v="0"/>
    <x v="0"/>
    <x v="0"/>
    <n v="50"/>
    <n v="196"/>
    <n v="108"/>
    <n v="138"/>
    <x v="0"/>
    <x v="0"/>
    <n v="56"/>
    <n v="204"/>
    <n v="118"/>
    <n v="142"/>
    <x v="0"/>
    <x v="0"/>
    <s v="5849d477-5e6b-4035-ad40-a3f0b79c068a"/>
    <s v="Missing"/>
    <s v="1 Alert of measles"/>
    <x v="2"/>
  </r>
  <r>
    <n v="259"/>
    <x v="0"/>
    <s v="29ac7321-6acf-4b72-aed6-311d99a33f73"/>
    <x v="0"/>
    <x v="14"/>
    <x v="13"/>
    <s v="Raaskaanbooni"/>
    <x v="15"/>
    <s v="Badhaadhe"/>
    <s v="SZLJ14"/>
    <s v="Raskanbooni MCH"/>
    <x v="23"/>
    <s v="SGJ"/>
    <x v="7"/>
    <s v="Abdirahman SHugri Ibrahim"/>
    <x v="3"/>
    <n v="615060373"/>
    <s v="NA"/>
    <x v="0"/>
    <x v="0"/>
    <x v="0"/>
    <x v="0"/>
    <x v="0"/>
    <x v="0"/>
    <x v="0"/>
    <x v="0"/>
    <x v="0"/>
    <x v="0"/>
    <x v="0"/>
    <x v="0"/>
    <x v="0"/>
    <x v="0"/>
    <x v="0"/>
    <x v="0"/>
    <x v="0"/>
    <x v="0"/>
    <x v="0"/>
    <x v="0"/>
    <x v="0"/>
    <x v="0"/>
    <x v="0"/>
    <x v="0"/>
    <x v="0"/>
    <x v="0"/>
    <x v="0"/>
    <x v="0"/>
    <x v="0"/>
    <x v="0"/>
    <x v="0"/>
    <x v="0"/>
    <x v="0"/>
    <x v="0"/>
    <x v="0"/>
    <x v="0"/>
    <n v="0"/>
    <n v="0"/>
    <x v="0"/>
    <n v="0"/>
    <x v="0"/>
    <x v="0"/>
    <x v="0"/>
    <x v="0"/>
    <x v="0"/>
    <x v="0"/>
    <x v="0"/>
    <x v="0"/>
    <n v="78"/>
    <n v="80"/>
    <n v="57"/>
    <n v="101"/>
    <x v="0"/>
    <x v="0"/>
    <n v="78"/>
    <n v="80"/>
    <n v="57"/>
    <n v="101"/>
    <x v="0"/>
    <x v="0"/>
    <s v="83cc3643-9454-4406-9f03-0acfec293356"/>
    <s v="Missing"/>
    <s v="None"/>
    <x v="2"/>
  </r>
  <r>
    <n v="260"/>
    <x v="0"/>
    <s v="2fb7ea40-b6e2-4998-8c5c-5c79d1c7aac0"/>
    <x v="0"/>
    <x v="14"/>
    <x v="16"/>
    <s v="Bu'ale"/>
    <x v="15"/>
    <s v="Bu'ale"/>
    <s v="SZMJ01"/>
    <s v="JCC Buale MCH"/>
    <x v="23"/>
    <s v="JCC"/>
    <x v="7"/>
    <s v="Abdullahi Shidiye"/>
    <x v="3"/>
    <n v="6155853208"/>
    <s v="shidiye4@yahoo.com"/>
    <x v="0"/>
    <x v="0"/>
    <x v="0"/>
    <x v="0"/>
    <x v="0"/>
    <x v="0"/>
    <x v="0"/>
    <x v="0"/>
    <x v="0"/>
    <x v="0"/>
    <x v="0"/>
    <x v="0"/>
    <x v="0"/>
    <x v="0"/>
    <x v="0"/>
    <x v="0"/>
    <x v="0"/>
    <x v="0"/>
    <x v="0"/>
    <x v="0"/>
    <x v="0"/>
    <x v="0"/>
    <x v="0"/>
    <x v="0"/>
    <x v="0"/>
    <x v="0"/>
    <x v="0"/>
    <x v="0"/>
    <x v="0"/>
    <x v="0"/>
    <x v="0"/>
    <x v="2"/>
    <x v="0"/>
    <x v="1"/>
    <x v="0"/>
    <x v="0"/>
    <n v="0"/>
    <n v="0"/>
    <x v="0"/>
    <n v="0"/>
    <x v="0"/>
    <x v="0"/>
    <x v="0"/>
    <x v="0"/>
    <x v="0"/>
    <x v="0"/>
    <x v="0"/>
    <x v="0"/>
    <n v="59"/>
    <n v="92"/>
    <n v="63"/>
    <n v="88"/>
    <x v="0"/>
    <x v="0"/>
    <n v="59"/>
    <n v="93"/>
    <n v="63"/>
    <n v="89"/>
    <x v="0"/>
    <x v="0"/>
    <s v="035a0d31-7b2f-4518-b099-28a463b2a5ca"/>
    <s v="Missing"/>
    <s v="None"/>
    <x v="2"/>
  </r>
  <r>
    <n v="261"/>
    <x v="0"/>
    <s v="9b9e20f6-6103-4368-a247-04fd0025210a"/>
    <x v="0"/>
    <x v="14"/>
    <x v="13"/>
    <s v="Salagle"/>
    <x v="15"/>
    <s v="Sakow"/>
    <s v="SZMJ04"/>
    <s v="Salagle MCH JCC"/>
    <x v="23"/>
    <s v="JCC"/>
    <x v="7"/>
    <s v="Hassan ALi Borle"/>
    <x v="3"/>
    <n v="615100527"/>
    <s v="NA"/>
    <x v="0"/>
    <x v="0"/>
    <x v="0"/>
    <x v="0"/>
    <x v="0"/>
    <x v="0"/>
    <x v="0"/>
    <x v="0"/>
    <x v="0"/>
    <x v="0"/>
    <x v="0"/>
    <x v="0"/>
    <x v="0"/>
    <x v="0"/>
    <x v="0"/>
    <x v="0"/>
    <x v="0"/>
    <x v="0"/>
    <x v="0"/>
    <x v="0"/>
    <x v="0"/>
    <x v="0"/>
    <x v="0"/>
    <x v="0"/>
    <x v="0"/>
    <x v="0"/>
    <x v="0"/>
    <x v="0"/>
    <x v="0"/>
    <x v="0"/>
    <x v="0"/>
    <x v="0"/>
    <x v="0"/>
    <x v="0"/>
    <x v="0"/>
    <x v="0"/>
    <n v="0"/>
    <n v="0"/>
    <x v="0"/>
    <n v="0"/>
    <x v="0"/>
    <x v="0"/>
    <x v="0"/>
    <x v="0"/>
    <x v="0"/>
    <x v="0"/>
    <x v="0"/>
    <x v="0"/>
    <n v="75"/>
    <n v="91"/>
    <n v="58"/>
    <n v="108"/>
    <x v="0"/>
    <x v="0"/>
    <n v="75"/>
    <n v="91"/>
    <n v="58"/>
    <n v="108"/>
    <x v="0"/>
    <x v="0"/>
    <s v="0d13754b-648c-4d06-a65a-1c27dd5ab6ef"/>
    <s v="Missing"/>
    <s v="None"/>
    <x v="2"/>
  </r>
  <r>
    <n v="262"/>
    <x v="0"/>
    <s v="c1322ead-841f-4565-9b8a-bb39c69cbbbb"/>
    <x v="0"/>
    <x v="14"/>
    <x v="16"/>
    <s v="JILIB East"/>
    <x v="15"/>
    <s v="Jilib"/>
    <s v="SZMJ05"/>
    <s v="Zamzam MCH Zamzam"/>
    <x v="23"/>
    <s v="ZAMZAM"/>
    <x v="7"/>
    <s v="Duran Abdulle Wardere"/>
    <x v="3"/>
    <n v="615590527"/>
    <s v="NA"/>
    <x v="0"/>
    <x v="0"/>
    <x v="0"/>
    <x v="0"/>
    <x v="0"/>
    <x v="0"/>
    <x v="0"/>
    <x v="0"/>
    <x v="0"/>
    <x v="0"/>
    <x v="0"/>
    <x v="0"/>
    <x v="0"/>
    <x v="0"/>
    <x v="0"/>
    <x v="0"/>
    <x v="0"/>
    <x v="0"/>
    <x v="0"/>
    <x v="0"/>
    <x v="0"/>
    <x v="0"/>
    <x v="0"/>
    <x v="0"/>
    <x v="0"/>
    <x v="0"/>
    <x v="0"/>
    <x v="0"/>
    <x v="0"/>
    <x v="0"/>
    <x v="0"/>
    <x v="0"/>
    <x v="0"/>
    <x v="0"/>
    <x v="0"/>
    <x v="0"/>
    <n v="4"/>
    <n v="6"/>
    <x v="2"/>
    <n v="6"/>
    <x v="0"/>
    <x v="0"/>
    <x v="0"/>
    <x v="0"/>
    <x v="0"/>
    <x v="0"/>
    <x v="0"/>
    <x v="0"/>
    <n v="117"/>
    <n v="144"/>
    <n v="100"/>
    <n v="161"/>
    <x v="0"/>
    <x v="0"/>
    <n v="121"/>
    <n v="150"/>
    <n v="104"/>
    <n v="167"/>
    <x v="0"/>
    <x v="0"/>
    <s v="84c7093d-3028-4c50-830e-8bab06a1c09a"/>
    <s v="Missing"/>
    <s v="None"/>
    <x v="2"/>
  </r>
  <r>
    <n v="263"/>
    <x v="0"/>
    <s v="015214f2-301f-4d16-9863-fa73c4817164"/>
    <x v="0"/>
    <x v="14"/>
    <x v="16"/>
    <s v="Jilib WEST"/>
    <x v="15"/>
    <s v="Jilib"/>
    <s v="SZMJ08"/>
    <s v="Faragurow MCH"/>
    <x v="23"/>
    <s v="Somali Aid"/>
    <x v="7"/>
    <s v="Aweys Sh Ali"/>
    <x v="3"/>
    <n v="615877776"/>
    <s v="aweysfaragurow@gmail.com"/>
    <x v="0"/>
    <x v="0"/>
    <x v="0"/>
    <x v="0"/>
    <x v="0"/>
    <x v="0"/>
    <x v="0"/>
    <x v="0"/>
    <x v="0"/>
    <x v="0"/>
    <x v="0"/>
    <x v="0"/>
    <x v="0"/>
    <x v="0"/>
    <x v="0"/>
    <x v="0"/>
    <x v="0"/>
    <x v="0"/>
    <x v="0"/>
    <x v="0"/>
    <x v="0"/>
    <x v="0"/>
    <x v="0"/>
    <x v="0"/>
    <x v="0"/>
    <x v="0"/>
    <x v="0"/>
    <x v="0"/>
    <x v="0"/>
    <x v="0"/>
    <x v="0"/>
    <x v="0"/>
    <x v="0"/>
    <x v="0"/>
    <x v="0"/>
    <x v="0"/>
    <n v="6"/>
    <n v="7"/>
    <x v="3"/>
    <n v="8"/>
    <x v="0"/>
    <x v="0"/>
    <x v="0"/>
    <x v="0"/>
    <x v="0"/>
    <x v="0"/>
    <x v="0"/>
    <x v="0"/>
    <n v="71"/>
    <n v="93"/>
    <n v="52"/>
    <n v="112"/>
    <x v="0"/>
    <x v="0"/>
    <n v="77"/>
    <n v="100"/>
    <n v="57"/>
    <n v="120"/>
    <x v="0"/>
    <x v="0"/>
    <s v="902bb46b-b76a-431e-9c3a-b25661772b57"/>
    <s v="Missing"/>
    <s v="None"/>
    <x v="2"/>
  </r>
  <r>
    <n v="264"/>
    <x v="0"/>
    <s v="406c7a0f-c083-403e-b96e-d54dea31113c"/>
    <x v="0"/>
    <x v="14"/>
    <x v="12"/>
    <s v="Berdale district"/>
    <x v="15"/>
    <s v="Berdale"/>
    <s v="SZBY01"/>
    <s v="Bardale MCH SRCS"/>
    <x v="23"/>
    <s v="SRCS"/>
    <x v="7"/>
    <s v="Ali Isack Ibrahim"/>
    <x v="3"/>
    <n v="615911159"/>
    <s v="NA"/>
    <x v="0"/>
    <x v="0"/>
    <x v="0"/>
    <x v="0"/>
    <x v="0"/>
    <x v="0"/>
    <x v="0"/>
    <x v="0"/>
    <x v="0"/>
    <x v="0"/>
    <x v="0"/>
    <x v="0"/>
    <x v="0"/>
    <x v="0"/>
    <x v="0"/>
    <x v="0"/>
    <x v="0"/>
    <x v="0"/>
    <x v="0"/>
    <x v="0"/>
    <x v="0"/>
    <x v="0"/>
    <x v="0"/>
    <x v="0"/>
    <x v="0"/>
    <x v="0"/>
    <x v="0"/>
    <x v="0"/>
    <x v="0"/>
    <x v="0"/>
    <x v="0"/>
    <x v="0"/>
    <x v="0"/>
    <x v="0"/>
    <x v="0"/>
    <x v="0"/>
    <n v="2"/>
    <n v="3"/>
    <x v="1"/>
    <n v="4"/>
    <x v="0"/>
    <x v="0"/>
    <x v="0"/>
    <x v="0"/>
    <x v="0"/>
    <x v="0"/>
    <x v="0"/>
    <x v="0"/>
    <n v="98"/>
    <n v="169"/>
    <n v="106"/>
    <n v="161"/>
    <x v="0"/>
    <x v="0"/>
    <n v="100"/>
    <n v="172"/>
    <n v="107"/>
    <n v="165"/>
    <x v="0"/>
    <x v="0"/>
    <s v="36c94e27-bc24-47ba-95cd-66828244b1a1"/>
    <s v="Missing"/>
    <s v="None"/>
    <x v="2"/>
  </r>
  <r>
    <n v="265"/>
    <x v="0"/>
    <s v="62ac725c-92ef-4594-a454-1acf99051e1f"/>
    <x v="0"/>
    <x v="14"/>
    <x v="12"/>
    <s v="Hawl-wadag"/>
    <x v="15"/>
    <s v="Baidoa"/>
    <s v="SZBY02"/>
    <s v="Baidoa Hospital"/>
    <x v="23"/>
    <s v="SWISSO KALMO"/>
    <x v="7"/>
    <s v="Abdi Hassan Abdi"/>
    <x v="3"/>
    <n v="615871236"/>
    <s v="sagaar67@hotmail.com"/>
    <x v="0"/>
    <x v="0"/>
    <x v="0"/>
    <x v="0"/>
    <x v="0"/>
    <x v="0"/>
    <x v="0"/>
    <x v="0"/>
    <x v="0"/>
    <x v="0"/>
    <x v="0"/>
    <x v="0"/>
    <x v="0"/>
    <x v="0"/>
    <x v="0"/>
    <x v="0"/>
    <x v="0"/>
    <x v="0"/>
    <x v="0"/>
    <x v="0"/>
    <x v="0"/>
    <x v="0"/>
    <x v="0"/>
    <x v="0"/>
    <x v="0"/>
    <x v="0"/>
    <x v="0"/>
    <x v="0"/>
    <x v="0"/>
    <x v="0"/>
    <x v="0"/>
    <x v="0"/>
    <x v="0"/>
    <x v="0"/>
    <x v="0"/>
    <x v="0"/>
    <n v="0"/>
    <n v="1"/>
    <x v="1"/>
    <n v="0"/>
    <x v="0"/>
    <x v="0"/>
    <x v="0"/>
    <x v="0"/>
    <x v="0"/>
    <x v="0"/>
    <x v="0"/>
    <x v="0"/>
    <n v="162"/>
    <n v="241"/>
    <n v="102"/>
    <n v="301"/>
    <x v="0"/>
    <x v="0"/>
    <n v="162"/>
    <n v="242"/>
    <n v="103"/>
    <n v="301"/>
    <x v="0"/>
    <x v="0"/>
    <s v="78bc3ead-60ee-4c56-b4d6-e2946a92d9b9"/>
    <s v="Missing"/>
    <s v="None"/>
    <x v="2"/>
  </r>
  <r>
    <n v="266"/>
    <x v="0"/>
    <s v="f1e754cc-f927-43e0-8efe-b660de389b62"/>
    <x v="0"/>
    <x v="14"/>
    <x v="12"/>
    <s v="Labaatunjarow"/>
    <x v="15"/>
    <s v="Baidoa"/>
    <s v="SZBY04"/>
    <s v="Labatunjerow SAMA MCH"/>
    <x v="23"/>
    <s v="Salama Medical Agency"/>
    <x v="7"/>
    <s v="Muktar Mohamed Hassan"/>
    <x v="3"/>
    <n v="615996698"/>
    <s v="salamamedicala@gmail.com"/>
    <x v="0"/>
    <x v="0"/>
    <x v="0"/>
    <x v="0"/>
    <x v="0"/>
    <x v="0"/>
    <x v="0"/>
    <x v="0"/>
    <x v="0"/>
    <x v="0"/>
    <x v="0"/>
    <x v="0"/>
    <x v="0"/>
    <x v="0"/>
    <x v="0"/>
    <x v="0"/>
    <x v="0"/>
    <x v="0"/>
    <x v="0"/>
    <x v="0"/>
    <x v="0"/>
    <x v="0"/>
    <x v="0"/>
    <x v="0"/>
    <x v="0"/>
    <x v="0"/>
    <x v="0"/>
    <x v="0"/>
    <x v="0"/>
    <x v="0"/>
    <x v="0"/>
    <x v="0"/>
    <x v="0"/>
    <x v="0"/>
    <x v="0"/>
    <x v="0"/>
    <n v="0"/>
    <n v="0"/>
    <x v="0"/>
    <n v="0"/>
    <x v="0"/>
    <x v="0"/>
    <x v="0"/>
    <x v="0"/>
    <x v="0"/>
    <x v="0"/>
    <x v="0"/>
    <x v="0"/>
    <n v="117"/>
    <n v="193"/>
    <n v="102"/>
    <n v="208"/>
    <x v="0"/>
    <x v="0"/>
    <n v="117"/>
    <n v="193"/>
    <n v="102"/>
    <n v="208"/>
    <x v="0"/>
    <x v="0"/>
    <s v="876abf28-882f-4b75-86f8-2eafd8395e18"/>
    <s v="Missing"/>
    <s v="None"/>
    <x v="2"/>
  </r>
  <r>
    <n v="267"/>
    <x v="0"/>
    <s v="35ebd334-6932-4891-8569-46d5c99471d5"/>
    <x v="0"/>
    <x v="14"/>
    <x v="12"/>
    <s v="Berdale Village"/>
    <x v="15"/>
    <s v="Baidoa"/>
    <s v="SZBY05"/>
    <s v="MCH/OPD SOS"/>
    <x v="23"/>
    <s v="SOS Somalia"/>
    <x v="7"/>
    <s v="Dr Ali Yare"/>
    <x v="3"/>
    <n v="615593990"/>
    <s v="NA"/>
    <x v="0"/>
    <x v="0"/>
    <x v="0"/>
    <x v="0"/>
    <x v="0"/>
    <x v="0"/>
    <x v="0"/>
    <x v="0"/>
    <x v="0"/>
    <x v="0"/>
    <x v="0"/>
    <x v="0"/>
    <x v="0"/>
    <x v="0"/>
    <x v="0"/>
    <x v="0"/>
    <x v="0"/>
    <x v="0"/>
    <x v="0"/>
    <x v="0"/>
    <x v="0"/>
    <x v="0"/>
    <x v="0"/>
    <x v="0"/>
    <x v="0"/>
    <x v="0"/>
    <x v="0"/>
    <x v="0"/>
    <x v="0"/>
    <x v="0"/>
    <x v="0"/>
    <x v="0"/>
    <x v="0"/>
    <x v="0"/>
    <x v="0"/>
    <x v="0"/>
    <n v="5"/>
    <n v="4"/>
    <x v="8"/>
    <n v="3"/>
    <x v="0"/>
    <x v="0"/>
    <x v="0"/>
    <x v="0"/>
    <x v="0"/>
    <x v="0"/>
    <x v="0"/>
    <x v="0"/>
    <n v="330"/>
    <n v="461"/>
    <n v="354"/>
    <n v="437"/>
    <x v="0"/>
    <x v="0"/>
    <n v="335"/>
    <n v="465"/>
    <n v="360"/>
    <n v="440"/>
    <x v="0"/>
    <x v="0"/>
    <s v="64129c83-9e6e-43fb-9ccb-39cb33b20eab"/>
    <s v="Missing"/>
    <s v="None"/>
    <x v="2"/>
  </r>
  <r>
    <n v="268"/>
    <x v="0"/>
    <s v="3506b955-5014-4370-8df9-a53d02a759ea"/>
    <x v="0"/>
    <x v="14"/>
    <x v="12"/>
    <s v="Buurhakaba"/>
    <x v="15"/>
    <s v="Bur hakaba"/>
    <s v="SZBY06"/>
    <s v="Burhakaba MCH"/>
    <x v="23"/>
    <s v="Distric Health Committee"/>
    <x v="7"/>
    <s v="Hussein Abdi Adan"/>
    <x v="3"/>
    <n v="615541526"/>
    <s v="ujeke@yahoo.com"/>
    <x v="0"/>
    <x v="0"/>
    <x v="0"/>
    <x v="0"/>
    <x v="0"/>
    <x v="0"/>
    <x v="0"/>
    <x v="0"/>
    <x v="0"/>
    <x v="0"/>
    <x v="0"/>
    <x v="0"/>
    <x v="0"/>
    <x v="0"/>
    <x v="0"/>
    <x v="0"/>
    <x v="0"/>
    <x v="0"/>
    <x v="0"/>
    <x v="0"/>
    <x v="0"/>
    <x v="0"/>
    <x v="0"/>
    <x v="0"/>
    <x v="0"/>
    <x v="0"/>
    <x v="0"/>
    <x v="0"/>
    <x v="0"/>
    <x v="0"/>
    <x v="0"/>
    <x v="0"/>
    <x v="0"/>
    <x v="0"/>
    <x v="0"/>
    <x v="0"/>
    <n v="1"/>
    <n v="0"/>
    <x v="0"/>
    <n v="1"/>
    <x v="0"/>
    <x v="0"/>
    <x v="0"/>
    <x v="0"/>
    <x v="0"/>
    <x v="0"/>
    <x v="0"/>
    <x v="0"/>
    <n v="49"/>
    <n v="95"/>
    <n v="75"/>
    <n v="69"/>
    <x v="0"/>
    <x v="0"/>
    <n v="50"/>
    <n v="95"/>
    <n v="75"/>
    <n v="70"/>
    <x v="0"/>
    <x v="0"/>
    <s v="1a9d4682-f109-4b47-85c3-f32f4201bf84"/>
    <s v="Missing"/>
    <s v="None"/>
    <x v="2"/>
  </r>
  <r>
    <n v="269"/>
    <x v="0"/>
    <s v="6ea64eb0-2a40-4f06-bdd5-42e14c0aff9a"/>
    <x v="0"/>
    <x v="14"/>
    <x v="12"/>
    <s v="Ufurow"/>
    <x v="15"/>
    <s v="Qasax dhere"/>
    <s v="SZBY07"/>
    <s v="BMO Ufurow MCH"/>
    <x v="23"/>
    <s v="BMO"/>
    <x v="7"/>
    <s v="Abdikadir Sheik Ibrahim"/>
    <x v="3"/>
    <n v="615128324"/>
    <s v="badbaado01@yahoo.com"/>
    <x v="0"/>
    <x v="0"/>
    <x v="0"/>
    <x v="0"/>
    <x v="0"/>
    <x v="0"/>
    <x v="0"/>
    <x v="0"/>
    <x v="0"/>
    <x v="0"/>
    <x v="0"/>
    <x v="0"/>
    <x v="0"/>
    <x v="0"/>
    <x v="0"/>
    <x v="0"/>
    <x v="0"/>
    <x v="0"/>
    <x v="0"/>
    <x v="0"/>
    <x v="0"/>
    <x v="0"/>
    <x v="0"/>
    <x v="0"/>
    <x v="0"/>
    <x v="0"/>
    <x v="0"/>
    <x v="0"/>
    <x v="0"/>
    <x v="0"/>
    <x v="0"/>
    <x v="0"/>
    <x v="0"/>
    <x v="0"/>
    <x v="0"/>
    <x v="0"/>
    <n v="2"/>
    <n v="1"/>
    <x v="4"/>
    <n v="1"/>
    <x v="0"/>
    <x v="0"/>
    <x v="0"/>
    <x v="0"/>
    <x v="0"/>
    <x v="0"/>
    <x v="0"/>
    <x v="0"/>
    <n v="87"/>
    <n v="139"/>
    <n v="85"/>
    <n v="141"/>
    <x v="0"/>
    <x v="0"/>
    <n v="89"/>
    <n v="140"/>
    <n v="87"/>
    <n v="142"/>
    <x v="0"/>
    <x v="0"/>
    <s v="0d714647-03f1-45da-904b-66760e9fa6bd"/>
    <s v="Missing"/>
    <s v="None"/>
    <x v="2"/>
  </r>
  <r>
    <n v="270"/>
    <x v="0"/>
    <s v="7d15b584-2798-4f76-946f-ea34dfad90cc"/>
    <x v="0"/>
    <x v="14"/>
    <x v="12"/>
    <s v="Qasahdheere"/>
    <x v="15"/>
    <s v="Qasax dhere"/>
    <s v="SZBY08"/>
    <s v="Qansax Dheere MCH"/>
    <x v="23"/>
    <s v="SRCS"/>
    <x v="7"/>
    <s v="Abdirahman Mohamed Hussein"/>
    <x v="3"/>
    <n v="615842064"/>
    <s v="NA"/>
    <x v="0"/>
    <x v="0"/>
    <x v="0"/>
    <x v="0"/>
    <x v="0"/>
    <x v="0"/>
    <x v="0"/>
    <x v="0"/>
    <x v="0"/>
    <x v="0"/>
    <x v="0"/>
    <x v="0"/>
    <x v="0"/>
    <x v="0"/>
    <x v="0"/>
    <x v="0"/>
    <x v="0"/>
    <x v="0"/>
    <x v="0"/>
    <x v="0"/>
    <x v="0"/>
    <x v="0"/>
    <x v="0"/>
    <x v="0"/>
    <x v="0"/>
    <x v="0"/>
    <x v="0"/>
    <x v="0"/>
    <x v="0"/>
    <x v="0"/>
    <x v="0"/>
    <x v="0"/>
    <x v="0"/>
    <x v="0"/>
    <x v="0"/>
    <x v="0"/>
    <n v="1"/>
    <n v="1"/>
    <x v="1"/>
    <n v="1"/>
    <x v="0"/>
    <x v="0"/>
    <x v="0"/>
    <x v="0"/>
    <x v="0"/>
    <x v="0"/>
    <x v="0"/>
    <x v="0"/>
    <n v="90"/>
    <n v="111"/>
    <n v="82"/>
    <n v="119"/>
    <x v="0"/>
    <x v="0"/>
    <n v="91"/>
    <n v="112"/>
    <n v="83"/>
    <n v="120"/>
    <x v="0"/>
    <x v="0"/>
    <s v="73b99011-40e1-43c0-8040-2f6cd8a3a441"/>
    <s v="Missing"/>
    <s v="None"/>
    <x v="2"/>
  </r>
  <r>
    <n v="271"/>
    <x v="0"/>
    <s v="3c372d29-1d3f-460f-8cbd-b30fae739c7e"/>
    <x v="0"/>
    <x v="14"/>
    <x v="12"/>
    <s v="Mursal"/>
    <x v="15"/>
    <s v="Baidoa"/>
    <s v="SZBY09"/>
    <s v="Bayhaaw Hospital"/>
    <x v="23"/>
    <s v="Salama Medical Agncy"/>
    <x v="7"/>
    <s v="Muktar Mohamed Hassan"/>
    <x v="3"/>
    <n v="615996698"/>
    <s v="salamamedicala@gmail.com"/>
    <x v="0"/>
    <x v="0"/>
    <x v="0"/>
    <x v="0"/>
    <x v="0"/>
    <x v="0"/>
    <x v="0"/>
    <x v="0"/>
    <x v="0"/>
    <x v="0"/>
    <x v="0"/>
    <x v="0"/>
    <x v="0"/>
    <x v="0"/>
    <x v="0"/>
    <x v="0"/>
    <x v="0"/>
    <x v="0"/>
    <x v="0"/>
    <x v="0"/>
    <x v="0"/>
    <x v="0"/>
    <x v="0"/>
    <x v="0"/>
    <x v="0"/>
    <x v="0"/>
    <x v="0"/>
    <x v="0"/>
    <x v="0"/>
    <x v="0"/>
    <x v="0"/>
    <x v="0"/>
    <x v="0"/>
    <x v="0"/>
    <x v="0"/>
    <x v="0"/>
    <n v="4"/>
    <n v="4"/>
    <x v="3"/>
    <n v="3"/>
    <x v="0"/>
    <x v="0"/>
    <x v="0"/>
    <x v="0"/>
    <x v="0"/>
    <x v="0"/>
    <x v="0"/>
    <x v="0"/>
    <n v="99"/>
    <n v="170"/>
    <n v="91"/>
    <n v="178"/>
    <x v="0"/>
    <x v="0"/>
    <n v="103"/>
    <n v="174"/>
    <n v="96"/>
    <n v="181"/>
    <x v="0"/>
    <x v="0"/>
    <s v="df4fef89-3e83-4e2a-8631-fee80e2c7cf7"/>
    <s v="Missing"/>
    <s v="None"/>
    <x v="2"/>
  </r>
  <r>
    <n v="272"/>
    <x v="0"/>
    <s v="da2c2208-a564-4f79-8379-09376ed26e19"/>
    <x v="0"/>
    <x v="14"/>
    <x v="12"/>
    <s v="Unay"/>
    <x v="15"/>
    <s v="Baidoa"/>
    <s v="SZBY10"/>
    <s v="Unay MCH/OPD"/>
    <x v="23"/>
    <s v="SWISSO- Kalmo"/>
    <x v="7"/>
    <s v="Abdiasis Hussein"/>
    <x v="3"/>
    <n v="6155559367"/>
    <s v="ansure2005@yahoo.com"/>
    <x v="0"/>
    <x v="0"/>
    <x v="0"/>
    <x v="0"/>
    <x v="0"/>
    <x v="0"/>
    <x v="0"/>
    <x v="0"/>
    <x v="0"/>
    <x v="0"/>
    <x v="0"/>
    <x v="0"/>
    <x v="0"/>
    <x v="0"/>
    <x v="0"/>
    <x v="0"/>
    <x v="0"/>
    <x v="0"/>
    <x v="0"/>
    <x v="0"/>
    <x v="0"/>
    <x v="0"/>
    <x v="0"/>
    <x v="0"/>
    <x v="0"/>
    <x v="0"/>
    <x v="0"/>
    <x v="0"/>
    <x v="0"/>
    <x v="0"/>
    <x v="0"/>
    <x v="0"/>
    <x v="0"/>
    <x v="0"/>
    <x v="0"/>
    <x v="0"/>
    <n v="0"/>
    <n v="0"/>
    <x v="0"/>
    <n v="0"/>
    <x v="0"/>
    <x v="0"/>
    <x v="0"/>
    <x v="0"/>
    <x v="0"/>
    <x v="0"/>
    <x v="0"/>
    <x v="0"/>
    <n v="57"/>
    <n v="189"/>
    <n v="59"/>
    <n v="187"/>
    <x v="0"/>
    <x v="0"/>
    <n v="57"/>
    <n v="189"/>
    <n v="59"/>
    <n v="187"/>
    <x v="0"/>
    <x v="0"/>
    <s v="e915ecbc-6c37-4b1b-aca3-236cae85a910"/>
    <s v="Missing"/>
    <s v="None"/>
    <x v="2"/>
  </r>
  <r>
    <n v="273"/>
    <x v="0"/>
    <s v="816d5426-e8d9-4905-9c4e-00f65984351d"/>
    <x v="0"/>
    <x v="14"/>
    <x v="12"/>
    <s v="Awdiinle"/>
    <x v="15"/>
    <s v="Baidoa"/>
    <s v="SZBY11"/>
    <s v="Awdiinle MCH"/>
    <x v="23"/>
    <s v="SWISSO-KAALMO"/>
    <x v="7"/>
    <s v="Abdiasis Hussein"/>
    <x v="3"/>
    <n v="615559367"/>
    <s v="ansure2005@yahoo.com"/>
    <x v="0"/>
    <x v="0"/>
    <x v="0"/>
    <x v="0"/>
    <x v="0"/>
    <x v="0"/>
    <x v="0"/>
    <x v="0"/>
    <x v="0"/>
    <x v="0"/>
    <x v="0"/>
    <x v="0"/>
    <x v="0"/>
    <x v="0"/>
    <x v="0"/>
    <x v="0"/>
    <x v="0"/>
    <x v="0"/>
    <x v="0"/>
    <x v="0"/>
    <x v="0"/>
    <x v="0"/>
    <x v="0"/>
    <x v="0"/>
    <x v="0"/>
    <x v="0"/>
    <x v="0"/>
    <x v="0"/>
    <x v="0"/>
    <x v="0"/>
    <x v="0"/>
    <x v="0"/>
    <x v="0"/>
    <x v="0"/>
    <x v="0"/>
    <x v="0"/>
    <n v="0"/>
    <n v="1"/>
    <x v="0"/>
    <n v="1"/>
    <x v="0"/>
    <x v="0"/>
    <x v="0"/>
    <x v="0"/>
    <x v="0"/>
    <x v="0"/>
    <x v="0"/>
    <x v="0"/>
    <n v="67"/>
    <n v="130"/>
    <n v="53"/>
    <n v="144"/>
    <x v="0"/>
    <x v="0"/>
    <n v="67"/>
    <n v="131"/>
    <n v="54"/>
    <n v="144"/>
    <x v="0"/>
    <x v="0"/>
    <s v="7ad80771-7c30-4917-98db-006e5a060d45"/>
    <s v="Missing"/>
    <s v="None"/>
    <x v="2"/>
  </r>
  <r>
    <n v="274"/>
    <x v="0"/>
    <s v="514b1db8-eda6-4384-a7ed-0077bbd4f250"/>
    <x v="0"/>
    <x v="14"/>
    <x v="12"/>
    <s v="Horseed"/>
    <x v="15"/>
    <s v="Baidoa"/>
    <s v="SZBY12"/>
    <s v="Berdale MCH"/>
    <x v="23"/>
    <s v="GREDO"/>
    <x v="7"/>
    <s v="Abdullahi Mohamed Abdi"/>
    <x v="3"/>
    <n v="615587687"/>
    <s v="health.gredo@gmail.com"/>
    <x v="0"/>
    <x v="0"/>
    <x v="0"/>
    <x v="0"/>
    <x v="0"/>
    <x v="0"/>
    <x v="0"/>
    <x v="0"/>
    <x v="0"/>
    <x v="0"/>
    <x v="0"/>
    <x v="0"/>
    <x v="0"/>
    <x v="0"/>
    <x v="0"/>
    <x v="0"/>
    <x v="0"/>
    <x v="0"/>
    <x v="0"/>
    <x v="0"/>
    <x v="0"/>
    <x v="0"/>
    <x v="0"/>
    <x v="0"/>
    <x v="0"/>
    <x v="0"/>
    <x v="0"/>
    <x v="0"/>
    <x v="0"/>
    <x v="0"/>
    <x v="0"/>
    <x v="0"/>
    <x v="0"/>
    <x v="0"/>
    <x v="0"/>
    <x v="0"/>
    <n v="2"/>
    <n v="1"/>
    <x v="0"/>
    <n v="3"/>
    <x v="0"/>
    <x v="0"/>
    <x v="0"/>
    <x v="0"/>
    <x v="0"/>
    <x v="0"/>
    <x v="0"/>
    <x v="0"/>
    <n v="135"/>
    <n v="163"/>
    <n v="149"/>
    <n v="149"/>
    <x v="0"/>
    <x v="0"/>
    <n v="137"/>
    <n v="164"/>
    <n v="149"/>
    <n v="152"/>
    <x v="0"/>
    <x v="0"/>
    <s v="ce2b437d-ee55-4e8d-b927-796aa1305e55"/>
    <s v="Missing"/>
    <s v="None"/>
    <x v="2"/>
  </r>
  <r>
    <n v="275"/>
    <x v="0"/>
    <s v="59c2052f-aec2-4683-b72d-567225645e48"/>
    <x v="0"/>
    <x v="14"/>
    <x v="17"/>
    <s v="Bulokaskey"/>
    <x v="15"/>
    <s v="Baardheere"/>
    <s v="SZGE01"/>
    <s v="HIRDA MCH"/>
    <x v="23"/>
    <s v="HIRDA"/>
    <x v="7"/>
    <s v="Hinda Mohamed Farah"/>
    <x v="3"/>
    <n v="615885132"/>
    <s v="NA"/>
    <x v="0"/>
    <x v="0"/>
    <x v="0"/>
    <x v="0"/>
    <x v="0"/>
    <x v="0"/>
    <x v="0"/>
    <x v="4"/>
    <x v="1"/>
    <x v="3"/>
    <x v="0"/>
    <x v="0"/>
    <x v="0"/>
    <x v="0"/>
    <x v="0"/>
    <x v="0"/>
    <x v="0"/>
    <x v="0"/>
    <x v="0"/>
    <x v="0"/>
    <x v="0"/>
    <x v="0"/>
    <x v="0"/>
    <x v="0"/>
    <x v="0"/>
    <x v="0"/>
    <x v="0"/>
    <x v="0"/>
    <x v="0"/>
    <x v="0"/>
    <x v="0"/>
    <x v="0"/>
    <x v="0"/>
    <x v="0"/>
    <x v="0"/>
    <x v="0"/>
    <n v="1"/>
    <n v="0"/>
    <x v="1"/>
    <n v="0"/>
    <x v="0"/>
    <x v="0"/>
    <x v="0"/>
    <x v="0"/>
    <x v="0"/>
    <x v="0"/>
    <x v="0"/>
    <x v="0"/>
    <n v="27"/>
    <n v="69"/>
    <n v="41"/>
    <n v="55"/>
    <x v="0"/>
    <x v="0"/>
    <n v="28"/>
    <n v="73"/>
    <n v="43"/>
    <n v="58"/>
    <x v="0"/>
    <x v="0"/>
    <s v="c1c1c378-e1a0-4959-893f-3c56efe35057"/>
    <s v="Missing"/>
    <s v="None"/>
    <x v="2"/>
  </r>
  <r>
    <n v="276"/>
    <x v="0"/>
    <s v="f915b78a-3636-4139-954d-78ab64c4bec2"/>
    <x v="0"/>
    <x v="14"/>
    <x v="17"/>
    <s v="Section 3"/>
    <x v="15"/>
    <s v="Belet Xaawo"/>
    <s v="SZGE02"/>
    <s v="Belet Hawa MCH"/>
    <x v="23"/>
    <s v="TROCAIRE"/>
    <x v="7"/>
    <s v="Ardo Adan Ashkir"/>
    <x v="3"/>
    <n v="615548736"/>
    <s v="NA"/>
    <x v="0"/>
    <x v="0"/>
    <x v="0"/>
    <x v="0"/>
    <x v="0"/>
    <x v="0"/>
    <x v="0"/>
    <x v="0"/>
    <x v="0"/>
    <x v="0"/>
    <x v="0"/>
    <x v="0"/>
    <x v="0"/>
    <x v="0"/>
    <x v="0"/>
    <x v="0"/>
    <x v="0"/>
    <x v="0"/>
    <x v="0"/>
    <x v="0"/>
    <x v="0"/>
    <x v="0"/>
    <x v="0"/>
    <x v="0"/>
    <x v="0"/>
    <x v="0"/>
    <x v="0"/>
    <x v="0"/>
    <x v="0"/>
    <x v="0"/>
    <x v="0"/>
    <x v="0"/>
    <x v="0"/>
    <x v="0"/>
    <x v="0"/>
    <x v="0"/>
    <n v="1"/>
    <n v="1"/>
    <x v="4"/>
    <n v="0"/>
    <x v="0"/>
    <x v="0"/>
    <x v="0"/>
    <x v="0"/>
    <x v="0"/>
    <x v="0"/>
    <x v="0"/>
    <x v="0"/>
    <n v="37"/>
    <n v="31"/>
    <n v="41"/>
    <n v="27"/>
    <x v="0"/>
    <x v="0"/>
    <n v="38"/>
    <n v="32"/>
    <n v="43"/>
    <n v="27"/>
    <x v="0"/>
    <x v="0"/>
    <s v="e856fab9-b57d-472d-a2f6-b7f6c635cbab"/>
    <s v="Missing"/>
    <s v="None"/>
    <x v="2"/>
  </r>
  <r>
    <n v="277"/>
    <x v="0"/>
    <s v="8b5d6747-b02a-4c33-a753-9804b9d5be0a"/>
    <x v="0"/>
    <x v="14"/>
    <x v="17"/>
    <s v="Section 5"/>
    <x v="15"/>
    <s v="Belet Xaawo"/>
    <s v="SZGE03"/>
    <s v="Belet Hawa District Hospital"/>
    <x v="23"/>
    <s v="TROCAIRE"/>
    <x v="7"/>
    <s v="Abdi Abdullahi"/>
    <x v="3"/>
    <n v="615016202"/>
    <s v="NA"/>
    <x v="0"/>
    <x v="0"/>
    <x v="0"/>
    <x v="0"/>
    <x v="0"/>
    <x v="0"/>
    <x v="0"/>
    <x v="0"/>
    <x v="0"/>
    <x v="0"/>
    <x v="0"/>
    <x v="0"/>
    <x v="0"/>
    <x v="0"/>
    <x v="0"/>
    <x v="0"/>
    <x v="0"/>
    <x v="0"/>
    <x v="0"/>
    <x v="0"/>
    <x v="0"/>
    <x v="0"/>
    <x v="0"/>
    <x v="0"/>
    <x v="0"/>
    <x v="0"/>
    <x v="0"/>
    <x v="0"/>
    <x v="0"/>
    <x v="0"/>
    <x v="0"/>
    <x v="0"/>
    <x v="0"/>
    <x v="0"/>
    <x v="0"/>
    <x v="0"/>
    <n v="0"/>
    <n v="0"/>
    <x v="0"/>
    <n v="0"/>
    <x v="0"/>
    <x v="0"/>
    <x v="0"/>
    <x v="0"/>
    <x v="0"/>
    <x v="0"/>
    <x v="0"/>
    <x v="0"/>
    <n v="61"/>
    <n v="59"/>
    <n v="4"/>
    <n v="116"/>
    <x v="0"/>
    <x v="0"/>
    <n v="61"/>
    <n v="59"/>
    <n v="4"/>
    <n v="116"/>
    <x v="0"/>
    <x v="0"/>
    <s v="749f0c6c-25e2-484b-9178-0e787c07b76f"/>
    <s v="Missing"/>
    <s v="None"/>
    <x v="2"/>
  </r>
  <r>
    <n v="278"/>
    <x v="0"/>
    <s v="bac2fbcf-903b-4ef5-9fd6-710656cbd4a2"/>
    <x v="0"/>
    <x v="14"/>
    <x v="17"/>
    <s v="A/waahid"/>
    <x v="15"/>
    <s v="Doolow"/>
    <s v="SZGE04"/>
    <s v="Dolow MCH"/>
    <x v="23"/>
    <s v="TROCAIRE"/>
    <x v="7"/>
    <s v="ABdi Ali Mohamed"/>
    <x v="3"/>
    <n v="615120705"/>
    <s v="NA"/>
    <x v="0"/>
    <x v="0"/>
    <x v="0"/>
    <x v="0"/>
    <x v="0"/>
    <x v="0"/>
    <x v="0"/>
    <x v="0"/>
    <x v="0"/>
    <x v="0"/>
    <x v="0"/>
    <x v="0"/>
    <x v="0"/>
    <x v="0"/>
    <x v="0"/>
    <x v="0"/>
    <x v="0"/>
    <x v="0"/>
    <x v="0"/>
    <x v="0"/>
    <x v="0"/>
    <x v="0"/>
    <x v="0"/>
    <x v="0"/>
    <x v="0"/>
    <x v="0"/>
    <x v="0"/>
    <x v="0"/>
    <x v="0"/>
    <x v="0"/>
    <x v="0"/>
    <x v="0"/>
    <x v="0"/>
    <x v="0"/>
    <x v="0"/>
    <x v="0"/>
    <n v="0"/>
    <n v="0"/>
    <x v="0"/>
    <n v="0"/>
    <x v="0"/>
    <x v="0"/>
    <x v="0"/>
    <x v="0"/>
    <x v="0"/>
    <x v="0"/>
    <x v="0"/>
    <x v="0"/>
    <n v="55"/>
    <n v="61"/>
    <n v="35"/>
    <n v="81"/>
    <x v="0"/>
    <x v="0"/>
    <n v="55"/>
    <n v="61"/>
    <n v="35"/>
    <n v="81"/>
    <x v="0"/>
    <x v="0"/>
    <s v="56c6eb10-4348-4142-965f-9fb08d5cad30"/>
    <s v="Missing"/>
    <s v="None"/>
    <x v="2"/>
  </r>
  <r>
    <n v="279"/>
    <x v="0"/>
    <s v="87401a62-f730-436a-a618-f4d924bd43bf"/>
    <x v="0"/>
    <x v="14"/>
    <x v="17"/>
    <s v="Gedweyne"/>
    <x v="15"/>
    <s v="Doolow"/>
    <s v="SZGE05"/>
    <s v="Ged weyne MCH"/>
    <x v="23"/>
    <s v="TROCAIRE"/>
    <x v="7"/>
    <s v="Hassan Abdullahi Dahir"/>
    <x v="3"/>
    <n v="615219320"/>
    <s v="NA"/>
    <x v="0"/>
    <x v="0"/>
    <x v="0"/>
    <x v="0"/>
    <x v="0"/>
    <x v="0"/>
    <x v="0"/>
    <x v="0"/>
    <x v="0"/>
    <x v="0"/>
    <x v="0"/>
    <x v="0"/>
    <x v="0"/>
    <x v="0"/>
    <x v="0"/>
    <x v="0"/>
    <x v="0"/>
    <x v="0"/>
    <x v="0"/>
    <x v="0"/>
    <x v="0"/>
    <x v="0"/>
    <x v="0"/>
    <x v="0"/>
    <x v="0"/>
    <x v="0"/>
    <x v="0"/>
    <x v="0"/>
    <x v="0"/>
    <x v="0"/>
    <x v="0"/>
    <x v="0"/>
    <x v="0"/>
    <x v="0"/>
    <x v="0"/>
    <x v="0"/>
    <n v="0"/>
    <n v="0"/>
    <x v="0"/>
    <n v="0"/>
    <x v="0"/>
    <x v="0"/>
    <x v="0"/>
    <x v="0"/>
    <x v="0"/>
    <x v="0"/>
    <x v="0"/>
    <x v="0"/>
    <n v="56"/>
    <n v="84"/>
    <n v="28"/>
    <n v="112"/>
    <x v="0"/>
    <x v="0"/>
    <n v="56"/>
    <n v="84"/>
    <n v="28"/>
    <n v="112"/>
    <x v="0"/>
    <x v="0"/>
    <s v="edcfae44-3cdd-4f84-947c-17144a466869"/>
    <s v="Missing"/>
    <s v="None"/>
    <x v="2"/>
  </r>
  <r>
    <n v="280"/>
    <x v="0"/>
    <s v="f8a17703-3ecb-4f37-be9d-52c6e6a0701e"/>
    <x v="0"/>
    <x v="14"/>
    <x v="17"/>
    <s v="Dharkenley"/>
    <x v="15"/>
    <s v="El wak"/>
    <s v="SZGE06"/>
    <s v="Elwak District Hospital"/>
    <x v="23"/>
    <s v="COSV"/>
    <x v="7"/>
    <s v="Moahmed Hilow Hasan"/>
    <x v="3"/>
    <n v="729528361"/>
    <s v="NA"/>
    <x v="0"/>
    <x v="0"/>
    <x v="0"/>
    <x v="0"/>
    <x v="0"/>
    <x v="0"/>
    <x v="0"/>
    <x v="0"/>
    <x v="0"/>
    <x v="0"/>
    <x v="0"/>
    <x v="0"/>
    <x v="0"/>
    <x v="0"/>
    <x v="0"/>
    <x v="0"/>
    <x v="0"/>
    <x v="0"/>
    <x v="0"/>
    <x v="0"/>
    <x v="0"/>
    <x v="0"/>
    <x v="0"/>
    <x v="0"/>
    <x v="0"/>
    <x v="0"/>
    <x v="0"/>
    <x v="0"/>
    <x v="0"/>
    <x v="0"/>
    <x v="0"/>
    <x v="0"/>
    <x v="0"/>
    <x v="0"/>
    <x v="0"/>
    <x v="0"/>
    <n v="0"/>
    <n v="0"/>
    <x v="0"/>
    <n v="0"/>
    <x v="0"/>
    <x v="0"/>
    <x v="0"/>
    <x v="0"/>
    <x v="0"/>
    <x v="0"/>
    <x v="0"/>
    <x v="0"/>
    <n v="35"/>
    <n v="31"/>
    <n v="29"/>
    <n v="37"/>
    <x v="0"/>
    <x v="0"/>
    <n v="35"/>
    <n v="31"/>
    <n v="29"/>
    <n v="37"/>
    <x v="0"/>
    <x v="0"/>
    <s v="9d2ecdf4-8d41-4352-bef6-fdd438f38bb6"/>
    <s v="Missing"/>
    <s v="None"/>
    <x v="2"/>
  </r>
  <r>
    <n v="281"/>
    <x v="0"/>
    <s v="1a5c8bb6-0e1d-42ec-94f8-e819e1ecf19a"/>
    <x v="0"/>
    <x v="14"/>
    <x v="17"/>
    <s v="Dharkenley"/>
    <x v="15"/>
    <s v="El wak"/>
    <s v="SZGE07"/>
    <s v="Elwak SRCS MCH"/>
    <x v="23"/>
    <s v="SRCS"/>
    <x v="7"/>
    <s v="Adan Abdi Adan"/>
    <x v="3"/>
    <n v="722199597"/>
    <s v="NA"/>
    <x v="0"/>
    <x v="0"/>
    <x v="0"/>
    <x v="0"/>
    <x v="0"/>
    <x v="0"/>
    <x v="0"/>
    <x v="0"/>
    <x v="0"/>
    <x v="0"/>
    <x v="0"/>
    <x v="0"/>
    <x v="0"/>
    <x v="0"/>
    <x v="0"/>
    <x v="0"/>
    <x v="0"/>
    <x v="0"/>
    <x v="0"/>
    <x v="0"/>
    <x v="0"/>
    <x v="0"/>
    <x v="0"/>
    <x v="0"/>
    <x v="0"/>
    <x v="0"/>
    <x v="0"/>
    <x v="0"/>
    <x v="0"/>
    <x v="0"/>
    <x v="0"/>
    <x v="0"/>
    <x v="0"/>
    <x v="0"/>
    <x v="0"/>
    <x v="0"/>
    <n v="1"/>
    <n v="0"/>
    <x v="0"/>
    <n v="1"/>
    <x v="0"/>
    <x v="0"/>
    <x v="0"/>
    <x v="0"/>
    <x v="0"/>
    <x v="0"/>
    <x v="0"/>
    <x v="0"/>
    <n v="74"/>
    <n v="76"/>
    <n v="54"/>
    <n v="96"/>
    <x v="0"/>
    <x v="0"/>
    <n v="75"/>
    <n v="76"/>
    <n v="54"/>
    <n v="97"/>
    <x v="0"/>
    <x v="0"/>
    <s v="fe664b48-330e-4860-9255-3b2a694cd350"/>
    <s v="Missing"/>
    <s v="None"/>
    <x v="2"/>
  </r>
  <r>
    <n v="282"/>
    <x v="0"/>
    <s v="a094217f-f5a0-4ba0-b11c-ce2a672299d2"/>
    <x v="0"/>
    <x v="14"/>
    <x v="17"/>
    <s v="Buurdhuubo"/>
    <x v="15"/>
    <s v="Garbahaarey"/>
    <s v="SZGE08"/>
    <s v="Burdhubo MCH"/>
    <x v="23"/>
    <s v="TROCAIRE"/>
    <x v="7"/>
    <s v="Hussein ALiAbdi"/>
    <x v="3"/>
    <n v="615814262"/>
    <s v="NA"/>
    <x v="0"/>
    <x v="0"/>
    <x v="0"/>
    <x v="0"/>
    <x v="0"/>
    <x v="0"/>
    <x v="0"/>
    <x v="0"/>
    <x v="0"/>
    <x v="0"/>
    <x v="0"/>
    <x v="0"/>
    <x v="3"/>
    <x v="0"/>
    <x v="0"/>
    <x v="2"/>
    <x v="0"/>
    <x v="0"/>
    <x v="0"/>
    <x v="0"/>
    <x v="0"/>
    <x v="0"/>
    <x v="0"/>
    <x v="0"/>
    <x v="0"/>
    <x v="0"/>
    <x v="0"/>
    <x v="0"/>
    <x v="0"/>
    <x v="0"/>
    <x v="0"/>
    <x v="0"/>
    <x v="0"/>
    <x v="0"/>
    <x v="0"/>
    <x v="0"/>
    <n v="0"/>
    <n v="0"/>
    <x v="0"/>
    <n v="0"/>
    <x v="0"/>
    <x v="0"/>
    <x v="0"/>
    <x v="0"/>
    <x v="0"/>
    <x v="0"/>
    <x v="0"/>
    <x v="0"/>
    <n v="102"/>
    <n v="135"/>
    <n v="96"/>
    <n v="141"/>
    <x v="0"/>
    <x v="0"/>
    <n v="104"/>
    <n v="135"/>
    <n v="96"/>
    <n v="143"/>
    <x v="0"/>
    <x v="0"/>
    <s v="29abe49d-c329-403c-a417-23cc1e23f7ec"/>
    <s v="Missing"/>
    <s v="None"/>
    <x v="2"/>
  </r>
  <r>
    <n v="283"/>
    <x v="0"/>
    <s v="b8587a7a-2229-4892-92bb-8d54f652d8f0"/>
    <x v="0"/>
    <x v="14"/>
    <x v="17"/>
    <s v="Shabel"/>
    <x v="15"/>
    <s v="Garbahaarey"/>
    <s v="SZGE10"/>
    <s v="Garbaharey MCH"/>
    <x v="23"/>
    <s v="TROCIRE"/>
    <x v="7"/>
    <s v="Ali Sheik Abdullahi"/>
    <x v="3"/>
    <n v="615686096"/>
    <s v="NA"/>
    <x v="0"/>
    <x v="0"/>
    <x v="0"/>
    <x v="0"/>
    <x v="0"/>
    <x v="0"/>
    <x v="0"/>
    <x v="0"/>
    <x v="0"/>
    <x v="0"/>
    <x v="0"/>
    <x v="0"/>
    <x v="0"/>
    <x v="0"/>
    <x v="0"/>
    <x v="0"/>
    <x v="0"/>
    <x v="0"/>
    <x v="0"/>
    <x v="0"/>
    <x v="0"/>
    <x v="0"/>
    <x v="0"/>
    <x v="0"/>
    <x v="0"/>
    <x v="0"/>
    <x v="0"/>
    <x v="0"/>
    <x v="0"/>
    <x v="0"/>
    <x v="0"/>
    <x v="0"/>
    <x v="0"/>
    <x v="0"/>
    <x v="0"/>
    <x v="0"/>
    <n v="0"/>
    <n v="0"/>
    <x v="0"/>
    <n v="0"/>
    <x v="0"/>
    <x v="0"/>
    <x v="0"/>
    <x v="0"/>
    <x v="0"/>
    <x v="0"/>
    <x v="0"/>
    <x v="0"/>
    <n v="38"/>
    <n v="51"/>
    <n v="32"/>
    <n v="57"/>
    <x v="0"/>
    <x v="0"/>
    <n v="38"/>
    <n v="51"/>
    <n v="32"/>
    <n v="57"/>
    <x v="0"/>
    <x v="0"/>
    <s v="a9353fd2-428e-4698-b612-1614b5bb28af"/>
    <s v="Missing"/>
    <s v="None"/>
    <x v="2"/>
  </r>
  <r>
    <n v="284"/>
    <x v="0"/>
    <s v="4133ed02-5d44-4df4-bc98-8af06ba85aab"/>
    <x v="0"/>
    <x v="14"/>
    <x v="17"/>
    <s v="Elboon"/>
    <x v="15"/>
    <s v="Luuq"/>
    <s v="SZGE11"/>
    <s v="El-Bon MCH"/>
    <x v="23"/>
    <s v="TROCAIRE"/>
    <x v="7"/>
    <s v="Hassan Abdi Mohamed"/>
    <x v="3"/>
    <n v="615344582"/>
    <s v="NA"/>
    <x v="0"/>
    <x v="0"/>
    <x v="0"/>
    <x v="0"/>
    <x v="0"/>
    <x v="0"/>
    <x v="2"/>
    <x v="0"/>
    <x v="1"/>
    <x v="0"/>
    <x v="0"/>
    <x v="0"/>
    <x v="0"/>
    <x v="0"/>
    <x v="0"/>
    <x v="0"/>
    <x v="0"/>
    <x v="0"/>
    <x v="0"/>
    <x v="0"/>
    <x v="0"/>
    <x v="0"/>
    <x v="0"/>
    <x v="0"/>
    <x v="0"/>
    <x v="0"/>
    <x v="0"/>
    <x v="0"/>
    <x v="0"/>
    <x v="0"/>
    <x v="0"/>
    <x v="0"/>
    <x v="0"/>
    <x v="0"/>
    <x v="0"/>
    <x v="0"/>
    <n v="0"/>
    <n v="0"/>
    <x v="0"/>
    <n v="0"/>
    <x v="0"/>
    <x v="0"/>
    <x v="0"/>
    <x v="0"/>
    <x v="0"/>
    <x v="0"/>
    <x v="0"/>
    <x v="0"/>
    <n v="71"/>
    <n v="108"/>
    <n v="63"/>
    <n v="116"/>
    <x v="0"/>
    <x v="0"/>
    <n v="72"/>
    <n v="108"/>
    <n v="64"/>
    <n v="116"/>
    <x v="0"/>
    <x v="0"/>
    <s v="7ce84ac2-5112-49d0-9b04-37fd3b6b8f09"/>
    <s v="Missing"/>
    <s v="None"/>
    <x v="2"/>
  </r>
  <r>
    <n v="285"/>
    <x v="0"/>
    <s v="5cb3d13a-3731-477f-8841-3c69bf25caf2"/>
    <x v="0"/>
    <x v="14"/>
    <x v="17"/>
    <s v="Hawl-wadaag"/>
    <x v="15"/>
    <s v="Luuq"/>
    <s v="SZGE12"/>
    <s v="Luuq Hospital"/>
    <x v="23"/>
    <s v="TROCAIRE"/>
    <x v="7"/>
    <s v="Sadiyo Mohamed Diriye"/>
    <x v="3"/>
    <n v="615120396"/>
    <s v="NA"/>
    <x v="0"/>
    <x v="0"/>
    <x v="0"/>
    <x v="0"/>
    <x v="0"/>
    <x v="0"/>
    <x v="0"/>
    <x v="0"/>
    <x v="0"/>
    <x v="0"/>
    <x v="0"/>
    <x v="0"/>
    <x v="0"/>
    <x v="0"/>
    <x v="0"/>
    <x v="0"/>
    <x v="0"/>
    <x v="0"/>
    <x v="0"/>
    <x v="0"/>
    <x v="0"/>
    <x v="0"/>
    <x v="0"/>
    <x v="0"/>
    <x v="0"/>
    <x v="0"/>
    <x v="0"/>
    <x v="0"/>
    <x v="0"/>
    <x v="0"/>
    <x v="0"/>
    <x v="0"/>
    <x v="0"/>
    <x v="0"/>
    <x v="0"/>
    <x v="0"/>
    <n v="1"/>
    <n v="0"/>
    <x v="1"/>
    <n v="0"/>
    <x v="0"/>
    <x v="0"/>
    <x v="0"/>
    <x v="0"/>
    <x v="0"/>
    <x v="0"/>
    <x v="0"/>
    <x v="0"/>
    <n v="37"/>
    <n v="99"/>
    <n v="62"/>
    <n v="74"/>
    <x v="0"/>
    <x v="0"/>
    <n v="38"/>
    <n v="99"/>
    <n v="63"/>
    <n v="74"/>
    <x v="0"/>
    <x v="0"/>
    <s v="4020011e-2122-4126-8b0c-a0938c7d5c42"/>
    <s v="Missing"/>
    <s v="None"/>
    <x v="2"/>
  </r>
  <r>
    <n v="1"/>
    <x v="0"/>
    <s v="e90008c6-fe52-4247-9573-1ebb2265276f"/>
    <x v="0"/>
    <x v="15"/>
    <x v="3"/>
    <s v="Dilla"/>
    <x v="16"/>
    <s v="Baki"/>
    <s v="SLAW01"/>
    <s v="Dila MCH"/>
    <x v="25"/>
    <s v="WVI"/>
    <x v="7"/>
    <s v="Safiya"/>
    <x v="0"/>
    <n v="4502566"/>
    <s v="Missing"/>
    <x v="0"/>
    <x v="0"/>
    <x v="0"/>
    <x v="0"/>
    <x v="0"/>
    <x v="0"/>
    <x v="0"/>
    <x v="0"/>
    <x v="0"/>
    <x v="0"/>
    <x v="0"/>
    <x v="0"/>
    <x v="0"/>
    <x v="0"/>
    <x v="0"/>
    <x v="0"/>
    <x v="0"/>
    <x v="0"/>
    <x v="0"/>
    <x v="0"/>
    <x v="0"/>
    <x v="0"/>
    <x v="0"/>
    <x v="0"/>
    <x v="0"/>
    <x v="0"/>
    <x v="0"/>
    <x v="0"/>
    <x v="0"/>
    <x v="0"/>
    <x v="0"/>
    <x v="0"/>
    <x v="0"/>
    <x v="0"/>
    <x v="0"/>
    <x v="0"/>
    <n v="0"/>
    <n v="0"/>
    <x v="0"/>
    <n v="0"/>
    <x v="0"/>
    <x v="0"/>
    <x v="0"/>
    <x v="0"/>
    <x v="0"/>
    <x v="0"/>
    <x v="0"/>
    <x v="0"/>
    <n v="70"/>
    <n v="98"/>
    <n v="89"/>
    <n v="79"/>
    <x v="0"/>
    <x v="0"/>
    <n v="70"/>
    <n v="98"/>
    <n v="89"/>
    <n v="79"/>
    <x v="0"/>
    <x v="0"/>
    <s v="ebfab622-a454-45b0-a23c-63cb83e61383"/>
    <s v="Missing"/>
    <s v="None"/>
    <x v="0"/>
  </r>
  <r>
    <n v="2"/>
    <x v="0"/>
    <s v="bcc8fe86-b3ce-4a25-9b88-9ea6de3f7a57"/>
    <x v="0"/>
    <x v="15"/>
    <x v="3"/>
    <s v="Boon"/>
    <x v="16"/>
    <s v="Borama"/>
    <s v="SLAW02"/>
    <s v="Boon MCH"/>
    <x v="25"/>
    <s v="SRCS"/>
    <x v="7"/>
    <s v="Mohamoud"/>
    <x v="0"/>
    <n v="4508282"/>
    <s v="Missing"/>
    <x v="0"/>
    <x v="0"/>
    <x v="0"/>
    <x v="0"/>
    <x v="0"/>
    <x v="0"/>
    <x v="0"/>
    <x v="0"/>
    <x v="0"/>
    <x v="0"/>
    <x v="0"/>
    <x v="0"/>
    <x v="0"/>
    <x v="0"/>
    <x v="0"/>
    <x v="0"/>
    <x v="0"/>
    <x v="0"/>
    <x v="0"/>
    <x v="0"/>
    <x v="0"/>
    <x v="0"/>
    <x v="0"/>
    <x v="0"/>
    <x v="0"/>
    <x v="0"/>
    <x v="0"/>
    <x v="0"/>
    <x v="0"/>
    <x v="0"/>
    <x v="0"/>
    <x v="0"/>
    <x v="0"/>
    <x v="0"/>
    <x v="0"/>
    <x v="0"/>
    <n v="0"/>
    <n v="0"/>
    <x v="0"/>
    <n v="0"/>
    <x v="0"/>
    <x v="0"/>
    <x v="0"/>
    <x v="0"/>
    <x v="0"/>
    <x v="0"/>
    <x v="0"/>
    <x v="0"/>
    <n v="80"/>
    <n v="107"/>
    <n v="84"/>
    <n v="103"/>
    <x v="0"/>
    <x v="0"/>
    <n v="80"/>
    <n v="107"/>
    <n v="84"/>
    <n v="103"/>
    <x v="0"/>
    <x v="0"/>
    <s v="6272303f-0abe-4977-89e0-b08282449fa8"/>
    <s v="Missing"/>
    <s v="None"/>
    <x v="0"/>
  </r>
  <r>
    <n v="3"/>
    <x v="0"/>
    <s v="fcf02e17-8a16-4dce-a875-51ba3d4b6387"/>
    <x v="0"/>
    <x v="15"/>
    <x v="3"/>
    <s v="Borama"/>
    <x v="16"/>
    <s v="Borama"/>
    <s v="SLAW03"/>
    <s v="Borama Hospital"/>
    <x v="25"/>
    <s v="Coopi"/>
    <x v="7"/>
    <s v="Fadumo"/>
    <x v="0"/>
    <n v="4400149"/>
    <s v="Missing"/>
    <x v="0"/>
    <x v="0"/>
    <x v="0"/>
    <x v="0"/>
    <x v="0"/>
    <x v="0"/>
    <x v="0"/>
    <x v="0"/>
    <x v="0"/>
    <x v="0"/>
    <x v="0"/>
    <x v="0"/>
    <x v="0"/>
    <x v="0"/>
    <x v="0"/>
    <x v="0"/>
    <x v="0"/>
    <x v="0"/>
    <x v="0"/>
    <x v="0"/>
    <x v="0"/>
    <x v="0"/>
    <x v="0"/>
    <x v="0"/>
    <x v="0"/>
    <x v="0"/>
    <x v="0"/>
    <x v="0"/>
    <x v="0"/>
    <x v="0"/>
    <x v="0"/>
    <x v="0"/>
    <x v="0"/>
    <x v="0"/>
    <x v="0"/>
    <x v="0"/>
    <n v="0"/>
    <n v="0"/>
    <x v="0"/>
    <n v="0"/>
    <x v="0"/>
    <x v="0"/>
    <x v="0"/>
    <x v="0"/>
    <x v="0"/>
    <x v="0"/>
    <x v="0"/>
    <x v="0"/>
    <n v="11"/>
    <n v="6"/>
    <n v="7"/>
    <n v="10"/>
    <x v="0"/>
    <x v="0"/>
    <n v="11"/>
    <n v="6"/>
    <n v="7"/>
    <n v="10"/>
    <x v="0"/>
    <x v="0"/>
    <s v="0f5738a2-4855-4cb0-8e6c-e47dda4418f7"/>
    <s v="Missing"/>
    <s v="None"/>
    <x v="0"/>
  </r>
  <r>
    <n v="4"/>
    <x v="0"/>
    <s v="a7a721ce-21ed-4696-a068-fee0ca9f5908"/>
    <x v="0"/>
    <x v="15"/>
    <x v="3"/>
    <s v="Borama"/>
    <x v="16"/>
    <s v="Borama"/>
    <s v="SLAW04"/>
    <s v="Central Borama MCH"/>
    <x v="25"/>
    <s v="Marlin"/>
    <x v="7"/>
    <s v="Fardus"/>
    <x v="0"/>
    <n v="4459342"/>
    <s v="Missing"/>
    <x v="0"/>
    <x v="0"/>
    <x v="0"/>
    <x v="0"/>
    <x v="0"/>
    <x v="0"/>
    <x v="0"/>
    <x v="0"/>
    <x v="0"/>
    <x v="0"/>
    <x v="0"/>
    <x v="0"/>
    <x v="0"/>
    <x v="0"/>
    <x v="0"/>
    <x v="0"/>
    <x v="0"/>
    <x v="0"/>
    <x v="0"/>
    <x v="0"/>
    <x v="0"/>
    <x v="0"/>
    <x v="0"/>
    <x v="0"/>
    <x v="0"/>
    <x v="0"/>
    <x v="0"/>
    <x v="0"/>
    <x v="0"/>
    <x v="0"/>
    <x v="0"/>
    <x v="0"/>
    <x v="0"/>
    <x v="0"/>
    <x v="0"/>
    <x v="0"/>
    <n v="0"/>
    <n v="0"/>
    <x v="0"/>
    <n v="0"/>
    <x v="0"/>
    <x v="0"/>
    <x v="0"/>
    <x v="0"/>
    <x v="0"/>
    <x v="0"/>
    <x v="0"/>
    <x v="0"/>
    <n v="19"/>
    <n v="22"/>
    <n v="18"/>
    <n v="23"/>
    <x v="0"/>
    <x v="0"/>
    <n v="19"/>
    <n v="22"/>
    <n v="18"/>
    <n v="23"/>
    <x v="0"/>
    <x v="0"/>
    <s v="8b2dc41c-49e6-48af-86dc-5b9038d3402d"/>
    <s v="Missing"/>
    <s v="None"/>
    <x v="0"/>
  </r>
  <r>
    <n v="5"/>
    <x v="0"/>
    <s v="0935e3a1-3010-4552-baec-cce858b7c546"/>
    <x v="0"/>
    <x v="15"/>
    <x v="3"/>
    <s v="Borama"/>
    <x v="16"/>
    <s v="Borama"/>
    <s v="SLAW05"/>
    <s v="Gorgab MCH"/>
    <x v="25"/>
    <s v="Marlin"/>
    <x v="7"/>
    <s v="Yusur"/>
    <x v="0"/>
    <n v="4505316"/>
    <s v="Missing"/>
    <x v="0"/>
    <x v="0"/>
    <x v="0"/>
    <x v="0"/>
    <x v="0"/>
    <x v="0"/>
    <x v="0"/>
    <x v="0"/>
    <x v="0"/>
    <x v="0"/>
    <x v="0"/>
    <x v="0"/>
    <x v="0"/>
    <x v="0"/>
    <x v="0"/>
    <x v="0"/>
    <x v="0"/>
    <x v="0"/>
    <x v="0"/>
    <x v="0"/>
    <x v="0"/>
    <x v="0"/>
    <x v="0"/>
    <x v="0"/>
    <x v="0"/>
    <x v="0"/>
    <x v="0"/>
    <x v="0"/>
    <x v="0"/>
    <x v="0"/>
    <x v="0"/>
    <x v="0"/>
    <x v="0"/>
    <x v="0"/>
    <x v="0"/>
    <x v="0"/>
    <n v="0"/>
    <n v="0"/>
    <x v="0"/>
    <n v="0"/>
    <x v="0"/>
    <x v="0"/>
    <x v="0"/>
    <x v="0"/>
    <x v="0"/>
    <x v="0"/>
    <x v="0"/>
    <x v="0"/>
    <n v="25"/>
    <n v="30"/>
    <n v="35"/>
    <n v="20"/>
    <x v="0"/>
    <x v="0"/>
    <n v="25"/>
    <n v="30"/>
    <n v="35"/>
    <n v="20"/>
    <x v="0"/>
    <x v="0"/>
    <s v="8c3017fb-d3d9-4d8e-a9eb-988fd5b07ba7"/>
    <s v="Missing"/>
    <s v="None"/>
    <x v="0"/>
  </r>
  <r>
    <n v="6"/>
    <x v="0"/>
    <s v="2d4aeb23-6907-4ed5-9faa-3d77f5b63d1b"/>
    <x v="0"/>
    <x v="15"/>
    <x v="3"/>
    <s v="Borama"/>
    <x v="16"/>
    <s v="Borama"/>
    <s v="SLAW06"/>
    <s v="Sh. Osman MCH"/>
    <x v="25"/>
    <s v="Marlin"/>
    <x v="7"/>
    <s v="Sirad"/>
    <x v="0"/>
    <n v="4454007"/>
    <s v="Missing"/>
    <x v="0"/>
    <x v="0"/>
    <x v="0"/>
    <x v="0"/>
    <x v="0"/>
    <x v="0"/>
    <x v="0"/>
    <x v="0"/>
    <x v="0"/>
    <x v="0"/>
    <x v="0"/>
    <x v="0"/>
    <x v="0"/>
    <x v="0"/>
    <x v="0"/>
    <x v="0"/>
    <x v="0"/>
    <x v="0"/>
    <x v="0"/>
    <x v="0"/>
    <x v="0"/>
    <x v="0"/>
    <x v="0"/>
    <x v="0"/>
    <x v="0"/>
    <x v="0"/>
    <x v="0"/>
    <x v="0"/>
    <x v="0"/>
    <x v="0"/>
    <x v="0"/>
    <x v="0"/>
    <x v="0"/>
    <x v="0"/>
    <x v="0"/>
    <x v="0"/>
    <n v="0"/>
    <n v="0"/>
    <x v="0"/>
    <n v="0"/>
    <x v="0"/>
    <x v="0"/>
    <x v="0"/>
    <x v="0"/>
    <x v="0"/>
    <x v="0"/>
    <x v="0"/>
    <x v="0"/>
    <n v="10"/>
    <n v="14"/>
    <n v="12"/>
    <n v="12"/>
    <x v="0"/>
    <x v="0"/>
    <n v="10"/>
    <n v="14"/>
    <n v="12"/>
    <n v="12"/>
    <x v="0"/>
    <x v="0"/>
    <s v="827aba8a-78d5-49ff-bd48-5b3076ef1bff"/>
    <s v="Missing"/>
    <s v="None"/>
    <x v="0"/>
  </r>
  <r>
    <n v="7"/>
    <x v="0"/>
    <s v="ac10d8e3-27f1-40d6-b584-f1a8912b79fb"/>
    <x v="0"/>
    <x v="15"/>
    <x v="3"/>
    <s v="Geerisa"/>
    <x v="16"/>
    <s v="Lughaya"/>
    <s v="SLAW07"/>
    <s v="Geerisa MCH"/>
    <x v="25"/>
    <s v="WVI"/>
    <x v="7"/>
    <s v="Akarim"/>
    <x v="0"/>
    <n v="4458964"/>
    <s v="Missing"/>
    <x v="0"/>
    <x v="0"/>
    <x v="0"/>
    <x v="0"/>
    <x v="0"/>
    <x v="0"/>
    <x v="0"/>
    <x v="0"/>
    <x v="0"/>
    <x v="0"/>
    <x v="0"/>
    <x v="0"/>
    <x v="0"/>
    <x v="0"/>
    <x v="0"/>
    <x v="0"/>
    <x v="0"/>
    <x v="0"/>
    <x v="0"/>
    <x v="0"/>
    <x v="0"/>
    <x v="0"/>
    <x v="0"/>
    <x v="0"/>
    <x v="0"/>
    <x v="0"/>
    <x v="0"/>
    <x v="0"/>
    <x v="0"/>
    <x v="0"/>
    <x v="0"/>
    <x v="0"/>
    <x v="0"/>
    <x v="0"/>
    <x v="0"/>
    <x v="0"/>
    <n v="0"/>
    <n v="0"/>
    <x v="0"/>
    <n v="0"/>
    <x v="0"/>
    <x v="0"/>
    <x v="0"/>
    <x v="0"/>
    <x v="0"/>
    <x v="0"/>
    <x v="0"/>
    <x v="0"/>
    <n v="11"/>
    <n v="6"/>
    <n v="7"/>
    <n v="10"/>
    <x v="0"/>
    <x v="0"/>
    <n v="11"/>
    <n v="6"/>
    <n v="7"/>
    <n v="10"/>
    <x v="0"/>
    <x v="0"/>
    <s v="6e3984e2-0cba-48da-91ff-c88e20ff601c"/>
    <s v="Missing"/>
    <s v="None"/>
    <x v="0"/>
  </r>
  <r>
    <n v="8"/>
    <x v="0"/>
    <s v="0c96933c-4cac-4a65-a91f-1d7f9cdf8181"/>
    <x v="0"/>
    <x v="15"/>
    <x v="3"/>
    <s v="Lawyado"/>
    <x v="16"/>
    <s v="Zeila"/>
    <s v="SLAW08"/>
    <s v="Iowyacado MCH"/>
    <x v="25"/>
    <s v="Marlin"/>
    <x v="7"/>
    <s v="Dahir"/>
    <x v="0"/>
    <n v="4590015"/>
    <s v="Missing"/>
    <x v="0"/>
    <x v="0"/>
    <x v="0"/>
    <x v="0"/>
    <x v="0"/>
    <x v="0"/>
    <x v="0"/>
    <x v="0"/>
    <x v="0"/>
    <x v="0"/>
    <x v="0"/>
    <x v="0"/>
    <x v="0"/>
    <x v="0"/>
    <x v="0"/>
    <x v="0"/>
    <x v="0"/>
    <x v="0"/>
    <x v="0"/>
    <x v="0"/>
    <x v="0"/>
    <x v="0"/>
    <x v="0"/>
    <x v="0"/>
    <x v="0"/>
    <x v="0"/>
    <x v="0"/>
    <x v="0"/>
    <x v="0"/>
    <x v="0"/>
    <x v="0"/>
    <x v="0"/>
    <x v="0"/>
    <x v="0"/>
    <x v="0"/>
    <x v="0"/>
    <n v="0"/>
    <n v="0"/>
    <x v="0"/>
    <n v="0"/>
    <x v="0"/>
    <x v="0"/>
    <x v="0"/>
    <x v="0"/>
    <x v="0"/>
    <x v="0"/>
    <x v="0"/>
    <x v="0"/>
    <n v="55"/>
    <n v="51"/>
    <n v="49"/>
    <n v="57"/>
    <x v="0"/>
    <x v="0"/>
    <n v="55"/>
    <n v="51"/>
    <n v="49"/>
    <n v="57"/>
    <x v="0"/>
    <x v="0"/>
    <s v="df023167-19b5-4bb0-b619-5bc1b7c77052"/>
    <s v="Missing"/>
    <s v="None"/>
    <x v="0"/>
  </r>
  <r>
    <n v="9"/>
    <x v="0"/>
    <s v="6e656e77-f24f-4a43-8c39-be56d68bc9cd"/>
    <x v="0"/>
    <x v="15"/>
    <x v="2"/>
    <s v="Ballayabane"/>
    <x v="16"/>
    <s v="Ballayabane"/>
    <s v="SLMA01"/>
    <s v="Ballayabane MCH"/>
    <x v="25"/>
    <s v="WVI"/>
    <x v="7"/>
    <s v="Hassan"/>
    <x v="0"/>
    <n v="4157353"/>
    <s v="Missing"/>
    <x v="0"/>
    <x v="0"/>
    <x v="0"/>
    <x v="0"/>
    <x v="0"/>
    <x v="0"/>
    <x v="0"/>
    <x v="0"/>
    <x v="0"/>
    <x v="0"/>
    <x v="0"/>
    <x v="0"/>
    <x v="0"/>
    <x v="0"/>
    <x v="0"/>
    <x v="0"/>
    <x v="0"/>
    <x v="0"/>
    <x v="0"/>
    <x v="0"/>
    <x v="0"/>
    <x v="0"/>
    <x v="0"/>
    <x v="0"/>
    <x v="0"/>
    <x v="0"/>
    <x v="0"/>
    <x v="0"/>
    <x v="0"/>
    <x v="0"/>
    <x v="0"/>
    <x v="0"/>
    <x v="0"/>
    <x v="0"/>
    <x v="0"/>
    <x v="0"/>
    <n v="0"/>
    <n v="0"/>
    <x v="0"/>
    <n v="0"/>
    <x v="0"/>
    <x v="0"/>
    <x v="0"/>
    <x v="0"/>
    <x v="0"/>
    <x v="0"/>
    <x v="0"/>
    <x v="0"/>
    <n v="20"/>
    <n v="35"/>
    <n v="16"/>
    <n v="39"/>
    <x v="0"/>
    <x v="0"/>
    <n v="20"/>
    <n v="35"/>
    <n v="16"/>
    <n v="39"/>
    <x v="0"/>
    <x v="0"/>
    <s v="662b7bd2-dd2d-4d24-bf95-8eda5e2b7a37"/>
    <s v="Missing"/>
    <s v="None"/>
    <x v="0"/>
  </r>
  <r>
    <n v="10"/>
    <x v="0"/>
    <s v="1243d3af-4f5e-4548-8891-4db3e0b789d1"/>
    <x v="0"/>
    <x v="15"/>
    <x v="2"/>
    <s v="Ballaygubadle"/>
    <x v="16"/>
    <s v="Ballaygubadle"/>
    <s v="SLMA02"/>
    <s v="Ballaygubadle MCH"/>
    <x v="25"/>
    <s v="WVI"/>
    <x v="7"/>
    <s v="Sahra"/>
    <x v="0"/>
    <n v="4502678"/>
    <s v="Missing"/>
    <x v="0"/>
    <x v="0"/>
    <x v="0"/>
    <x v="0"/>
    <x v="0"/>
    <x v="0"/>
    <x v="0"/>
    <x v="0"/>
    <x v="0"/>
    <x v="0"/>
    <x v="0"/>
    <x v="0"/>
    <x v="0"/>
    <x v="0"/>
    <x v="0"/>
    <x v="0"/>
    <x v="0"/>
    <x v="0"/>
    <x v="0"/>
    <x v="0"/>
    <x v="0"/>
    <x v="0"/>
    <x v="0"/>
    <x v="0"/>
    <x v="0"/>
    <x v="0"/>
    <x v="0"/>
    <x v="0"/>
    <x v="0"/>
    <x v="0"/>
    <x v="0"/>
    <x v="0"/>
    <x v="0"/>
    <x v="0"/>
    <x v="0"/>
    <x v="0"/>
    <n v="0"/>
    <n v="0"/>
    <x v="0"/>
    <n v="0"/>
    <x v="0"/>
    <x v="0"/>
    <x v="0"/>
    <x v="0"/>
    <x v="0"/>
    <x v="0"/>
    <x v="0"/>
    <x v="0"/>
    <n v="37"/>
    <n v="57"/>
    <n v="52"/>
    <n v="42"/>
    <x v="0"/>
    <x v="0"/>
    <n v="37"/>
    <n v="57"/>
    <n v="52"/>
    <n v="42"/>
    <x v="0"/>
    <x v="0"/>
    <s v="1f8fcdd9-0f82-48df-9194-b32b1487c237"/>
    <s v="Missing"/>
    <s v="None"/>
    <x v="0"/>
  </r>
  <r>
    <n v="11"/>
    <x v="0"/>
    <s v="a8143860-f550-4466-9b93-98e8e3a948e1"/>
    <x v="0"/>
    <x v="15"/>
    <x v="2"/>
    <s v="Gabiley"/>
    <x v="16"/>
    <s v="Gabiley"/>
    <s v="SLMA03"/>
    <s v="Gabiley Hospital"/>
    <x v="25"/>
    <s v="MOH"/>
    <x v="7"/>
    <s v="Hibo"/>
    <x v="0"/>
    <n v="4462953"/>
    <s v="Missing"/>
    <x v="0"/>
    <x v="0"/>
    <x v="0"/>
    <x v="0"/>
    <x v="0"/>
    <x v="0"/>
    <x v="0"/>
    <x v="0"/>
    <x v="0"/>
    <x v="0"/>
    <x v="0"/>
    <x v="0"/>
    <x v="0"/>
    <x v="0"/>
    <x v="0"/>
    <x v="0"/>
    <x v="0"/>
    <x v="0"/>
    <x v="0"/>
    <x v="0"/>
    <x v="0"/>
    <x v="0"/>
    <x v="0"/>
    <x v="0"/>
    <x v="0"/>
    <x v="0"/>
    <x v="0"/>
    <x v="0"/>
    <x v="0"/>
    <x v="0"/>
    <x v="0"/>
    <x v="0"/>
    <x v="0"/>
    <x v="0"/>
    <x v="0"/>
    <x v="0"/>
    <n v="0"/>
    <n v="0"/>
    <x v="0"/>
    <n v="0"/>
    <x v="0"/>
    <x v="0"/>
    <x v="0"/>
    <x v="0"/>
    <x v="0"/>
    <x v="0"/>
    <x v="0"/>
    <x v="0"/>
    <n v="23"/>
    <n v="39"/>
    <n v="9"/>
    <n v="53"/>
    <x v="0"/>
    <x v="0"/>
    <n v="23"/>
    <n v="39"/>
    <n v="9"/>
    <n v="53"/>
    <x v="0"/>
    <x v="0"/>
    <s v="ab768b64-14eb-46a5-8536-26765302a6b7"/>
    <s v="Missing"/>
    <s v="None"/>
    <x v="0"/>
  </r>
  <r>
    <n v="12"/>
    <x v="0"/>
    <s v="e39197a9-7ca6-4ef5-9966-f320592191e3"/>
    <x v="0"/>
    <x v="15"/>
    <x v="2"/>
    <s v="Gabiley"/>
    <x v="16"/>
    <s v="Gabiley"/>
    <s v="SLMA04"/>
    <s v="Gabiley MCH"/>
    <x v="25"/>
    <s v="WVI"/>
    <x v="7"/>
    <s v="Asha"/>
    <x v="0"/>
    <n v="4466664"/>
    <s v="Missing"/>
    <x v="0"/>
    <x v="0"/>
    <x v="0"/>
    <x v="0"/>
    <x v="0"/>
    <x v="0"/>
    <x v="0"/>
    <x v="0"/>
    <x v="0"/>
    <x v="0"/>
    <x v="0"/>
    <x v="0"/>
    <x v="0"/>
    <x v="0"/>
    <x v="0"/>
    <x v="0"/>
    <x v="0"/>
    <x v="0"/>
    <x v="0"/>
    <x v="0"/>
    <x v="0"/>
    <x v="0"/>
    <x v="0"/>
    <x v="0"/>
    <x v="0"/>
    <x v="0"/>
    <x v="0"/>
    <x v="0"/>
    <x v="0"/>
    <x v="0"/>
    <x v="0"/>
    <x v="0"/>
    <x v="0"/>
    <x v="0"/>
    <x v="0"/>
    <x v="0"/>
    <n v="0"/>
    <n v="0"/>
    <x v="0"/>
    <n v="0"/>
    <x v="0"/>
    <x v="0"/>
    <x v="0"/>
    <x v="0"/>
    <x v="0"/>
    <x v="0"/>
    <x v="0"/>
    <x v="0"/>
    <n v="59"/>
    <n v="67"/>
    <n v="68"/>
    <n v="58"/>
    <x v="0"/>
    <x v="0"/>
    <n v="59"/>
    <n v="67"/>
    <n v="68"/>
    <n v="58"/>
    <x v="0"/>
    <x v="0"/>
    <s v="2ad84c15-40fc-4cc2-b27b-a0d3d0b91c34"/>
    <s v="Missing"/>
    <s v="None"/>
    <x v="0"/>
  </r>
  <r>
    <n v="13"/>
    <x v="0"/>
    <s v="1476a3ba-b505-4e76-85c2-a81c715c13ed"/>
    <x v="0"/>
    <x v="15"/>
    <x v="2"/>
    <s v="Togwajale"/>
    <x v="16"/>
    <s v="Gabiley"/>
    <s v="SLMA05"/>
    <s v="Tog-Wajale MCH"/>
    <x v="25"/>
    <s v="MOH"/>
    <x v="7"/>
    <s v="Mohamed"/>
    <x v="0"/>
    <n v="4153976"/>
    <s v="Missing"/>
    <x v="0"/>
    <x v="0"/>
    <x v="0"/>
    <x v="0"/>
    <x v="0"/>
    <x v="0"/>
    <x v="0"/>
    <x v="0"/>
    <x v="0"/>
    <x v="0"/>
    <x v="0"/>
    <x v="0"/>
    <x v="0"/>
    <x v="0"/>
    <x v="0"/>
    <x v="0"/>
    <x v="0"/>
    <x v="0"/>
    <x v="0"/>
    <x v="0"/>
    <x v="0"/>
    <x v="0"/>
    <x v="0"/>
    <x v="0"/>
    <x v="0"/>
    <x v="0"/>
    <x v="0"/>
    <x v="0"/>
    <x v="0"/>
    <x v="0"/>
    <x v="0"/>
    <x v="0"/>
    <x v="0"/>
    <x v="0"/>
    <x v="0"/>
    <x v="0"/>
    <n v="0"/>
    <n v="1"/>
    <x v="0"/>
    <n v="1"/>
    <x v="0"/>
    <x v="0"/>
    <x v="0"/>
    <x v="0"/>
    <x v="0"/>
    <x v="0"/>
    <x v="0"/>
    <x v="0"/>
    <n v="79"/>
    <n v="82"/>
    <n v="114"/>
    <n v="47"/>
    <x v="0"/>
    <x v="0"/>
    <n v="79"/>
    <n v="82"/>
    <n v="114"/>
    <n v="47"/>
    <x v="0"/>
    <x v="0"/>
    <s v="bf973b91-0f4b-4eae-9537-ae015c4b7895"/>
    <s v="Missing"/>
    <s v="None"/>
    <x v="0"/>
  </r>
  <r>
    <n v="14"/>
    <x v="0"/>
    <s v="8f99b006-4b47-45d1-bedb-2a14f530f754"/>
    <x v="0"/>
    <x v="15"/>
    <x v="2"/>
    <s v="Adaadley"/>
    <x v="16"/>
    <s v="Hargeisa"/>
    <s v="SLMA06"/>
    <s v="Adaadley MCH"/>
    <x v="25"/>
    <s v="SRCS"/>
    <x v="7"/>
    <s v="Abdimalik"/>
    <x v="0"/>
    <n v="4015816"/>
    <s v="Missing"/>
    <x v="0"/>
    <x v="0"/>
    <x v="0"/>
    <x v="0"/>
    <x v="0"/>
    <x v="0"/>
    <x v="0"/>
    <x v="0"/>
    <x v="0"/>
    <x v="0"/>
    <x v="0"/>
    <x v="0"/>
    <x v="0"/>
    <x v="0"/>
    <x v="0"/>
    <x v="0"/>
    <x v="0"/>
    <x v="0"/>
    <x v="0"/>
    <x v="0"/>
    <x v="0"/>
    <x v="0"/>
    <x v="0"/>
    <x v="0"/>
    <x v="0"/>
    <x v="0"/>
    <x v="0"/>
    <x v="0"/>
    <x v="0"/>
    <x v="0"/>
    <x v="0"/>
    <x v="0"/>
    <x v="0"/>
    <x v="0"/>
    <x v="0"/>
    <x v="0"/>
    <n v="0"/>
    <n v="0"/>
    <x v="0"/>
    <n v="0"/>
    <x v="0"/>
    <x v="0"/>
    <x v="0"/>
    <x v="0"/>
    <x v="0"/>
    <x v="0"/>
    <x v="0"/>
    <x v="0"/>
    <n v="45"/>
    <n v="60"/>
    <n v="40"/>
    <n v="65"/>
    <x v="0"/>
    <x v="0"/>
    <n v="45"/>
    <n v="60"/>
    <n v="40"/>
    <n v="65"/>
    <x v="0"/>
    <x v="0"/>
    <s v="a01404a7-1960-4600-8a21-57f6c0a72de9"/>
    <s v="Missing"/>
    <s v="None"/>
    <x v="0"/>
  </r>
  <r>
    <n v="15"/>
    <x v="0"/>
    <s v="5ebd0d65-d9bc-425f-9c41-2e18dce10ea2"/>
    <x v="0"/>
    <x v="15"/>
    <x v="2"/>
    <s v="Ahmed Dhagah"/>
    <x v="16"/>
    <s v="Hargeisa"/>
    <s v="SLMA07"/>
    <s v="Ayah MCH"/>
    <x v="25"/>
    <s v="HPA"/>
    <x v="7"/>
    <s v="Layla"/>
    <x v="0"/>
    <n v="4421809"/>
    <s v="Missing"/>
    <x v="0"/>
    <x v="0"/>
    <x v="0"/>
    <x v="0"/>
    <x v="0"/>
    <x v="0"/>
    <x v="0"/>
    <x v="0"/>
    <x v="0"/>
    <x v="0"/>
    <x v="0"/>
    <x v="0"/>
    <x v="0"/>
    <x v="0"/>
    <x v="0"/>
    <x v="0"/>
    <x v="0"/>
    <x v="0"/>
    <x v="0"/>
    <x v="0"/>
    <x v="0"/>
    <x v="0"/>
    <x v="0"/>
    <x v="0"/>
    <x v="0"/>
    <x v="0"/>
    <x v="0"/>
    <x v="0"/>
    <x v="0"/>
    <x v="0"/>
    <x v="0"/>
    <x v="0"/>
    <x v="0"/>
    <x v="0"/>
    <x v="0"/>
    <x v="0"/>
    <n v="0"/>
    <n v="0"/>
    <x v="0"/>
    <n v="0"/>
    <x v="0"/>
    <x v="0"/>
    <x v="0"/>
    <x v="0"/>
    <x v="0"/>
    <x v="0"/>
    <x v="0"/>
    <x v="0"/>
    <n v="47"/>
    <n v="54"/>
    <n v="58"/>
    <n v="43"/>
    <x v="0"/>
    <x v="0"/>
    <n v="47"/>
    <n v="54"/>
    <n v="58"/>
    <n v="43"/>
    <x v="0"/>
    <x v="0"/>
    <s v="1a93cf5c-e9f9-4260-8334-616ca7c58384"/>
    <s v="Missing"/>
    <s v="None"/>
    <x v="0"/>
  </r>
  <r>
    <n v="16"/>
    <x v="0"/>
    <s v="fbe7bc0f-c6ef-481e-b241-167f8171a18f"/>
    <x v="0"/>
    <x v="15"/>
    <x v="2"/>
    <d v="2014-06-26T00:00:00"/>
    <x v="16"/>
    <s v="Hargeisa"/>
    <s v="SLMA08"/>
    <s v="Central MCH Hargeisa"/>
    <x v="25"/>
    <s v="HPA"/>
    <x v="7"/>
    <s v="Hamda"/>
    <x v="0"/>
    <n v="4418058"/>
    <s v="Missing"/>
    <x v="0"/>
    <x v="0"/>
    <x v="0"/>
    <x v="0"/>
    <x v="0"/>
    <x v="0"/>
    <x v="0"/>
    <x v="0"/>
    <x v="0"/>
    <x v="0"/>
    <x v="0"/>
    <x v="0"/>
    <x v="0"/>
    <x v="0"/>
    <x v="0"/>
    <x v="0"/>
    <x v="0"/>
    <x v="0"/>
    <x v="0"/>
    <x v="0"/>
    <x v="0"/>
    <x v="0"/>
    <x v="0"/>
    <x v="0"/>
    <x v="0"/>
    <x v="0"/>
    <x v="0"/>
    <x v="0"/>
    <x v="0"/>
    <x v="0"/>
    <x v="0"/>
    <x v="0"/>
    <x v="0"/>
    <x v="0"/>
    <x v="0"/>
    <x v="0"/>
    <n v="0"/>
    <n v="0"/>
    <x v="0"/>
    <n v="0"/>
    <x v="0"/>
    <x v="0"/>
    <x v="0"/>
    <x v="0"/>
    <x v="0"/>
    <x v="0"/>
    <x v="0"/>
    <x v="0"/>
    <n v="12"/>
    <n v="18"/>
    <n v="18"/>
    <n v="12"/>
    <x v="0"/>
    <x v="0"/>
    <n v="12"/>
    <n v="18"/>
    <n v="18"/>
    <n v="12"/>
    <x v="0"/>
    <x v="0"/>
    <s v="7cbf83c9-d723-460e-b346-d1707ef26519"/>
    <s v="Missing"/>
    <s v="None"/>
    <x v="0"/>
  </r>
  <r>
    <n v="17"/>
    <x v="0"/>
    <s v="efdd2bbc-62fc-4093-a63b-5fd59f2ec1f3"/>
    <x v="0"/>
    <x v="15"/>
    <x v="2"/>
    <s v="Ganlibah"/>
    <x v="16"/>
    <s v="Hargeisa"/>
    <s v="SLMA09"/>
    <s v="Dami MCH"/>
    <x v="25"/>
    <s v="HPA"/>
    <x v="7"/>
    <s v="Asia"/>
    <x v="0"/>
    <n v="4014866"/>
    <s v="Missing"/>
    <x v="0"/>
    <x v="0"/>
    <x v="0"/>
    <x v="0"/>
    <x v="0"/>
    <x v="0"/>
    <x v="0"/>
    <x v="0"/>
    <x v="0"/>
    <x v="0"/>
    <x v="0"/>
    <x v="0"/>
    <x v="0"/>
    <x v="0"/>
    <x v="0"/>
    <x v="0"/>
    <x v="0"/>
    <x v="0"/>
    <x v="0"/>
    <x v="0"/>
    <x v="0"/>
    <x v="0"/>
    <x v="0"/>
    <x v="0"/>
    <x v="0"/>
    <x v="0"/>
    <x v="0"/>
    <x v="0"/>
    <x v="0"/>
    <x v="0"/>
    <x v="0"/>
    <x v="0"/>
    <x v="0"/>
    <x v="0"/>
    <x v="0"/>
    <x v="0"/>
    <n v="0"/>
    <n v="0"/>
    <x v="0"/>
    <n v="0"/>
    <x v="0"/>
    <x v="0"/>
    <x v="0"/>
    <x v="0"/>
    <x v="0"/>
    <x v="0"/>
    <x v="0"/>
    <x v="0"/>
    <n v="23"/>
    <n v="63"/>
    <n v="65"/>
    <n v="21"/>
    <x v="0"/>
    <x v="0"/>
    <n v="23"/>
    <n v="63"/>
    <n v="65"/>
    <n v="21"/>
    <x v="0"/>
    <x v="0"/>
    <s v="2e1f67ae-a932-4b08-99f1-0463bd58877f"/>
    <s v="Missing"/>
    <s v="None"/>
    <x v="0"/>
  </r>
  <r>
    <n v="18"/>
    <x v="0"/>
    <s v="a181692e-1980-44be-9d7f-7fcc267e01b1"/>
    <x v="0"/>
    <x v="15"/>
    <x v="2"/>
    <s v="M.Haybe"/>
    <x v="16"/>
    <s v="Hargeisa"/>
    <s v="SLMA10"/>
    <s v="GuryaSamo MCH"/>
    <x v="25"/>
    <s v="HPA"/>
    <x v="7"/>
    <s v="Amran"/>
    <x v="0"/>
    <n v="4477081"/>
    <s v="Missing"/>
    <x v="0"/>
    <x v="0"/>
    <x v="0"/>
    <x v="0"/>
    <x v="0"/>
    <x v="0"/>
    <x v="0"/>
    <x v="0"/>
    <x v="0"/>
    <x v="0"/>
    <x v="0"/>
    <x v="0"/>
    <x v="0"/>
    <x v="0"/>
    <x v="0"/>
    <x v="0"/>
    <x v="0"/>
    <x v="0"/>
    <x v="0"/>
    <x v="0"/>
    <x v="0"/>
    <x v="0"/>
    <x v="0"/>
    <x v="0"/>
    <x v="0"/>
    <x v="0"/>
    <x v="0"/>
    <x v="0"/>
    <x v="0"/>
    <x v="0"/>
    <x v="0"/>
    <x v="0"/>
    <x v="0"/>
    <x v="0"/>
    <x v="0"/>
    <x v="0"/>
    <n v="0"/>
    <n v="0"/>
    <x v="0"/>
    <n v="0"/>
    <x v="0"/>
    <x v="0"/>
    <x v="0"/>
    <x v="0"/>
    <x v="0"/>
    <x v="0"/>
    <x v="0"/>
    <x v="0"/>
    <n v="16"/>
    <n v="10"/>
    <n v="17"/>
    <n v="9"/>
    <x v="0"/>
    <x v="0"/>
    <n v="16"/>
    <n v="10"/>
    <n v="17"/>
    <n v="9"/>
    <x v="0"/>
    <x v="0"/>
    <s v="9de7418a-d3bf-46b0-b264-3612bd63f1e7"/>
    <s v="Missing"/>
    <s v="None"/>
    <x v="0"/>
  </r>
  <r>
    <n v="19"/>
    <x v="0"/>
    <s v="dbcb500c-4362-4ec8-80f4-f28c66fa723e"/>
    <x v="0"/>
    <x v="15"/>
    <x v="2"/>
    <s v="Shacabka"/>
    <x v="16"/>
    <s v="Hargeisa"/>
    <s v="SLMA11"/>
    <s v="Hariesa Group Hospital"/>
    <x v="25"/>
    <s v="HPA"/>
    <x v="7"/>
    <s v="Rahma Akarim"/>
    <x v="0"/>
    <n v="4422688"/>
    <s v="Missing"/>
    <x v="0"/>
    <x v="0"/>
    <x v="0"/>
    <x v="0"/>
    <x v="0"/>
    <x v="0"/>
    <x v="0"/>
    <x v="0"/>
    <x v="0"/>
    <x v="0"/>
    <x v="0"/>
    <x v="0"/>
    <x v="0"/>
    <x v="1"/>
    <x v="0"/>
    <x v="1"/>
    <x v="0"/>
    <x v="0"/>
    <x v="0"/>
    <x v="0"/>
    <x v="0"/>
    <x v="0"/>
    <x v="0"/>
    <x v="0"/>
    <x v="0"/>
    <x v="0"/>
    <x v="0"/>
    <x v="0"/>
    <x v="0"/>
    <x v="0"/>
    <x v="2"/>
    <x v="0"/>
    <x v="1"/>
    <x v="0"/>
    <x v="0"/>
    <x v="0"/>
    <n v="0"/>
    <n v="0"/>
    <x v="0"/>
    <n v="0"/>
    <x v="0"/>
    <x v="0"/>
    <x v="0"/>
    <x v="0"/>
    <x v="0"/>
    <x v="0"/>
    <x v="0"/>
    <x v="0"/>
    <n v="74"/>
    <n v="66"/>
    <n v="24"/>
    <n v="116"/>
    <x v="0"/>
    <x v="0"/>
    <n v="75"/>
    <n v="67"/>
    <n v="25"/>
    <n v="117"/>
    <x v="0"/>
    <x v="0"/>
    <s v="87e07558-13d6-4a4b-ac78-c81a137d3a2a"/>
    <s v="Missing"/>
    <s v="1 alert (1 measles case)"/>
    <x v="0"/>
  </r>
  <r>
    <n v="20"/>
    <x v="0"/>
    <s v="5a01991d-f26e-492d-ac56-a9e172b34743"/>
    <x v="0"/>
    <x v="15"/>
    <x v="2"/>
    <d v="2014-06-26T00:00:00"/>
    <x v="16"/>
    <s v="Hargeisa"/>
    <s v="SLMA12"/>
    <s v="Hawdle MCH"/>
    <x v="25"/>
    <s v="HPA"/>
    <x v="7"/>
    <s v="Rahma"/>
    <x v="0"/>
    <n v="4147543"/>
    <s v="Missing"/>
    <x v="0"/>
    <x v="0"/>
    <x v="0"/>
    <x v="0"/>
    <x v="0"/>
    <x v="0"/>
    <x v="0"/>
    <x v="0"/>
    <x v="0"/>
    <x v="0"/>
    <x v="0"/>
    <x v="0"/>
    <x v="0"/>
    <x v="0"/>
    <x v="0"/>
    <x v="0"/>
    <x v="0"/>
    <x v="0"/>
    <x v="0"/>
    <x v="0"/>
    <x v="0"/>
    <x v="0"/>
    <x v="0"/>
    <x v="0"/>
    <x v="0"/>
    <x v="0"/>
    <x v="0"/>
    <x v="0"/>
    <x v="0"/>
    <x v="0"/>
    <x v="0"/>
    <x v="0"/>
    <x v="0"/>
    <x v="0"/>
    <x v="0"/>
    <x v="0"/>
    <n v="0"/>
    <n v="0"/>
    <x v="0"/>
    <n v="0"/>
    <x v="0"/>
    <x v="0"/>
    <x v="0"/>
    <x v="0"/>
    <x v="0"/>
    <x v="0"/>
    <x v="0"/>
    <x v="0"/>
    <n v="23"/>
    <n v="26"/>
    <n v="22"/>
    <n v="27"/>
    <x v="0"/>
    <x v="0"/>
    <n v="23"/>
    <n v="26"/>
    <n v="22"/>
    <n v="27"/>
    <x v="0"/>
    <x v="0"/>
    <s v="bd63d6b3-dc79-477f-806e-31bc19e410e0"/>
    <s v="Missing"/>
    <s v="None"/>
    <x v="0"/>
  </r>
  <r>
    <n v="21"/>
    <x v="0"/>
    <s v="b7b888b8-8adb-49e5-a966-cd34d53154cf"/>
    <x v="0"/>
    <x v="15"/>
    <x v="2"/>
    <s v="Ahmed dhagah"/>
    <x v="16"/>
    <s v="Hargeisa"/>
    <s v="SLMA13"/>
    <s v="Iftin MCH"/>
    <x v="25"/>
    <s v="HPA"/>
    <x v="7"/>
    <s v="Bedal"/>
    <x v="0"/>
    <n v="4465272"/>
    <s v="Missing"/>
    <x v="0"/>
    <x v="0"/>
    <x v="0"/>
    <x v="0"/>
    <x v="0"/>
    <x v="0"/>
    <x v="0"/>
    <x v="0"/>
    <x v="0"/>
    <x v="0"/>
    <x v="0"/>
    <x v="0"/>
    <x v="0"/>
    <x v="0"/>
    <x v="0"/>
    <x v="0"/>
    <x v="0"/>
    <x v="0"/>
    <x v="0"/>
    <x v="0"/>
    <x v="0"/>
    <x v="0"/>
    <x v="0"/>
    <x v="0"/>
    <x v="0"/>
    <x v="0"/>
    <x v="0"/>
    <x v="0"/>
    <x v="0"/>
    <x v="0"/>
    <x v="0"/>
    <x v="0"/>
    <x v="0"/>
    <x v="0"/>
    <x v="0"/>
    <x v="0"/>
    <n v="0"/>
    <n v="0"/>
    <x v="0"/>
    <n v="0"/>
    <x v="0"/>
    <x v="0"/>
    <x v="0"/>
    <x v="0"/>
    <x v="0"/>
    <x v="0"/>
    <x v="0"/>
    <x v="0"/>
    <n v="11"/>
    <n v="24"/>
    <n v="23"/>
    <n v="12"/>
    <x v="0"/>
    <x v="0"/>
    <n v="11"/>
    <n v="24"/>
    <n v="23"/>
    <n v="12"/>
    <x v="0"/>
    <x v="0"/>
    <s v="8967a63c-c0db-4077-b5f5-25d0d4a5a42f"/>
    <s v="Missing"/>
    <s v="None"/>
    <x v="0"/>
  </r>
  <r>
    <n v="22"/>
    <x v="0"/>
    <s v="524ba01b-cafb-4b05-939a-354a1a2a02db"/>
    <x v="0"/>
    <x v="15"/>
    <x v="2"/>
    <s v="M.mooge"/>
    <x v="16"/>
    <s v="Hargeisa"/>
    <s v="SLMA14"/>
    <s v="M. Moge MCH"/>
    <x v="25"/>
    <s v="HPA"/>
    <x v="7"/>
    <s v="Mahad"/>
    <x v="0"/>
    <n v="4018186"/>
    <s v="Missing"/>
    <x v="0"/>
    <x v="0"/>
    <x v="0"/>
    <x v="0"/>
    <x v="0"/>
    <x v="0"/>
    <x v="0"/>
    <x v="0"/>
    <x v="0"/>
    <x v="0"/>
    <x v="0"/>
    <x v="0"/>
    <x v="0"/>
    <x v="0"/>
    <x v="0"/>
    <x v="0"/>
    <x v="0"/>
    <x v="0"/>
    <x v="0"/>
    <x v="0"/>
    <x v="0"/>
    <x v="0"/>
    <x v="0"/>
    <x v="0"/>
    <x v="0"/>
    <x v="0"/>
    <x v="0"/>
    <x v="0"/>
    <x v="0"/>
    <x v="0"/>
    <x v="0"/>
    <x v="0"/>
    <x v="0"/>
    <x v="0"/>
    <x v="0"/>
    <x v="0"/>
    <n v="0"/>
    <n v="0"/>
    <x v="0"/>
    <n v="0"/>
    <x v="0"/>
    <x v="0"/>
    <x v="0"/>
    <x v="0"/>
    <x v="0"/>
    <x v="0"/>
    <x v="0"/>
    <x v="0"/>
    <n v="15"/>
    <n v="34"/>
    <n v="31"/>
    <n v="18"/>
    <x v="0"/>
    <x v="0"/>
    <n v="15"/>
    <n v="34"/>
    <n v="31"/>
    <n v="18"/>
    <x v="0"/>
    <x v="0"/>
    <s v="564793ba-6d74-45cd-bdf8-a67fce803fd0"/>
    <s v="Missing"/>
    <s v="None"/>
    <x v="0"/>
  </r>
  <r>
    <n v="23"/>
    <x v="0"/>
    <s v="0fb1352c-96fe-4211-9a0f-d40f70dd85ca"/>
    <x v="0"/>
    <x v="15"/>
    <x v="2"/>
    <s v="Ganlibah"/>
    <x v="16"/>
    <s v="Hargeisa"/>
    <s v="SLMA15"/>
    <s v="New Hargeisa MCH"/>
    <x v="25"/>
    <s v="HPA"/>
    <x v="7"/>
    <s v="Nasir"/>
    <x v="0"/>
    <n v="4411712"/>
    <s v="Missing"/>
    <x v="0"/>
    <x v="0"/>
    <x v="0"/>
    <x v="0"/>
    <x v="0"/>
    <x v="0"/>
    <x v="0"/>
    <x v="0"/>
    <x v="0"/>
    <x v="0"/>
    <x v="0"/>
    <x v="0"/>
    <x v="0"/>
    <x v="0"/>
    <x v="0"/>
    <x v="0"/>
    <x v="0"/>
    <x v="0"/>
    <x v="0"/>
    <x v="0"/>
    <x v="0"/>
    <x v="0"/>
    <x v="0"/>
    <x v="0"/>
    <x v="0"/>
    <x v="0"/>
    <x v="0"/>
    <x v="0"/>
    <x v="0"/>
    <x v="0"/>
    <x v="0"/>
    <x v="0"/>
    <x v="0"/>
    <x v="0"/>
    <x v="0"/>
    <x v="0"/>
    <n v="0"/>
    <n v="0"/>
    <x v="0"/>
    <n v="0"/>
    <x v="0"/>
    <x v="0"/>
    <x v="0"/>
    <x v="0"/>
    <x v="0"/>
    <x v="0"/>
    <x v="0"/>
    <x v="0"/>
    <n v="1"/>
    <n v="2"/>
    <n v="3"/>
    <n v="0"/>
    <x v="0"/>
    <x v="0"/>
    <n v="1"/>
    <n v="2"/>
    <n v="3"/>
    <n v="0"/>
    <x v="0"/>
    <x v="0"/>
    <s v="a7c35af4-e36f-4a5d-9bea-a60e55b9982e"/>
    <s v="Missing"/>
    <s v="None"/>
    <x v="0"/>
  </r>
  <r>
    <n v="24"/>
    <x v="0"/>
    <s v="3a646d80-c5db-48ea-9246-8acbe71b342e"/>
    <x v="0"/>
    <x v="15"/>
    <x v="2"/>
    <s v="Koodbuur"/>
    <x v="16"/>
    <s v="Hargeisa"/>
    <s v="SLMA16"/>
    <s v="Sahardiid MCH"/>
    <x v="25"/>
    <s v="HPA"/>
    <x v="7"/>
    <s v="Nimco"/>
    <x v="0"/>
    <n v="4744257"/>
    <s v="Missing"/>
    <x v="0"/>
    <x v="0"/>
    <x v="0"/>
    <x v="0"/>
    <x v="0"/>
    <x v="0"/>
    <x v="0"/>
    <x v="0"/>
    <x v="0"/>
    <x v="0"/>
    <x v="0"/>
    <x v="0"/>
    <x v="0"/>
    <x v="0"/>
    <x v="0"/>
    <x v="0"/>
    <x v="0"/>
    <x v="0"/>
    <x v="0"/>
    <x v="0"/>
    <x v="0"/>
    <x v="0"/>
    <x v="0"/>
    <x v="0"/>
    <x v="0"/>
    <x v="0"/>
    <x v="0"/>
    <x v="0"/>
    <x v="0"/>
    <x v="0"/>
    <x v="0"/>
    <x v="0"/>
    <x v="0"/>
    <x v="0"/>
    <x v="0"/>
    <x v="0"/>
    <n v="0"/>
    <n v="0"/>
    <x v="0"/>
    <n v="0"/>
    <x v="0"/>
    <x v="0"/>
    <x v="0"/>
    <x v="0"/>
    <x v="0"/>
    <x v="0"/>
    <x v="0"/>
    <x v="0"/>
    <n v="25"/>
    <n v="28"/>
    <n v="28"/>
    <n v="25"/>
    <x v="0"/>
    <x v="0"/>
    <n v="25"/>
    <n v="28"/>
    <n v="28"/>
    <n v="25"/>
    <x v="0"/>
    <x v="0"/>
    <s v="ffb6be57-9b43-40f3-8648-81508ed798e4"/>
    <s v="Missing"/>
    <s v="None"/>
    <x v="0"/>
  </r>
  <r>
    <n v="25"/>
    <x v="0"/>
    <s v="cee4fdd1-c6fb-43d1-9373-9e546557f46f"/>
    <x v="0"/>
    <x v="15"/>
    <x v="2"/>
    <s v="Ganlibah"/>
    <x v="16"/>
    <s v="Hargeisa"/>
    <s v="SLMA17"/>
    <s v="Sh. Nor MCH"/>
    <x v="25"/>
    <s v="HPA"/>
    <x v="7"/>
    <s v="Abdilahi"/>
    <x v="0"/>
    <n v="4411494"/>
    <s v="Missing"/>
    <x v="0"/>
    <x v="0"/>
    <x v="0"/>
    <x v="0"/>
    <x v="0"/>
    <x v="0"/>
    <x v="0"/>
    <x v="0"/>
    <x v="0"/>
    <x v="0"/>
    <x v="0"/>
    <x v="0"/>
    <x v="0"/>
    <x v="0"/>
    <x v="0"/>
    <x v="0"/>
    <x v="0"/>
    <x v="0"/>
    <x v="0"/>
    <x v="0"/>
    <x v="0"/>
    <x v="0"/>
    <x v="0"/>
    <x v="0"/>
    <x v="0"/>
    <x v="0"/>
    <x v="0"/>
    <x v="0"/>
    <x v="0"/>
    <x v="0"/>
    <x v="0"/>
    <x v="0"/>
    <x v="0"/>
    <x v="0"/>
    <x v="0"/>
    <x v="0"/>
    <n v="0"/>
    <n v="0"/>
    <x v="0"/>
    <n v="0"/>
    <x v="0"/>
    <x v="0"/>
    <x v="0"/>
    <x v="0"/>
    <x v="0"/>
    <x v="0"/>
    <x v="0"/>
    <x v="0"/>
    <n v="16"/>
    <n v="24"/>
    <n v="22"/>
    <n v="18"/>
    <x v="0"/>
    <x v="0"/>
    <n v="16"/>
    <n v="24"/>
    <n v="22"/>
    <n v="18"/>
    <x v="0"/>
    <x v="0"/>
    <s v="24df2a73-b899-4559-b167-a0b5d0a1783a"/>
    <s v="Missing"/>
    <s v="None"/>
    <x v="0"/>
  </r>
  <r>
    <n v="26"/>
    <x v="0"/>
    <s v="16fe3dbb-3427-4876-aa6f-ee851ae31346"/>
    <x v="0"/>
    <x v="15"/>
    <x v="1"/>
    <s v="Hawlwadaag"/>
    <x v="16"/>
    <s v="Berbera"/>
    <s v="SLSH01"/>
    <s v="Berbera Central MCH"/>
    <x v="25"/>
    <s v="HPA"/>
    <x v="7"/>
    <s v="Ahmed"/>
    <x v="0"/>
    <n v="4447955"/>
    <s v="Missing"/>
    <x v="0"/>
    <x v="0"/>
    <x v="0"/>
    <x v="0"/>
    <x v="0"/>
    <x v="0"/>
    <x v="0"/>
    <x v="0"/>
    <x v="0"/>
    <x v="0"/>
    <x v="0"/>
    <x v="0"/>
    <x v="0"/>
    <x v="0"/>
    <x v="0"/>
    <x v="0"/>
    <x v="0"/>
    <x v="0"/>
    <x v="0"/>
    <x v="0"/>
    <x v="0"/>
    <x v="0"/>
    <x v="0"/>
    <x v="0"/>
    <x v="0"/>
    <x v="0"/>
    <x v="0"/>
    <x v="0"/>
    <x v="0"/>
    <x v="0"/>
    <x v="0"/>
    <x v="0"/>
    <x v="0"/>
    <x v="0"/>
    <x v="0"/>
    <x v="0"/>
    <n v="0"/>
    <n v="0"/>
    <x v="0"/>
    <n v="0"/>
    <x v="0"/>
    <x v="0"/>
    <x v="0"/>
    <x v="0"/>
    <x v="0"/>
    <x v="0"/>
    <x v="0"/>
    <x v="0"/>
    <n v="48"/>
    <n v="43"/>
    <n v="72"/>
    <n v="19"/>
    <x v="0"/>
    <x v="0"/>
    <n v="48"/>
    <n v="43"/>
    <n v="72"/>
    <n v="19"/>
    <x v="0"/>
    <x v="0"/>
    <s v="d95a133b-7592-4970-9e20-30a62b1f1c59"/>
    <s v="Missing"/>
    <s v="None"/>
    <x v="0"/>
  </r>
  <r>
    <n v="27"/>
    <x v="0"/>
    <s v="f2b89d50-c47d-4b5a-b973-49daa49c0f86"/>
    <x v="0"/>
    <x v="15"/>
    <x v="1"/>
    <s v="Wadajir"/>
    <x v="16"/>
    <s v="Berbera"/>
    <s v="SLSH02"/>
    <s v="Jamalaye MCH"/>
    <x v="25"/>
    <s v="HPA"/>
    <x v="7"/>
    <s v="Abdikadir"/>
    <x v="0"/>
    <n v="4442325"/>
    <s v="Missing"/>
    <x v="0"/>
    <x v="0"/>
    <x v="0"/>
    <x v="0"/>
    <x v="0"/>
    <x v="0"/>
    <x v="0"/>
    <x v="0"/>
    <x v="0"/>
    <x v="0"/>
    <x v="0"/>
    <x v="0"/>
    <x v="0"/>
    <x v="0"/>
    <x v="0"/>
    <x v="0"/>
    <x v="0"/>
    <x v="0"/>
    <x v="0"/>
    <x v="0"/>
    <x v="0"/>
    <x v="0"/>
    <x v="0"/>
    <x v="0"/>
    <x v="0"/>
    <x v="0"/>
    <x v="0"/>
    <x v="0"/>
    <x v="0"/>
    <x v="0"/>
    <x v="0"/>
    <x v="0"/>
    <x v="0"/>
    <x v="0"/>
    <x v="0"/>
    <x v="0"/>
    <n v="0"/>
    <n v="0"/>
    <x v="0"/>
    <n v="0"/>
    <x v="0"/>
    <x v="0"/>
    <x v="0"/>
    <x v="0"/>
    <x v="0"/>
    <x v="0"/>
    <x v="0"/>
    <x v="0"/>
    <n v="24"/>
    <n v="71"/>
    <n v="53"/>
    <n v="42"/>
    <x v="0"/>
    <x v="0"/>
    <n v="24"/>
    <n v="71"/>
    <n v="53"/>
    <n v="42"/>
    <x v="0"/>
    <x v="0"/>
    <s v="5087d69b-8043-4a3a-966e-cdf730c7ffb8"/>
    <s v="Missing"/>
    <s v="None"/>
    <x v="0"/>
  </r>
  <r>
    <n v="28"/>
    <x v="0"/>
    <s v="bcdb9cf2-3896-462f-b31f-52cf7ae295d3"/>
    <x v="0"/>
    <x v="15"/>
    <x v="1"/>
    <s v="Shacabka"/>
    <x v="16"/>
    <s v="Berbera"/>
    <s v="SLSH03"/>
    <s v="SOS MCH"/>
    <x v="25"/>
    <s v="HPA"/>
    <x v="7"/>
    <s v="Amina"/>
    <x v="0"/>
    <n v="4191392"/>
    <s v="Missing"/>
    <x v="0"/>
    <x v="0"/>
    <x v="0"/>
    <x v="0"/>
    <x v="0"/>
    <x v="0"/>
    <x v="0"/>
    <x v="0"/>
    <x v="0"/>
    <x v="0"/>
    <x v="0"/>
    <x v="0"/>
    <x v="0"/>
    <x v="0"/>
    <x v="0"/>
    <x v="0"/>
    <x v="0"/>
    <x v="0"/>
    <x v="0"/>
    <x v="0"/>
    <x v="0"/>
    <x v="0"/>
    <x v="0"/>
    <x v="0"/>
    <x v="0"/>
    <x v="0"/>
    <x v="0"/>
    <x v="0"/>
    <x v="0"/>
    <x v="0"/>
    <x v="0"/>
    <x v="0"/>
    <x v="0"/>
    <x v="0"/>
    <x v="0"/>
    <x v="0"/>
    <n v="0"/>
    <n v="0"/>
    <x v="0"/>
    <n v="0"/>
    <x v="0"/>
    <x v="0"/>
    <x v="0"/>
    <x v="0"/>
    <x v="0"/>
    <x v="0"/>
    <x v="0"/>
    <x v="0"/>
    <n v="20"/>
    <n v="51"/>
    <n v="31"/>
    <n v="40"/>
    <x v="0"/>
    <x v="0"/>
    <n v="20"/>
    <n v="51"/>
    <n v="31"/>
    <n v="40"/>
    <x v="0"/>
    <x v="0"/>
    <s v="a19fbd40-cbf8-476a-ac37-0831ee3f89bd"/>
    <s v="Missing"/>
    <s v="None"/>
    <x v="0"/>
  </r>
  <r>
    <n v="29"/>
    <x v="0"/>
    <s v="e97cb4ff-e0fb-4193-806e-20bf5ac3172a"/>
    <x v="0"/>
    <x v="15"/>
    <x v="1"/>
    <s v="B.Sheikh"/>
    <x v="16"/>
    <s v="Berbera"/>
    <s v="SLSH04"/>
    <s v="Berbera Hospital"/>
    <x v="25"/>
    <s v="HPA"/>
    <x v="7"/>
    <s v="Nasir"/>
    <x v="0"/>
    <n v="4440288"/>
    <s v="Missing"/>
    <x v="0"/>
    <x v="0"/>
    <x v="0"/>
    <x v="0"/>
    <x v="0"/>
    <x v="0"/>
    <x v="0"/>
    <x v="0"/>
    <x v="0"/>
    <x v="0"/>
    <x v="0"/>
    <x v="0"/>
    <x v="0"/>
    <x v="0"/>
    <x v="0"/>
    <x v="0"/>
    <x v="0"/>
    <x v="0"/>
    <x v="0"/>
    <x v="0"/>
    <x v="0"/>
    <x v="0"/>
    <x v="0"/>
    <x v="0"/>
    <x v="0"/>
    <x v="0"/>
    <x v="0"/>
    <x v="0"/>
    <x v="0"/>
    <x v="0"/>
    <x v="0"/>
    <x v="0"/>
    <x v="0"/>
    <x v="0"/>
    <x v="0"/>
    <x v="0"/>
    <n v="0"/>
    <n v="0"/>
    <x v="0"/>
    <n v="0"/>
    <x v="0"/>
    <x v="0"/>
    <x v="0"/>
    <x v="0"/>
    <x v="0"/>
    <x v="0"/>
    <x v="0"/>
    <x v="0"/>
    <n v="40"/>
    <n v="67"/>
    <n v="20"/>
    <n v="87"/>
    <x v="0"/>
    <x v="0"/>
    <n v="40"/>
    <n v="67"/>
    <n v="20"/>
    <n v="87"/>
    <x v="0"/>
    <x v="0"/>
    <s v="366b59ed-1279-4b82-a2df-9b4529990f6d"/>
    <s v="Missing"/>
    <s v="None"/>
    <x v="0"/>
  </r>
  <r>
    <n v="30"/>
    <x v="0"/>
    <s v="00937a96-6a5d-4edd-b0e7-335e846d2840"/>
    <x v="0"/>
    <x v="15"/>
    <x v="1"/>
    <s v="Dayaha"/>
    <x v="16"/>
    <s v="Sheikh"/>
    <s v="SLSH05"/>
    <s v="Sheikh MCH"/>
    <x v="25"/>
    <s v="SCRS/HPA"/>
    <x v="7"/>
    <s v="Fozia"/>
    <x v="0"/>
    <n v="4472733"/>
    <s v="Missing"/>
    <x v="0"/>
    <x v="0"/>
    <x v="0"/>
    <x v="0"/>
    <x v="0"/>
    <x v="0"/>
    <x v="0"/>
    <x v="0"/>
    <x v="0"/>
    <x v="0"/>
    <x v="0"/>
    <x v="0"/>
    <x v="0"/>
    <x v="0"/>
    <x v="0"/>
    <x v="0"/>
    <x v="0"/>
    <x v="0"/>
    <x v="0"/>
    <x v="0"/>
    <x v="0"/>
    <x v="0"/>
    <x v="0"/>
    <x v="0"/>
    <x v="0"/>
    <x v="0"/>
    <x v="0"/>
    <x v="0"/>
    <x v="0"/>
    <x v="0"/>
    <x v="0"/>
    <x v="0"/>
    <x v="0"/>
    <x v="0"/>
    <x v="0"/>
    <x v="0"/>
    <n v="0"/>
    <n v="0"/>
    <x v="0"/>
    <n v="0"/>
    <x v="0"/>
    <x v="0"/>
    <x v="0"/>
    <x v="0"/>
    <x v="0"/>
    <x v="0"/>
    <x v="0"/>
    <x v="0"/>
    <n v="24"/>
    <n v="27"/>
    <n v="21"/>
    <n v="30"/>
    <x v="0"/>
    <x v="0"/>
    <n v="24"/>
    <n v="27"/>
    <n v="21"/>
    <n v="30"/>
    <x v="0"/>
    <x v="0"/>
    <s v="d9890f5b-1664-4133-bea2-eec8e3c0ae1b"/>
    <s v="Missing"/>
    <s v="None"/>
    <x v="0"/>
  </r>
  <r>
    <n v="31"/>
    <x v="0"/>
    <s v="5bc18f40-9c12-40cd-bee4-e1a5469625da"/>
    <x v="0"/>
    <x v="15"/>
    <x v="0"/>
    <s v="Horseed"/>
    <x v="16"/>
    <s v="Badhan"/>
    <s v="SLSN01"/>
    <s v="Badhan MCH"/>
    <x v="25"/>
    <s v="MOH"/>
    <x v="7"/>
    <s v="Firdus"/>
    <x v="0"/>
    <n v="9073635852"/>
    <s v="Missing"/>
    <x v="0"/>
    <x v="0"/>
    <x v="0"/>
    <x v="0"/>
    <x v="0"/>
    <x v="0"/>
    <x v="0"/>
    <x v="0"/>
    <x v="0"/>
    <x v="0"/>
    <x v="0"/>
    <x v="0"/>
    <x v="0"/>
    <x v="0"/>
    <x v="0"/>
    <x v="0"/>
    <x v="0"/>
    <x v="0"/>
    <x v="0"/>
    <x v="0"/>
    <x v="0"/>
    <x v="0"/>
    <x v="0"/>
    <x v="0"/>
    <x v="0"/>
    <x v="0"/>
    <x v="0"/>
    <x v="0"/>
    <x v="0"/>
    <x v="0"/>
    <x v="0"/>
    <x v="0"/>
    <x v="0"/>
    <x v="0"/>
    <x v="0"/>
    <x v="0"/>
    <n v="3"/>
    <n v="1"/>
    <x v="1"/>
    <n v="3"/>
    <x v="0"/>
    <x v="0"/>
    <x v="0"/>
    <x v="0"/>
    <x v="0"/>
    <x v="0"/>
    <x v="0"/>
    <x v="0"/>
    <n v="51"/>
    <n v="57"/>
    <n v="62"/>
    <n v="46"/>
    <x v="0"/>
    <x v="0"/>
    <n v="54"/>
    <n v="58"/>
    <n v="63"/>
    <n v="49"/>
    <x v="0"/>
    <x v="0"/>
    <s v="8164d488-3c73-455b-89d9-933ea121e3f4"/>
    <s v="Missing"/>
    <s v="None"/>
    <x v="0"/>
  </r>
  <r>
    <n v="32"/>
    <x v="0"/>
    <s v="0157fe9f-853a-4be1-b2e7-e3007ebde44e"/>
    <x v="0"/>
    <x v="15"/>
    <x v="0"/>
    <s v="Bilcil"/>
    <x v="16"/>
    <s v="Erigavo"/>
    <s v="SLSN02"/>
    <s v="Dhahar MCH"/>
    <x v="25"/>
    <s v="MOH"/>
    <x v="7"/>
    <s v="Farxiya"/>
    <x v="0"/>
    <n v="907786489"/>
    <s v="Missing"/>
    <x v="0"/>
    <x v="0"/>
    <x v="0"/>
    <x v="0"/>
    <x v="0"/>
    <x v="0"/>
    <x v="0"/>
    <x v="0"/>
    <x v="0"/>
    <x v="0"/>
    <x v="0"/>
    <x v="0"/>
    <x v="0"/>
    <x v="0"/>
    <x v="0"/>
    <x v="0"/>
    <x v="0"/>
    <x v="0"/>
    <x v="0"/>
    <x v="0"/>
    <x v="0"/>
    <x v="0"/>
    <x v="0"/>
    <x v="0"/>
    <x v="0"/>
    <x v="0"/>
    <x v="0"/>
    <x v="0"/>
    <x v="0"/>
    <x v="0"/>
    <x v="0"/>
    <x v="0"/>
    <x v="0"/>
    <x v="0"/>
    <x v="0"/>
    <x v="0"/>
    <n v="1"/>
    <n v="1"/>
    <x v="0"/>
    <n v="2"/>
    <x v="0"/>
    <x v="0"/>
    <x v="0"/>
    <x v="0"/>
    <x v="0"/>
    <x v="0"/>
    <x v="0"/>
    <x v="0"/>
    <n v="14"/>
    <n v="14"/>
    <n v="19"/>
    <n v="9"/>
    <x v="0"/>
    <x v="0"/>
    <n v="15"/>
    <n v="15"/>
    <n v="19"/>
    <n v="11"/>
    <x v="0"/>
    <x v="0"/>
    <s v="e296b2a9-da02-4c64-8494-72c22b632a25"/>
    <s v="Missing"/>
    <s v="None"/>
    <x v="0"/>
  </r>
  <r>
    <n v="33"/>
    <x v="0"/>
    <s v="90c4b6fd-eabd-45cf-b37d-94005a2009c0"/>
    <x v="0"/>
    <x v="15"/>
    <x v="0"/>
    <s v="October"/>
    <x v="16"/>
    <s v="Erigavo"/>
    <s v="SLSN03"/>
    <s v="Eilafwayn MCH"/>
    <x v="25"/>
    <s v="MOH"/>
    <x v="7"/>
    <s v="Ebado"/>
    <x v="0"/>
    <n v="4005415"/>
    <s v="Missing"/>
    <x v="0"/>
    <x v="0"/>
    <x v="0"/>
    <x v="0"/>
    <x v="0"/>
    <x v="0"/>
    <x v="0"/>
    <x v="0"/>
    <x v="0"/>
    <x v="0"/>
    <x v="0"/>
    <x v="0"/>
    <x v="0"/>
    <x v="0"/>
    <x v="0"/>
    <x v="0"/>
    <x v="0"/>
    <x v="0"/>
    <x v="0"/>
    <x v="0"/>
    <x v="0"/>
    <x v="0"/>
    <x v="0"/>
    <x v="0"/>
    <x v="0"/>
    <x v="0"/>
    <x v="0"/>
    <x v="0"/>
    <x v="0"/>
    <x v="0"/>
    <x v="0"/>
    <x v="0"/>
    <x v="0"/>
    <x v="0"/>
    <x v="0"/>
    <x v="0"/>
    <n v="0"/>
    <n v="0"/>
    <x v="0"/>
    <n v="0"/>
    <x v="0"/>
    <x v="0"/>
    <x v="0"/>
    <x v="0"/>
    <x v="0"/>
    <x v="0"/>
    <x v="0"/>
    <x v="0"/>
    <n v="50"/>
    <n v="125"/>
    <n v="92"/>
    <n v="83"/>
    <x v="0"/>
    <x v="0"/>
    <n v="50"/>
    <n v="125"/>
    <n v="92"/>
    <n v="83"/>
    <x v="0"/>
    <x v="0"/>
    <s v="dc5f86a3-ccf9-4826-9eb4-c4d30a61b38a"/>
    <s v="Missing"/>
    <s v="None"/>
    <x v="0"/>
  </r>
  <r>
    <n v="34"/>
    <x v="0"/>
    <s v="c5f85fdd-e2f5-4f15-8113-3ed743f984d3"/>
    <x v="0"/>
    <x v="15"/>
    <x v="0"/>
    <s v="Shacabka"/>
    <x v="16"/>
    <s v="Erigavo"/>
    <s v="SLSN04"/>
    <s v="Barwaqo MCH"/>
    <x v="25"/>
    <s v="MOH"/>
    <x v="7"/>
    <s v="Hodan"/>
    <x v="0"/>
    <n v="4201666"/>
    <s v="Missing"/>
    <x v="0"/>
    <x v="0"/>
    <x v="0"/>
    <x v="0"/>
    <x v="0"/>
    <x v="0"/>
    <x v="0"/>
    <x v="0"/>
    <x v="0"/>
    <x v="0"/>
    <x v="0"/>
    <x v="0"/>
    <x v="0"/>
    <x v="0"/>
    <x v="0"/>
    <x v="0"/>
    <x v="0"/>
    <x v="0"/>
    <x v="0"/>
    <x v="0"/>
    <x v="0"/>
    <x v="0"/>
    <x v="0"/>
    <x v="0"/>
    <x v="0"/>
    <x v="0"/>
    <x v="0"/>
    <x v="0"/>
    <x v="0"/>
    <x v="0"/>
    <x v="0"/>
    <x v="0"/>
    <x v="0"/>
    <x v="0"/>
    <x v="0"/>
    <x v="0"/>
    <n v="0"/>
    <n v="0"/>
    <x v="0"/>
    <n v="0"/>
    <x v="0"/>
    <x v="0"/>
    <x v="0"/>
    <x v="0"/>
    <x v="0"/>
    <x v="0"/>
    <x v="0"/>
    <x v="0"/>
    <n v="100"/>
    <n v="44"/>
    <n v="91"/>
    <n v="53"/>
    <x v="0"/>
    <x v="0"/>
    <n v="100"/>
    <n v="44"/>
    <n v="91"/>
    <n v="53"/>
    <x v="0"/>
    <x v="0"/>
    <s v="1b1e9f8f-1409-4ec5-a398-495854a1a1be"/>
    <s v="Missing"/>
    <s v="None"/>
    <x v="0"/>
  </r>
  <r>
    <n v="35"/>
    <x v="0"/>
    <s v="3968924c-5ce3-42d6-883d-1fb33c625ba3"/>
    <x v="0"/>
    <x v="15"/>
    <x v="0"/>
    <s v="Shacabka"/>
    <x v="16"/>
    <s v="Erigavo"/>
    <s v="SLSN05"/>
    <s v="Erigavo Hospital"/>
    <x v="25"/>
    <s v="MOH"/>
    <x v="7"/>
    <s v="Fatimo"/>
    <x v="0"/>
    <n v="4183028"/>
    <s v="Missing"/>
    <x v="0"/>
    <x v="0"/>
    <x v="0"/>
    <x v="0"/>
    <x v="0"/>
    <x v="0"/>
    <x v="0"/>
    <x v="0"/>
    <x v="0"/>
    <x v="0"/>
    <x v="0"/>
    <x v="0"/>
    <x v="0"/>
    <x v="0"/>
    <x v="0"/>
    <x v="0"/>
    <x v="0"/>
    <x v="0"/>
    <x v="0"/>
    <x v="0"/>
    <x v="0"/>
    <x v="0"/>
    <x v="0"/>
    <x v="0"/>
    <x v="0"/>
    <x v="0"/>
    <x v="0"/>
    <x v="0"/>
    <x v="0"/>
    <x v="0"/>
    <x v="0"/>
    <x v="0"/>
    <x v="0"/>
    <x v="0"/>
    <x v="0"/>
    <x v="0"/>
    <n v="0"/>
    <n v="0"/>
    <x v="0"/>
    <n v="0"/>
    <x v="0"/>
    <x v="0"/>
    <x v="0"/>
    <x v="0"/>
    <x v="0"/>
    <x v="0"/>
    <x v="0"/>
    <x v="0"/>
    <n v="0"/>
    <n v="0"/>
    <n v="0"/>
    <n v="0"/>
    <x v="0"/>
    <x v="0"/>
    <n v="0"/>
    <n v="0"/>
    <n v="0"/>
    <n v="0"/>
    <x v="0"/>
    <x v="0"/>
    <s v="fc0b611f-2d87-4268-97c8-a85e20bfd3c3"/>
    <s v="Missing"/>
    <s v="Hospital closed"/>
    <x v="0"/>
  </r>
  <r>
    <n v="36"/>
    <x v="0"/>
    <s v="2809b8aa-55c9-49b5-ba28-df3b65b554d3"/>
    <x v="0"/>
    <x v="15"/>
    <x v="0"/>
    <s v="Kulmiye"/>
    <x v="16"/>
    <s v="Erigavo"/>
    <s v="SLSN06"/>
    <s v="Kulmiye MCH"/>
    <x v="25"/>
    <s v="SRCS"/>
    <x v="7"/>
    <s v="Asha"/>
    <x v="0"/>
    <n v="4183920"/>
    <s v="Missing"/>
    <x v="0"/>
    <x v="0"/>
    <x v="0"/>
    <x v="0"/>
    <x v="0"/>
    <x v="0"/>
    <x v="0"/>
    <x v="0"/>
    <x v="0"/>
    <x v="0"/>
    <x v="0"/>
    <x v="0"/>
    <x v="0"/>
    <x v="0"/>
    <x v="0"/>
    <x v="0"/>
    <x v="0"/>
    <x v="0"/>
    <x v="0"/>
    <x v="0"/>
    <x v="0"/>
    <x v="0"/>
    <x v="0"/>
    <x v="0"/>
    <x v="0"/>
    <x v="0"/>
    <x v="0"/>
    <x v="0"/>
    <x v="0"/>
    <x v="0"/>
    <x v="0"/>
    <x v="0"/>
    <x v="0"/>
    <x v="0"/>
    <x v="0"/>
    <x v="0"/>
    <n v="0"/>
    <n v="0"/>
    <x v="0"/>
    <n v="0"/>
    <x v="0"/>
    <x v="0"/>
    <x v="0"/>
    <x v="0"/>
    <x v="0"/>
    <x v="0"/>
    <x v="0"/>
    <x v="0"/>
    <n v="65"/>
    <n v="131"/>
    <n v="95"/>
    <n v="101"/>
    <x v="0"/>
    <x v="0"/>
    <n v="65"/>
    <n v="131"/>
    <n v="95"/>
    <n v="101"/>
    <x v="0"/>
    <x v="0"/>
    <s v="c781ec33-fea3-4ca1-a30e-0759a024dcbb"/>
    <s v="Missing"/>
    <s v="None"/>
    <x v="0"/>
  </r>
  <r>
    <n v="37"/>
    <x v="0"/>
    <s v="4deb9d15-e32f-4340-b18f-68ac032104b1"/>
    <x v="0"/>
    <x v="15"/>
    <x v="4"/>
    <s v="Hudun"/>
    <x v="16"/>
    <s v="Hudun"/>
    <s v="SLSO01"/>
    <s v="Hudun MCH"/>
    <x v="25"/>
    <s v="MOH"/>
    <x v="7"/>
    <s v="Amina"/>
    <x v="0"/>
    <n v="4903789"/>
    <s v="Missing"/>
    <x v="0"/>
    <x v="0"/>
    <x v="0"/>
    <x v="0"/>
    <x v="0"/>
    <x v="0"/>
    <x v="0"/>
    <x v="0"/>
    <x v="0"/>
    <x v="0"/>
    <x v="0"/>
    <x v="0"/>
    <x v="3"/>
    <x v="1"/>
    <x v="4"/>
    <x v="1"/>
    <x v="0"/>
    <x v="0"/>
    <x v="0"/>
    <x v="0"/>
    <x v="0"/>
    <x v="0"/>
    <x v="0"/>
    <x v="0"/>
    <x v="0"/>
    <x v="0"/>
    <x v="0"/>
    <x v="0"/>
    <x v="0"/>
    <x v="0"/>
    <x v="0"/>
    <x v="0"/>
    <x v="0"/>
    <x v="0"/>
    <x v="0"/>
    <x v="0"/>
    <n v="0"/>
    <n v="0"/>
    <x v="0"/>
    <n v="0"/>
    <x v="0"/>
    <x v="0"/>
    <x v="0"/>
    <x v="0"/>
    <x v="0"/>
    <x v="0"/>
    <x v="0"/>
    <x v="0"/>
    <n v="10"/>
    <n v="54"/>
    <n v="34"/>
    <n v="30"/>
    <x v="0"/>
    <x v="0"/>
    <n v="12"/>
    <n v="55"/>
    <n v="36"/>
    <n v="31"/>
    <x v="0"/>
    <x v="0"/>
    <s v="4d526e40-b795-4e02-bb69-fe43c9a70264"/>
    <s v="Missing"/>
    <s v="1 alert (3 measles cases)"/>
    <x v="0"/>
  </r>
  <r>
    <n v="38"/>
    <x v="0"/>
    <s v="0eb2849e-e516-4162-b4c7-47cedb67f23b"/>
    <x v="0"/>
    <x v="15"/>
    <x v="4"/>
    <s v="Kalabaydh"/>
    <x v="16"/>
    <s v="Kalabaydh"/>
    <s v="SLSO02"/>
    <s v="Kalabaydh MCH"/>
    <x v="25"/>
    <s v="MOH"/>
    <x v="7"/>
    <s v="Ibrahim"/>
    <x v="0"/>
    <n v="4496593"/>
    <s v="Missing"/>
    <x v="0"/>
    <x v="0"/>
    <x v="0"/>
    <x v="0"/>
    <x v="0"/>
    <x v="0"/>
    <x v="0"/>
    <x v="0"/>
    <x v="0"/>
    <x v="0"/>
    <x v="0"/>
    <x v="0"/>
    <x v="0"/>
    <x v="0"/>
    <x v="0"/>
    <x v="0"/>
    <x v="0"/>
    <x v="0"/>
    <x v="0"/>
    <x v="0"/>
    <x v="0"/>
    <x v="0"/>
    <x v="0"/>
    <x v="0"/>
    <x v="0"/>
    <x v="0"/>
    <x v="0"/>
    <x v="0"/>
    <x v="0"/>
    <x v="0"/>
    <x v="0"/>
    <x v="0"/>
    <x v="0"/>
    <x v="0"/>
    <x v="0"/>
    <x v="0"/>
    <n v="0"/>
    <n v="0"/>
    <x v="0"/>
    <n v="0"/>
    <x v="0"/>
    <x v="0"/>
    <x v="0"/>
    <x v="0"/>
    <x v="0"/>
    <x v="0"/>
    <x v="0"/>
    <x v="0"/>
    <n v="24"/>
    <n v="30"/>
    <n v="25"/>
    <n v="29"/>
    <x v="0"/>
    <x v="0"/>
    <n v="24"/>
    <n v="30"/>
    <n v="25"/>
    <n v="29"/>
    <x v="0"/>
    <x v="0"/>
    <s v="f99ee4e2-9669-4735-bc26-d5784b0f5724"/>
    <s v="Missing"/>
    <s v="None"/>
    <x v="0"/>
  </r>
  <r>
    <n v="39"/>
    <x v="0"/>
    <s v="66d6cdf3-7011-482b-8f47-d89dc3acaea4"/>
    <x v="0"/>
    <x v="15"/>
    <x v="4"/>
    <s v="Farxaskule"/>
    <x v="16"/>
    <s v="Lasanod"/>
    <s v="SLSO04"/>
    <s v="farxaskule MCH"/>
    <x v="25"/>
    <s v="MOH"/>
    <x v="7"/>
    <s v="Fosia"/>
    <x v="0"/>
    <n v="44914546"/>
    <s v="Missing"/>
    <x v="0"/>
    <x v="0"/>
    <x v="0"/>
    <x v="0"/>
    <x v="0"/>
    <x v="0"/>
    <x v="0"/>
    <x v="0"/>
    <x v="0"/>
    <x v="0"/>
    <x v="0"/>
    <x v="0"/>
    <x v="0"/>
    <x v="0"/>
    <x v="0"/>
    <x v="0"/>
    <x v="0"/>
    <x v="0"/>
    <x v="0"/>
    <x v="0"/>
    <x v="0"/>
    <x v="0"/>
    <x v="0"/>
    <x v="0"/>
    <x v="0"/>
    <x v="0"/>
    <x v="0"/>
    <x v="0"/>
    <x v="0"/>
    <x v="0"/>
    <x v="0"/>
    <x v="0"/>
    <x v="0"/>
    <x v="0"/>
    <x v="0"/>
    <x v="0"/>
    <n v="0"/>
    <n v="0"/>
    <x v="0"/>
    <n v="0"/>
    <x v="0"/>
    <x v="0"/>
    <x v="0"/>
    <x v="0"/>
    <x v="0"/>
    <x v="0"/>
    <x v="0"/>
    <x v="0"/>
    <n v="27"/>
    <n v="53"/>
    <n v="44"/>
    <n v="36"/>
    <x v="0"/>
    <x v="0"/>
    <n v="27"/>
    <n v="53"/>
    <n v="44"/>
    <n v="36"/>
    <x v="0"/>
    <x v="0"/>
    <s v="83a62bfa-ab1a-4d9a-860f-7b4c4788a299"/>
    <s v="Missing"/>
    <s v="None"/>
    <x v="0"/>
  </r>
  <r>
    <n v="40"/>
    <x v="0"/>
    <s v="7cf9cc25-68fa-4928-bbc2-d35263d74cae"/>
    <x v="0"/>
    <x v="15"/>
    <x v="4"/>
    <s v="Wadajir"/>
    <x v="16"/>
    <s v="Lasanod"/>
    <s v="SLSO03"/>
    <s v="Daami MCH"/>
    <x v="25"/>
    <s v="MOH"/>
    <x v="7"/>
    <s v="Farhan"/>
    <x v="0"/>
    <n v="4900422"/>
    <s v="Missing"/>
    <x v="0"/>
    <x v="0"/>
    <x v="0"/>
    <x v="0"/>
    <x v="0"/>
    <x v="0"/>
    <x v="0"/>
    <x v="0"/>
    <x v="0"/>
    <x v="0"/>
    <x v="0"/>
    <x v="0"/>
    <x v="0"/>
    <x v="0"/>
    <x v="0"/>
    <x v="0"/>
    <x v="0"/>
    <x v="0"/>
    <x v="0"/>
    <x v="0"/>
    <x v="0"/>
    <x v="0"/>
    <x v="0"/>
    <x v="0"/>
    <x v="0"/>
    <x v="0"/>
    <x v="0"/>
    <x v="0"/>
    <x v="0"/>
    <x v="0"/>
    <x v="0"/>
    <x v="0"/>
    <x v="0"/>
    <x v="0"/>
    <x v="0"/>
    <x v="0"/>
    <n v="0"/>
    <n v="0"/>
    <x v="0"/>
    <n v="0"/>
    <x v="0"/>
    <x v="0"/>
    <x v="0"/>
    <x v="0"/>
    <x v="0"/>
    <x v="0"/>
    <x v="0"/>
    <x v="0"/>
    <n v="34"/>
    <n v="103"/>
    <n v="50"/>
    <n v="87"/>
    <x v="0"/>
    <x v="0"/>
    <n v="34"/>
    <n v="103"/>
    <n v="50"/>
    <n v="87"/>
    <x v="0"/>
    <x v="0"/>
    <s v="fc255522-ebe1-4ea7-9963-61b48a539a94"/>
    <s v="Missing"/>
    <s v="None"/>
    <x v="0"/>
  </r>
  <r>
    <n v="41"/>
    <x v="0"/>
    <s v="55f1ae66-1007-4af2-95bc-99a7f7e0a524"/>
    <x v="0"/>
    <x v="15"/>
    <x v="4"/>
    <s v="Heegan"/>
    <x v="16"/>
    <s v="Lasanod"/>
    <s v="SLSO05"/>
    <s v="Lasanod Hospital"/>
    <x v="25"/>
    <s v="MOH"/>
    <x v="7"/>
    <s v="Noora"/>
    <x v="0"/>
    <n v="4141847"/>
    <s v="Missing"/>
    <x v="0"/>
    <x v="0"/>
    <x v="0"/>
    <x v="0"/>
    <x v="0"/>
    <x v="0"/>
    <x v="0"/>
    <x v="0"/>
    <x v="0"/>
    <x v="0"/>
    <x v="0"/>
    <x v="0"/>
    <x v="15"/>
    <x v="10"/>
    <x v="17"/>
    <x v="4"/>
    <x v="0"/>
    <x v="0"/>
    <x v="0"/>
    <x v="0"/>
    <x v="0"/>
    <x v="0"/>
    <x v="0"/>
    <x v="0"/>
    <x v="0"/>
    <x v="0"/>
    <x v="0"/>
    <x v="0"/>
    <x v="0"/>
    <x v="0"/>
    <x v="0"/>
    <x v="0"/>
    <x v="0"/>
    <x v="0"/>
    <x v="0"/>
    <x v="0"/>
    <n v="0"/>
    <n v="0"/>
    <x v="0"/>
    <n v="0"/>
    <x v="0"/>
    <x v="0"/>
    <x v="0"/>
    <x v="0"/>
    <x v="0"/>
    <x v="0"/>
    <x v="0"/>
    <x v="0"/>
    <n v="21"/>
    <n v="25"/>
    <n v="21"/>
    <n v="25"/>
    <x v="0"/>
    <x v="0"/>
    <n v="30"/>
    <n v="30"/>
    <n v="30"/>
    <n v="30"/>
    <x v="0"/>
    <x v="0"/>
    <s v="22af2007-d059-4f81-949d-5495ead8afe3"/>
    <s v="Missing"/>
    <s v="1 alert(14 measles cases)"/>
    <x v="0"/>
  </r>
  <r>
    <n v="42"/>
    <x v="0"/>
    <s v="9fd96751-d4b3-46d9-b313-f9c6edd3299c"/>
    <x v="0"/>
    <x v="15"/>
    <x v="4"/>
    <s v="Heegan"/>
    <x v="16"/>
    <s v="Lasanod"/>
    <s v="SLSO06"/>
    <s v="Lasanod MCH"/>
    <x v="25"/>
    <s v="MOH"/>
    <x v="7"/>
    <s v="Salma"/>
    <x v="0"/>
    <n v="4913152"/>
    <s v="Missing"/>
    <x v="0"/>
    <x v="0"/>
    <x v="0"/>
    <x v="0"/>
    <x v="0"/>
    <x v="0"/>
    <x v="0"/>
    <x v="0"/>
    <x v="0"/>
    <x v="0"/>
    <x v="0"/>
    <x v="0"/>
    <x v="0"/>
    <x v="0"/>
    <x v="0"/>
    <x v="0"/>
    <x v="0"/>
    <x v="0"/>
    <x v="0"/>
    <x v="0"/>
    <x v="0"/>
    <x v="0"/>
    <x v="0"/>
    <x v="0"/>
    <x v="0"/>
    <x v="0"/>
    <x v="0"/>
    <x v="0"/>
    <x v="0"/>
    <x v="0"/>
    <x v="0"/>
    <x v="0"/>
    <x v="0"/>
    <x v="0"/>
    <x v="0"/>
    <x v="0"/>
    <n v="0"/>
    <n v="0"/>
    <x v="0"/>
    <n v="0"/>
    <x v="0"/>
    <x v="0"/>
    <x v="0"/>
    <x v="0"/>
    <x v="0"/>
    <x v="0"/>
    <x v="0"/>
    <x v="0"/>
    <n v="28"/>
    <n v="83"/>
    <n v="35"/>
    <n v="76"/>
    <x v="0"/>
    <x v="0"/>
    <n v="28"/>
    <n v="83"/>
    <n v="35"/>
    <n v="76"/>
    <x v="0"/>
    <x v="0"/>
    <s v="9f113d7b-8809-4323-b777-a74fd23ef474"/>
    <s v="Missing"/>
    <s v="None"/>
    <x v="0"/>
  </r>
  <r>
    <n v="43"/>
    <x v="0"/>
    <s v="e5bea778-999c-4565-a21e-6011c37919d6"/>
    <x v="0"/>
    <x v="15"/>
    <x v="4"/>
    <s v="Yagoori"/>
    <x v="16"/>
    <s v="Lasanod"/>
    <s v="SLSO07"/>
    <s v="Yagoori MCH"/>
    <x v="25"/>
    <s v="SRCS"/>
    <x v="7"/>
    <s v="Abdinoor"/>
    <x v="0"/>
    <n v="4497264"/>
    <s v="Missing"/>
    <x v="0"/>
    <x v="0"/>
    <x v="0"/>
    <x v="0"/>
    <x v="0"/>
    <x v="0"/>
    <x v="0"/>
    <x v="0"/>
    <x v="0"/>
    <x v="0"/>
    <x v="0"/>
    <x v="0"/>
    <x v="0"/>
    <x v="0"/>
    <x v="0"/>
    <x v="0"/>
    <x v="0"/>
    <x v="0"/>
    <x v="0"/>
    <x v="0"/>
    <x v="0"/>
    <x v="0"/>
    <x v="0"/>
    <x v="0"/>
    <x v="0"/>
    <x v="0"/>
    <x v="0"/>
    <x v="0"/>
    <x v="0"/>
    <x v="0"/>
    <x v="0"/>
    <x v="0"/>
    <x v="0"/>
    <x v="0"/>
    <x v="0"/>
    <x v="0"/>
    <n v="0"/>
    <n v="0"/>
    <x v="0"/>
    <n v="0"/>
    <x v="0"/>
    <x v="0"/>
    <x v="0"/>
    <x v="0"/>
    <x v="0"/>
    <x v="0"/>
    <x v="0"/>
    <x v="0"/>
    <n v="26"/>
    <n v="28"/>
    <n v="13"/>
    <n v="41"/>
    <x v="0"/>
    <x v="0"/>
    <n v="26"/>
    <n v="28"/>
    <n v="13"/>
    <n v="41"/>
    <x v="0"/>
    <x v="0"/>
    <s v="8a7274e9-656a-4e50-b4bf-afa5d2b997fd"/>
    <s v="Missing"/>
    <s v="None"/>
    <x v="0"/>
  </r>
  <r>
    <n v="44"/>
    <x v="0"/>
    <s v="8ff7561e-3c96-4023-bb45-61a004fd9811"/>
    <x v="0"/>
    <x v="15"/>
    <x v="4"/>
    <s v="Taleh"/>
    <x v="16"/>
    <s v="Taleh"/>
    <s v="SLSO08"/>
    <s v="Taleh MCH"/>
    <x v="25"/>
    <s v="MOH"/>
    <x v="7"/>
    <s v="Amina"/>
    <x v="0"/>
    <n v="4497965"/>
    <s v="Missing"/>
    <x v="0"/>
    <x v="0"/>
    <x v="0"/>
    <x v="0"/>
    <x v="0"/>
    <x v="0"/>
    <x v="0"/>
    <x v="0"/>
    <x v="0"/>
    <x v="0"/>
    <x v="0"/>
    <x v="0"/>
    <x v="0"/>
    <x v="0"/>
    <x v="0"/>
    <x v="0"/>
    <x v="0"/>
    <x v="0"/>
    <x v="0"/>
    <x v="0"/>
    <x v="0"/>
    <x v="0"/>
    <x v="0"/>
    <x v="0"/>
    <x v="0"/>
    <x v="0"/>
    <x v="0"/>
    <x v="0"/>
    <x v="0"/>
    <x v="0"/>
    <x v="0"/>
    <x v="0"/>
    <x v="0"/>
    <x v="0"/>
    <x v="0"/>
    <x v="0"/>
    <n v="0"/>
    <n v="0"/>
    <x v="0"/>
    <n v="0"/>
    <x v="0"/>
    <x v="0"/>
    <x v="0"/>
    <x v="0"/>
    <x v="0"/>
    <x v="0"/>
    <x v="0"/>
    <x v="0"/>
    <n v="20"/>
    <n v="31"/>
    <n v="21"/>
    <n v="30"/>
    <x v="0"/>
    <x v="0"/>
    <n v="20"/>
    <n v="31"/>
    <n v="21"/>
    <n v="30"/>
    <x v="0"/>
    <x v="0"/>
    <s v="67c8fef2-6f48-417d-b123-9ec86d6fce0c"/>
    <s v="Missing"/>
    <s v="None"/>
    <x v="0"/>
  </r>
  <r>
    <n v="45"/>
    <x v="0"/>
    <s v="5e93eb8c-b825-4a73-bcfe-5f8ca88416f2"/>
    <x v="0"/>
    <x v="15"/>
    <x v="5"/>
    <s v="Ainabo"/>
    <x v="16"/>
    <s v="Ainabo"/>
    <s v="SLTO01"/>
    <s v="Ainabo MCH"/>
    <x v="25"/>
    <s v="SRCS"/>
    <x v="7"/>
    <s v="Hawo"/>
    <x v="0"/>
    <n v="4317124"/>
    <s v="Missing"/>
    <x v="0"/>
    <x v="0"/>
    <x v="0"/>
    <x v="0"/>
    <x v="0"/>
    <x v="0"/>
    <x v="0"/>
    <x v="0"/>
    <x v="0"/>
    <x v="0"/>
    <x v="0"/>
    <x v="0"/>
    <x v="0"/>
    <x v="0"/>
    <x v="0"/>
    <x v="0"/>
    <x v="0"/>
    <x v="0"/>
    <x v="0"/>
    <x v="0"/>
    <x v="0"/>
    <x v="0"/>
    <x v="0"/>
    <x v="0"/>
    <x v="0"/>
    <x v="0"/>
    <x v="0"/>
    <x v="0"/>
    <x v="0"/>
    <x v="0"/>
    <x v="0"/>
    <x v="0"/>
    <x v="0"/>
    <x v="0"/>
    <x v="0"/>
    <x v="0"/>
    <n v="0"/>
    <n v="0"/>
    <x v="0"/>
    <n v="0"/>
    <x v="0"/>
    <x v="0"/>
    <x v="0"/>
    <x v="0"/>
    <x v="0"/>
    <x v="0"/>
    <x v="0"/>
    <x v="0"/>
    <n v="49"/>
    <n v="71"/>
    <n v="61"/>
    <n v="59"/>
    <x v="0"/>
    <x v="0"/>
    <n v="49"/>
    <n v="71"/>
    <n v="61"/>
    <n v="59"/>
    <x v="0"/>
    <x v="0"/>
    <s v="b9a2e54e-300e-4a85-be2c-e0e2b7765b77"/>
    <s v="Missing"/>
    <s v="None"/>
    <x v="0"/>
  </r>
  <r>
    <n v="46"/>
    <x v="0"/>
    <s v="0d1532c0-17b6-403a-b47d-d07fb14d9373"/>
    <x v="0"/>
    <x v="15"/>
    <x v="5"/>
    <s v="Buhodle"/>
    <x v="16"/>
    <s v="Buhodle"/>
    <s v="SLTO02"/>
    <s v="Buhodle MCH"/>
    <x v="25"/>
    <s v="MOH"/>
    <x v="7"/>
    <s v="Fadumo"/>
    <x v="0"/>
    <n v="4491737"/>
    <s v="Missing"/>
    <x v="0"/>
    <x v="0"/>
    <x v="0"/>
    <x v="0"/>
    <x v="0"/>
    <x v="0"/>
    <x v="0"/>
    <x v="0"/>
    <x v="0"/>
    <x v="0"/>
    <x v="0"/>
    <x v="0"/>
    <x v="0"/>
    <x v="1"/>
    <x v="0"/>
    <x v="1"/>
    <x v="0"/>
    <x v="0"/>
    <x v="0"/>
    <x v="0"/>
    <x v="0"/>
    <x v="0"/>
    <x v="0"/>
    <x v="0"/>
    <x v="0"/>
    <x v="0"/>
    <x v="0"/>
    <x v="0"/>
    <x v="0"/>
    <x v="0"/>
    <x v="0"/>
    <x v="0"/>
    <x v="0"/>
    <x v="0"/>
    <x v="0"/>
    <x v="0"/>
    <n v="0"/>
    <n v="0"/>
    <x v="0"/>
    <n v="0"/>
    <x v="0"/>
    <x v="0"/>
    <x v="0"/>
    <x v="0"/>
    <x v="0"/>
    <x v="0"/>
    <x v="0"/>
    <x v="0"/>
    <n v="63"/>
    <n v="109"/>
    <n v="83"/>
    <n v="89"/>
    <x v="0"/>
    <x v="0"/>
    <n v="63"/>
    <n v="110"/>
    <n v="83"/>
    <n v="90"/>
    <x v="0"/>
    <x v="0"/>
    <s v="29099e0f-423a-4c9b-b916-368f9a8cc6c5"/>
    <s v="Missing"/>
    <s v="1 alert(1 measeles case)"/>
    <x v="0"/>
  </r>
  <r>
    <n v="47"/>
    <x v="0"/>
    <s v="32127353-58bc-4039-87f1-84d9f383cb60"/>
    <x v="0"/>
    <x v="15"/>
    <x v="5"/>
    <s v="Sh.Bashir"/>
    <x v="16"/>
    <s v="Burao"/>
    <s v="SLTO03"/>
    <s v="Burao Central MCH"/>
    <x v="25"/>
    <s v="Coopi"/>
    <x v="7"/>
    <s v="Naciima"/>
    <x v="0"/>
    <n v="4455307"/>
    <s v="Missing"/>
    <x v="0"/>
    <x v="0"/>
    <x v="0"/>
    <x v="0"/>
    <x v="0"/>
    <x v="0"/>
    <x v="0"/>
    <x v="0"/>
    <x v="0"/>
    <x v="0"/>
    <x v="0"/>
    <x v="0"/>
    <x v="0"/>
    <x v="0"/>
    <x v="0"/>
    <x v="0"/>
    <x v="0"/>
    <x v="0"/>
    <x v="0"/>
    <x v="0"/>
    <x v="0"/>
    <x v="0"/>
    <x v="0"/>
    <x v="0"/>
    <x v="0"/>
    <x v="0"/>
    <x v="0"/>
    <x v="0"/>
    <x v="0"/>
    <x v="0"/>
    <x v="0"/>
    <x v="0"/>
    <x v="0"/>
    <x v="0"/>
    <x v="0"/>
    <x v="0"/>
    <n v="0"/>
    <n v="0"/>
    <x v="0"/>
    <n v="0"/>
    <x v="0"/>
    <x v="0"/>
    <x v="0"/>
    <x v="0"/>
    <x v="0"/>
    <x v="0"/>
    <x v="0"/>
    <x v="0"/>
    <n v="67"/>
    <n v="77"/>
    <n v="47"/>
    <n v="97"/>
    <x v="0"/>
    <x v="0"/>
    <n v="67"/>
    <n v="77"/>
    <n v="47"/>
    <n v="97"/>
    <x v="0"/>
    <x v="0"/>
    <s v="d3405a69-a2b0-47e6-86be-b818bdf21420"/>
    <s v="Missing"/>
    <s v="None"/>
    <x v="0"/>
  </r>
  <r>
    <n v="48"/>
    <x v="0"/>
    <s v="d2148dc8-2e99-466d-bd28-5ef8702fcbe0"/>
    <x v="0"/>
    <x v="15"/>
    <x v="5"/>
    <s v="Burao"/>
    <x v="16"/>
    <s v="Burao"/>
    <s v="SLTO04"/>
    <s v="Burao Hospital"/>
    <x v="25"/>
    <s v="Medair"/>
    <x v="7"/>
    <s v="sahra"/>
    <x v="0"/>
    <n v="4432692"/>
    <s v="Missing"/>
    <x v="0"/>
    <x v="0"/>
    <x v="0"/>
    <x v="0"/>
    <x v="0"/>
    <x v="0"/>
    <x v="0"/>
    <x v="0"/>
    <x v="0"/>
    <x v="0"/>
    <x v="0"/>
    <x v="0"/>
    <x v="0"/>
    <x v="0"/>
    <x v="0"/>
    <x v="0"/>
    <x v="0"/>
    <x v="0"/>
    <x v="0"/>
    <x v="0"/>
    <x v="0"/>
    <x v="0"/>
    <x v="0"/>
    <x v="0"/>
    <x v="0"/>
    <x v="0"/>
    <x v="0"/>
    <x v="0"/>
    <x v="0"/>
    <x v="0"/>
    <x v="0"/>
    <x v="0"/>
    <x v="0"/>
    <x v="0"/>
    <x v="0"/>
    <x v="0"/>
    <n v="0"/>
    <n v="0"/>
    <x v="0"/>
    <n v="0"/>
    <x v="0"/>
    <x v="0"/>
    <x v="0"/>
    <x v="0"/>
    <x v="0"/>
    <x v="0"/>
    <x v="0"/>
    <x v="0"/>
    <n v="103"/>
    <n v="73"/>
    <n v="62"/>
    <n v="114"/>
    <x v="0"/>
    <x v="0"/>
    <n v="103"/>
    <n v="73"/>
    <n v="62"/>
    <n v="114"/>
    <x v="0"/>
    <x v="0"/>
    <s v="3d91710c-264f-4211-810e-0794f34a2fa0"/>
    <s v="Missing"/>
    <s v="None"/>
    <x v="0"/>
  </r>
  <r>
    <n v="49"/>
    <x v="0"/>
    <s v="29212efa-bfda-4da1-8d6b-74e4a15d07d8"/>
    <x v="0"/>
    <x v="15"/>
    <x v="5"/>
    <s v="M.Ali"/>
    <x v="16"/>
    <s v="Burao"/>
    <s v="SLTO05"/>
    <s v="Dr Alag"/>
    <x v="25"/>
    <s v="Medair"/>
    <x v="7"/>
    <s v="Fadumo"/>
    <x v="0"/>
    <n v="4493558"/>
    <s v="Missing"/>
    <x v="0"/>
    <x v="0"/>
    <x v="0"/>
    <x v="0"/>
    <x v="0"/>
    <x v="0"/>
    <x v="0"/>
    <x v="0"/>
    <x v="0"/>
    <x v="0"/>
    <x v="0"/>
    <x v="0"/>
    <x v="0"/>
    <x v="0"/>
    <x v="0"/>
    <x v="0"/>
    <x v="0"/>
    <x v="0"/>
    <x v="0"/>
    <x v="0"/>
    <x v="0"/>
    <x v="0"/>
    <x v="0"/>
    <x v="0"/>
    <x v="0"/>
    <x v="0"/>
    <x v="0"/>
    <x v="0"/>
    <x v="0"/>
    <x v="0"/>
    <x v="0"/>
    <x v="0"/>
    <x v="0"/>
    <x v="0"/>
    <x v="0"/>
    <x v="0"/>
    <n v="0"/>
    <n v="0"/>
    <x v="0"/>
    <n v="0"/>
    <x v="0"/>
    <x v="0"/>
    <x v="0"/>
    <x v="0"/>
    <x v="0"/>
    <x v="0"/>
    <x v="0"/>
    <x v="0"/>
    <n v="39"/>
    <n v="46"/>
    <n v="33"/>
    <n v="52"/>
    <x v="0"/>
    <x v="0"/>
    <n v="39"/>
    <n v="46"/>
    <n v="33"/>
    <n v="52"/>
    <x v="0"/>
    <x v="0"/>
    <s v="3a4b5243-ed81-4bb1-b311-3ba54470b29b"/>
    <s v="Missing"/>
    <s v="None"/>
    <x v="0"/>
  </r>
  <r>
    <n v="50"/>
    <x v="0"/>
    <s v="f5079bb2-7dd9-47c6-b7d5-d515c503ae4f"/>
    <x v="0"/>
    <x v="15"/>
    <x v="5"/>
    <s v="October"/>
    <x v="16"/>
    <s v="Burao"/>
    <s v="SLTO06"/>
    <s v="Dr Yusuf MCH"/>
    <x v="25"/>
    <s v="Coopi"/>
    <x v="7"/>
    <s v="Deria"/>
    <x v="0"/>
    <n v="4103136"/>
    <s v="Missing"/>
    <x v="0"/>
    <x v="0"/>
    <x v="0"/>
    <x v="0"/>
    <x v="0"/>
    <x v="0"/>
    <x v="0"/>
    <x v="0"/>
    <x v="0"/>
    <x v="0"/>
    <x v="0"/>
    <x v="0"/>
    <x v="0"/>
    <x v="0"/>
    <x v="0"/>
    <x v="0"/>
    <x v="0"/>
    <x v="0"/>
    <x v="0"/>
    <x v="0"/>
    <x v="0"/>
    <x v="0"/>
    <x v="0"/>
    <x v="0"/>
    <x v="0"/>
    <x v="0"/>
    <x v="0"/>
    <x v="0"/>
    <x v="0"/>
    <x v="0"/>
    <x v="0"/>
    <x v="0"/>
    <x v="0"/>
    <x v="0"/>
    <x v="0"/>
    <x v="0"/>
    <n v="0"/>
    <n v="0"/>
    <x v="0"/>
    <n v="0"/>
    <x v="0"/>
    <x v="0"/>
    <x v="0"/>
    <x v="0"/>
    <x v="0"/>
    <x v="0"/>
    <x v="0"/>
    <x v="0"/>
    <n v="49"/>
    <n v="51"/>
    <n v="19"/>
    <n v="81"/>
    <x v="0"/>
    <x v="0"/>
    <n v="49"/>
    <n v="51"/>
    <n v="19"/>
    <n v="81"/>
    <x v="0"/>
    <x v="0"/>
    <s v="baed9c78-2828-4a53-a4af-dc5b014b29bf"/>
    <s v="Missing"/>
    <s v="None"/>
    <x v="0"/>
  </r>
  <r>
    <n v="51"/>
    <x v="0"/>
    <s v="e0a4efdd-5336-4db3-83a7-1996187c3b20"/>
    <x v="0"/>
    <x v="15"/>
    <x v="5"/>
    <s v="Gaha"/>
    <x v="16"/>
    <s v="Burao"/>
    <s v="SLTO07"/>
    <s v="Farah Omar MCH"/>
    <x v="25"/>
    <s v="MOH"/>
    <x v="7"/>
    <s v="Farhan"/>
    <x v="0"/>
    <n v="4433817"/>
    <s v="Missing"/>
    <x v="0"/>
    <x v="0"/>
    <x v="0"/>
    <x v="0"/>
    <x v="0"/>
    <x v="0"/>
    <x v="0"/>
    <x v="0"/>
    <x v="0"/>
    <x v="0"/>
    <x v="0"/>
    <x v="0"/>
    <x v="0"/>
    <x v="0"/>
    <x v="0"/>
    <x v="0"/>
    <x v="0"/>
    <x v="0"/>
    <x v="0"/>
    <x v="0"/>
    <x v="0"/>
    <x v="0"/>
    <x v="0"/>
    <x v="0"/>
    <x v="0"/>
    <x v="0"/>
    <x v="0"/>
    <x v="0"/>
    <x v="0"/>
    <x v="0"/>
    <x v="0"/>
    <x v="0"/>
    <x v="0"/>
    <x v="0"/>
    <x v="0"/>
    <x v="0"/>
    <n v="0"/>
    <n v="0"/>
    <x v="0"/>
    <n v="0"/>
    <x v="0"/>
    <x v="0"/>
    <x v="0"/>
    <x v="0"/>
    <x v="0"/>
    <x v="0"/>
    <x v="0"/>
    <x v="0"/>
    <n v="57"/>
    <n v="31"/>
    <n v="62"/>
    <n v="26"/>
    <x v="0"/>
    <x v="0"/>
    <n v="57"/>
    <n v="31"/>
    <n v="62"/>
    <n v="26"/>
    <x v="0"/>
    <x v="0"/>
    <s v="a3949275-5015-4489-8d37-83c6de04781a"/>
    <s v="Missing"/>
    <s v="None"/>
    <x v="0"/>
  </r>
  <r>
    <n v="52"/>
    <x v="0"/>
    <s v="12b4e710-4a3d-405a-bf02-0ce010832971"/>
    <x v="0"/>
    <x v="15"/>
    <x v="5"/>
    <s v="Qasabka"/>
    <x v="16"/>
    <s v="Burao"/>
    <s v="SLTO08"/>
    <s v="Kenya MCH"/>
    <x v="25"/>
    <s v="SRCS"/>
    <x v="7"/>
    <s v="Zainab"/>
    <x v="0"/>
    <n v="4433215"/>
    <s v="Missing"/>
    <x v="0"/>
    <x v="0"/>
    <x v="0"/>
    <x v="0"/>
    <x v="0"/>
    <x v="0"/>
    <x v="0"/>
    <x v="0"/>
    <x v="0"/>
    <x v="0"/>
    <x v="0"/>
    <x v="0"/>
    <x v="0"/>
    <x v="0"/>
    <x v="0"/>
    <x v="0"/>
    <x v="0"/>
    <x v="0"/>
    <x v="0"/>
    <x v="0"/>
    <x v="0"/>
    <x v="0"/>
    <x v="0"/>
    <x v="0"/>
    <x v="0"/>
    <x v="0"/>
    <x v="0"/>
    <x v="0"/>
    <x v="0"/>
    <x v="0"/>
    <x v="0"/>
    <x v="0"/>
    <x v="0"/>
    <x v="0"/>
    <x v="0"/>
    <x v="0"/>
    <n v="0"/>
    <n v="0"/>
    <x v="0"/>
    <n v="0"/>
    <x v="0"/>
    <x v="0"/>
    <x v="0"/>
    <x v="0"/>
    <x v="0"/>
    <x v="0"/>
    <x v="0"/>
    <x v="0"/>
    <n v="71"/>
    <n v="69"/>
    <n v="70"/>
    <n v="70"/>
    <x v="0"/>
    <x v="0"/>
    <n v="71"/>
    <n v="69"/>
    <n v="70"/>
    <n v="70"/>
    <x v="0"/>
    <x v="0"/>
    <s v="2caa5303-514f-4114-b3db-1bcbb2e5b1a1"/>
    <s v="Missing"/>
    <s v="None"/>
    <x v="0"/>
  </r>
  <r>
    <n v="53"/>
    <x v="0"/>
    <s v="af329c6d-08f7-4177-b461-cb5b25329b50"/>
    <x v="0"/>
    <x v="15"/>
    <x v="5"/>
    <s v="Koosaar"/>
    <x v="16"/>
    <s v="Burao"/>
    <s v="SLTO09"/>
    <s v="Koosaar MCH"/>
    <x v="25"/>
    <s v="MOH"/>
    <x v="7"/>
    <s v="Saleban"/>
    <x v="0"/>
    <n v="4332754"/>
    <s v="Missing"/>
    <x v="0"/>
    <x v="0"/>
    <x v="0"/>
    <x v="0"/>
    <x v="0"/>
    <x v="0"/>
    <x v="0"/>
    <x v="0"/>
    <x v="0"/>
    <x v="0"/>
    <x v="0"/>
    <x v="0"/>
    <x v="0"/>
    <x v="0"/>
    <x v="0"/>
    <x v="0"/>
    <x v="0"/>
    <x v="0"/>
    <x v="0"/>
    <x v="0"/>
    <x v="0"/>
    <x v="0"/>
    <x v="0"/>
    <x v="0"/>
    <x v="0"/>
    <x v="0"/>
    <x v="0"/>
    <x v="0"/>
    <x v="0"/>
    <x v="0"/>
    <x v="0"/>
    <x v="0"/>
    <x v="0"/>
    <x v="0"/>
    <x v="0"/>
    <x v="0"/>
    <n v="0"/>
    <n v="0"/>
    <x v="0"/>
    <n v="0"/>
    <x v="0"/>
    <x v="0"/>
    <x v="0"/>
    <x v="0"/>
    <x v="0"/>
    <x v="0"/>
    <x v="0"/>
    <x v="0"/>
    <n v="53"/>
    <n v="43"/>
    <n v="39"/>
    <n v="57"/>
    <x v="0"/>
    <x v="0"/>
    <n v="53"/>
    <n v="43"/>
    <n v="39"/>
    <n v="57"/>
    <x v="0"/>
    <x v="0"/>
    <s v="f7da6d18-e95f-4949-a5ec-f7bfdba28cd4"/>
    <s v="Missing"/>
    <s v="None"/>
    <x v="0"/>
  </r>
  <r>
    <n v="54"/>
    <x v="0"/>
    <s v="c8bf6274-9079-485f-8fe8-783f288e8794"/>
    <x v="0"/>
    <x v="15"/>
    <x v="5"/>
    <s v="Odwayne"/>
    <x v="16"/>
    <s v="Odwayne"/>
    <s v="SLTO10"/>
    <s v="Odwayne MCH"/>
    <x v="25"/>
    <s v="SRCS"/>
    <x v="7"/>
    <s v="Hassan"/>
    <x v="0"/>
    <n v="4124667"/>
    <s v="Missing"/>
    <x v="0"/>
    <x v="0"/>
    <x v="0"/>
    <x v="0"/>
    <x v="0"/>
    <x v="0"/>
    <x v="0"/>
    <x v="0"/>
    <x v="0"/>
    <x v="0"/>
    <x v="0"/>
    <x v="0"/>
    <x v="0"/>
    <x v="0"/>
    <x v="0"/>
    <x v="0"/>
    <x v="0"/>
    <x v="0"/>
    <x v="0"/>
    <x v="0"/>
    <x v="0"/>
    <x v="0"/>
    <x v="0"/>
    <x v="0"/>
    <x v="0"/>
    <x v="0"/>
    <x v="0"/>
    <x v="0"/>
    <x v="0"/>
    <x v="0"/>
    <x v="0"/>
    <x v="0"/>
    <x v="0"/>
    <x v="0"/>
    <x v="0"/>
    <x v="0"/>
    <n v="0"/>
    <n v="0"/>
    <x v="0"/>
    <n v="0"/>
    <x v="0"/>
    <x v="0"/>
    <x v="0"/>
    <x v="0"/>
    <x v="0"/>
    <x v="0"/>
    <x v="0"/>
    <x v="0"/>
    <n v="51"/>
    <n v="71"/>
    <n v="78"/>
    <n v="44"/>
    <x v="0"/>
    <x v="0"/>
    <n v="51"/>
    <n v="71"/>
    <n v="78"/>
    <n v="44"/>
    <x v="0"/>
    <x v="0"/>
    <s v="89040641-4a29-4484-b267-5217d6d617fd"/>
    <s v="Missing"/>
    <s v="None"/>
    <x v="0"/>
  </r>
  <r>
    <n v="439"/>
    <x v="0"/>
    <s v="46f26a94-c248-4767-a200-30d3340cd23b"/>
    <x v="0"/>
    <x v="16"/>
    <x v="22"/>
    <s v="Bulo barde"/>
    <x v="17"/>
    <s v="Bulo Burto"/>
    <s v="CZHA06"/>
    <s v="Al-Naciim Hospital"/>
    <x v="26"/>
    <s v="Business people"/>
    <x v="8"/>
    <s v="Farax Cabdi"/>
    <x v="6"/>
    <n v="615550772"/>
    <s v="alaciimbb@gmail.com"/>
    <x v="0"/>
    <x v="0"/>
    <x v="0"/>
    <x v="0"/>
    <x v="0"/>
    <x v="0"/>
    <x v="0"/>
    <x v="3"/>
    <x v="3"/>
    <x v="0"/>
    <x v="0"/>
    <x v="0"/>
    <x v="0"/>
    <x v="0"/>
    <x v="0"/>
    <x v="0"/>
    <x v="0"/>
    <x v="0"/>
    <x v="0"/>
    <x v="0"/>
    <x v="0"/>
    <x v="0"/>
    <x v="0"/>
    <x v="0"/>
    <x v="0"/>
    <x v="0"/>
    <x v="0"/>
    <x v="0"/>
    <x v="0"/>
    <x v="0"/>
    <x v="2"/>
    <x v="0"/>
    <x v="1"/>
    <x v="0"/>
    <x v="0"/>
    <x v="0"/>
    <n v="3"/>
    <n v="6"/>
    <x v="4"/>
    <n v="7"/>
    <x v="0"/>
    <x v="0"/>
    <x v="0"/>
    <x v="0"/>
    <x v="0"/>
    <x v="0"/>
    <x v="0"/>
    <x v="0"/>
    <n v="8"/>
    <n v="13"/>
    <n v="7"/>
    <n v="14"/>
    <x v="0"/>
    <x v="0"/>
    <n v="12"/>
    <n v="21"/>
    <n v="12"/>
    <n v="21"/>
    <x v="0"/>
    <x v="0"/>
    <s v="4f509d2a-aac6-4be8-91f8-47a06bf2471b"/>
    <s v="Missing"/>
    <s v="NONE"/>
    <x v="3"/>
  </r>
  <r>
    <n v="440"/>
    <x v="0"/>
    <s v="6fd9b162-45ea-480e-8c10-c595485f10c3"/>
    <x v="0"/>
    <x v="16"/>
    <x v="22"/>
    <s v="Bunda weyn MCH"/>
    <x v="17"/>
    <s v="Belet Weyne"/>
    <s v="CZHA01"/>
    <s v="Bundo weyn MCH"/>
    <x v="26"/>
    <s v="ICRC"/>
    <x v="8"/>
    <s v="Galad Osmaan"/>
    <x v="6"/>
    <n v="615588284"/>
    <s v="N/A"/>
    <x v="0"/>
    <x v="0"/>
    <x v="0"/>
    <x v="0"/>
    <x v="0"/>
    <x v="0"/>
    <x v="0"/>
    <x v="0"/>
    <x v="0"/>
    <x v="0"/>
    <x v="0"/>
    <x v="0"/>
    <x v="0"/>
    <x v="0"/>
    <x v="0"/>
    <x v="0"/>
    <x v="0"/>
    <x v="0"/>
    <x v="0"/>
    <x v="0"/>
    <x v="0"/>
    <x v="0"/>
    <x v="0"/>
    <x v="0"/>
    <x v="0"/>
    <x v="0"/>
    <x v="0"/>
    <x v="0"/>
    <x v="0"/>
    <x v="0"/>
    <x v="2"/>
    <x v="0"/>
    <x v="1"/>
    <x v="0"/>
    <x v="0"/>
    <x v="0"/>
    <n v="0"/>
    <n v="0"/>
    <x v="0"/>
    <n v="0"/>
    <x v="0"/>
    <x v="0"/>
    <x v="0"/>
    <x v="0"/>
    <x v="0"/>
    <x v="0"/>
    <x v="0"/>
    <x v="0"/>
    <n v="150"/>
    <n v="112"/>
    <n v="109"/>
    <n v="153"/>
    <x v="0"/>
    <x v="0"/>
    <n v="151"/>
    <n v="112"/>
    <n v="110"/>
    <n v="153"/>
    <x v="0"/>
    <x v="0"/>
    <s v="840e966a-bba4-4540-a399-e52e3c214174"/>
    <s v="Missing"/>
    <s v="NONE"/>
    <x v="3"/>
  </r>
  <r>
    <n v="441"/>
    <x v="0"/>
    <s v="cb131f75-cf9f-4560-b84f-a3a530da01ce"/>
    <x v="0"/>
    <x v="16"/>
    <x v="22"/>
    <s v="Howlwadaag"/>
    <x v="17"/>
    <s v="Belet Weyne"/>
    <s v="CZHA02"/>
    <s v="Howlwadag MCH WARDI"/>
    <x v="26"/>
    <s v="Unicef"/>
    <x v="8"/>
    <s v="Ibraahin Xassan Adow"/>
    <x v="6"/>
    <n v="615502142"/>
    <s v="jeesow01@hotmail.com"/>
    <x v="0"/>
    <x v="0"/>
    <x v="0"/>
    <x v="0"/>
    <x v="0"/>
    <x v="0"/>
    <x v="0"/>
    <x v="0"/>
    <x v="0"/>
    <x v="0"/>
    <x v="0"/>
    <x v="0"/>
    <x v="0"/>
    <x v="0"/>
    <x v="0"/>
    <x v="0"/>
    <x v="0"/>
    <x v="0"/>
    <x v="0"/>
    <x v="0"/>
    <x v="0"/>
    <x v="0"/>
    <x v="0"/>
    <x v="0"/>
    <x v="0"/>
    <x v="0"/>
    <x v="0"/>
    <x v="0"/>
    <x v="0"/>
    <x v="0"/>
    <x v="0"/>
    <x v="0"/>
    <x v="0"/>
    <x v="0"/>
    <x v="0"/>
    <x v="0"/>
    <n v="0"/>
    <n v="0"/>
    <x v="0"/>
    <n v="0"/>
    <x v="0"/>
    <x v="0"/>
    <x v="0"/>
    <x v="0"/>
    <x v="0"/>
    <x v="0"/>
    <x v="0"/>
    <x v="0"/>
    <n v="71"/>
    <n v="62"/>
    <n v="68"/>
    <n v="65"/>
    <x v="0"/>
    <x v="0"/>
    <n v="71"/>
    <n v="62"/>
    <n v="68"/>
    <n v="65"/>
    <x v="0"/>
    <x v="0"/>
    <s v="ceba5063-59ea-4cc7-afc4-9d102ef9812c"/>
    <s v="Missing"/>
    <s v="NONE"/>
    <x v="3"/>
  </r>
  <r>
    <n v="442"/>
    <x v="0"/>
    <s v="f2987f19-cbfe-49ac-a6f5-7487b9f26e48"/>
    <x v="0"/>
    <x v="16"/>
    <x v="22"/>
    <s v="Howlwadaad section"/>
    <x v="17"/>
    <s v="Belet Weyne"/>
    <s v="CZHA07"/>
    <s v="Doyaale MCH"/>
    <x v="26"/>
    <s v="Unicef"/>
    <x v="8"/>
    <s v="Sowdo Sh Farax"/>
    <x v="6"/>
    <n v="615710248"/>
    <s v="doyalew1@yahoo.com"/>
    <x v="0"/>
    <x v="0"/>
    <x v="0"/>
    <x v="0"/>
    <x v="0"/>
    <x v="0"/>
    <x v="0"/>
    <x v="0"/>
    <x v="0"/>
    <x v="0"/>
    <x v="0"/>
    <x v="0"/>
    <x v="1"/>
    <x v="1"/>
    <x v="4"/>
    <x v="0"/>
    <x v="0"/>
    <x v="0"/>
    <x v="0"/>
    <x v="0"/>
    <x v="0"/>
    <x v="0"/>
    <x v="0"/>
    <x v="0"/>
    <x v="0"/>
    <x v="0"/>
    <x v="0"/>
    <x v="0"/>
    <x v="0"/>
    <x v="0"/>
    <x v="0"/>
    <x v="0"/>
    <x v="0"/>
    <x v="0"/>
    <x v="0"/>
    <x v="0"/>
    <n v="0"/>
    <n v="0"/>
    <x v="0"/>
    <n v="0"/>
    <x v="0"/>
    <x v="0"/>
    <x v="0"/>
    <x v="0"/>
    <x v="0"/>
    <x v="0"/>
    <x v="0"/>
    <x v="0"/>
    <n v="32"/>
    <n v="30"/>
    <n v="28"/>
    <n v="34"/>
    <x v="0"/>
    <x v="0"/>
    <n v="33"/>
    <n v="31"/>
    <n v="30"/>
    <n v="34"/>
    <x v="0"/>
    <x v="0"/>
    <s v="6b8d82c5-a986-4ea5-82ba-6df0fbd815f7"/>
    <s v="One alert of suspected Measles"/>
    <s v="One Alert"/>
    <x v="3"/>
  </r>
  <r>
    <n v="443"/>
    <x v="0"/>
    <s v="1113c9f2-aea2-4a9f-bd19-961ebcb185ea"/>
    <x v="0"/>
    <x v="16"/>
    <x v="19"/>
    <s v="Adado"/>
    <x v="17"/>
    <s v="Adado"/>
    <s v="CZGA08"/>
    <s v="Adado Hospital"/>
    <x v="26"/>
    <s v="Merlin"/>
    <x v="8"/>
    <s v="Abdi Hassan Ali"/>
    <x v="6"/>
    <n v="252615545580"/>
    <s v="jawe11@hotmail.com"/>
    <x v="0"/>
    <x v="0"/>
    <x v="0"/>
    <x v="0"/>
    <x v="0"/>
    <x v="0"/>
    <x v="0"/>
    <x v="0"/>
    <x v="0"/>
    <x v="0"/>
    <x v="0"/>
    <x v="0"/>
    <x v="3"/>
    <x v="4"/>
    <x v="2"/>
    <x v="2"/>
    <x v="0"/>
    <x v="0"/>
    <x v="0"/>
    <x v="0"/>
    <x v="0"/>
    <x v="0"/>
    <x v="0"/>
    <x v="0"/>
    <x v="0"/>
    <x v="0"/>
    <x v="0"/>
    <x v="0"/>
    <x v="0"/>
    <x v="0"/>
    <x v="0"/>
    <x v="0"/>
    <x v="0"/>
    <x v="0"/>
    <x v="0"/>
    <x v="0"/>
    <n v="0"/>
    <n v="0"/>
    <x v="0"/>
    <n v="0"/>
    <x v="0"/>
    <x v="0"/>
    <x v="0"/>
    <x v="0"/>
    <x v="0"/>
    <x v="0"/>
    <x v="0"/>
    <x v="0"/>
    <n v="68"/>
    <n v="125"/>
    <n v="93"/>
    <n v="100"/>
    <x v="0"/>
    <x v="0"/>
    <n v="70"/>
    <n v="128"/>
    <n v="96"/>
    <n v="102"/>
    <x v="0"/>
    <x v="0"/>
    <s v="bd797723-5d8a-43eb-b4f7-f372cee403b6"/>
    <s v="This Health facility reported one alert"/>
    <s v="One Alert"/>
    <x v="3"/>
  </r>
  <r>
    <n v="444"/>
    <x v="0"/>
    <s v="ad251ba9-10ac-4fe8-afc2-83502841a7e3"/>
    <x v="0"/>
    <x v="16"/>
    <x v="19"/>
    <s v="Adado"/>
    <x v="17"/>
    <s v="Adado"/>
    <s v="CZGA02"/>
    <s v="Adado MCH"/>
    <x v="26"/>
    <s v="SRCS"/>
    <x v="8"/>
    <s v="Dahir Osman Weheliye"/>
    <x v="6"/>
    <n v="252615548657"/>
    <s v="N/A"/>
    <x v="0"/>
    <x v="0"/>
    <x v="0"/>
    <x v="0"/>
    <x v="0"/>
    <x v="0"/>
    <x v="0"/>
    <x v="0"/>
    <x v="0"/>
    <x v="0"/>
    <x v="0"/>
    <x v="0"/>
    <x v="0"/>
    <x v="0"/>
    <x v="0"/>
    <x v="0"/>
    <x v="0"/>
    <x v="0"/>
    <x v="0"/>
    <x v="0"/>
    <x v="0"/>
    <x v="0"/>
    <x v="0"/>
    <x v="0"/>
    <x v="0"/>
    <x v="0"/>
    <x v="0"/>
    <x v="0"/>
    <x v="0"/>
    <x v="0"/>
    <x v="0"/>
    <x v="0"/>
    <x v="0"/>
    <x v="0"/>
    <x v="0"/>
    <x v="0"/>
    <n v="0"/>
    <n v="0"/>
    <x v="0"/>
    <n v="0"/>
    <x v="0"/>
    <x v="0"/>
    <x v="0"/>
    <x v="0"/>
    <x v="0"/>
    <x v="0"/>
    <x v="0"/>
    <x v="0"/>
    <n v="140"/>
    <n v="158"/>
    <n v="123"/>
    <n v="175"/>
    <x v="0"/>
    <x v="0"/>
    <n v="140"/>
    <n v="158"/>
    <n v="123"/>
    <n v="175"/>
    <x v="0"/>
    <x v="0"/>
    <s v="118fac20-d4bd-45fb-8364-b8d7f8eccd7b"/>
    <s v="Missing"/>
    <s v="NONE"/>
    <x v="3"/>
  </r>
  <r>
    <n v="445"/>
    <x v="0"/>
    <s v="353da885-0ea3-4637-9385-3c795fa5af6e"/>
    <x v="0"/>
    <x v="16"/>
    <x v="19"/>
    <s v="Dhusamareb"/>
    <x v="17"/>
    <s v="Dhuusamarreeb"/>
    <s v="CZGA03"/>
    <s v="Dusamareb MCH"/>
    <x v="26"/>
    <s v="SRCS"/>
    <x v="8"/>
    <s v="Nadifo Xashi Cabdi"/>
    <x v="6"/>
    <n v="252615127092"/>
    <s v="N/A"/>
    <x v="0"/>
    <x v="0"/>
    <x v="0"/>
    <x v="0"/>
    <x v="0"/>
    <x v="0"/>
    <x v="0"/>
    <x v="0"/>
    <x v="0"/>
    <x v="0"/>
    <x v="0"/>
    <x v="0"/>
    <x v="0"/>
    <x v="0"/>
    <x v="0"/>
    <x v="0"/>
    <x v="0"/>
    <x v="0"/>
    <x v="0"/>
    <x v="0"/>
    <x v="0"/>
    <x v="0"/>
    <x v="0"/>
    <x v="0"/>
    <x v="0"/>
    <x v="0"/>
    <x v="0"/>
    <x v="0"/>
    <x v="0"/>
    <x v="0"/>
    <x v="0"/>
    <x v="0"/>
    <x v="0"/>
    <x v="0"/>
    <x v="0"/>
    <x v="0"/>
    <n v="0"/>
    <n v="0"/>
    <x v="0"/>
    <n v="0"/>
    <x v="0"/>
    <x v="0"/>
    <x v="0"/>
    <x v="0"/>
    <x v="0"/>
    <x v="0"/>
    <x v="0"/>
    <x v="0"/>
    <n v="105"/>
    <n v="119"/>
    <n v="94"/>
    <n v="130"/>
    <x v="0"/>
    <x v="0"/>
    <n v="105"/>
    <n v="119"/>
    <n v="94"/>
    <n v="130"/>
    <x v="0"/>
    <x v="0"/>
    <s v="d891ef96-34ee-47af-947e-ac170cf860dd"/>
    <s v="Missing"/>
    <s v="NONE"/>
    <x v="3"/>
  </r>
  <r>
    <n v="446"/>
    <x v="0"/>
    <s v="4aad35d5-895f-4167-b70c-17ad71630d53"/>
    <x v="0"/>
    <x v="16"/>
    <x v="19"/>
    <s v="Galinsor"/>
    <x v="17"/>
    <s v="Gelinsor"/>
    <s v="CZGA07"/>
    <s v="Galinsor MCH"/>
    <x v="26"/>
    <s v="SRCS"/>
    <x v="8"/>
    <s v="Caasha Salad Jamac"/>
    <x v="6"/>
    <n v="252615921550"/>
    <s v="N/A"/>
    <x v="0"/>
    <x v="0"/>
    <x v="0"/>
    <x v="0"/>
    <x v="0"/>
    <x v="0"/>
    <x v="0"/>
    <x v="0"/>
    <x v="0"/>
    <x v="0"/>
    <x v="0"/>
    <x v="0"/>
    <x v="1"/>
    <x v="1"/>
    <x v="1"/>
    <x v="1"/>
    <x v="0"/>
    <x v="0"/>
    <x v="0"/>
    <x v="0"/>
    <x v="0"/>
    <x v="0"/>
    <x v="0"/>
    <x v="0"/>
    <x v="0"/>
    <x v="0"/>
    <x v="0"/>
    <x v="0"/>
    <x v="0"/>
    <x v="0"/>
    <x v="0"/>
    <x v="0"/>
    <x v="0"/>
    <x v="0"/>
    <x v="0"/>
    <x v="0"/>
    <n v="0"/>
    <n v="0"/>
    <x v="0"/>
    <n v="0"/>
    <x v="0"/>
    <x v="0"/>
    <x v="0"/>
    <x v="0"/>
    <x v="0"/>
    <x v="0"/>
    <x v="0"/>
    <x v="0"/>
    <n v="48"/>
    <n v="97"/>
    <n v="52"/>
    <n v="93"/>
    <x v="0"/>
    <x v="0"/>
    <n v="49"/>
    <n v="98"/>
    <n v="53"/>
    <n v="94"/>
    <x v="0"/>
    <x v="0"/>
    <s v="630516d2-fd54-49a2-a5ff-d9cb3905da8a"/>
    <s v="This Health facility reported one alert"/>
    <s v="One alert"/>
    <x v="3"/>
  </r>
  <r>
    <n v="447"/>
    <x v="0"/>
    <s v="c4fd1c70-2814-4e4e-bc37-908a220c8f67"/>
    <x v="0"/>
    <x v="16"/>
    <x v="19"/>
    <s v="Celdher"/>
    <x v="17"/>
    <s v="El Dere"/>
    <s v="CZGA06"/>
    <s v="El-dere MCH"/>
    <x v="26"/>
    <s v="CISP"/>
    <x v="8"/>
    <s v="Amino Barqadle Yalaxow"/>
    <x v="6"/>
    <n v="252615580897"/>
    <s v="N/A"/>
    <x v="0"/>
    <x v="0"/>
    <x v="0"/>
    <x v="0"/>
    <x v="0"/>
    <x v="0"/>
    <x v="0"/>
    <x v="0"/>
    <x v="0"/>
    <x v="0"/>
    <x v="0"/>
    <x v="0"/>
    <x v="0"/>
    <x v="0"/>
    <x v="0"/>
    <x v="0"/>
    <x v="0"/>
    <x v="0"/>
    <x v="0"/>
    <x v="0"/>
    <x v="0"/>
    <x v="0"/>
    <x v="0"/>
    <x v="0"/>
    <x v="0"/>
    <x v="0"/>
    <x v="0"/>
    <x v="0"/>
    <x v="0"/>
    <x v="0"/>
    <x v="0"/>
    <x v="0"/>
    <x v="0"/>
    <x v="0"/>
    <x v="0"/>
    <x v="0"/>
    <n v="0"/>
    <n v="0"/>
    <x v="0"/>
    <n v="0"/>
    <x v="0"/>
    <x v="0"/>
    <x v="0"/>
    <x v="0"/>
    <x v="0"/>
    <x v="0"/>
    <x v="0"/>
    <x v="0"/>
    <n v="51"/>
    <n v="120"/>
    <n v="76"/>
    <n v="95"/>
    <x v="0"/>
    <x v="0"/>
    <n v="51"/>
    <n v="120"/>
    <n v="76"/>
    <n v="95"/>
    <x v="0"/>
    <x v="0"/>
    <s v="cc915c04-947e-4d38-9956-c24d7f871cdf"/>
    <s v="Missing"/>
    <s v="NONE"/>
    <x v="3"/>
  </r>
  <r>
    <n v="448"/>
    <x v="0"/>
    <s v="13b23bb1-d34e-4428-ae78-ff2311d4a87d"/>
    <x v="0"/>
    <x v="16"/>
    <x v="19"/>
    <s v="Celdher"/>
    <x v="17"/>
    <s v="El Dere"/>
    <s v="CZGA05"/>
    <s v="El-dere Hospital"/>
    <x v="26"/>
    <s v="CISP"/>
    <x v="8"/>
    <s v="Axmed Sidiq Cali"/>
    <x v="6"/>
    <n v="252615967522"/>
    <s v="N/A"/>
    <x v="0"/>
    <x v="0"/>
    <x v="0"/>
    <x v="0"/>
    <x v="0"/>
    <x v="0"/>
    <x v="0"/>
    <x v="0"/>
    <x v="0"/>
    <x v="0"/>
    <x v="0"/>
    <x v="0"/>
    <x v="0"/>
    <x v="0"/>
    <x v="0"/>
    <x v="0"/>
    <x v="0"/>
    <x v="0"/>
    <x v="0"/>
    <x v="0"/>
    <x v="0"/>
    <x v="0"/>
    <x v="0"/>
    <x v="0"/>
    <x v="0"/>
    <x v="0"/>
    <x v="0"/>
    <x v="0"/>
    <x v="0"/>
    <x v="0"/>
    <x v="0"/>
    <x v="0"/>
    <x v="0"/>
    <x v="0"/>
    <x v="0"/>
    <x v="0"/>
    <n v="2"/>
    <n v="0"/>
    <x v="1"/>
    <n v="1"/>
    <x v="0"/>
    <x v="0"/>
    <x v="0"/>
    <x v="0"/>
    <x v="0"/>
    <x v="0"/>
    <x v="0"/>
    <x v="0"/>
    <n v="120"/>
    <n v="138"/>
    <n v="96"/>
    <n v="162"/>
    <x v="0"/>
    <x v="0"/>
    <n v="122"/>
    <n v="138"/>
    <n v="97"/>
    <n v="163"/>
    <x v="0"/>
    <x v="0"/>
    <s v="078bd648-6dd5-426d-92d2-42cceaba16e2"/>
    <s v="Missing"/>
    <s v="NONE"/>
    <x v="3"/>
  </r>
  <r>
    <n v="449"/>
    <x v="0"/>
    <s v="a49e9fa8-b7ea-4fd1-ba3c-c654de03d733"/>
    <x v="0"/>
    <x v="16"/>
    <x v="19"/>
    <s v="Celbur"/>
    <x v="17"/>
    <s v="El Bur"/>
    <s v="CZGA04"/>
    <s v="El-bur MCH"/>
    <x v="26"/>
    <s v="Merlin"/>
    <x v="8"/>
    <s v="Cabdullahi Barre Kulmiye"/>
    <x v="6"/>
    <n v="252699992400"/>
    <s v="N/A"/>
    <x v="0"/>
    <x v="0"/>
    <x v="0"/>
    <x v="0"/>
    <x v="0"/>
    <x v="0"/>
    <x v="0"/>
    <x v="0"/>
    <x v="0"/>
    <x v="0"/>
    <x v="0"/>
    <x v="0"/>
    <x v="0"/>
    <x v="0"/>
    <x v="0"/>
    <x v="0"/>
    <x v="0"/>
    <x v="0"/>
    <x v="0"/>
    <x v="0"/>
    <x v="0"/>
    <x v="0"/>
    <x v="0"/>
    <x v="0"/>
    <x v="0"/>
    <x v="0"/>
    <x v="0"/>
    <x v="0"/>
    <x v="0"/>
    <x v="0"/>
    <x v="0"/>
    <x v="0"/>
    <x v="0"/>
    <x v="0"/>
    <x v="0"/>
    <x v="0"/>
    <n v="0"/>
    <n v="0"/>
    <x v="0"/>
    <n v="0"/>
    <x v="0"/>
    <x v="0"/>
    <x v="0"/>
    <x v="0"/>
    <x v="0"/>
    <x v="0"/>
    <x v="0"/>
    <x v="0"/>
    <n v="49"/>
    <n v="68"/>
    <n v="50"/>
    <n v="67"/>
    <x v="0"/>
    <x v="0"/>
    <n v="49"/>
    <n v="68"/>
    <n v="50"/>
    <n v="67"/>
    <x v="0"/>
    <x v="0"/>
    <s v="ee526248-fd44-489e-afb9-1bb2deba4a7b"/>
    <s v="Missing"/>
    <s v="NONE"/>
    <x v="3"/>
  </r>
  <r>
    <n v="450"/>
    <x v="0"/>
    <s v="8a9d24c6-3c2a-46cf-b1ab-bbd97849adc9"/>
    <x v="0"/>
    <x v="16"/>
    <x v="19"/>
    <s v="Abudwak"/>
    <x v="17"/>
    <s v="Abudwak"/>
    <s v="CZGA01"/>
    <s v="Abudwak MCH"/>
    <x v="26"/>
    <s v="SRCS"/>
    <x v="8"/>
    <s v="Hussen Farey"/>
    <x v="6"/>
    <n v="252615507791"/>
    <s v="N/A"/>
    <x v="0"/>
    <x v="0"/>
    <x v="0"/>
    <x v="0"/>
    <x v="0"/>
    <x v="0"/>
    <x v="0"/>
    <x v="0"/>
    <x v="0"/>
    <x v="0"/>
    <x v="0"/>
    <x v="0"/>
    <x v="0"/>
    <x v="0"/>
    <x v="0"/>
    <x v="0"/>
    <x v="0"/>
    <x v="0"/>
    <x v="0"/>
    <x v="0"/>
    <x v="0"/>
    <x v="0"/>
    <x v="0"/>
    <x v="0"/>
    <x v="0"/>
    <x v="0"/>
    <x v="0"/>
    <x v="0"/>
    <x v="0"/>
    <x v="0"/>
    <x v="0"/>
    <x v="0"/>
    <x v="0"/>
    <x v="0"/>
    <x v="0"/>
    <x v="0"/>
    <n v="0"/>
    <n v="0"/>
    <x v="0"/>
    <n v="0"/>
    <x v="0"/>
    <x v="0"/>
    <x v="0"/>
    <x v="0"/>
    <x v="0"/>
    <x v="0"/>
    <x v="0"/>
    <x v="0"/>
    <n v="45"/>
    <n v="54"/>
    <n v="39"/>
    <n v="60"/>
    <x v="0"/>
    <x v="0"/>
    <n v="45"/>
    <n v="54"/>
    <n v="39"/>
    <n v="60"/>
    <x v="0"/>
    <x v="0"/>
    <s v="e6fd35f8-be52-43d0-9f9c-3ea27319c8ce"/>
    <s v="Missing"/>
    <s v="NONE"/>
    <x v="3"/>
  </r>
  <r>
    <n v="451"/>
    <x v="0"/>
    <s v="82dd1083-aa66-445b-a15b-a3863aa79d66"/>
    <x v="0"/>
    <x v="16"/>
    <x v="21"/>
    <s v="Sheikh Abdi"/>
    <x v="17"/>
    <s v="Warsheikh"/>
    <s v="CZMS08"/>
    <s v="Warsheikh MCH"/>
    <x v="27"/>
    <s v="Shardo"/>
    <x v="8"/>
    <s v="Abdirahman Mohamud Ali"/>
    <x v="6"/>
    <n v="615854682"/>
    <s v="healthandnutrition@shardo.org"/>
    <x v="0"/>
    <x v="0"/>
    <x v="0"/>
    <x v="0"/>
    <x v="0"/>
    <x v="0"/>
    <x v="0"/>
    <x v="0"/>
    <x v="0"/>
    <x v="0"/>
    <x v="0"/>
    <x v="0"/>
    <x v="0"/>
    <x v="0"/>
    <x v="0"/>
    <x v="0"/>
    <x v="0"/>
    <x v="0"/>
    <x v="0"/>
    <x v="0"/>
    <x v="0"/>
    <x v="0"/>
    <x v="0"/>
    <x v="0"/>
    <x v="0"/>
    <x v="0"/>
    <x v="0"/>
    <x v="0"/>
    <x v="0"/>
    <x v="0"/>
    <x v="0"/>
    <x v="0"/>
    <x v="0"/>
    <x v="0"/>
    <x v="0"/>
    <x v="0"/>
    <n v="0"/>
    <n v="0"/>
    <x v="0"/>
    <n v="0"/>
    <x v="0"/>
    <x v="0"/>
    <x v="0"/>
    <x v="0"/>
    <x v="0"/>
    <x v="0"/>
    <x v="0"/>
    <x v="0"/>
    <n v="47"/>
    <n v="74"/>
    <n v="45"/>
    <n v="76"/>
    <x v="0"/>
    <x v="0"/>
    <n v="47"/>
    <n v="74"/>
    <n v="45"/>
    <n v="76"/>
    <x v="0"/>
    <x v="0"/>
    <s v="9c79d0bb-9906-4fa6-9c26-0eb0f7ace632"/>
    <s v="Missing"/>
    <s v="NONE"/>
    <x v="3"/>
  </r>
  <r>
    <n v="452"/>
    <x v="0"/>
    <s v="906adfcd-e8d2-460d-b285-35ceb52d5b11"/>
    <x v="0"/>
    <x v="16"/>
    <x v="21"/>
    <s v="Balad town"/>
    <x v="17"/>
    <s v="Bal'ad"/>
    <s v="CZMS01"/>
    <s v="Bal'ad MCH"/>
    <x v="27"/>
    <s v="SRCS"/>
    <x v="8"/>
    <s v="Fadumo Hussein Mudey"/>
    <x v="6"/>
    <n v="615216348"/>
    <s v="N/A"/>
    <x v="0"/>
    <x v="0"/>
    <x v="0"/>
    <x v="0"/>
    <x v="0"/>
    <x v="0"/>
    <x v="0"/>
    <x v="0"/>
    <x v="0"/>
    <x v="0"/>
    <x v="0"/>
    <x v="0"/>
    <x v="0"/>
    <x v="0"/>
    <x v="0"/>
    <x v="0"/>
    <x v="0"/>
    <x v="0"/>
    <x v="0"/>
    <x v="0"/>
    <x v="0"/>
    <x v="0"/>
    <x v="0"/>
    <x v="0"/>
    <x v="0"/>
    <x v="0"/>
    <x v="0"/>
    <x v="0"/>
    <x v="0"/>
    <x v="0"/>
    <x v="0"/>
    <x v="0"/>
    <x v="0"/>
    <x v="0"/>
    <x v="0"/>
    <x v="0"/>
    <n v="1"/>
    <n v="0"/>
    <x v="0"/>
    <n v="1"/>
    <x v="0"/>
    <x v="0"/>
    <x v="0"/>
    <x v="0"/>
    <x v="0"/>
    <x v="0"/>
    <x v="0"/>
    <x v="0"/>
    <n v="101"/>
    <n v="268"/>
    <n v="83"/>
    <n v="286"/>
    <x v="0"/>
    <x v="0"/>
    <n v="102"/>
    <n v="268"/>
    <n v="83"/>
    <n v="287"/>
    <x v="0"/>
    <x v="0"/>
    <s v="a8abda2c-e029-44c8-8722-0d8bd7bf7da5"/>
    <s v="Missing"/>
    <s v="NONE"/>
    <x v="3"/>
  </r>
  <r>
    <n v="453"/>
    <x v="0"/>
    <s v="8d9dd625-6ca4-457f-9c1f-a41d08e0ad8b"/>
    <x v="0"/>
    <x v="16"/>
    <x v="21"/>
    <s v="Elmacan"/>
    <x v="17"/>
    <s v="Warsheikh"/>
    <s v="CZMS09"/>
    <s v="Shardo MCH/OPD"/>
    <x v="27"/>
    <s v="SHardo"/>
    <x v="8"/>
    <s v="Maryan Moahamed Jimcale"/>
    <x v="6"/>
    <n v="615196933"/>
    <s v="healthandnutrition@shardo.org"/>
    <x v="0"/>
    <x v="0"/>
    <x v="0"/>
    <x v="0"/>
    <x v="0"/>
    <x v="0"/>
    <x v="0"/>
    <x v="0"/>
    <x v="0"/>
    <x v="0"/>
    <x v="0"/>
    <x v="0"/>
    <x v="0"/>
    <x v="0"/>
    <x v="0"/>
    <x v="0"/>
    <x v="0"/>
    <x v="0"/>
    <x v="0"/>
    <x v="0"/>
    <x v="0"/>
    <x v="0"/>
    <x v="0"/>
    <x v="0"/>
    <x v="0"/>
    <x v="0"/>
    <x v="0"/>
    <x v="0"/>
    <x v="0"/>
    <x v="0"/>
    <x v="0"/>
    <x v="0"/>
    <x v="0"/>
    <x v="0"/>
    <x v="0"/>
    <x v="0"/>
    <n v="2"/>
    <n v="2"/>
    <x v="11"/>
    <n v="1"/>
    <x v="0"/>
    <x v="0"/>
    <x v="0"/>
    <x v="0"/>
    <x v="0"/>
    <x v="0"/>
    <x v="0"/>
    <x v="0"/>
    <n v="94"/>
    <n v="104"/>
    <n v="107"/>
    <n v="91"/>
    <x v="0"/>
    <x v="0"/>
    <n v="96"/>
    <n v="106"/>
    <n v="110"/>
    <n v="92"/>
    <x v="0"/>
    <x v="0"/>
    <s v="ab8f6ef9-bb0b-431d-8718-455351075e7b"/>
    <s v="Missing"/>
    <s v="NONE"/>
    <x v="3"/>
  </r>
  <r>
    <n v="454"/>
    <x v="0"/>
    <s v="e88571e4-ff28-48df-abfd-b195490a4335"/>
    <x v="0"/>
    <x v="16"/>
    <x v="21"/>
    <s v="Jowhar"/>
    <x v="17"/>
    <s v="Jowhar"/>
    <s v="CZMS05"/>
    <s v="Jowhar InterSOS Hospital"/>
    <x v="27"/>
    <s v="Intersos humanitarian AID organization"/>
    <x v="8"/>
    <s v="Ali Hajji Mohamed"/>
    <x v="6"/>
    <n v="615593606"/>
    <s v="alaihajji1972@hotmail.com"/>
    <x v="0"/>
    <x v="0"/>
    <x v="0"/>
    <x v="0"/>
    <x v="0"/>
    <x v="0"/>
    <x v="0"/>
    <x v="0"/>
    <x v="0"/>
    <x v="0"/>
    <x v="0"/>
    <x v="0"/>
    <x v="0"/>
    <x v="0"/>
    <x v="0"/>
    <x v="0"/>
    <x v="0"/>
    <x v="0"/>
    <x v="0"/>
    <x v="0"/>
    <x v="0"/>
    <x v="0"/>
    <x v="0"/>
    <x v="0"/>
    <x v="0"/>
    <x v="0"/>
    <x v="0"/>
    <x v="0"/>
    <x v="0"/>
    <x v="0"/>
    <x v="0"/>
    <x v="0"/>
    <x v="0"/>
    <x v="0"/>
    <x v="0"/>
    <x v="0"/>
    <n v="0"/>
    <n v="0"/>
    <x v="0"/>
    <n v="0"/>
    <x v="0"/>
    <x v="0"/>
    <x v="0"/>
    <x v="0"/>
    <x v="0"/>
    <x v="0"/>
    <x v="0"/>
    <x v="0"/>
    <n v="362"/>
    <n v="335"/>
    <n v="247"/>
    <n v="450"/>
    <x v="0"/>
    <x v="0"/>
    <n v="362"/>
    <n v="335"/>
    <n v="247"/>
    <n v="450"/>
    <x v="0"/>
    <x v="0"/>
    <s v="8ae9fc6b-9f3d-4a0f-af70-f85a774ecb28"/>
    <s v="Missing"/>
    <s v="NONE"/>
    <x v="3"/>
  </r>
  <r>
    <n v="455"/>
    <x v="0"/>
    <s v="d4c46cf7-4998-4dd0-81d0-6720009eacef"/>
    <x v="0"/>
    <x v="16"/>
    <x v="18"/>
    <s v="Wanlwein town/howlwadag"/>
    <x v="17"/>
    <s v="Wanla Weyn"/>
    <s v="CZLS29"/>
    <s v="Wanla Weyn MCH"/>
    <x v="27"/>
    <s v="Muslim AID"/>
    <x v="8"/>
    <s v="Jamila Abukar Omar"/>
    <x v="6"/>
    <n v="615102237"/>
    <s v="N/A"/>
    <x v="0"/>
    <x v="0"/>
    <x v="0"/>
    <x v="0"/>
    <x v="0"/>
    <x v="0"/>
    <x v="0"/>
    <x v="0"/>
    <x v="0"/>
    <x v="0"/>
    <x v="0"/>
    <x v="0"/>
    <x v="0"/>
    <x v="0"/>
    <x v="0"/>
    <x v="0"/>
    <x v="0"/>
    <x v="0"/>
    <x v="0"/>
    <x v="0"/>
    <x v="0"/>
    <x v="0"/>
    <x v="0"/>
    <x v="0"/>
    <x v="0"/>
    <x v="0"/>
    <x v="0"/>
    <x v="0"/>
    <x v="0"/>
    <x v="0"/>
    <x v="0"/>
    <x v="0"/>
    <x v="0"/>
    <x v="0"/>
    <x v="0"/>
    <x v="0"/>
    <n v="0"/>
    <n v="2"/>
    <x v="0"/>
    <n v="2"/>
    <x v="0"/>
    <x v="0"/>
    <x v="0"/>
    <x v="0"/>
    <x v="0"/>
    <x v="0"/>
    <x v="0"/>
    <x v="0"/>
    <n v="7"/>
    <n v="10"/>
    <n v="0"/>
    <n v="17"/>
    <x v="0"/>
    <x v="0"/>
    <n v="7"/>
    <n v="12"/>
    <n v="0"/>
    <n v="19"/>
    <x v="0"/>
    <x v="0"/>
    <s v="0dc629f6-4f21-47de-8166-7c50a9382338"/>
    <s v="Missing"/>
    <s v="NONE"/>
    <x v="3"/>
  </r>
  <r>
    <n v="456"/>
    <x v="0"/>
    <s v="a6871d2e-e0ed-4556-9dae-08108c9e79e4"/>
    <x v="0"/>
    <x v="16"/>
    <x v="18"/>
    <s v="Sigale"/>
    <x v="17"/>
    <s v="Afgoi"/>
    <s v="CZLS03"/>
    <s v="Gargar Community MCH"/>
    <x v="27"/>
    <s v="Hijra"/>
    <x v="8"/>
    <s v="Khadija Mustaf Mahamed"/>
    <x v="6"/>
    <n v="615878786"/>
    <s v="N/A"/>
    <x v="0"/>
    <x v="0"/>
    <x v="0"/>
    <x v="0"/>
    <x v="0"/>
    <x v="0"/>
    <x v="0"/>
    <x v="0"/>
    <x v="0"/>
    <x v="0"/>
    <x v="0"/>
    <x v="0"/>
    <x v="0"/>
    <x v="0"/>
    <x v="0"/>
    <x v="0"/>
    <x v="0"/>
    <x v="0"/>
    <x v="0"/>
    <x v="0"/>
    <x v="0"/>
    <x v="0"/>
    <x v="0"/>
    <x v="0"/>
    <x v="0"/>
    <x v="0"/>
    <x v="0"/>
    <x v="0"/>
    <x v="0"/>
    <x v="0"/>
    <x v="0"/>
    <x v="0"/>
    <x v="0"/>
    <x v="0"/>
    <x v="0"/>
    <x v="0"/>
    <n v="2"/>
    <n v="1"/>
    <x v="4"/>
    <n v="1"/>
    <x v="0"/>
    <x v="0"/>
    <x v="0"/>
    <x v="0"/>
    <x v="0"/>
    <x v="0"/>
    <x v="0"/>
    <x v="0"/>
    <n v="150"/>
    <n v="404"/>
    <n v="176"/>
    <n v="378"/>
    <x v="0"/>
    <x v="0"/>
    <n v="152"/>
    <n v="405"/>
    <n v="178"/>
    <n v="379"/>
    <x v="0"/>
    <x v="0"/>
    <s v="ea82e477-e990-4a50-b418-36e44ed07d4c"/>
    <s v="Missing"/>
    <s v="NONE"/>
    <x v="3"/>
  </r>
  <r>
    <n v="457"/>
    <x v="0"/>
    <s v="4cebde6c-a84e-4848-a4f5-d42dadec001e"/>
    <x v="0"/>
    <x v="16"/>
    <x v="18"/>
    <s v="Brava town/ dayah"/>
    <x v="17"/>
    <s v="Baraawe"/>
    <s v="CZLS13"/>
    <s v="Barawa Hospital"/>
    <x v="27"/>
    <s v="COSV"/>
    <x v="8"/>
    <s v="Nurani Mohamed"/>
    <x v="6"/>
    <n v="615566870"/>
    <s v="N/A"/>
    <x v="0"/>
    <x v="0"/>
    <x v="0"/>
    <x v="0"/>
    <x v="0"/>
    <x v="0"/>
    <x v="0"/>
    <x v="0"/>
    <x v="0"/>
    <x v="0"/>
    <x v="0"/>
    <x v="0"/>
    <x v="0"/>
    <x v="0"/>
    <x v="0"/>
    <x v="0"/>
    <x v="0"/>
    <x v="0"/>
    <x v="0"/>
    <x v="0"/>
    <x v="0"/>
    <x v="0"/>
    <x v="0"/>
    <x v="0"/>
    <x v="0"/>
    <x v="0"/>
    <x v="0"/>
    <x v="0"/>
    <x v="0"/>
    <x v="0"/>
    <x v="0"/>
    <x v="0"/>
    <x v="0"/>
    <x v="0"/>
    <x v="0"/>
    <x v="0"/>
    <n v="1"/>
    <n v="1"/>
    <x v="4"/>
    <n v="0"/>
    <x v="0"/>
    <x v="0"/>
    <x v="0"/>
    <x v="0"/>
    <x v="0"/>
    <x v="0"/>
    <x v="0"/>
    <x v="0"/>
    <n v="89"/>
    <n v="145"/>
    <n v="96"/>
    <n v="138"/>
    <x v="0"/>
    <x v="0"/>
    <n v="90"/>
    <n v="146"/>
    <n v="98"/>
    <n v="138"/>
    <x v="0"/>
    <x v="0"/>
    <s v="fc9f92d7-bbc7-4c99-86fc-02a3331575c2"/>
    <s v="Missing"/>
    <s v="NONE"/>
    <x v="3"/>
  </r>
  <r>
    <n v="458"/>
    <x v="0"/>
    <s v="eba2ae98-99a2-4e47-841b-e43ecad05906"/>
    <x v="0"/>
    <x v="16"/>
    <x v="18"/>
    <s v="Brava town/dayah"/>
    <x v="17"/>
    <s v="Baraawe"/>
    <s v="CZLS12"/>
    <s v="Barava MCH"/>
    <x v="27"/>
    <s v="COSV"/>
    <x v="8"/>
    <s v="Kinsi Farah"/>
    <x v="6"/>
    <n v="615537708"/>
    <s v="N/A"/>
    <x v="0"/>
    <x v="0"/>
    <x v="0"/>
    <x v="0"/>
    <x v="0"/>
    <x v="0"/>
    <x v="0"/>
    <x v="0"/>
    <x v="0"/>
    <x v="0"/>
    <x v="0"/>
    <x v="0"/>
    <x v="0"/>
    <x v="0"/>
    <x v="0"/>
    <x v="0"/>
    <x v="0"/>
    <x v="0"/>
    <x v="0"/>
    <x v="0"/>
    <x v="0"/>
    <x v="0"/>
    <x v="0"/>
    <x v="0"/>
    <x v="0"/>
    <x v="0"/>
    <x v="0"/>
    <x v="0"/>
    <x v="0"/>
    <x v="0"/>
    <x v="0"/>
    <x v="0"/>
    <x v="0"/>
    <x v="0"/>
    <x v="0"/>
    <x v="0"/>
    <n v="0"/>
    <n v="1"/>
    <x v="0"/>
    <n v="1"/>
    <x v="0"/>
    <x v="0"/>
    <x v="0"/>
    <x v="0"/>
    <x v="0"/>
    <x v="0"/>
    <x v="0"/>
    <x v="0"/>
    <n v="38"/>
    <n v="77"/>
    <n v="54"/>
    <n v="61"/>
    <x v="0"/>
    <x v="0"/>
    <n v="38"/>
    <n v="78"/>
    <n v="54"/>
    <n v="62"/>
    <x v="0"/>
    <x v="0"/>
    <s v="cb764142-b24a-4ba6-9738-bf8dada4474e"/>
    <s v="Missing"/>
    <s v="NONE"/>
    <x v="3"/>
  </r>
  <r>
    <n v="459"/>
    <x v="0"/>
    <s v="304b98a5-65b0-4c93-a027-1c01069c9816"/>
    <x v="0"/>
    <x v="16"/>
    <x v="18"/>
    <s v="Bulo marer"/>
    <x v="17"/>
    <s v="Kurtunwarey"/>
    <s v="CZLS15"/>
    <s v="Hayat 2 Hospital"/>
    <x v="27"/>
    <s v="Privet"/>
    <x v="8"/>
    <s v="Abdullahi Ali Fiqi"/>
    <x v="6"/>
    <n v="615309291"/>
    <s v="N/A"/>
    <x v="0"/>
    <x v="0"/>
    <x v="0"/>
    <x v="0"/>
    <x v="0"/>
    <x v="0"/>
    <x v="0"/>
    <x v="0"/>
    <x v="0"/>
    <x v="0"/>
    <x v="0"/>
    <x v="0"/>
    <x v="0"/>
    <x v="0"/>
    <x v="0"/>
    <x v="0"/>
    <x v="0"/>
    <x v="0"/>
    <x v="0"/>
    <x v="0"/>
    <x v="0"/>
    <x v="0"/>
    <x v="0"/>
    <x v="0"/>
    <x v="0"/>
    <x v="0"/>
    <x v="0"/>
    <x v="0"/>
    <x v="0"/>
    <x v="0"/>
    <x v="0"/>
    <x v="0"/>
    <x v="0"/>
    <x v="0"/>
    <x v="0"/>
    <x v="0"/>
    <n v="3"/>
    <n v="5"/>
    <x v="4"/>
    <n v="6"/>
    <x v="0"/>
    <x v="0"/>
    <x v="0"/>
    <x v="0"/>
    <x v="0"/>
    <x v="0"/>
    <x v="0"/>
    <x v="0"/>
    <n v="26"/>
    <n v="30"/>
    <n v="15"/>
    <n v="41"/>
    <x v="0"/>
    <x v="0"/>
    <n v="29"/>
    <n v="35"/>
    <n v="17"/>
    <n v="47"/>
    <x v="0"/>
    <x v="0"/>
    <s v="904268b1-f975-4ef1-a808-fe5a6b39b5e8"/>
    <s v="Missing"/>
    <s v="NONE"/>
    <x v="3"/>
  </r>
  <r>
    <n v="460"/>
    <x v="0"/>
    <s v="8e357ba9-b624-4753-948e-eb412b450c8b"/>
    <x v="0"/>
    <x v="16"/>
    <x v="18"/>
    <s v="Shalambod"/>
    <x v="17"/>
    <s v="Marka"/>
    <s v="CZLS23"/>
    <s v="Shalambood MCH"/>
    <x v="27"/>
    <s v="COSV"/>
    <x v="8"/>
    <s v="Hawa Adan Mo'allim"/>
    <x v="6"/>
    <n v="615521326"/>
    <s v="N/A"/>
    <x v="0"/>
    <x v="0"/>
    <x v="0"/>
    <x v="0"/>
    <x v="0"/>
    <x v="0"/>
    <x v="0"/>
    <x v="0"/>
    <x v="0"/>
    <x v="0"/>
    <x v="0"/>
    <x v="0"/>
    <x v="0"/>
    <x v="0"/>
    <x v="0"/>
    <x v="0"/>
    <x v="0"/>
    <x v="0"/>
    <x v="0"/>
    <x v="0"/>
    <x v="0"/>
    <x v="0"/>
    <x v="0"/>
    <x v="0"/>
    <x v="0"/>
    <x v="0"/>
    <x v="0"/>
    <x v="0"/>
    <x v="0"/>
    <x v="0"/>
    <x v="1"/>
    <x v="1"/>
    <x v="3"/>
    <x v="1"/>
    <x v="0"/>
    <x v="0"/>
    <n v="0"/>
    <n v="0"/>
    <x v="0"/>
    <n v="0"/>
    <x v="0"/>
    <x v="0"/>
    <x v="0"/>
    <x v="0"/>
    <x v="0"/>
    <x v="0"/>
    <x v="0"/>
    <x v="0"/>
    <n v="71"/>
    <n v="152"/>
    <n v="88"/>
    <n v="135"/>
    <x v="0"/>
    <x v="0"/>
    <n v="73"/>
    <n v="154"/>
    <n v="91"/>
    <n v="136"/>
    <x v="0"/>
    <x v="0"/>
    <s v="8baf1a86-aa7f-4f5d-9941-93bdc7e54313"/>
    <s v="Missing"/>
    <s v="NONE"/>
    <x v="3"/>
  </r>
  <r>
    <n v="461"/>
    <x v="0"/>
    <s v="ff2d939b-9977-454a-832b-5b9274b956d3"/>
    <x v="0"/>
    <x v="16"/>
    <x v="18"/>
    <s v="Golweyn"/>
    <x v="17"/>
    <s v="Marka"/>
    <s v="CZLS18"/>
    <s v="Golweyn MCH"/>
    <x v="27"/>
    <s v="COSV"/>
    <x v="8"/>
    <s v="Ali Faqi Haji"/>
    <x v="6"/>
    <n v="615531891"/>
    <s v="N/A"/>
    <x v="0"/>
    <x v="0"/>
    <x v="0"/>
    <x v="0"/>
    <x v="0"/>
    <x v="0"/>
    <x v="0"/>
    <x v="0"/>
    <x v="0"/>
    <x v="0"/>
    <x v="0"/>
    <x v="0"/>
    <x v="0"/>
    <x v="0"/>
    <x v="0"/>
    <x v="0"/>
    <x v="0"/>
    <x v="0"/>
    <x v="0"/>
    <x v="0"/>
    <x v="0"/>
    <x v="0"/>
    <x v="0"/>
    <x v="0"/>
    <x v="0"/>
    <x v="0"/>
    <x v="0"/>
    <x v="0"/>
    <x v="0"/>
    <x v="0"/>
    <x v="0"/>
    <x v="0"/>
    <x v="0"/>
    <x v="0"/>
    <x v="0"/>
    <x v="0"/>
    <n v="6"/>
    <n v="7"/>
    <x v="3"/>
    <n v="8"/>
    <x v="0"/>
    <x v="0"/>
    <x v="0"/>
    <x v="0"/>
    <x v="0"/>
    <x v="0"/>
    <x v="0"/>
    <x v="0"/>
    <n v="106"/>
    <n v="159"/>
    <n v="97"/>
    <n v="168"/>
    <x v="0"/>
    <x v="0"/>
    <n v="112"/>
    <n v="166"/>
    <n v="102"/>
    <n v="176"/>
    <x v="0"/>
    <x v="0"/>
    <s v="e69e83d8-5096-4a92-89a9-dd641eb11d20"/>
    <s v="Missing"/>
    <s v="NONE"/>
    <x v="3"/>
  </r>
  <r>
    <n v="462"/>
    <x v="0"/>
    <s v="c49f5eeb-701a-444f-b7c0-3fd1fee194ff"/>
    <x v="0"/>
    <x v="16"/>
    <x v="18"/>
    <s v="Marka town/ howlwadag"/>
    <x v="17"/>
    <s v="Marka"/>
    <s v="CZLS22"/>
    <s v="New way MCH"/>
    <x v="27"/>
    <s v="New-wey"/>
    <x v="8"/>
    <s v="Xaawa Cumar Maxamed"/>
    <x v="6"/>
    <n v="615514678"/>
    <s v="N/A"/>
    <x v="0"/>
    <x v="0"/>
    <x v="0"/>
    <x v="0"/>
    <x v="0"/>
    <x v="0"/>
    <x v="0"/>
    <x v="0"/>
    <x v="0"/>
    <x v="0"/>
    <x v="0"/>
    <x v="0"/>
    <x v="5"/>
    <x v="1"/>
    <x v="1"/>
    <x v="6"/>
    <x v="0"/>
    <x v="0"/>
    <x v="0"/>
    <x v="0"/>
    <x v="0"/>
    <x v="0"/>
    <x v="0"/>
    <x v="0"/>
    <x v="0"/>
    <x v="0"/>
    <x v="0"/>
    <x v="0"/>
    <x v="0"/>
    <x v="0"/>
    <x v="0"/>
    <x v="0"/>
    <x v="0"/>
    <x v="0"/>
    <x v="0"/>
    <x v="0"/>
    <n v="2"/>
    <n v="2"/>
    <x v="4"/>
    <n v="2"/>
    <x v="0"/>
    <x v="0"/>
    <x v="0"/>
    <x v="0"/>
    <x v="0"/>
    <x v="0"/>
    <x v="0"/>
    <x v="0"/>
    <n v="45"/>
    <n v="53"/>
    <n v="37"/>
    <n v="61"/>
    <x v="0"/>
    <x v="0"/>
    <n v="50"/>
    <n v="56"/>
    <n v="40"/>
    <n v="66"/>
    <x v="0"/>
    <x v="0"/>
    <s v="d790de3f-72fd-4e7f-a4fd-9d0d50f2579f"/>
    <s v="This Health facility reported one alert"/>
    <s v="One Alert"/>
    <x v="3"/>
  </r>
  <r>
    <n v="463"/>
    <x v="0"/>
    <s v="f742be77-bb3a-485f-81a0-132f33ab4f17"/>
    <x v="0"/>
    <x v="16"/>
    <x v="18"/>
    <s v="Marka town/ horsed"/>
    <x v="17"/>
    <s v="Marka"/>
    <s v="CZLS21"/>
    <s v="Marka Hospital"/>
    <x v="27"/>
    <s v="cosv"/>
    <x v="8"/>
    <s v="Abdurahman Jama Gure"/>
    <x v="22"/>
    <n v="615598210"/>
    <s v="greeyare@hotmail.com"/>
    <x v="2"/>
    <x v="0"/>
    <x v="2"/>
    <x v="0"/>
    <x v="1"/>
    <x v="0"/>
    <x v="0"/>
    <x v="0"/>
    <x v="0"/>
    <x v="0"/>
    <x v="0"/>
    <x v="0"/>
    <x v="1"/>
    <x v="0"/>
    <x v="1"/>
    <x v="0"/>
    <x v="0"/>
    <x v="0"/>
    <x v="0"/>
    <x v="0"/>
    <x v="0"/>
    <x v="0"/>
    <x v="0"/>
    <x v="0"/>
    <x v="0"/>
    <x v="0"/>
    <x v="0"/>
    <x v="0"/>
    <x v="0"/>
    <x v="0"/>
    <x v="0"/>
    <x v="0"/>
    <x v="0"/>
    <x v="0"/>
    <x v="0"/>
    <x v="0"/>
    <n v="0"/>
    <n v="0"/>
    <x v="0"/>
    <n v="0"/>
    <x v="0"/>
    <x v="0"/>
    <x v="0"/>
    <x v="0"/>
    <x v="0"/>
    <x v="0"/>
    <x v="0"/>
    <x v="0"/>
    <n v="60"/>
    <n v="19"/>
    <n v="25"/>
    <n v="54"/>
    <x v="0"/>
    <x v="0"/>
    <n v="62"/>
    <n v="19"/>
    <n v="27"/>
    <n v="54"/>
    <x v="5"/>
    <x v="0"/>
    <s v="7375abff-9704-42c3-a27a-5f13d347f3a8"/>
    <s v="Merka hospital reported in this week 2 alert cases."/>
    <s v="Two alerts"/>
    <x v="3"/>
  </r>
  <r>
    <n v="464"/>
    <x v="0"/>
    <s v="004c0747-89e0-4878-9b2b-645525a4f4a0"/>
    <x v="0"/>
    <x v="16"/>
    <x v="18"/>
    <s v="Xafada Horseed"/>
    <x v="17"/>
    <s v="Marka"/>
    <s v="CZLS24"/>
    <s v="Swisso Kalmo Peter Hospital"/>
    <x v="27"/>
    <s v="Swisso_Kalmo"/>
    <x v="8"/>
    <s v="Maxamed Abukar Axmed"/>
    <x v="6"/>
    <n v="615205920"/>
    <s v="majow16@hotmail.com"/>
    <x v="0"/>
    <x v="0"/>
    <x v="0"/>
    <x v="0"/>
    <x v="0"/>
    <x v="0"/>
    <x v="0"/>
    <x v="0"/>
    <x v="0"/>
    <x v="0"/>
    <x v="0"/>
    <x v="0"/>
    <x v="1"/>
    <x v="0"/>
    <x v="0"/>
    <x v="1"/>
    <x v="0"/>
    <x v="0"/>
    <x v="0"/>
    <x v="0"/>
    <x v="0"/>
    <x v="0"/>
    <x v="0"/>
    <x v="0"/>
    <x v="0"/>
    <x v="0"/>
    <x v="0"/>
    <x v="0"/>
    <x v="0"/>
    <x v="0"/>
    <x v="0"/>
    <x v="0"/>
    <x v="0"/>
    <x v="0"/>
    <x v="0"/>
    <x v="0"/>
    <n v="2"/>
    <n v="1"/>
    <x v="0"/>
    <n v="3"/>
    <x v="0"/>
    <x v="0"/>
    <x v="0"/>
    <x v="0"/>
    <x v="0"/>
    <x v="0"/>
    <x v="0"/>
    <x v="0"/>
    <n v="131"/>
    <n v="262"/>
    <n v="125"/>
    <n v="268"/>
    <x v="0"/>
    <x v="0"/>
    <n v="134"/>
    <n v="263"/>
    <n v="125"/>
    <n v="272"/>
    <x v="0"/>
    <x v="0"/>
    <s v="b1302928-10c5-4e9c-b97b-6b1013960a38"/>
    <s v="This health facility reported one alert"/>
    <s v="One alert"/>
    <x v="3"/>
  </r>
  <r>
    <n v="465"/>
    <x v="0"/>
    <s v="a2e9e12a-1216-4c4a-b541-8d2c2651e99c"/>
    <x v="0"/>
    <x v="16"/>
    <x v="18"/>
    <s v="Wanlwein town/halane"/>
    <x v="17"/>
    <s v="Wanla Weyn"/>
    <s v="CZLS30"/>
    <s v="Wanla Weyn Community Hospital"/>
    <x v="27"/>
    <s v="Private"/>
    <x v="8"/>
    <s v="Dr Mustafa Hussein Abdulle"/>
    <x v="6"/>
    <n v="615813473"/>
    <s v="diinlemxc-1@hotmail.com"/>
    <x v="0"/>
    <x v="0"/>
    <x v="0"/>
    <x v="0"/>
    <x v="0"/>
    <x v="0"/>
    <x v="0"/>
    <x v="0"/>
    <x v="0"/>
    <x v="0"/>
    <x v="0"/>
    <x v="0"/>
    <x v="0"/>
    <x v="0"/>
    <x v="0"/>
    <x v="0"/>
    <x v="0"/>
    <x v="0"/>
    <x v="0"/>
    <x v="0"/>
    <x v="0"/>
    <x v="0"/>
    <x v="0"/>
    <x v="0"/>
    <x v="0"/>
    <x v="0"/>
    <x v="0"/>
    <x v="0"/>
    <x v="0"/>
    <x v="0"/>
    <x v="0"/>
    <x v="0"/>
    <x v="0"/>
    <x v="0"/>
    <x v="0"/>
    <x v="0"/>
    <n v="5"/>
    <n v="8"/>
    <x v="6"/>
    <n v="5"/>
    <x v="0"/>
    <x v="0"/>
    <x v="0"/>
    <x v="0"/>
    <x v="0"/>
    <x v="0"/>
    <x v="0"/>
    <x v="0"/>
    <n v="69"/>
    <n v="150"/>
    <n v="110"/>
    <n v="109"/>
    <x v="4"/>
    <x v="0"/>
    <n v="74"/>
    <n v="158"/>
    <n v="118"/>
    <n v="114"/>
    <x v="5"/>
    <x v="0"/>
    <s v="bdfb2503-1c43-4d5f-a092-16cca9c513ec"/>
    <s v="Missing"/>
    <s v="NONE"/>
    <x v="3"/>
  </r>
  <r>
    <n v="466"/>
    <x v="0"/>
    <s v="7e613558-4c18-4314-b6cb-8b59fe17be19"/>
    <x v="0"/>
    <x v="16"/>
    <x v="18"/>
    <s v="Sablale"/>
    <x v="17"/>
    <s v="Sablale"/>
    <s v="CZLS28"/>
    <s v="Sablale MCH"/>
    <x v="27"/>
    <s v="COSV"/>
    <x v="8"/>
    <s v="Issak Mohamed Buney"/>
    <x v="6"/>
    <n v="615579275"/>
    <s v="N/A"/>
    <x v="0"/>
    <x v="0"/>
    <x v="0"/>
    <x v="0"/>
    <x v="0"/>
    <x v="0"/>
    <x v="0"/>
    <x v="0"/>
    <x v="0"/>
    <x v="0"/>
    <x v="0"/>
    <x v="0"/>
    <x v="0"/>
    <x v="0"/>
    <x v="0"/>
    <x v="0"/>
    <x v="0"/>
    <x v="0"/>
    <x v="0"/>
    <x v="0"/>
    <x v="0"/>
    <x v="0"/>
    <x v="0"/>
    <x v="0"/>
    <x v="0"/>
    <x v="0"/>
    <x v="0"/>
    <x v="0"/>
    <x v="0"/>
    <x v="0"/>
    <x v="0"/>
    <x v="0"/>
    <x v="0"/>
    <x v="0"/>
    <x v="0"/>
    <x v="0"/>
    <n v="0"/>
    <n v="0"/>
    <x v="0"/>
    <n v="0"/>
    <x v="0"/>
    <x v="0"/>
    <x v="0"/>
    <x v="0"/>
    <x v="0"/>
    <x v="0"/>
    <x v="0"/>
    <x v="0"/>
    <n v="33"/>
    <n v="85"/>
    <n v="46"/>
    <n v="72"/>
    <x v="0"/>
    <x v="0"/>
    <n v="33"/>
    <n v="85"/>
    <n v="46"/>
    <n v="72"/>
    <x v="0"/>
    <x v="0"/>
    <s v="f1603b05-b174-45ab-9c65-00668cb6e8dc"/>
    <s v="Missing"/>
    <s v="NONE"/>
    <x v="3"/>
  </r>
  <r>
    <n v="467"/>
    <x v="0"/>
    <s v="ee4b951d-3011-4a83-a288-b4ab08649aa8"/>
    <x v="0"/>
    <x v="16"/>
    <x v="18"/>
    <s v="Qoryoley town/ halane"/>
    <x v="17"/>
    <s v="Qoryooley"/>
    <s v="CZLS26"/>
    <s v="Qoryoley Hospital"/>
    <x v="27"/>
    <s v="COSV"/>
    <x v="8"/>
    <s v="Omar Hassan Omar"/>
    <x v="6"/>
    <n v="615518329"/>
    <s v="akoordo114@speedymail.org"/>
    <x v="0"/>
    <x v="0"/>
    <x v="0"/>
    <x v="0"/>
    <x v="0"/>
    <x v="0"/>
    <x v="0"/>
    <x v="0"/>
    <x v="0"/>
    <x v="0"/>
    <x v="0"/>
    <x v="0"/>
    <x v="0"/>
    <x v="0"/>
    <x v="0"/>
    <x v="0"/>
    <x v="0"/>
    <x v="0"/>
    <x v="0"/>
    <x v="0"/>
    <x v="0"/>
    <x v="0"/>
    <x v="0"/>
    <x v="0"/>
    <x v="0"/>
    <x v="0"/>
    <x v="0"/>
    <x v="0"/>
    <x v="0"/>
    <x v="0"/>
    <x v="0"/>
    <x v="0"/>
    <x v="0"/>
    <x v="0"/>
    <x v="0"/>
    <x v="0"/>
    <n v="0"/>
    <n v="0"/>
    <x v="0"/>
    <n v="0"/>
    <x v="0"/>
    <x v="0"/>
    <x v="0"/>
    <x v="0"/>
    <x v="0"/>
    <x v="0"/>
    <x v="0"/>
    <x v="0"/>
    <n v="31"/>
    <n v="53"/>
    <n v="22"/>
    <n v="62"/>
    <x v="0"/>
    <x v="0"/>
    <n v="31"/>
    <n v="53"/>
    <n v="22"/>
    <n v="62"/>
    <x v="0"/>
    <x v="0"/>
    <s v="76ff4ae2-9dba-417b-8837-a83ccf0ec1f7"/>
    <s v="Missing"/>
    <s v="NONE"/>
    <x v="3"/>
  </r>
  <r>
    <n v="468"/>
    <x v="0"/>
    <s v="66af0653-bf84-4cbb-ac5d-ea1b660bf3fd"/>
    <x v="0"/>
    <x v="16"/>
    <x v="18"/>
    <s v="Qoryoley town/ halane"/>
    <x v="17"/>
    <s v="Qoryooley"/>
    <s v="CZLS27"/>
    <s v="Qoryoley MCH"/>
    <x v="27"/>
    <s v="COSV"/>
    <x v="8"/>
    <s v="Abdulfatah Muse Abdulle"/>
    <x v="6"/>
    <n v="615348348"/>
    <s v="jemi-20@hotmail.com"/>
    <x v="0"/>
    <x v="0"/>
    <x v="0"/>
    <x v="0"/>
    <x v="0"/>
    <x v="0"/>
    <x v="0"/>
    <x v="0"/>
    <x v="0"/>
    <x v="0"/>
    <x v="0"/>
    <x v="0"/>
    <x v="0"/>
    <x v="0"/>
    <x v="0"/>
    <x v="0"/>
    <x v="0"/>
    <x v="0"/>
    <x v="0"/>
    <x v="0"/>
    <x v="0"/>
    <x v="0"/>
    <x v="0"/>
    <x v="0"/>
    <x v="0"/>
    <x v="0"/>
    <x v="0"/>
    <x v="0"/>
    <x v="0"/>
    <x v="0"/>
    <x v="0"/>
    <x v="0"/>
    <x v="0"/>
    <x v="0"/>
    <x v="0"/>
    <x v="0"/>
    <n v="0"/>
    <n v="0"/>
    <x v="0"/>
    <n v="0"/>
    <x v="0"/>
    <x v="0"/>
    <x v="0"/>
    <x v="0"/>
    <x v="0"/>
    <x v="0"/>
    <x v="0"/>
    <x v="0"/>
    <n v="75"/>
    <n v="107"/>
    <n v="63"/>
    <n v="119"/>
    <x v="0"/>
    <x v="0"/>
    <n v="75"/>
    <n v="107"/>
    <n v="63"/>
    <n v="119"/>
    <x v="0"/>
    <x v="0"/>
    <s v="1e2cbd53-d599-46a9-a2a1-0c88a2472ccb"/>
    <s v="Missing"/>
    <s v="NONE"/>
    <x v="3"/>
  </r>
  <r>
    <n v="469"/>
    <x v="0"/>
    <s v="92912d0e-126b-46c2-9d3d-cadb875cb1c2"/>
    <x v="0"/>
    <x v="16"/>
    <x v="18"/>
    <s v="Janale"/>
    <x v="17"/>
    <s v="Marka"/>
    <s v="CZLS19"/>
    <s v="Janale MCH"/>
    <x v="27"/>
    <s v="COSV"/>
    <x v="8"/>
    <s v="Lul Ahmed Siyad"/>
    <x v="6"/>
    <n v="615577676"/>
    <s v="N/A"/>
    <x v="0"/>
    <x v="0"/>
    <x v="0"/>
    <x v="0"/>
    <x v="0"/>
    <x v="0"/>
    <x v="0"/>
    <x v="0"/>
    <x v="0"/>
    <x v="0"/>
    <x v="0"/>
    <x v="0"/>
    <x v="0"/>
    <x v="0"/>
    <x v="0"/>
    <x v="0"/>
    <x v="0"/>
    <x v="0"/>
    <x v="0"/>
    <x v="0"/>
    <x v="0"/>
    <x v="0"/>
    <x v="0"/>
    <x v="0"/>
    <x v="0"/>
    <x v="0"/>
    <x v="0"/>
    <x v="0"/>
    <x v="0"/>
    <x v="0"/>
    <x v="0"/>
    <x v="0"/>
    <x v="0"/>
    <x v="0"/>
    <x v="0"/>
    <x v="0"/>
    <n v="0"/>
    <n v="1"/>
    <x v="0"/>
    <n v="1"/>
    <x v="0"/>
    <x v="0"/>
    <x v="0"/>
    <x v="0"/>
    <x v="0"/>
    <x v="0"/>
    <x v="0"/>
    <x v="0"/>
    <n v="37"/>
    <n v="66"/>
    <n v="36"/>
    <n v="67"/>
    <x v="0"/>
    <x v="0"/>
    <n v="37"/>
    <n v="67"/>
    <n v="36"/>
    <n v="68"/>
    <x v="0"/>
    <x v="0"/>
    <s v="701ec1c4-4845-4639-8842-d2481b976422"/>
    <s v="Missing"/>
    <s v="NONE"/>
    <x v="3"/>
  </r>
  <r>
    <n v="470"/>
    <x v="0"/>
    <s v="ed5948be-83f5-498a-9b49-f0805cfa601e"/>
    <x v="0"/>
    <x v="16"/>
    <x v="18"/>
    <s v="Darasalam"/>
    <x v="17"/>
    <s v="Awdhegle"/>
    <s v="CZLS11"/>
    <s v="Darasalam"/>
    <x v="27"/>
    <s v="Community"/>
    <x v="8"/>
    <s v="Abas Haji Abukar"/>
    <x v="6"/>
    <n v="615293466"/>
    <s v="N/A"/>
    <x v="0"/>
    <x v="0"/>
    <x v="0"/>
    <x v="0"/>
    <x v="0"/>
    <x v="0"/>
    <x v="0"/>
    <x v="0"/>
    <x v="0"/>
    <x v="0"/>
    <x v="0"/>
    <x v="0"/>
    <x v="0"/>
    <x v="0"/>
    <x v="0"/>
    <x v="0"/>
    <x v="0"/>
    <x v="0"/>
    <x v="0"/>
    <x v="0"/>
    <x v="0"/>
    <x v="0"/>
    <x v="0"/>
    <x v="0"/>
    <x v="0"/>
    <x v="0"/>
    <x v="0"/>
    <x v="0"/>
    <x v="0"/>
    <x v="0"/>
    <x v="0"/>
    <x v="0"/>
    <x v="0"/>
    <x v="0"/>
    <x v="0"/>
    <x v="0"/>
    <n v="0"/>
    <n v="0"/>
    <x v="0"/>
    <n v="0"/>
    <x v="0"/>
    <x v="0"/>
    <x v="0"/>
    <x v="0"/>
    <x v="0"/>
    <x v="0"/>
    <x v="0"/>
    <x v="0"/>
    <n v="49"/>
    <n v="54"/>
    <n v="71"/>
    <n v="32"/>
    <x v="0"/>
    <x v="0"/>
    <n v="49"/>
    <n v="54"/>
    <n v="71"/>
    <n v="32"/>
    <x v="0"/>
    <x v="0"/>
    <s v="b2acbe2d-a74b-4cbd-be91-a1d75fce29bf"/>
    <s v="Missing"/>
    <s v="NONE"/>
    <x v="3"/>
  </r>
  <r>
    <n v="471"/>
    <x v="0"/>
    <s v="f5eb46db-ebdc-4158-8937-4428e41e4b06"/>
    <x v="0"/>
    <x v="16"/>
    <x v="18"/>
    <s v="Jambalul"/>
    <x v="17"/>
    <s v="Afgoi"/>
    <s v="CZLS31"/>
    <s v="Jambalul OPD CBO"/>
    <x v="27"/>
    <s v="Banadi Univercety"/>
    <x v="8"/>
    <s v="Mahamed Hassan"/>
    <x v="6"/>
    <n v="615033676"/>
    <s v="N/A"/>
    <x v="0"/>
    <x v="0"/>
    <x v="0"/>
    <x v="0"/>
    <x v="0"/>
    <x v="0"/>
    <x v="0"/>
    <x v="0"/>
    <x v="0"/>
    <x v="0"/>
    <x v="0"/>
    <x v="0"/>
    <x v="0"/>
    <x v="0"/>
    <x v="0"/>
    <x v="0"/>
    <x v="0"/>
    <x v="0"/>
    <x v="0"/>
    <x v="0"/>
    <x v="0"/>
    <x v="0"/>
    <x v="0"/>
    <x v="0"/>
    <x v="0"/>
    <x v="0"/>
    <x v="0"/>
    <x v="0"/>
    <x v="0"/>
    <x v="0"/>
    <x v="0"/>
    <x v="0"/>
    <x v="0"/>
    <x v="0"/>
    <x v="0"/>
    <x v="0"/>
    <n v="0"/>
    <n v="0"/>
    <x v="0"/>
    <n v="0"/>
    <x v="0"/>
    <x v="0"/>
    <x v="0"/>
    <x v="0"/>
    <x v="0"/>
    <x v="0"/>
    <x v="0"/>
    <x v="0"/>
    <n v="34"/>
    <n v="26"/>
    <n v="35"/>
    <n v="25"/>
    <x v="0"/>
    <x v="0"/>
    <n v="34"/>
    <n v="26"/>
    <n v="35"/>
    <n v="25"/>
    <x v="0"/>
    <x v="0"/>
    <s v="1ed98a0f-6663-4a27-bac1-c1108cab092d"/>
    <s v="Missing"/>
    <s v="NONE"/>
    <x v="3"/>
  </r>
  <r>
    <n v="472"/>
    <x v="0"/>
    <s v="6096e290-96ec-4c33-bee6-d939c37cbd8c"/>
    <x v="0"/>
    <x v="16"/>
    <x v="18"/>
    <s v="Lafole"/>
    <x v="17"/>
    <s v="Afgoi"/>
    <s v="CZLS06"/>
    <s v="Lafoole Daryeel HIJRA"/>
    <x v="27"/>
    <s v="COSV"/>
    <x v="8"/>
    <s v="Maryan Mohamed Ali"/>
    <x v="6"/>
    <n v="615506541"/>
    <s v="N/A"/>
    <x v="0"/>
    <x v="0"/>
    <x v="0"/>
    <x v="0"/>
    <x v="0"/>
    <x v="0"/>
    <x v="0"/>
    <x v="0"/>
    <x v="0"/>
    <x v="0"/>
    <x v="0"/>
    <x v="0"/>
    <x v="0"/>
    <x v="0"/>
    <x v="0"/>
    <x v="0"/>
    <x v="0"/>
    <x v="0"/>
    <x v="0"/>
    <x v="0"/>
    <x v="0"/>
    <x v="0"/>
    <x v="0"/>
    <x v="0"/>
    <x v="0"/>
    <x v="0"/>
    <x v="0"/>
    <x v="0"/>
    <x v="0"/>
    <x v="0"/>
    <x v="0"/>
    <x v="0"/>
    <x v="0"/>
    <x v="0"/>
    <x v="0"/>
    <x v="0"/>
    <n v="0"/>
    <n v="0"/>
    <x v="0"/>
    <n v="0"/>
    <x v="0"/>
    <x v="0"/>
    <x v="0"/>
    <x v="0"/>
    <x v="0"/>
    <x v="0"/>
    <x v="0"/>
    <x v="0"/>
    <n v="84"/>
    <n v="222"/>
    <n v="101"/>
    <n v="205"/>
    <x v="0"/>
    <x v="0"/>
    <n v="84"/>
    <n v="222"/>
    <n v="101"/>
    <n v="205"/>
    <x v="0"/>
    <x v="0"/>
    <s v="4ed9400e-7da4-4582-9687-55ba3183aa7f"/>
    <s v="Missing"/>
    <s v="NONE"/>
    <x v="3"/>
  </r>
  <r>
    <n v="473"/>
    <x v="0"/>
    <s v="8062b87b-68b4-4bf7-adb1-ccbdd66bc112"/>
    <x v="0"/>
    <x v="16"/>
    <x v="18"/>
    <s v="Hawa Tako"/>
    <x v="17"/>
    <s v="Afgoi"/>
    <s v="CZLS08"/>
    <s v="VMS Hospital"/>
    <x v="27"/>
    <s v="C.B.O"/>
    <x v="8"/>
    <s v="Mumina Sheikh Sid"/>
    <x v="6"/>
    <n v="615823879"/>
    <s v="N/A"/>
    <x v="0"/>
    <x v="0"/>
    <x v="0"/>
    <x v="0"/>
    <x v="0"/>
    <x v="0"/>
    <x v="0"/>
    <x v="0"/>
    <x v="0"/>
    <x v="0"/>
    <x v="0"/>
    <x v="0"/>
    <x v="0"/>
    <x v="0"/>
    <x v="0"/>
    <x v="0"/>
    <x v="0"/>
    <x v="0"/>
    <x v="0"/>
    <x v="0"/>
    <x v="0"/>
    <x v="0"/>
    <x v="0"/>
    <x v="0"/>
    <x v="0"/>
    <x v="0"/>
    <x v="0"/>
    <x v="0"/>
    <x v="0"/>
    <x v="0"/>
    <x v="0"/>
    <x v="0"/>
    <x v="0"/>
    <x v="0"/>
    <x v="0"/>
    <x v="0"/>
    <n v="0"/>
    <n v="0"/>
    <x v="0"/>
    <n v="0"/>
    <x v="0"/>
    <x v="0"/>
    <x v="0"/>
    <x v="0"/>
    <x v="0"/>
    <x v="0"/>
    <x v="0"/>
    <x v="0"/>
    <n v="20"/>
    <n v="140"/>
    <n v="15"/>
    <n v="145"/>
    <x v="0"/>
    <x v="0"/>
    <n v="20"/>
    <n v="140"/>
    <n v="15"/>
    <n v="145"/>
    <x v="0"/>
    <x v="0"/>
    <s v="df90b25d-efb1-48ee-ab00-fcdf90154846"/>
    <s v="Missing"/>
    <s v="NONE"/>
    <x v="3"/>
  </r>
  <r>
    <n v="474"/>
    <x v="0"/>
    <s v="77efde80-3439-4e4f-a29b-cd0a048c53de"/>
    <x v="0"/>
    <x v="16"/>
    <x v="18"/>
    <s v="Elasha"/>
    <x v="17"/>
    <s v="Afgoi"/>
    <s v="CZLS01"/>
    <s v="Faqi Hospital"/>
    <x v="27"/>
    <s v="Private"/>
    <x v="8"/>
    <s v="Ahmed Khalinle"/>
    <x v="6"/>
    <n v="615507941"/>
    <s v="N/A"/>
    <x v="0"/>
    <x v="0"/>
    <x v="0"/>
    <x v="0"/>
    <x v="0"/>
    <x v="0"/>
    <x v="0"/>
    <x v="0"/>
    <x v="0"/>
    <x v="0"/>
    <x v="0"/>
    <x v="0"/>
    <x v="0"/>
    <x v="0"/>
    <x v="0"/>
    <x v="0"/>
    <x v="0"/>
    <x v="0"/>
    <x v="0"/>
    <x v="0"/>
    <x v="0"/>
    <x v="0"/>
    <x v="0"/>
    <x v="0"/>
    <x v="0"/>
    <x v="0"/>
    <x v="0"/>
    <x v="0"/>
    <x v="0"/>
    <x v="0"/>
    <x v="0"/>
    <x v="0"/>
    <x v="0"/>
    <x v="0"/>
    <x v="0"/>
    <x v="0"/>
    <n v="3"/>
    <n v="2"/>
    <x v="0"/>
    <n v="5"/>
    <x v="0"/>
    <x v="0"/>
    <x v="0"/>
    <x v="0"/>
    <x v="0"/>
    <x v="0"/>
    <x v="0"/>
    <x v="0"/>
    <n v="320"/>
    <n v="222"/>
    <n v="0"/>
    <n v="542"/>
    <x v="0"/>
    <x v="0"/>
    <n v="323"/>
    <n v="224"/>
    <n v="0"/>
    <n v="547"/>
    <x v="0"/>
    <x v="0"/>
    <s v="8413e3d8-525c-4611-9573-c786adee21c3"/>
    <s v="Missing"/>
    <s v="NONE"/>
    <x v="3"/>
  </r>
  <r>
    <n v="475"/>
    <x v="0"/>
    <s v="87fad179-0df1-4e18-a43f-be257151d5ed"/>
    <x v="0"/>
    <x v="16"/>
    <x v="18"/>
    <s v="Barire"/>
    <x v="17"/>
    <s v="Awdhegle"/>
    <s v="CZLS10"/>
    <s v="Bariire MCH"/>
    <x v="27"/>
    <s v="COSV"/>
    <x v="8"/>
    <s v="Aweys Mayow Malaq"/>
    <x v="6"/>
    <n v="6158771376"/>
    <s v="N/A"/>
    <x v="0"/>
    <x v="0"/>
    <x v="0"/>
    <x v="0"/>
    <x v="0"/>
    <x v="0"/>
    <x v="0"/>
    <x v="0"/>
    <x v="0"/>
    <x v="0"/>
    <x v="0"/>
    <x v="0"/>
    <x v="0"/>
    <x v="0"/>
    <x v="0"/>
    <x v="0"/>
    <x v="0"/>
    <x v="0"/>
    <x v="0"/>
    <x v="0"/>
    <x v="0"/>
    <x v="0"/>
    <x v="0"/>
    <x v="0"/>
    <x v="0"/>
    <x v="0"/>
    <x v="0"/>
    <x v="0"/>
    <x v="0"/>
    <x v="0"/>
    <x v="0"/>
    <x v="0"/>
    <x v="0"/>
    <x v="0"/>
    <x v="0"/>
    <x v="0"/>
    <n v="1"/>
    <n v="2"/>
    <x v="0"/>
    <n v="3"/>
    <x v="0"/>
    <x v="0"/>
    <x v="0"/>
    <x v="0"/>
    <x v="0"/>
    <x v="0"/>
    <x v="0"/>
    <x v="0"/>
    <n v="81"/>
    <n v="95"/>
    <n v="75"/>
    <n v="101"/>
    <x v="0"/>
    <x v="0"/>
    <n v="82"/>
    <n v="97"/>
    <n v="75"/>
    <n v="104"/>
    <x v="0"/>
    <x v="0"/>
    <s v="3e8c30ec-8cc2-4511-bd39-992074c6e317"/>
    <s v="Missing"/>
    <s v="NONE"/>
    <x v="3"/>
  </r>
  <r>
    <n v="476"/>
    <x v="0"/>
    <s v="424ba7cc-7f17-4cfc-a5d2-bb8eeee75f16"/>
    <x v="0"/>
    <x v="16"/>
    <x v="18"/>
    <s v="Bulo Marer"/>
    <x v="17"/>
    <s v="Kurtunwarey"/>
    <s v="CZLS14"/>
    <s v="B/Marerta MCH"/>
    <x v="27"/>
    <s v="COSV"/>
    <x v="8"/>
    <s v="Abdi Sh. Ahmed Bashir"/>
    <x v="6"/>
    <n v="615655238"/>
    <s v="N/A"/>
    <x v="0"/>
    <x v="0"/>
    <x v="0"/>
    <x v="0"/>
    <x v="0"/>
    <x v="0"/>
    <x v="0"/>
    <x v="0"/>
    <x v="0"/>
    <x v="0"/>
    <x v="0"/>
    <x v="0"/>
    <x v="0"/>
    <x v="0"/>
    <x v="0"/>
    <x v="0"/>
    <x v="0"/>
    <x v="0"/>
    <x v="0"/>
    <x v="0"/>
    <x v="0"/>
    <x v="0"/>
    <x v="0"/>
    <x v="0"/>
    <x v="0"/>
    <x v="0"/>
    <x v="0"/>
    <x v="0"/>
    <x v="0"/>
    <x v="0"/>
    <x v="0"/>
    <x v="0"/>
    <x v="0"/>
    <x v="0"/>
    <x v="0"/>
    <x v="0"/>
    <n v="1"/>
    <n v="5"/>
    <x v="4"/>
    <n v="4"/>
    <x v="0"/>
    <x v="0"/>
    <x v="0"/>
    <x v="0"/>
    <x v="0"/>
    <x v="0"/>
    <x v="0"/>
    <x v="0"/>
    <n v="89"/>
    <n v="141"/>
    <n v="81"/>
    <n v="149"/>
    <x v="0"/>
    <x v="0"/>
    <n v="90"/>
    <n v="146"/>
    <n v="83"/>
    <n v="153"/>
    <x v="0"/>
    <x v="0"/>
    <s v="576b5e4b-be0c-4ea4-96dc-58c757bd42f0"/>
    <s v="Missing"/>
    <s v="NONE"/>
    <x v="3"/>
  </r>
  <r>
    <n v="477"/>
    <x v="0"/>
    <s v="a6d5a5d7-2c9e-4f25-9e22-c091be118d2b"/>
    <x v="0"/>
    <x v="16"/>
    <x v="20"/>
    <s v="Gubta"/>
    <x v="17"/>
    <s v="Dayniile"/>
    <s v="CZBN03"/>
    <s v="Dayniile MCH"/>
    <x v="27"/>
    <s v="BPHCC"/>
    <x v="8"/>
    <s v="Fartuun Tuuryare xasan"/>
    <x v="6"/>
    <n v="615172481"/>
    <s v="tuuryare013@hotmail.com"/>
    <x v="0"/>
    <x v="0"/>
    <x v="0"/>
    <x v="0"/>
    <x v="0"/>
    <x v="0"/>
    <x v="0"/>
    <x v="0"/>
    <x v="0"/>
    <x v="0"/>
    <x v="0"/>
    <x v="0"/>
    <x v="0"/>
    <x v="0"/>
    <x v="0"/>
    <x v="0"/>
    <x v="0"/>
    <x v="0"/>
    <x v="0"/>
    <x v="0"/>
    <x v="0"/>
    <x v="0"/>
    <x v="0"/>
    <x v="0"/>
    <x v="0"/>
    <x v="0"/>
    <x v="0"/>
    <x v="0"/>
    <x v="0"/>
    <x v="0"/>
    <x v="0"/>
    <x v="0"/>
    <x v="0"/>
    <x v="0"/>
    <x v="0"/>
    <x v="0"/>
    <n v="0"/>
    <n v="0"/>
    <x v="0"/>
    <n v="0"/>
    <x v="0"/>
    <x v="0"/>
    <x v="0"/>
    <x v="0"/>
    <x v="0"/>
    <x v="0"/>
    <x v="0"/>
    <x v="0"/>
    <n v="242"/>
    <n v="617"/>
    <n v="315"/>
    <n v="544"/>
    <x v="0"/>
    <x v="0"/>
    <n v="242"/>
    <n v="617"/>
    <n v="315"/>
    <n v="544"/>
    <x v="0"/>
    <x v="0"/>
    <s v="2e12acbf-8696-4fcc-a89a-2b42b51fe080"/>
    <s v="Missing"/>
    <s v="NONE"/>
    <x v="3"/>
  </r>
  <r>
    <n v="478"/>
    <x v="0"/>
    <s v="c46abeef-a5a2-4959-89a2-007a24f00eea"/>
    <x v="0"/>
    <x v="16"/>
    <x v="20"/>
    <s v="Bulo Xuubey"/>
    <x v="17"/>
    <s v="Wadajir"/>
    <s v="CZBN22"/>
    <s v="SORRDO MCH"/>
    <x v="27"/>
    <s v="SORRDO"/>
    <x v="8"/>
    <s v="Khadro Suleyman Jaamac"/>
    <x v="6"/>
    <n v="615100771"/>
    <s v="N/A"/>
    <x v="0"/>
    <x v="0"/>
    <x v="0"/>
    <x v="0"/>
    <x v="0"/>
    <x v="0"/>
    <x v="0"/>
    <x v="0"/>
    <x v="0"/>
    <x v="0"/>
    <x v="0"/>
    <x v="0"/>
    <x v="0"/>
    <x v="0"/>
    <x v="0"/>
    <x v="0"/>
    <x v="0"/>
    <x v="0"/>
    <x v="0"/>
    <x v="0"/>
    <x v="0"/>
    <x v="0"/>
    <x v="0"/>
    <x v="0"/>
    <x v="0"/>
    <x v="0"/>
    <x v="0"/>
    <x v="0"/>
    <x v="0"/>
    <x v="0"/>
    <x v="0"/>
    <x v="0"/>
    <x v="0"/>
    <x v="0"/>
    <x v="0"/>
    <x v="0"/>
    <n v="0"/>
    <n v="0"/>
    <x v="0"/>
    <n v="0"/>
    <x v="0"/>
    <x v="0"/>
    <x v="0"/>
    <x v="0"/>
    <x v="0"/>
    <x v="0"/>
    <x v="0"/>
    <x v="0"/>
    <n v="60"/>
    <n v="160"/>
    <n v="100"/>
    <n v="120"/>
    <x v="0"/>
    <x v="0"/>
    <n v="60"/>
    <n v="160"/>
    <n v="100"/>
    <n v="120"/>
    <x v="0"/>
    <x v="0"/>
    <s v="0f515609-83bb-40ac-ad49-b46d8d6e06de"/>
    <s v="Missing"/>
    <s v="NONE"/>
    <x v="3"/>
  </r>
  <r>
    <n v="479"/>
    <x v="0"/>
    <s v="08bec103-426c-4167-9617-56c8c434404e"/>
    <x v="0"/>
    <x v="16"/>
    <x v="20"/>
    <s v="Ceel dheere"/>
    <x v="17"/>
    <s v="Dharkinley"/>
    <s v="CZBN04"/>
    <s v="Hanano 2 MCH"/>
    <x v="27"/>
    <s v="Ayuub N.G.O"/>
    <x v="8"/>
    <s v="Ahmed Seid Ali"/>
    <x v="6"/>
    <n v="615505078"/>
    <s v="N/A"/>
    <x v="0"/>
    <x v="0"/>
    <x v="0"/>
    <x v="0"/>
    <x v="0"/>
    <x v="0"/>
    <x v="0"/>
    <x v="0"/>
    <x v="0"/>
    <x v="0"/>
    <x v="0"/>
    <x v="0"/>
    <x v="0"/>
    <x v="0"/>
    <x v="0"/>
    <x v="0"/>
    <x v="0"/>
    <x v="0"/>
    <x v="0"/>
    <x v="0"/>
    <x v="0"/>
    <x v="0"/>
    <x v="0"/>
    <x v="0"/>
    <x v="0"/>
    <x v="0"/>
    <x v="0"/>
    <x v="0"/>
    <x v="0"/>
    <x v="0"/>
    <x v="0"/>
    <x v="0"/>
    <x v="0"/>
    <x v="0"/>
    <x v="0"/>
    <x v="0"/>
    <n v="0"/>
    <n v="0"/>
    <x v="0"/>
    <n v="0"/>
    <x v="0"/>
    <x v="0"/>
    <x v="0"/>
    <x v="0"/>
    <x v="0"/>
    <x v="0"/>
    <x v="0"/>
    <x v="0"/>
    <n v="66"/>
    <n v="52"/>
    <n v="75"/>
    <n v="43"/>
    <x v="0"/>
    <x v="0"/>
    <n v="66"/>
    <n v="52"/>
    <n v="75"/>
    <n v="43"/>
    <x v="0"/>
    <x v="0"/>
    <s v="6390f8c0-268b-474b-b35e-7b5336140040"/>
    <s v="Missing"/>
    <s v="NONE"/>
    <x v="3"/>
  </r>
  <r>
    <n v="480"/>
    <x v="0"/>
    <s v="d2a38390-7a37-48d1-ae40-fe05d7c9d853"/>
    <x v="0"/>
    <x v="16"/>
    <x v="20"/>
    <s v="Idamay"/>
    <x v="17"/>
    <s v="Hamar Jab Jab"/>
    <s v="CZBN09"/>
    <s v="Hamar Jab Jab"/>
    <x v="27"/>
    <s v="Merlin"/>
    <x v="8"/>
    <s v="Mohamed Hassan Ahmed"/>
    <x v="6"/>
    <n v="615142935"/>
    <s v="shukaamiye88@hotmail.com"/>
    <x v="0"/>
    <x v="0"/>
    <x v="0"/>
    <x v="0"/>
    <x v="0"/>
    <x v="0"/>
    <x v="0"/>
    <x v="0"/>
    <x v="0"/>
    <x v="0"/>
    <x v="0"/>
    <x v="0"/>
    <x v="0"/>
    <x v="0"/>
    <x v="0"/>
    <x v="0"/>
    <x v="0"/>
    <x v="0"/>
    <x v="0"/>
    <x v="0"/>
    <x v="0"/>
    <x v="0"/>
    <x v="0"/>
    <x v="0"/>
    <x v="0"/>
    <x v="0"/>
    <x v="0"/>
    <x v="0"/>
    <x v="0"/>
    <x v="0"/>
    <x v="0"/>
    <x v="0"/>
    <x v="0"/>
    <x v="0"/>
    <x v="0"/>
    <x v="0"/>
    <n v="0"/>
    <n v="0"/>
    <x v="0"/>
    <n v="0"/>
    <x v="0"/>
    <x v="0"/>
    <x v="0"/>
    <x v="0"/>
    <x v="0"/>
    <x v="0"/>
    <x v="0"/>
    <x v="0"/>
    <n v="102"/>
    <n v="291"/>
    <n v="169"/>
    <n v="224"/>
    <x v="0"/>
    <x v="0"/>
    <n v="102"/>
    <n v="291"/>
    <n v="169"/>
    <n v="224"/>
    <x v="0"/>
    <x v="0"/>
    <s v="e3a52959-ebcd-4eae-9da9-f2e171e315fb"/>
    <s v="Missing"/>
    <s v="NONE"/>
    <x v="3"/>
  </r>
  <r>
    <n v="481"/>
    <x v="0"/>
    <s v="5053e79f-0a0a-41fa-9426-d514d8360dbb"/>
    <x v="0"/>
    <x v="16"/>
    <x v="20"/>
    <s v="Gaariso"/>
    <x v="17"/>
    <s v="Abdiaziz"/>
    <s v="CZBN01"/>
    <s v="Abdiaziz MCH"/>
    <x v="27"/>
    <s v="Meerlin"/>
    <x v="8"/>
    <s v="Aamino Abdi Warsame"/>
    <x v="6"/>
    <n v="5306618"/>
    <s v="maama-aamino@hotmail.com"/>
    <x v="0"/>
    <x v="0"/>
    <x v="0"/>
    <x v="0"/>
    <x v="0"/>
    <x v="0"/>
    <x v="0"/>
    <x v="0"/>
    <x v="0"/>
    <x v="0"/>
    <x v="0"/>
    <x v="0"/>
    <x v="0"/>
    <x v="0"/>
    <x v="0"/>
    <x v="0"/>
    <x v="0"/>
    <x v="0"/>
    <x v="0"/>
    <x v="0"/>
    <x v="0"/>
    <x v="0"/>
    <x v="0"/>
    <x v="0"/>
    <x v="0"/>
    <x v="0"/>
    <x v="0"/>
    <x v="0"/>
    <x v="0"/>
    <x v="0"/>
    <x v="0"/>
    <x v="0"/>
    <x v="0"/>
    <x v="0"/>
    <x v="0"/>
    <x v="0"/>
    <n v="0"/>
    <n v="0"/>
    <x v="0"/>
    <n v="0"/>
    <x v="0"/>
    <x v="0"/>
    <x v="0"/>
    <x v="0"/>
    <x v="0"/>
    <x v="0"/>
    <x v="0"/>
    <x v="0"/>
    <n v="184"/>
    <n v="322"/>
    <n v="128"/>
    <n v="378"/>
    <x v="0"/>
    <x v="0"/>
    <n v="184"/>
    <n v="322"/>
    <n v="128"/>
    <n v="378"/>
    <x v="0"/>
    <x v="0"/>
    <s v="12a7bbb9-5532-4018-bd1f-1ed64a095df5"/>
    <s v="Missing"/>
    <s v="NONE"/>
    <x v="3"/>
  </r>
  <r>
    <n v="482"/>
    <x v="0"/>
    <s v="00d37f22-6013-469c-9396-bbe7af54b2c9"/>
    <x v="0"/>
    <x v="16"/>
    <x v="20"/>
    <s v="Hanti wadaag"/>
    <x v="17"/>
    <s v="Waberi"/>
    <s v="CZBN26"/>
    <s v="Waberi MCH"/>
    <x v="27"/>
    <s v="BPHCC"/>
    <x v="8"/>
    <s v="Max'ed Abiikar Ax'ed"/>
    <x v="6"/>
    <n v="5890009"/>
    <s v="N/A"/>
    <x v="0"/>
    <x v="0"/>
    <x v="0"/>
    <x v="0"/>
    <x v="0"/>
    <x v="0"/>
    <x v="0"/>
    <x v="0"/>
    <x v="0"/>
    <x v="0"/>
    <x v="0"/>
    <x v="0"/>
    <x v="0"/>
    <x v="0"/>
    <x v="0"/>
    <x v="0"/>
    <x v="0"/>
    <x v="0"/>
    <x v="0"/>
    <x v="0"/>
    <x v="0"/>
    <x v="0"/>
    <x v="0"/>
    <x v="0"/>
    <x v="0"/>
    <x v="0"/>
    <x v="0"/>
    <x v="0"/>
    <x v="0"/>
    <x v="0"/>
    <x v="0"/>
    <x v="0"/>
    <x v="0"/>
    <x v="0"/>
    <x v="0"/>
    <x v="0"/>
    <n v="0"/>
    <n v="0"/>
    <x v="0"/>
    <n v="0"/>
    <x v="0"/>
    <x v="0"/>
    <x v="0"/>
    <x v="0"/>
    <x v="0"/>
    <x v="0"/>
    <x v="0"/>
    <x v="0"/>
    <n v="240"/>
    <n v="441"/>
    <n v="343"/>
    <n v="338"/>
    <x v="0"/>
    <x v="0"/>
    <n v="240"/>
    <n v="441"/>
    <n v="343"/>
    <n v="338"/>
    <x v="0"/>
    <x v="0"/>
    <s v="7143e0f7-c9b8-47c1-a7cd-48fa19462b53"/>
    <s v="Missing"/>
    <s v="NONE"/>
    <x v="3"/>
  </r>
  <r>
    <n v="483"/>
    <x v="0"/>
    <s v="9e12703d-5668-4e86-b758-110c4b254426"/>
    <x v="0"/>
    <x v="16"/>
    <x v="20"/>
    <s v="Bulo xubey"/>
    <x v="17"/>
    <s v="Wadajir"/>
    <s v="CZBN28"/>
    <s v="MCH/OPD SOYDA"/>
    <x v="27"/>
    <s v="SOYDA"/>
    <x v="8"/>
    <s v="Ubah Ahmed Haji"/>
    <x v="6"/>
    <n v="615592132"/>
    <s v="somyoungdoctors@gmail.com"/>
    <x v="0"/>
    <x v="0"/>
    <x v="0"/>
    <x v="0"/>
    <x v="0"/>
    <x v="0"/>
    <x v="0"/>
    <x v="0"/>
    <x v="0"/>
    <x v="0"/>
    <x v="0"/>
    <x v="0"/>
    <x v="0"/>
    <x v="0"/>
    <x v="0"/>
    <x v="0"/>
    <x v="0"/>
    <x v="0"/>
    <x v="0"/>
    <x v="0"/>
    <x v="0"/>
    <x v="0"/>
    <x v="0"/>
    <x v="0"/>
    <x v="0"/>
    <x v="0"/>
    <x v="0"/>
    <x v="0"/>
    <x v="0"/>
    <x v="0"/>
    <x v="0"/>
    <x v="0"/>
    <x v="0"/>
    <x v="0"/>
    <x v="0"/>
    <x v="0"/>
    <n v="0"/>
    <n v="0"/>
    <x v="0"/>
    <n v="0"/>
    <x v="0"/>
    <x v="0"/>
    <x v="0"/>
    <x v="0"/>
    <x v="0"/>
    <x v="0"/>
    <x v="0"/>
    <x v="0"/>
    <n v="183"/>
    <n v="239"/>
    <n v="175"/>
    <n v="247"/>
    <x v="0"/>
    <x v="0"/>
    <n v="183"/>
    <n v="239"/>
    <n v="175"/>
    <n v="247"/>
    <x v="0"/>
    <x v="0"/>
    <s v="0ce1113c-b5ab-42f1-88c3-a5051b66b8a8"/>
    <s v="Missing"/>
    <s v="NONE"/>
    <x v="3"/>
  </r>
  <r>
    <n v="484"/>
    <x v="0"/>
    <s v="27543eac-ce76-471e-b0bd-b21baaebb91a"/>
    <x v="0"/>
    <x v="16"/>
    <x v="20"/>
    <s v="Bondhere"/>
    <x v="17"/>
    <s v="Boondhere"/>
    <s v="CZBN02"/>
    <s v="Bondhere SOYDA"/>
    <x v="27"/>
    <s v="SOYDA"/>
    <x v="8"/>
    <s v="Ubah Ahmed Haji"/>
    <x v="6"/>
    <n v="615592132"/>
    <s v="somyoungdoctors@gmail.com"/>
    <x v="0"/>
    <x v="0"/>
    <x v="0"/>
    <x v="0"/>
    <x v="0"/>
    <x v="0"/>
    <x v="0"/>
    <x v="0"/>
    <x v="0"/>
    <x v="0"/>
    <x v="0"/>
    <x v="0"/>
    <x v="0"/>
    <x v="0"/>
    <x v="0"/>
    <x v="0"/>
    <x v="0"/>
    <x v="0"/>
    <x v="0"/>
    <x v="0"/>
    <x v="0"/>
    <x v="0"/>
    <x v="0"/>
    <x v="0"/>
    <x v="0"/>
    <x v="0"/>
    <x v="0"/>
    <x v="0"/>
    <x v="0"/>
    <x v="0"/>
    <x v="0"/>
    <x v="0"/>
    <x v="0"/>
    <x v="0"/>
    <x v="0"/>
    <x v="0"/>
    <n v="0"/>
    <n v="0"/>
    <x v="0"/>
    <n v="0"/>
    <x v="0"/>
    <x v="0"/>
    <x v="0"/>
    <x v="0"/>
    <x v="0"/>
    <x v="0"/>
    <x v="0"/>
    <x v="0"/>
    <n v="178"/>
    <n v="226"/>
    <n v="171"/>
    <n v="233"/>
    <x v="0"/>
    <x v="0"/>
    <n v="178"/>
    <n v="226"/>
    <n v="171"/>
    <n v="233"/>
    <x v="0"/>
    <x v="0"/>
    <s v="48b403ef-6c2b-41af-98ff-b9d97e5bc226"/>
    <s v="Missing"/>
    <s v="NONE"/>
    <x v="3"/>
  </r>
  <r>
    <n v="485"/>
    <x v="0"/>
    <s v="91fd2c30-a9e1-4e4b-b5d2-2a2278e29191"/>
    <x v="0"/>
    <x v="16"/>
    <x v="20"/>
    <s v="Taleex"/>
    <x v="17"/>
    <s v="Hodan"/>
    <s v="CZBN11"/>
    <s v="ACF MCH/OPD"/>
    <x v="27"/>
    <s v="A-C-F"/>
    <x v="8"/>
    <s v="Zeynab Macalin nuur"/>
    <x v="6"/>
    <n v="615534566"/>
    <s v="zeynabm5@hotmail.com"/>
    <x v="0"/>
    <x v="0"/>
    <x v="0"/>
    <x v="0"/>
    <x v="0"/>
    <x v="0"/>
    <x v="0"/>
    <x v="0"/>
    <x v="0"/>
    <x v="0"/>
    <x v="0"/>
    <x v="0"/>
    <x v="1"/>
    <x v="0"/>
    <x v="1"/>
    <x v="0"/>
    <x v="0"/>
    <x v="0"/>
    <x v="0"/>
    <x v="0"/>
    <x v="0"/>
    <x v="0"/>
    <x v="0"/>
    <x v="0"/>
    <x v="0"/>
    <x v="0"/>
    <x v="0"/>
    <x v="0"/>
    <x v="0"/>
    <x v="0"/>
    <x v="0"/>
    <x v="0"/>
    <x v="0"/>
    <x v="0"/>
    <x v="0"/>
    <x v="0"/>
    <n v="0"/>
    <n v="0"/>
    <x v="0"/>
    <n v="0"/>
    <x v="0"/>
    <x v="0"/>
    <x v="0"/>
    <x v="0"/>
    <x v="0"/>
    <x v="0"/>
    <x v="0"/>
    <x v="0"/>
    <n v="117"/>
    <n v="103"/>
    <n v="220"/>
    <n v="0"/>
    <x v="0"/>
    <x v="0"/>
    <n v="118"/>
    <n v="103"/>
    <n v="221"/>
    <n v="0"/>
    <x v="0"/>
    <x v="0"/>
    <s v="116eb7cd-21c9-41d1-857b-c55488188517"/>
    <s v="ACF MCH/OPD Reported one alert"/>
    <s v="One alert"/>
    <x v="3"/>
  </r>
  <r>
    <n v="486"/>
    <x v="0"/>
    <s v="2abc714f-0023-4115-a1ac-d6ecead2c41e"/>
    <x v="0"/>
    <x v="16"/>
    <x v="20"/>
    <s v="KM-4 oktober"/>
    <x v="17"/>
    <s v="Hodan"/>
    <s v="CZBN12"/>
    <s v="Hanano MCH"/>
    <x v="27"/>
    <s v="Hanano"/>
    <x v="8"/>
    <s v="Maryan Max'ud Jabin"/>
    <x v="6"/>
    <n v="615855384"/>
    <s v="N/A"/>
    <x v="0"/>
    <x v="0"/>
    <x v="0"/>
    <x v="0"/>
    <x v="0"/>
    <x v="0"/>
    <x v="0"/>
    <x v="0"/>
    <x v="0"/>
    <x v="0"/>
    <x v="0"/>
    <x v="0"/>
    <x v="0"/>
    <x v="0"/>
    <x v="0"/>
    <x v="0"/>
    <x v="0"/>
    <x v="0"/>
    <x v="0"/>
    <x v="0"/>
    <x v="0"/>
    <x v="0"/>
    <x v="0"/>
    <x v="0"/>
    <x v="0"/>
    <x v="0"/>
    <x v="0"/>
    <x v="0"/>
    <x v="0"/>
    <x v="0"/>
    <x v="0"/>
    <x v="0"/>
    <x v="0"/>
    <x v="0"/>
    <x v="0"/>
    <x v="0"/>
    <n v="0"/>
    <n v="0"/>
    <x v="0"/>
    <n v="0"/>
    <x v="0"/>
    <x v="0"/>
    <x v="0"/>
    <x v="0"/>
    <x v="0"/>
    <x v="0"/>
    <x v="0"/>
    <x v="0"/>
    <n v="79"/>
    <n v="168"/>
    <n v="96"/>
    <n v="151"/>
    <x v="0"/>
    <x v="0"/>
    <n v="79"/>
    <n v="168"/>
    <n v="96"/>
    <n v="151"/>
    <x v="0"/>
    <x v="0"/>
    <s v="f40cc315-7e0b-47a6-a819-9e79951f47ec"/>
    <s v="Missing"/>
    <s v="NONE"/>
    <x v="3"/>
  </r>
  <r>
    <n v="487"/>
    <x v="0"/>
    <s v="c229bf90-cc77-437f-bf59-557d16992121"/>
    <x v="0"/>
    <x v="16"/>
    <x v="21"/>
    <s v="Juungle"/>
    <x v="17"/>
    <s v="Yaqshid"/>
    <s v="CZBN30"/>
    <s v="Yaqshid MCH/MOH"/>
    <x v="27"/>
    <s v="CISP"/>
    <x v="8"/>
    <s v="Safiyo Xuseen Sudi"/>
    <x v="6"/>
    <n v="615861377"/>
    <s v="N/A"/>
    <x v="0"/>
    <x v="0"/>
    <x v="0"/>
    <x v="0"/>
    <x v="0"/>
    <x v="0"/>
    <x v="0"/>
    <x v="0"/>
    <x v="0"/>
    <x v="0"/>
    <x v="0"/>
    <x v="0"/>
    <x v="0"/>
    <x v="0"/>
    <x v="0"/>
    <x v="0"/>
    <x v="0"/>
    <x v="0"/>
    <x v="0"/>
    <x v="0"/>
    <x v="0"/>
    <x v="0"/>
    <x v="0"/>
    <x v="0"/>
    <x v="0"/>
    <x v="0"/>
    <x v="0"/>
    <x v="0"/>
    <x v="0"/>
    <x v="0"/>
    <x v="0"/>
    <x v="0"/>
    <x v="0"/>
    <x v="0"/>
    <x v="0"/>
    <x v="0"/>
    <n v="0"/>
    <n v="0"/>
    <x v="0"/>
    <n v="0"/>
    <x v="0"/>
    <x v="0"/>
    <x v="0"/>
    <x v="0"/>
    <x v="0"/>
    <x v="0"/>
    <x v="0"/>
    <x v="0"/>
    <n v="100"/>
    <n v="302"/>
    <n v="132"/>
    <n v="270"/>
    <x v="0"/>
    <x v="0"/>
    <n v="100"/>
    <n v="302"/>
    <n v="132"/>
    <n v="270"/>
    <x v="0"/>
    <x v="0"/>
    <s v="1b94bf52-fea8-4ffb-98a9-02af59ed13a3"/>
    <s v="Missing"/>
    <s v="NONE"/>
    <x v="3"/>
  </r>
  <r>
    <n v="488"/>
    <x v="0"/>
    <s v="71374f77-f43e-43d9-9002-9499cc7bc934"/>
    <x v="0"/>
    <x v="16"/>
    <x v="20"/>
    <s v="Saqawdiin"/>
    <x v="17"/>
    <s v="Howl-wadaag"/>
    <s v="CZBN13"/>
    <s v="Zamsam MCH"/>
    <x v="27"/>
    <s v="Zam- Zam"/>
    <x v="8"/>
    <s v="Istar Cali Cismaan"/>
    <x v="6"/>
    <n v="615807751"/>
    <s v="N/A"/>
    <x v="0"/>
    <x v="0"/>
    <x v="0"/>
    <x v="0"/>
    <x v="0"/>
    <x v="0"/>
    <x v="0"/>
    <x v="0"/>
    <x v="0"/>
    <x v="0"/>
    <x v="0"/>
    <x v="0"/>
    <x v="1"/>
    <x v="0"/>
    <x v="1"/>
    <x v="0"/>
    <x v="0"/>
    <x v="0"/>
    <x v="0"/>
    <x v="0"/>
    <x v="0"/>
    <x v="0"/>
    <x v="0"/>
    <x v="0"/>
    <x v="0"/>
    <x v="0"/>
    <x v="0"/>
    <x v="0"/>
    <x v="0"/>
    <x v="0"/>
    <x v="0"/>
    <x v="0"/>
    <x v="0"/>
    <x v="0"/>
    <x v="0"/>
    <x v="0"/>
    <n v="0"/>
    <n v="0"/>
    <x v="0"/>
    <n v="0"/>
    <x v="0"/>
    <x v="0"/>
    <x v="0"/>
    <x v="0"/>
    <x v="0"/>
    <x v="0"/>
    <x v="0"/>
    <x v="0"/>
    <n v="243"/>
    <n v="375"/>
    <n v="278"/>
    <n v="340"/>
    <x v="0"/>
    <x v="0"/>
    <n v="244"/>
    <n v="375"/>
    <n v="279"/>
    <n v="340"/>
    <x v="0"/>
    <x v="0"/>
    <s v="ce79d3d1-e16f-4b73-88ca-5553ff43bcf0"/>
    <s v="One alert of suspected Measles"/>
    <s v="One Alert"/>
    <x v="3"/>
  </r>
  <r>
    <n v="489"/>
    <x v="0"/>
    <s v="0d6b6533-a192-4b74-98ae-1e5e699346ef"/>
    <x v="0"/>
    <x v="16"/>
    <x v="20"/>
    <s v="Warshada Caanaha"/>
    <x v="17"/>
    <s v="Hodan"/>
    <s v="CZBN32"/>
    <s v="Wardi PHC"/>
    <x v="27"/>
    <s v="Wardi ORG"/>
    <x v="8"/>
    <s v="Seyanab"/>
    <x v="6"/>
    <n v="252615509380"/>
    <s v="wardorg@yahoo.com"/>
    <x v="0"/>
    <x v="0"/>
    <x v="0"/>
    <x v="0"/>
    <x v="0"/>
    <x v="0"/>
    <x v="0"/>
    <x v="0"/>
    <x v="0"/>
    <x v="0"/>
    <x v="0"/>
    <x v="0"/>
    <x v="0"/>
    <x v="0"/>
    <x v="0"/>
    <x v="0"/>
    <x v="0"/>
    <x v="0"/>
    <x v="0"/>
    <x v="0"/>
    <x v="0"/>
    <x v="0"/>
    <x v="0"/>
    <x v="0"/>
    <x v="0"/>
    <x v="0"/>
    <x v="0"/>
    <x v="0"/>
    <x v="0"/>
    <x v="0"/>
    <x v="0"/>
    <x v="0"/>
    <x v="0"/>
    <x v="0"/>
    <x v="0"/>
    <x v="0"/>
    <n v="0"/>
    <n v="0"/>
    <x v="0"/>
    <n v="0"/>
    <x v="0"/>
    <x v="0"/>
    <x v="0"/>
    <x v="0"/>
    <x v="0"/>
    <x v="0"/>
    <x v="0"/>
    <x v="0"/>
    <n v="218"/>
    <n v="327"/>
    <n v="109"/>
    <n v="436"/>
    <x v="0"/>
    <x v="0"/>
    <n v="218"/>
    <n v="327"/>
    <n v="109"/>
    <n v="436"/>
    <x v="0"/>
    <x v="0"/>
    <s v="342c9dff-c7ab-490a-b553-77be9a376be7"/>
    <s v="Missing"/>
    <s v="NONE"/>
    <x v="3"/>
  </r>
  <r>
    <n v="490"/>
    <x v="0"/>
    <s v="743caab7-95a3-4cf1-bcc6-998444b5dda0"/>
    <x v="0"/>
    <x v="16"/>
    <x v="20"/>
    <s v="Badbado IDPS"/>
    <x v="17"/>
    <s v="Dharkinley"/>
    <s v="CZBN05"/>
    <s v="HIJRA Badbaado MCH/OPD"/>
    <x v="27"/>
    <s v="Hijra"/>
    <x v="8"/>
    <s v="Ayaan Ali Wehliye"/>
    <x v="6"/>
    <n v="619977711"/>
    <s v="N/A"/>
    <x v="0"/>
    <x v="0"/>
    <x v="0"/>
    <x v="0"/>
    <x v="0"/>
    <x v="0"/>
    <x v="0"/>
    <x v="0"/>
    <x v="0"/>
    <x v="0"/>
    <x v="0"/>
    <x v="0"/>
    <x v="0"/>
    <x v="2"/>
    <x v="4"/>
    <x v="0"/>
    <x v="0"/>
    <x v="0"/>
    <x v="0"/>
    <x v="0"/>
    <x v="0"/>
    <x v="0"/>
    <x v="0"/>
    <x v="0"/>
    <x v="0"/>
    <x v="0"/>
    <x v="0"/>
    <x v="0"/>
    <x v="0"/>
    <x v="0"/>
    <x v="0"/>
    <x v="0"/>
    <x v="0"/>
    <x v="0"/>
    <x v="0"/>
    <x v="0"/>
    <n v="0"/>
    <n v="0"/>
    <x v="0"/>
    <n v="0"/>
    <x v="0"/>
    <x v="0"/>
    <x v="0"/>
    <x v="0"/>
    <x v="0"/>
    <x v="0"/>
    <x v="0"/>
    <x v="0"/>
    <n v="144"/>
    <n v="286"/>
    <n v="209"/>
    <n v="221"/>
    <x v="0"/>
    <x v="0"/>
    <n v="144"/>
    <n v="288"/>
    <n v="211"/>
    <n v="221"/>
    <x v="0"/>
    <x v="0"/>
    <s v="b67b1df9-a650-45b7-8be7-4e4594906b67"/>
    <s v="This Health Facility reported one Alert"/>
    <s v="One alert"/>
    <x v="3"/>
  </r>
  <r>
    <n v="491"/>
    <x v="0"/>
    <s v="adcca928-7440-46c9-bf68-a7b9e61a90ab"/>
    <x v="0"/>
    <x v="16"/>
    <x v="20"/>
    <s v="Jinaraal Daa'uud"/>
    <x v="17"/>
    <s v="Wardhiigley"/>
    <s v="CZBN29"/>
    <s v="MoH Wardhiigley MCH"/>
    <x v="27"/>
    <s v="A R C"/>
    <x v="8"/>
    <s v="Cabdiyo Max'ud Max'ed"/>
    <x v="6"/>
    <n v="615190048"/>
    <s v="N/A"/>
    <x v="0"/>
    <x v="0"/>
    <x v="0"/>
    <x v="0"/>
    <x v="0"/>
    <x v="0"/>
    <x v="0"/>
    <x v="0"/>
    <x v="0"/>
    <x v="0"/>
    <x v="0"/>
    <x v="0"/>
    <x v="0"/>
    <x v="0"/>
    <x v="0"/>
    <x v="0"/>
    <x v="0"/>
    <x v="0"/>
    <x v="0"/>
    <x v="0"/>
    <x v="0"/>
    <x v="0"/>
    <x v="0"/>
    <x v="0"/>
    <x v="0"/>
    <x v="0"/>
    <x v="0"/>
    <x v="0"/>
    <x v="0"/>
    <x v="0"/>
    <x v="0"/>
    <x v="0"/>
    <x v="0"/>
    <x v="0"/>
    <x v="0"/>
    <x v="0"/>
    <n v="1"/>
    <n v="0"/>
    <x v="0"/>
    <n v="1"/>
    <x v="0"/>
    <x v="0"/>
    <x v="0"/>
    <x v="0"/>
    <x v="0"/>
    <x v="0"/>
    <x v="0"/>
    <x v="0"/>
    <n v="125"/>
    <n v="190"/>
    <n v="154"/>
    <n v="161"/>
    <x v="0"/>
    <x v="0"/>
    <n v="126"/>
    <n v="190"/>
    <n v="154"/>
    <n v="162"/>
    <x v="0"/>
    <x v="0"/>
    <s v="fd3c0f14-77ce-47dd-973a-53424df98413"/>
    <s v="Missing"/>
    <s v="NONE"/>
    <x v="3"/>
  </r>
  <r>
    <n v="492"/>
    <x v="0"/>
    <s v="cc803992-1b8c-4be4-848a-16c36a30d45e"/>
    <x v="0"/>
    <x v="16"/>
    <x v="20"/>
    <s v="C/dheere"/>
    <x v="17"/>
    <s v="Shibis"/>
    <s v="CZBN23"/>
    <s v="Dawa MCH"/>
    <x v="27"/>
    <s v="Al Dawa"/>
    <x v="8"/>
    <s v="Ambio Ahmed Jim'ale"/>
    <x v="6"/>
    <n v="615556715"/>
    <s v="daawasomali1@gmail.com"/>
    <x v="0"/>
    <x v="0"/>
    <x v="0"/>
    <x v="0"/>
    <x v="0"/>
    <x v="0"/>
    <x v="0"/>
    <x v="0"/>
    <x v="0"/>
    <x v="0"/>
    <x v="0"/>
    <x v="0"/>
    <x v="0"/>
    <x v="0"/>
    <x v="0"/>
    <x v="0"/>
    <x v="0"/>
    <x v="0"/>
    <x v="0"/>
    <x v="0"/>
    <x v="0"/>
    <x v="0"/>
    <x v="0"/>
    <x v="0"/>
    <x v="0"/>
    <x v="0"/>
    <x v="0"/>
    <x v="0"/>
    <x v="0"/>
    <x v="0"/>
    <x v="0"/>
    <x v="0"/>
    <x v="0"/>
    <x v="0"/>
    <x v="0"/>
    <x v="0"/>
    <n v="0"/>
    <n v="0"/>
    <x v="0"/>
    <n v="0"/>
    <x v="0"/>
    <x v="0"/>
    <x v="0"/>
    <x v="0"/>
    <x v="0"/>
    <x v="0"/>
    <x v="0"/>
    <x v="0"/>
    <n v="166"/>
    <n v="231"/>
    <n v="248"/>
    <n v="149"/>
    <x v="0"/>
    <x v="0"/>
    <n v="166"/>
    <n v="231"/>
    <n v="248"/>
    <n v="149"/>
    <x v="0"/>
    <x v="0"/>
    <s v="27981db9-c3a3-4e29-a289-c2058f80d128"/>
    <s v="Missing"/>
    <s v="NONE"/>
    <x v="3"/>
  </r>
  <r>
    <n v="493"/>
    <x v="0"/>
    <s v="0a00134b-6444-41b6-a54b-8185dadbd067"/>
    <x v="0"/>
    <x v="16"/>
    <x v="20"/>
    <s v="J.da,uud"/>
    <x v="17"/>
    <s v="Wadajir"/>
    <s v="CZBN20"/>
    <s v="Madina 2 MCH"/>
    <x v="27"/>
    <s v="Muslim AID"/>
    <x v="8"/>
    <s v="Abokor Mohud Mohed"/>
    <x v="6"/>
    <n v="615575098"/>
    <s v="N/A"/>
    <x v="0"/>
    <x v="0"/>
    <x v="0"/>
    <x v="0"/>
    <x v="0"/>
    <x v="0"/>
    <x v="0"/>
    <x v="0"/>
    <x v="0"/>
    <x v="0"/>
    <x v="0"/>
    <x v="0"/>
    <x v="0"/>
    <x v="0"/>
    <x v="0"/>
    <x v="0"/>
    <x v="0"/>
    <x v="0"/>
    <x v="0"/>
    <x v="0"/>
    <x v="0"/>
    <x v="0"/>
    <x v="0"/>
    <x v="0"/>
    <x v="0"/>
    <x v="0"/>
    <x v="0"/>
    <x v="0"/>
    <x v="0"/>
    <x v="0"/>
    <x v="0"/>
    <x v="0"/>
    <x v="0"/>
    <x v="0"/>
    <x v="0"/>
    <x v="0"/>
    <n v="1"/>
    <n v="1"/>
    <x v="0"/>
    <n v="2"/>
    <x v="0"/>
    <x v="0"/>
    <x v="0"/>
    <x v="0"/>
    <x v="0"/>
    <x v="0"/>
    <x v="0"/>
    <x v="0"/>
    <n v="171"/>
    <n v="297"/>
    <n v="250"/>
    <n v="218"/>
    <x v="0"/>
    <x v="0"/>
    <n v="172"/>
    <n v="298"/>
    <n v="250"/>
    <n v="220"/>
    <x v="0"/>
    <x v="0"/>
    <s v="35f802a0-62d2-486e-9d9b-63173556dd44"/>
    <s v="Missing"/>
    <s v="NONE"/>
    <x v="3"/>
  </r>
  <r>
    <n v="494"/>
    <x v="0"/>
    <s v="e4bb21e6-1134-452a-ba82-106e61a957f2"/>
    <x v="0"/>
    <x v="16"/>
    <x v="20"/>
    <s v="Genaral Daud"/>
    <x v="17"/>
    <s v="Wadajir"/>
    <s v="CZBN34"/>
    <s v="IRC OPD"/>
    <x v="27"/>
    <s v="I R C"/>
    <x v="8"/>
    <s v="Adam Mukhtar Sh Osman"/>
    <x v="6"/>
    <n v="618848405"/>
    <s v="adanmukhtaar@gmail.com"/>
    <x v="0"/>
    <x v="0"/>
    <x v="0"/>
    <x v="0"/>
    <x v="0"/>
    <x v="0"/>
    <x v="0"/>
    <x v="0"/>
    <x v="0"/>
    <x v="0"/>
    <x v="0"/>
    <x v="0"/>
    <x v="0"/>
    <x v="0"/>
    <x v="0"/>
    <x v="0"/>
    <x v="0"/>
    <x v="0"/>
    <x v="0"/>
    <x v="0"/>
    <x v="0"/>
    <x v="0"/>
    <x v="0"/>
    <x v="0"/>
    <x v="0"/>
    <x v="0"/>
    <x v="0"/>
    <x v="0"/>
    <x v="0"/>
    <x v="0"/>
    <x v="0"/>
    <x v="0"/>
    <x v="0"/>
    <x v="0"/>
    <x v="0"/>
    <x v="0"/>
    <n v="0"/>
    <n v="0"/>
    <x v="0"/>
    <n v="0"/>
    <x v="0"/>
    <x v="0"/>
    <x v="0"/>
    <x v="0"/>
    <x v="0"/>
    <x v="0"/>
    <x v="0"/>
    <x v="0"/>
    <n v="102"/>
    <n v="151"/>
    <n v="90"/>
    <n v="163"/>
    <x v="0"/>
    <x v="0"/>
    <n v="102"/>
    <n v="151"/>
    <n v="90"/>
    <n v="163"/>
    <x v="0"/>
    <x v="0"/>
    <s v="c5ba34fd-9d7e-4c9d-a9e8-0778a960f8c9"/>
    <s v="Missing"/>
    <s v="NONE"/>
    <x v="3"/>
  </r>
  <r>
    <n v="495"/>
    <x v="0"/>
    <s v="1b70c3c5-4dda-4b8b-93ea-dc9f6d35c784"/>
    <x v="0"/>
    <x v="16"/>
    <x v="20"/>
    <s v="Wajeer"/>
    <x v="17"/>
    <s v="Kaaraan"/>
    <s v="CZBN16"/>
    <s v="Keysaney Hospital"/>
    <x v="27"/>
    <s v="SRCS"/>
    <x v="8"/>
    <s v="Hajji Muse Hassan"/>
    <x v="6"/>
    <n v="615168099"/>
    <s v="keysaneyhospital@gmail.com"/>
    <x v="0"/>
    <x v="0"/>
    <x v="0"/>
    <x v="0"/>
    <x v="0"/>
    <x v="0"/>
    <x v="0"/>
    <x v="0"/>
    <x v="0"/>
    <x v="0"/>
    <x v="0"/>
    <x v="0"/>
    <x v="0"/>
    <x v="0"/>
    <x v="0"/>
    <x v="0"/>
    <x v="0"/>
    <x v="0"/>
    <x v="0"/>
    <x v="0"/>
    <x v="0"/>
    <x v="0"/>
    <x v="0"/>
    <x v="0"/>
    <x v="0"/>
    <x v="0"/>
    <x v="0"/>
    <x v="0"/>
    <x v="0"/>
    <x v="0"/>
    <x v="0"/>
    <x v="0"/>
    <x v="0"/>
    <x v="0"/>
    <x v="0"/>
    <x v="0"/>
    <n v="5"/>
    <n v="4"/>
    <x v="1"/>
    <n v="8"/>
    <x v="0"/>
    <x v="0"/>
    <x v="0"/>
    <x v="0"/>
    <x v="0"/>
    <x v="0"/>
    <x v="0"/>
    <x v="0"/>
    <n v="182"/>
    <n v="119"/>
    <n v="22"/>
    <n v="279"/>
    <x v="0"/>
    <x v="1"/>
    <n v="187"/>
    <n v="123"/>
    <n v="23"/>
    <n v="287"/>
    <x v="0"/>
    <x v="1"/>
    <s v="2d9a6ba9-2a85-4568-8423-eacbad6b132a"/>
    <s v="Missing"/>
    <s v="NONE"/>
    <x v="3"/>
  </r>
  <r>
    <n v="496"/>
    <x v="0"/>
    <s v="01c0a192-ac0f-4df4-9378-7206bfe75a7d"/>
    <x v="0"/>
    <x v="16"/>
    <x v="20"/>
    <s v="KM 5 zoope"/>
    <x v="17"/>
    <s v="Wadajir"/>
    <s v="CZBN17"/>
    <s v="Adan ade Hospital"/>
    <x v="27"/>
    <s v="Private"/>
    <x v="8"/>
    <s v="Abdirahman Mohamed Ibrahim"/>
    <x v="6"/>
    <n v="615157433"/>
    <s v="adenabdullemc@yahoo.com"/>
    <x v="0"/>
    <x v="0"/>
    <x v="0"/>
    <x v="0"/>
    <x v="0"/>
    <x v="0"/>
    <x v="0"/>
    <x v="0"/>
    <x v="0"/>
    <x v="0"/>
    <x v="0"/>
    <x v="0"/>
    <x v="0"/>
    <x v="0"/>
    <x v="0"/>
    <x v="0"/>
    <x v="0"/>
    <x v="0"/>
    <x v="0"/>
    <x v="0"/>
    <x v="0"/>
    <x v="0"/>
    <x v="0"/>
    <x v="0"/>
    <x v="0"/>
    <x v="0"/>
    <x v="0"/>
    <x v="0"/>
    <x v="0"/>
    <x v="0"/>
    <x v="0"/>
    <x v="0"/>
    <x v="0"/>
    <x v="0"/>
    <x v="0"/>
    <x v="0"/>
    <n v="25"/>
    <n v="40"/>
    <x v="0"/>
    <n v="65"/>
    <x v="0"/>
    <x v="0"/>
    <x v="0"/>
    <x v="0"/>
    <x v="0"/>
    <x v="0"/>
    <x v="0"/>
    <x v="0"/>
    <n v="117"/>
    <n v="114"/>
    <n v="0"/>
    <n v="231"/>
    <x v="0"/>
    <x v="0"/>
    <n v="142"/>
    <n v="154"/>
    <n v="0"/>
    <n v="296"/>
    <x v="0"/>
    <x v="0"/>
    <s v="729d5342-a285-4567-a52b-c222211f0b2a"/>
    <s v="Missing"/>
    <s v="NONE"/>
    <x v="3"/>
  </r>
  <r>
    <n v="497"/>
    <x v="0"/>
    <s v="7b3ed175-e194-4ea8-969d-6f5bfa7656d5"/>
    <x v="0"/>
    <x v="16"/>
    <x v="20"/>
    <s v="SOS"/>
    <x v="17"/>
    <s v="Huruwaa"/>
    <s v="CZBN14"/>
    <s v="SOS Hospital"/>
    <x v="27"/>
    <s v="SOS"/>
    <x v="8"/>
    <s v="Mohamed Dudat Moh'ed"/>
    <x v="6"/>
    <n v="615131931"/>
    <s v="dubadyare222@hotmail.com"/>
    <x v="0"/>
    <x v="0"/>
    <x v="0"/>
    <x v="0"/>
    <x v="0"/>
    <x v="0"/>
    <x v="0"/>
    <x v="0"/>
    <x v="0"/>
    <x v="0"/>
    <x v="0"/>
    <x v="0"/>
    <x v="16"/>
    <x v="7"/>
    <x v="19"/>
    <x v="4"/>
    <x v="0"/>
    <x v="0"/>
    <x v="0"/>
    <x v="0"/>
    <x v="0"/>
    <x v="0"/>
    <x v="0"/>
    <x v="0"/>
    <x v="0"/>
    <x v="0"/>
    <x v="0"/>
    <x v="0"/>
    <x v="0"/>
    <x v="0"/>
    <x v="0"/>
    <x v="0"/>
    <x v="0"/>
    <x v="0"/>
    <x v="0"/>
    <x v="0"/>
    <n v="0"/>
    <n v="2"/>
    <x v="1"/>
    <n v="1"/>
    <x v="0"/>
    <x v="0"/>
    <x v="0"/>
    <x v="0"/>
    <x v="0"/>
    <x v="0"/>
    <x v="0"/>
    <x v="0"/>
    <n v="423"/>
    <n v="1059"/>
    <n v="592"/>
    <n v="890"/>
    <x v="0"/>
    <x v="0"/>
    <n v="436"/>
    <n v="1070"/>
    <n v="610"/>
    <n v="896"/>
    <x v="0"/>
    <x v="0"/>
    <s v="a1c97a91-3eee-4856-9e74-c4e583c8929a"/>
    <s v="SOS Hospital Reported one Alert"/>
    <s v="One alert"/>
    <x v="3"/>
  </r>
  <r>
    <n v="498"/>
    <x v="0"/>
    <s v="50534a3b-007a-428e-a545-64f04358d2f4"/>
    <x v="0"/>
    <x v="16"/>
    <x v="20"/>
    <s v="Gobanimo"/>
    <x v="17"/>
    <s v="Hamar Weyne"/>
    <s v="CZBN10"/>
    <s v="Hamar Weyne"/>
    <x v="27"/>
    <s v="BPHCC"/>
    <x v="8"/>
    <s v="Lul Cali"/>
    <x v="6"/>
    <n v="695992652"/>
    <s v="incomdes@yahoo.com"/>
    <x v="0"/>
    <x v="0"/>
    <x v="0"/>
    <x v="0"/>
    <x v="0"/>
    <x v="0"/>
    <x v="0"/>
    <x v="0"/>
    <x v="0"/>
    <x v="0"/>
    <x v="0"/>
    <x v="0"/>
    <x v="0"/>
    <x v="0"/>
    <x v="0"/>
    <x v="0"/>
    <x v="0"/>
    <x v="0"/>
    <x v="0"/>
    <x v="0"/>
    <x v="0"/>
    <x v="0"/>
    <x v="0"/>
    <x v="0"/>
    <x v="0"/>
    <x v="0"/>
    <x v="0"/>
    <x v="0"/>
    <x v="0"/>
    <x v="0"/>
    <x v="0"/>
    <x v="0"/>
    <x v="0"/>
    <x v="0"/>
    <x v="0"/>
    <x v="0"/>
    <n v="0"/>
    <n v="0"/>
    <x v="0"/>
    <n v="0"/>
    <x v="0"/>
    <x v="0"/>
    <x v="0"/>
    <x v="0"/>
    <x v="0"/>
    <x v="0"/>
    <x v="0"/>
    <x v="0"/>
    <n v="157"/>
    <n v="242"/>
    <n v="146"/>
    <n v="253"/>
    <x v="0"/>
    <x v="0"/>
    <n v="157"/>
    <n v="242"/>
    <n v="146"/>
    <n v="253"/>
    <x v="0"/>
    <x v="0"/>
    <s v="94d8dcd4-fb01-4f57-830e-e7c2732ec919"/>
    <s v="Missing"/>
    <s v="NONE"/>
    <x v="3"/>
  </r>
  <r>
    <n v="499"/>
    <x v="0"/>
    <s v="c13832d1-2f43-4d65-ad07-4fb0bbb5dfbe"/>
    <x v="0"/>
    <x v="16"/>
    <x v="20"/>
    <s v="Banaadir"/>
    <x v="17"/>
    <s v="Wadajir"/>
    <s v="CZBN18"/>
    <s v="Banadir Hospital"/>
    <x v="27"/>
    <s v="M.O.H"/>
    <x v="8"/>
    <s v="Bashiir Ali Daahir"/>
    <x v="6"/>
    <n v="615899389"/>
    <s v="calibashiir@gmail.com"/>
    <x v="13"/>
    <x v="12"/>
    <x v="14"/>
    <x v="9"/>
    <x v="0"/>
    <x v="0"/>
    <x v="0"/>
    <x v="0"/>
    <x v="0"/>
    <x v="0"/>
    <x v="0"/>
    <x v="0"/>
    <x v="9"/>
    <x v="9"/>
    <x v="20"/>
    <x v="5"/>
    <x v="0"/>
    <x v="0"/>
    <x v="3"/>
    <x v="4"/>
    <x v="1"/>
    <x v="0"/>
    <x v="0"/>
    <x v="0"/>
    <x v="0"/>
    <x v="0"/>
    <x v="0"/>
    <x v="0"/>
    <x v="0"/>
    <x v="0"/>
    <x v="0"/>
    <x v="0"/>
    <x v="0"/>
    <x v="0"/>
    <x v="0"/>
    <x v="0"/>
    <n v="33"/>
    <n v="14"/>
    <x v="27"/>
    <n v="3"/>
    <x v="0"/>
    <x v="0"/>
    <x v="0"/>
    <x v="1"/>
    <x v="2"/>
    <x v="0"/>
    <x v="0"/>
    <x v="0"/>
    <n v="348"/>
    <n v="254"/>
    <n v="256"/>
    <n v="346"/>
    <x v="8"/>
    <x v="0"/>
    <n v="431"/>
    <n v="306"/>
    <n v="372"/>
    <n v="365"/>
    <x v="10"/>
    <x v="0"/>
    <s v="954aa9d7-de3e-4848-863f-635d74d788a9"/>
    <s v="Benadir Hospital reported in this week 4 alert cases"/>
    <s v="Four alerts"/>
    <x v="3"/>
  </r>
  <r>
    <n v="141"/>
    <x v="0"/>
    <s v="daa7329b-bb3a-484f-bb83-60edeecbe88e"/>
    <x v="0"/>
    <x v="17"/>
    <x v="10"/>
    <s v="Daawad, Eyl"/>
    <x v="18"/>
    <s v="Eyl"/>
    <s v="PLNG04"/>
    <s v="Daawad MCH"/>
    <x v="28"/>
    <s v="SRCS"/>
    <x v="8"/>
    <s v="Bahjo Abdulkadir"/>
    <x v="2"/>
    <n v="907743923"/>
    <s v="N/A"/>
    <x v="0"/>
    <x v="0"/>
    <x v="0"/>
    <x v="0"/>
    <x v="0"/>
    <x v="0"/>
    <x v="0"/>
    <x v="0"/>
    <x v="0"/>
    <x v="0"/>
    <x v="0"/>
    <x v="0"/>
    <x v="0"/>
    <x v="0"/>
    <x v="0"/>
    <x v="0"/>
    <x v="0"/>
    <x v="0"/>
    <x v="0"/>
    <x v="0"/>
    <x v="0"/>
    <x v="0"/>
    <x v="0"/>
    <x v="0"/>
    <x v="0"/>
    <x v="0"/>
    <x v="0"/>
    <x v="0"/>
    <x v="0"/>
    <x v="0"/>
    <x v="0"/>
    <x v="0"/>
    <x v="0"/>
    <x v="0"/>
    <x v="0"/>
    <x v="0"/>
    <n v="0"/>
    <n v="0"/>
    <x v="0"/>
    <n v="0"/>
    <x v="0"/>
    <x v="0"/>
    <x v="0"/>
    <x v="0"/>
    <x v="0"/>
    <x v="0"/>
    <x v="0"/>
    <x v="0"/>
    <n v="41"/>
    <n v="69"/>
    <n v="38"/>
    <n v="72"/>
    <x v="0"/>
    <x v="0"/>
    <n v="41"/>
    <n v="69"/>
    <n v="38"/>
    <n v="72"/>
    <x v="0"/>
    <x v="0"/>
    <s v="e8a3695c-49c9-4a7e-af31-904d4c7ef400"/>
    <s v="Missing"/>
    <s v="None"/>
    <x v="1"/>
  </r>
  <r>
    <n v="142"/>
    <x v="0"/>
    <s v="f9917410-3dbd-4960-a31d-77008ccd7521"/>
    <x v="0"/>
    <x v="17"/>
    <x v="10"/>
    <s v="Godabjiraan"/>
    <x v="18"/>
    <s v="Eyl"/>
    <s v="PLNG05"/>
    <s v="Godabjiran MCH"/>
    <x v="28"/>
    <s v="SRCS"/>
    <x v="8"/>
    <s v="Zahro Hassan"/>
    <x v="2"/>
    <n v="907709496"/>
    <s v="N/A"/>
    <x v="0"/>
    <x v="0"/>
    <x v="0"/>
    <x v="0"/>
    <x v="0"/>
    <x v="0"/>
    <x v="0"/>
    <x v="0"/>
    <x v="0"/>
    <x v="0"/>
    <x v="0"/>
    <x v="0"/>
    <x v="0"/>
    <x v="0"/>
    <x v="0"/>
    <x v="0"/>
    <x v="0"/>
    <x v="0"/>
    <x v="0"/>
    <x v="0"/>
    <x v="0"/>
    <x v="0"/>
    <x v="0"/>
    <x v="0"/>
    <x v="0"/>
    <x v="0"/>
    <x v="0"/>
    <x v="0"/>
    <x v="0"/>
    <x v="0"/>
    <x v="0"/>
    <x v="0"/>
    <x v="0"/>
    <x v="0"/>
    <x v="0"/>
    <x v="0"/>
    <n v="0"/>
    <n v="0"/>
    <x v="0"/>
    <n v="0"/>
    <x v="0"/>
    <x v="0"/>
    <x v="0"/>
    <x v="0"/>
    <x v="0"/>
    <x v="0"/>
    <x v="0"/>
    <x v="0"/>
    <n v="75"/>
    <n v="81"/>
    <n v="70"/>
    <n v="86"/>
    <x v="0"/>
    <x v="0"/>
    <n v="75"/>
    <n v="81"/>
    <n v="70"/>
    <n v="86"/>
    <x v="0"/>
    <x v="0"/>
    <s v="0b0d8956-b3a6-4a39-894c-43b26f7f9778"/>
    <s v="Missing"/>
    <s v="None"/>
    <x v="1"/>
  </r>
  <r>
    <n v="143"/>
    <x v="0"/>
    <s v="0d531da0-b5e1-4714-a41f-74591147868d"/>
    <x v="0"/>
    <x v="17"/>
    <x v="10"/>
    <s v="Qarxis"/>
    <x v="18"/>
    <s v="Eyl"/>
    <s v="PLNG06"/>
    <s v="Qarxis MCH"/>
    <x v="28"/>
    <s v="SRCS"/>
    <x v="8"/>
    <s v="Mohamed Abdirizak"/>
    <x v="2"/>
    <n v="907730915"/>
    <s v="N/A"/>
    <x v="0"/>
    <x v="0"/>
    <x v="0"/>
    <x v="0"/>
    <x v="0"/>
    <x v="0"/>
    <x v="0"/>
    <x v="0"/>
    <x v="0"/>
    <x v="0"/>
    <x v="0"/>
    <x v="0"/>
    <x v="0"/>
    <x v="0"/>
    <x v="0"/>
    <x v="0"/>
    <x v="0"/>
    <x v="0"/>
    <x v="0"/>
    <x v="0"/>
    <x v="0"/>
    <x v="0"/>
    <x v="0"/>
    <x v="0"/>
    <x v="0"/>
    <x v="0"/>
    <x v="0"/>
    <x v="0"/>
    <x v="0"/>
    <x v="0"/>
    <x v="0"/>
    <x v="0"/>
    <x v="0"/>
    <x v="0"/>
    <x v="0"/>
    <x v="0"/>
    <n v="0"/>
    <n v="0"/>
    <x v="0"/>
    <n v="0"/>
    <x v="0"/>
    <x v="0"/>
    <x v="0"/>
    <x v="0"/>
    <x v="0"/>
    <x v="0"/>
    <x v="0"/>
    <x v="0"/>
    <n v="62"/>
    <n v="63"/>
    <n v="40"/>
    <n v="85"/>
    <x v="0"/>
    <x v="0"/>
    <n v="62"/>
    <n v="63"/>
    <n v="40"/>
    <n v="85"/>
    <x v="0"/>
    <x v="0"/>
    <s v="0bfb98ca-91ed-4b7e-abd8-4d5f2174a356"/>
    <s v="Missing"/>
    <s v="None"/>
    <x v="1"/>
  </r>
  <r>
    <n v="144"/>
    <x v="0"/>
    <s v="2391bddf-6a2a-4167-a03f-ffa537499b15"/>
    <x v="0"/>
    <x v="17"/>
    <x v="11"/>
    <s v="Dhuudo"/>
    <x v="18"/>
    <s v="Banderbayla"/>
    <s v="PLKA02"/>
    <s v="Dhuudo MCH"/>
    <x v="28"/>
    <s v="SAVE THE CHILDREN"/>
    <x v="8"/>
    <s v="Bahjo abdilahi"/>
    <x v="10"/>
    <n v="907426670"/>
    <s v="N/A"/>
    <x v="0"/>
    <x v="0"/>
    <x v="0"/>
    <x v="0"/>
    <x v="0"/>
    <x v="0"/>
    <x v="0"/>
    <x v="0"/>
    <x v="0"/>
    <x v="0"/>
    <x v="0"/>
    <x v="0"/>
    <x v="0"/>
    <x v="0"/>
    <x v="0"/>
    <x v="0"/>
    <x v="0"/>
    <x v="0"/>
    <x v="0"/>
    <x v="0"/>
    <x v="0"/>
    <x v="0"/>
    <x v="0"/>
    <x v="0"/>
    <x v="0"/>
    <x v="0"/>
    <x v="0"/>
    <x v="0"/>
    <x v="0"/>
    <x v="0"/>
    <x v="0"/>
    <x v="0"/>
    <x v="0"/>
    <x v="0"/>
    <x v="0"/>
    <x v="0"/>
    <n v="0"/>
    <n v="0"/>
    <x v="0"/>
    <n v="0"/>
    <x v="0"/>
    <x v="0"/>
    <x v="0"/>
    <x v="0"/>
    <x v="0"/>
    <x v="0"/>
    <x v="0"/>
    <x v="0"/>
    <n v="59"/>
    <n v="63"/>
    <n v="39"/>
    <n v="83"/>
    <x v="0"/>
    <x v="0"/>
    <n v="59"/>
    <n v="63"/>
    <n v="39"/>
    <n v="83"/>
    <x v="0"/>
    <x v="0"/>
    <s v="b02f6547-9750-40c0-b7df-fb6549375e5c"/>
    <s v="Missing"/>
    <s v="None"/>
    <x v="1"/>
  </r>
  <r>
    <n v="145"/>
    <x v="0"/>
    <s v="f9b00a8a-e99b-4087-b873-d11289e06380"/>
    <x v="0"/>
    <x v="17"/>
    <x v="8"/>
    <s v="Beldaje"/>
    <x v="18"/>
    <s v="Bossaso"/>
    <s v="PLBA01"/>
    <s v="Beldaje MCH"/>
    <x v="28"/>
    <s v="MOH"/>
    <x v="8"/>
    <s v="Fadumo"/>
    <x v="2"/>
    <n v="7615555"/>
    <s v="N/A"/>
    <x v="0"/>
    <x v="0"/>
    <x v="0"/>
    <x v="0"/>
    <x v="0"/>
    <x v="0"/>
    <x v="0"/>
    <x v="0"/>
    <x v="0"/>
    <x v="0"/>
    <x v="0"/>
    <x v="0"/>
    <x v="0"/>
    <x v="1"/>
    <x v="1"/>
    <x v="0"/>
    <x v="0"/>
    <x v="0"/>
    <x v="0"/>
    <x v="0"/>
    <x v="0"/>
    <x v="0"/>
    <x v="0"/>
    <x v="0"/>
    <x v="0"/>
    <x v="0"/>
    <x v="0"/>
    <x v="0"/>
    <x v="0"/>
    <x v="0"/>
    <x v="0"/>
    <x v="0"/>
    <x v="0"/>
    <x v="0"/>
    <x v="0"/>
    <x v="0"/>
    <n v="4"/>
    <n v="1"/>
    <x v="1"/>
    <n v="4"/>
    <x v="0"/>
    <x v="0"/>
    <x v="0"/>
    <x v="0"/>
    <x v="0"/>
    <x v="0"/>
    <x v="0"/>
    <x v="0"/>
    <n v="82"/>
    <n v="262"/>
    <n v="95"/>
    <n v="249"/>
    <x v="0"/>
    <x v="0"/>
    <n v="86"/>
    <n v="264"/>
    <n v="97"/>
    <n v="253"/>
    <x v="0"/>
    <x v="0"/>
    <s v="4841e55c-09b2-4e15-bf4a-345d8c6e1be2"/>
    <s v="Missing"/>
    <s v="Measles alert and Bossaso Malaria Outbreak"/>
    <x v="1"/>
  </r>
  <r>
    <n v="146"/>
    <x v="0"/>
    <s v="7996c83d-0c8c-43fb-a3c4-fa64331736fb"/>
    <x v="0"/>
    <x v="17"/>
    <x v="8"/>
    <s v="Iskushuban"/>
    <x v="18"/>
    <s v="Iskushuban"/>
    <s v="PLBA05"/>
    <s v="Iskushuban MCH"/>
    <x v="28"/>
    <s v="SRCS"/>
    <x v="8"/>
    <s v="Mohamed Khalif"/>
    <x v="10"/>
    <n v="7768336"/>
    <s v="N/A"/>
    <x v="0"/>
    <x v="0"/>
    <x v="0"/>
    <x v="0"/>
    <x v="0"/>
    <x v="0"/>
    <x v="0"/>
    <x v="0"/>
    <x v="0"/>
    <x v="0"/>
    <x v="0"/>
    <x v="0"/>
    <x v="0"/>
    <x v="0"/>
    <x v="0"/>
    <x v="0"/>
    <x v="0"/>
    <x v="0"/>
    <x v="0"/>
    <x v="0"/>
    <x v="0"/>
    <x v="0"/>
    <x v="0"/>
    <x v="0"/>
    <x v="0"/>
    <x v="0"/>
    <x v="0"/>
    <x v="0"/>
    <x v="0"/>
    <x v="0"/>
    <x v="0"/>
    <x v="0"/>
    <x v="0"/>
    <x v="0"/>
    <x v="0"/>
    <x v="0"/>
    <n v="0"/>
    <n v="1"/>
    <x v="0"/>
    <n v="1"/>
    <x v="0"/>
    <x v="0"/>
    <x v="0"/>
    <x v="0"/>
    <x v="0"/>
    <x v="0"/>
    <x v="0"/>
    <x v="0"/>
    <n v="42"/>
    <n v="64"/>
    <n v="26"/>
    <n v="80"/>
    <x v="0"/>
    <x v="0"/>
    <n v="42"/>
    <n v="65"/>
    <n v="26"/>
    <n v="81"/>
    <x v="0"/>
    <x v="0"/>
    <s v="d7896f08-e96b-4ba1-9f6e-ec31685e2f1f"/>
    <s v="Missing"/>
    <s v="Malaria alert reported"/>
    <x v="1"/>
  </r>
  <r>
    <n v="147"/>
    <x v="0"/>
    <s v="7342d07d-ba28-47f1-85ee-f1f5caefdbbb"/>
    <x v="0"/>
    <x v="17"/>
    <x v="6"/>
    <s v="Jariiban"/>
    <x v="18"/>
    <s v="Jariiban"/>
    <s v="PLMU10"/>
    <s v="Jariiban MCH"/>
    <x v="28"/>
    <s v="SRCS"/>
    <x v="8"/>
    <s v="Sareedo Ahmed"/>
    <x v="10"/>
    <n v="907752316"/>
    <s v="n/a"/>
    <x v="0"/>
    <x v="0"/>
    <x v="0"/>
    <x v="0"/>
    <x v="0"/>
    <x v="0"/>
    <x v="0"/>
    <x v="0"/>
    <x v="0"/>
    <x v="0"/>
    <x v="0"/>
    <x v="0"/>
    <x v="0"/>
    <x v="0"/>
    <x v="0"/>
    <x v="0"/>
    <x v="0"/>
    <x v="0"/>
    <x v="0"/>
    <x v="0"/>
    <x v="0"/>
    <x v="0"/>
    <x v="0"/>
    <x v="0"/>
    <x v="0"/>
    <x v="0"/>
    <x v="0"/>
    <x v="0"/>
    <x v="0"/>
    <x v="0"/>
    <x v="0"/>
    <x v="0"/>
    <x v="0"/>
    <x v="0"/>
    <x v="0"/>
    <x v="0"/>
    <n v="0"/>
    <n v="0"/>
    <x v="0"/>
    <n v="0"/>
    <x v="0"/>
    <x v="0"/>
    <x v="0"/>
    <x v="0"/>
    <x v="0"/>
    <x v="0"/>
    <x v="0"/>
    <x v="0"/>
    <n v="88"/>
    <n v="142"/>
    <n v="70"/>
    <n v="160"/>
    <x v="0"/>
    <x v="0"/>
    <n v="88"/>
    <n v="142"/>
    <n v="70"/>
    <n v="160"/>
    <x v="0"/>
    <x v="0"/>
    <s v="d8d89fbb-2e2d-446c-ab3f-843cf30697fb"/>
    <s v="Missing"/>
    <s v="None"/>
    <x v="1"/>
  </r>
  <r>
    <n v="148"/>
    <x v="0"/>
    <s v="05a3719a-d896-40ae-b281-7a2979d27d33"/>
    <x v="0"/>
    <x v="17"/>
    <x v="6"/>
    <s v="Bacadweyn"/>
    <x v="18"/>
    <s v="Galkacyo"/>
    <s v="PLMU04"/>
    <s v="Bacadweyn MCH"/>
    <x v="28"/>
    <s v="SRCS"/>
    <x v="8"/>
    <s v="Qali Isse"/>
    <x v="10"/>
    <n v="907367950"/>
    <s v="N/A"/>
    <x v="0"/>
    <x v="0"/>
    <x v="0"/>
    <x v="0"/>
    <x v="0"/>
    <x v="0"/>
    <x v="0"/>
    <x v="0"/>
    <x v="0"/>
    <x v="0"/>
    <x v="0"/>
    <x v="0"/>
    <x v="0"/>
    <x v="0"/>
    <x v="0"/>
    <x v="0"/>
    <x v="0"/>
    <x v="0"/>
    <x v="0"/>
    <x v="0"/>
    <x v="0"/>
    <x v="0"/>
    <x v="0"/>
    <x v="0"/>
    <x v="0"/>
    <x v="0"/>
    <x v="0"/>
    <x v="0"/>
    <x v="0"/>
    <x v="0"/>
    <x v="0"/>
    <x v="0"/>
    <x v="0"/>
    <x v="0"/>
    <x v="0"/>
    <x v="0"/>
    <n v="0"/>
    <n v="0"/>
    <x v="0"/>
    <n v="0"/>
    <x v="0"/>
    <x v="0"/>
    <x v="0"/>
    <x v="0"/>
    <x v="0"/>
    <x v="0"/>
    <x v="0"/>
    <x v="0"/>
    <n v="112"/>
    <n v="163"/>
    <n v="72"/>
    <n v="203"/>
    <x v="0"/>
    <x v="0"/>
    <n v="112"/>
    <n v="163"/>
    <n v="72"/>
    <n v="203"/>
    <x v="0"/>
    <x v="0"/>
    <s v="f7c498d4-f882-4604-b362-d534b5164805"/>
    <s v="Missing"/>
    <s v="None"/>
    <x v="1"/>
  </r>
  <r>
    <n v="149"/>
    <x v="0"/>
    <s v="45e4da54-56d3-4eef-aa79-629be835a2b2"/>
    <x v="0"/>
    <x v="17"/>
    <x v="7"/>
    <s v="Baran"/>
    <x v="18"/>
    <s v="Baran"/>
    <s v="PLSA02"/>
    <s v="Baran Regional Hospital"/>
    <x v="28"/>
    <s v="MOH"/>
    <x v="8"/>
    <s v="Fardawsa osman"/>
    <x v="10"/>
    <n v="90365852"/>
    <s v="N/A"/>
    <x v="0"/>
    <x v="0"/>
    <x v="0"/>
    <x v="0"/>
    <x v="0"/>
    <x v="0"/>
    <x v="0"/>
    <x v="0"/>
    <x v="0"/>
    <x v="0"/>
    <x v="0"/>
    <x v="0"/>
    <x v="0"/>
    <x v="0"/>
    <x v="0"/>
    <x v="0"/>
    <x v="0"/>
    <x v="0"/>
    <x v="0"/>
    <x v="0"/>
    <x v="0"/>
    <x v="0"/>
    <x v="0"/>
    <x v="0"/>
    <x v="0"/>
    <x v="0"/>
    <x v="0"/>
    <x v="0"/>
    <x v="0"/>
    <x v="0"/>
    <x v="0"/>
    <x v="0"/>
    <x v="0"/>
    <x v="0"/>
    <x v="0"/>
    <x v="0"/>
    <n v="0"/>
    <n v="0"/>
    <x v="0"/>
    <n v="0"/>
    <x v="0"/>
    <x v="0"/>
    <x v="0"/>
    <x v="0"/>
    <x v="0"/>
    <x v="0"/>
    <x v="0"/>
    <x v="0"/>
    <n v="29"/>
    <n v="49"/>
    <n v="32"/>
    <n v="46"/>
    <x v="0"/>
    <x v="0"/>
    <n v="29"/>
    <n v="49"/>
    <n v="32"/>
    <n v="46"/>
    <x v="0"/>
    <x v="0"/>
    <s v="47e16586-a564-45bd-bfd7-25c4b7c97a8f"/>
    <s v="Missing"/>
    <s v="None"/>
    <x v="1"/>
  </r>
  <r>
    <n v="150"/>
    <x v="0"/>
    <s v="48266378-232e-4cb0-87f5-799fa0b68efc"/>
    <x v="0"/>
    <x v="17"/>
    <x v="7"/>
    <s v="Baran"/>
    <x v="18"/>
    <s v="Baran"/>
    <s v="PLSA01"/>
    <s v="Baran MCH"/>
    <x v="28"/>
    <s v="MOH"/>
    <x v="8"/>
    <s v="fardowso Osman"/>
    <x v="10"/>
    <n v="7365852"/>
    <s v="N/A"/>
    <x v="0"/>
    <x v="0"/>
    <x v="0"/>
    <x v="0"/>
    <x v="0"/>
    <x v="0"/>
    <x v="0"/>
    <x v="0"/>
    <x v="0"/>
    <x v="0"/>
    <x v="0"/>
    <x v="0"/>
    <x v="0"/>
    <x v="0"/>
    <x v="0"/>
    <x v="0"/>
    <x v="0"/>
    <x v="0"/>
    <x v="0"/>
    <x v="0"/>
    <x v="0"/>
    <x v="0"/>
    <x v="0"/>
    <x v="0"/>
    <x v="0"/>
    <x v="0"/>
    <x v="0"/>
    <x v="0"/>
    <x v="0"/>
    <x v="0"/>
    <x v="0"/>
    <x v="0"/>
    <x v="0"/>
    <x v="0"/>
    <x v="0"/>
    <x v="0"/>
    <n v="0"/>
    <n v="0"/>
    <x v="0"/>
    <n v="0"/>
    <x v="0"/>
    <x v="0"/>
    <x v="0"/>
    <x v="0"/>
    <x v="0"/>
    <x v="0"/>
    <x v="0"/>
    <x v="0"/>
    <n v="34"/>
    <n v="48"/>
    <n v="39"/>
    <n v="43"/>
    <x v="0"/>
    <x v="0"/>
    <n v="34"/>
    <n v="48"/>
    <n v="39"/>
    <n v="43"/>
    <x v="0"/>
    <x v="0"/>
    <s v="acfd5919-3afe-4c5a-bbcd-f6110a646315"/>
    <s v="Missing"/>
    <s v="None"/>
    <x v="1"/>
  </r>
  <r>
    <n v="151"/>
    <x v="0"/>
    <s v="b1d6a43c-2a27-4c89-9e92-c7fd29ba610a"/>
    <x v="0"/>
    <x v="17"/>
    <x v="7"/>
    <s v="Hadaftimo"/>
    <x v="18"/>
    <s v="Baran"/>
    <s v="PLSA03"/>
    <s v="Hadaftimo MCH"/>
    <x v="28"/>
    <s v="MOH"/>
    <x v="8"/>
    <s v="Saynab"/>
    <x v="10"/>
    <n v="7659572"/>
    <s v="N/A"/>
    <x v="0"/>
    <x v="0"/>
    <x v="0"/>
    <x v="0"/>
    <x v="0"/>
    <x v="0"/>
    <x v="0"/>
    <x v="0"/>
    <x v="0"/>
    <x v="0"/>
    <x v="0"/>
    <x v="0"/>
    <x v="0"/>
    <x v="0"/>
    <x v="0"/>
    <x v="0"/>
    <x v="0"/>
    <x v="0"/>
    <x v="0"/>
    <x v="0"/>
    <x v="0"/>
    <x v="0"/>
    <x v="0"/>
    <x v="0"/>
    <x v="0"/>
    <x v="0"/>
    <x v="0"/>
    <x v="0"/>
    <x v="0"/>
    <x v="0"/>
    <x v="0"/>
    <x v="0"/>
    <x v="0"/>
    <x v="0"/>
    <x v="0"/>
    <x v="0"/>
    <n v="0"/>
    <n v="0"/>
    <x v="0"/>
    <n v="0"/>
    <x v="0"/>
    <x v="0"/>
    <x v="0"/>
    <x v="0"/>
    <x v="0"/>
    <x v="0"/>
    <x v="0"/>
    <x v="0"/>
    <n v="49"/>
    <n v="56"/>
    <n v="40"/>
    <n v="65"/>
    <x v="0"/>
    <x v="0"/>
    <n v="49"/>
    <n v="56"/>
    <n v="40"/>
    <n v="65"/>
    <x v="0"/>
    <x v="0"/>
    <s v="56b3f7cd-319c-42f3-bc22-3ad15c8bcd7c"/>
    <s v="Missing"/>
    <s v="None"/>
    <x v="1"/>
  </r>
  <r>
    <n v="152"/>
    <x v="0"/>
    <s v="dd4f3c09-3b42-4bf2-9710-9df5f6461502"/>
    <x v="0"/>
    <x v="17"/>
    <x v="7"/>
    <s v="Xingalol"/>
    <x v="18"/>
    <s v="Xingalol"/>
    <s v="PLSA05"/>
    <s v="Xingalol MCH"/>
    <x v="28"/>
    <s v="MOH"/>
    <x v="8"/>
    <s v="Ahmed ashwar"/>
    <x v="10"/>
    <n v="7776804"/>
    <s v="N/A"/>
    <x v="0"/>
    <x v="0"/>
    <x v="0"/>
    <x v="0"/>
    <x v="0"/>
    <x v="0"/>
    <x v="0"/>
    <x v="0"/>
    <x v="0"/>
    <x v="0"/>
    <x v="0"/>
    <x v="0"/>
    <x v="0"/>
    <x v="0"/>
    <x v="0"/>
    <x v="0"/>
    <x v="0"/>
    <x v="0"/>
    <x v="0"/>
    <x v="0"/>
    <x v="0"/>
    <x v="0"/>
    <x v="0"/>
    <x v="0"/>
    <x v="0"/>
    <x v="0"/>
    <x v="0"/>
    <x v="0"/>
    <x v="0"/>
    <x v="0"/>
    <x v="0"/>
    <x v="0"/>
    <x v="0"/>
    <x v="0"/>
    <x v="0"/>
    <x v="0"/>
    <n v="0"/>
    <n v="0"/>
    <x v="0"/>
    <n v="0"/>
    <x v="0"/>
    <x v="0"/>
    <x v="0"/>
    <x v="0"/>
    <x v="0"/>
    <x v="0"/>
    <x v="0"/>
    <x v="0"/>
    <n v="58"/>
    <n v="36"/>
    <n v="46"/>
    <n v="48"/>
    <x v="0"/>
    <x v="0"/>
    <n v="58"/>
    <n v="36"/>
    <n v="46"/>
    <n v="48"/>
    <x v="0"/>
    <x v="0"/>
    <s v="dcdd05f7-f5f6-468f-bf6e-cf4c8c5321e5"/>
    <s v="Missing"/>
    <s v="None"/>
    <x v="1"/>
  </r>
  <r>
    <n v="153"/>
    <x v="0"/>
    <s v="306dd908-841c-4609-8976-485ba3be0296"/>
    <x v="0"/>
    <x v="17"/>
    <x v="7"/>
    <s v="Dhahar"/>
    <x v="18"/>
    <s v="Dhahar"/>
    <s v="PLSA04"/>
    <s v="Dhahar MCH"/>
    <x v="28"/>
    <s v="MOH"/>
    <x v="8"/>
    <s v="Said Farax"/>
    <x v="10"/>
    <n v="907701113"/>
    <s v="N/A"/>
    <x v="0"/>
    <x v="0"/>
    <x v="0"/>
    <x v="0"/>
    <x v="0"/>
    <x v="0"/>
    <x v="0"/>
    <x v="0"/>
    <x v="0"/>
    <x v="0"/>
    <x v="0"/>
    <x v="0"/>
    <x v="0"/>
    <x v="0"/>
    <x v="0"/>
    <x v="0"/>
    <x v="0"/>
    <x v="0"/>
    <x v="0"/>
    <x v="0"/>
    <x v="0"/>
    <x v="0"/>
    <x v="0"/>
    <x v="0"/>
    <x v="0"/>
    <x v="0"/>
    <x v="0"/>
    <x v="0"/>
    <x v="0"/>
    <x v="0"/>
    <x v="0"/>
    <x v="0"/>
    <x v="0"/>
    <x v="0"/>
    <x v="0"/>
    <x v="0"/>
    <n v="0"/>
    <n v="0"/>
    <x v="0"/>
    <n v="0"/>
    <x v="0"/>
    <x v="0"/>
    <x v="0"/>
    <x v="0"/>
    <x v="0"/>
    <x v="0"/>
    <x v="0"/>
    <x v="0"/>
    <n v="18"/>
    <n v="12"/>
    <n v="14"/>
    <n v="16"/>
    <x v="0"/>
    <x v="0"/>
    <n v="18"/>
    <n v="12"/>
    <n v="14"/>
    <n v="16"/>
    <x v="0"/>
    <x v="0"/>
    <s v="606470a7-57ec-4e1c-b0b1-4369d0f3d212"/>
    <s v="Missing"/>
    <s v="None"/>
    <x v="1"/>
  </r>
  <r>
    <n v="154"/>
    <x v="0"/>
    <s v="59fbed06-138a-4558-a05b-39c7312a1856"/>
    <x v="0"/>
    <x v="17"/>
    <x v="4"/>
    <s v="Lasascanod"/>
    <x v="18"/>
    <s v="Lasacanod"/>
    <s v="PLSL05"/>
    <s v="Lasacanod Regional Hospital"/>
    <x v="28"/>
    <s v="MOH/NPA"/>
    <x v="8"/>
    <s v="Jama ali"/>
    <x v="10"/>
    <n v="24498049"/>
    <s v="N/A"/>
    <x v="0"/>
    <x v="0"/>
    <x v="0"/>
    <x v="0"/>
    <x v="0"/>
    <x v="0"/>
    <x v="0"/>
    <x v="0"/>
    <x v="0"/>
    <x v="0"/>
    <x v="0"/>
    <x v="0"/>
    <x v="0"/>
    <x v="0"/>
    <x v="0"/>
    <x v="0"/>
    <x v="0"/>
    <x v="0"/>
    <x v="0"/>
    <x v="0"/>
    <x v="0"/>
    <x v="0"/>
    <x v="0"/>
    <x v="0"/>
    <x v="0"/>
    <x v="0"/>
    <x v="0"/>
    <x v="0"/>
    <x v="0"/>
    <x v="0"/>
    <x v="0"/>
    <x v="0"/>
    <x v="0"/>
    <x v="0"/>
    <x v="0"/>
    <x v="0"/>
    <n v="0"/>
    <n v="0"/>
    <x v="0"/>
    <n v="0"/>
    <x v="0"/>
    <x v="0"/>
    <x v="0"/>
    <x v="0"/>
    <x v="0"/>
    <x v="0"/>
    <x v="0"/>
    <x v="0"/>
    <n v="57"/>
    <n v="68"/>
    <n v="47"/>
    <n v="78"/>
    <x v="0"/>
    <x v="0"/>
    <n v="57"/>
    <n v="68"/>
    <n v="47"/>
    <n v="78"/>
    <x v="0"/>
    <x v="0"/>
    <s v="17af8e5f-2647-4602-9c70-807614820708"/>
    <s v="Missing"/>
    <s v="None"/>
    <x v="1"/>
  </r>
  <r>
    <n v="155"/>
    <x v="0"/>
    <s v="514b4eec-0263-4a76-9716-7c990972eab4"/>
    <x v="0"/>
    <x v="17"/>
    <x v="4"/>
    <s v="Lasacanod"/>
    <x v="18"/>
    <s v="Lasacanod"/>
    <s v="PLSL04"/>
    <s v="Lasacanod MCH2"/>
    <x v="28"/>
    <s v="MOH"/>
    <x v="8"/>
    <s v="Abdille Farah"/>
    <x v="10"/>
    <n v="907324216"/>
    <s v="N/A"/>
    <x v="0"/>
    <x v="0"/>
    <x v="0"/>
    <x v="0"/>
    <x v="0"/>
    <x v="0"/>
    <x v="0"/>
    <x v="0"/>
    <x v="0"/>
    <x v="0"/>
    <x v="0"/>
    <x v="0"/>
    <x v="0"/>
    <x v="0"/>
    <x v="0"/>
    <x v="0"/>
    <x v="0"/>
    <x v="0"/>
    <x v="0"/>
    <x v="0"/>
    <x v="0"/>
    <x v="0"/>
    <x v="0"/>
    <x v="0"/>
    <x v="0"/>
    <x v="0"/>
    <x v="0"/>
    <x v="0"/>
    <x v="0"/>
    <x v="0"/>
    <x v="0"/>
    <x v="0"/>
    <x v="0"/>
    <x v="0"/>
    <x v="0"/>
    <x v="0"/>
    <n v="0"/>
    <n v="0"/>
    <x v="0"/>
    <n v="0"/>
    <x v="0"/>
    <x v="0"/>
    <x v="0"/>
    <x v="0"/>
    <x v="0"/>
    <x v="0"/>
    <x v="0"/>
    <x v="0"/>
    <n v="34"/>
    <n v="29"/>
    <n v="31"/>
    <n v="32"/>
    <x v="0"/>
    <x v="0"/>
    <n v="34"/>
    <n v="29"/>
    <n v="31"/>
    <n v="32"/>
    <x v="0"/>
    <x v="0"/>
    <s v="aa2f8b45-72ea-458f-a066-425267601893"/>
    <s v="Missing"/>
    <s v="None"/>
    <x v="1"/>
  </r>
  <r>
    <n v="156"/>
    <x v="0"/>
    <s v="14e2e774-1f83-4547-9ed6-4e61451d3341"/>
    <x v="0"/>
    <x v="17"/>
    <x v="4"/>
    <s v="Lasacanod"/>
    <x v="18"/>
    <s v="Lasacanod"/>
    <s v="PLSL03"/>
    <s v="Lasacanod MCH1"/>
    <x v="28"/>
    <s v="MOH"/>
    <x v="8"/>
    <s v="Ahmed jama"/>
    <x v="11"/>
    <n v="90548839"/>
    <s v="N/A"/>
    <x v="0"/>
    <x v="0"/>
    <x v="0"/>
    <x v="0"/>
    <x v="0"/>
    <x v="0"/>
    <x v="0"/>
    <x v="0"/>
    <x v="0"/>
    <x v="0"/>
    <x v="0"/>
    <x v="0"/>
    <x v="0"/>
    <x v="0"/>
    <x v="0"/>
    <x v="0"/>
    <x v="0"/>
    <x v="0"/>
    <x v="0"/>
    <x v="0"/>
    <x v="0"/>
    <x v="0"/>
    <x v="0"/>
    <x v="0"/>
    <x v="0"/>
    <x v="0"/>
    <x v="0"/>
    <x v="0"/>
    <x v="0"/>
    <x v="0"/>
    <x v="0"/>
    <x v="0"/>
    <x v="0"/>
    <x v="0"/>
    <x v="0"/>
    <x v="0"/>
    <n v="0"/>
    <n v="0"/>
    <x v="0"/>
    <n v="0"/>
    <x v="0"/>
    <x v="0"/>
    <x v="0"/>
    <x v="0"/>
    <x v="0"/>
    <x v="0"/>
    <x v="0"/>
    <x v="0"/>
    <n v="36"/>
    <n v="37"/>
    <n v="33"/>
    <n v="40"/>
    <x v="0"/>
    <x v="0"/>
    <n v="36"/>
    <n v="37"/>
    <n v="33"/>
    <n v="40"/>
    <x v="0"/>
    <x v="0"/>
    <s v="96839c6d-5e6f-4ea2-bd5e-d4934cefb6c2"/>
    <s v="Missing"/>
    <s v="None"/>
    <x v="1"/>
  </r>
  <r>
    <n v="157"/>
    <x v="0"/>
    <s v="89b87446-5eba-4e14-af85-dac132b8c750"/>
    <x v="0"/>
    <x v="17"/>
    <x v="4"/>
    <s v="Bocame"/>
    <x v="18"/>
    <s v="Bocame"/>
    <s v="PLSL01"/>
    <s v="Bocame MCH"/>
    <x v="28"/>
    <s v="MOH"/>
    <x v="8"/>
    <s v="Amran Ugas"/>
    <x v="10"/>
    <n v="907769590"/>
    <s v="N/A"/>
    <x v="0"/>
    <x v="0"/>
    <x v="0"/>
    <x v="0"/>
    <x v="0"/>
    <x v="0"/>
    <x v="0"/>
    <x v="0"/>
    <x v="0"/>
    <x v="0"/>
    <x v="0"/>
    <x v="0"/>
    <x v="0"/>
    <x v="0"/>
    <x v="0"/>
    <x v="0"/>
    <x v="0"/>
    <x v="0"/>
    <x v="0"/>
    <x v="0"/>
    <x v="0"/>
    <x v="0"/>
    <x v="0"/>
    <x v="0"/>
    <x v="0"/>
    <x v="0"/>
    <x v="0"/>
    <x v="0"/>
    <x v="0"/>
    <x v="0"/>
    <x v="0"/>
    <x v="0"/>
    <x v="0"/>
    <x v="0"/>
    <x v="0"/>
    <x v="0"/>
    <n v="0"/>
    <n v="0"/>
    <x v="0"/>
    <n v="0"/>
    <x v="0"/>
    <x v="0"/>
    <x v="0"/>
    <x v="0"/>
    <x v="0"/>
    <x v="0"/>
    <x v="0"/>
    <x v="0"/>
    <n v="43"/>
    <n v="39"/>
    <n v="35"/>
    <n v="47"/>
    <x v="0"/>
    <x v="0"/>
    <n v="43"/>
    <n v="39"/>
    <n v="35"/>
    <n v="47"/>
    <x v="0"/>
    <x v="0"/>
    <s v="9fb83e65-5bfa-450c-9654-f2a64041f4d9"/>
    <s v="Missing"/>
    <s v="None"/>
    <x v="1"/>
  </r>
  <r>
    <n v="158"/>
    <x v="0"/>
    <s v="41b780de-c6b0-4d73-a5ac-192e51d89857"/>
    <x v="0"/>
    <x v="17"/>
    <x v="4"/>
    <s v="Taleex"/>
    <x v="18"/>
    <s v="Taleex"/>
    <s v="PLSL06"/>
    <s v="Taleex MCH"/>
    <x v="28"/>
    <s v="MOH/DAIL"/>
    <x v="8"/>
    <s v="Amina ahmed"/>
    <x v="10"/>
    <n v="90626516"/>
    <s v="N/A"/>
    <x v="0"/>
    <x v="0"/>
    <x v="0"/>
    <x v="0"/>
    <x v="0"/>
    <x v="0"/>
    <x v="0"/>
    <x v="0"/>
    <x v="0"/>
    <x v="0"/>
    <x v="0"/>
    <x v="0"/>
    <x v="0"/>
    <x v="0"/>
    <x v="0"/>
    <x v="0"/>
    <x v="0"/>
    <x v="0"/>
    <x v="0"/>
    <x v="0"/>
    <x v="0"/>
    <x v="0"/>
    <x v="0"/>
    <x v="0"/>
    <x v="0"/>
    <x v="0"/>
    <x v="0"/>
    <x v="0"/>
    <x v="0"/>
    <x v="0"/>
    <x v="0"/>
    <x v="0"/>
    <x v="0"/>
    <x v="0"/>
    <x v="0"/>
    <x v="0"/>
    <n v="0"/>
    <n v="0"/>
    <x v="0"/>
    <n v="0"/>
    <x v="0"/>
    <x v="0"/>
    <x v="0"/>
    <x v="0"/>
    <x v="0"/>
    <x v="0"/>
    <x v="0"/>
    <x v="0"/>
    <n v="44"/>
    <n v="38"/>
    <n v="35"/>
    <n v="47"/>
    <x v="0"/>
    <x v="0"/>
    <n v="44"/>
    <n v="38"/>
    <n v="35"/>
    <n v="47"/>
    <x v="0"/>
    <x v="0"/>
    <s v="0e917133-8b32-44c6-9ae6-2e6b147b5e88"/>
    <s v="Missing"/>
    <s v="None"/>
    <x v="1"/>
  </r>
  <r>
    <n v="159"/>
    <x v="0"/>
    <s v="20794d0f-0ae2-42fc-8c1a-037bce8aac4b"/>
    <x v="0"/>
    <x v="17"/>
    <x v="4"/>
    <s v="Hudun"/>
    <x v="18"/>
    <s v="Hudun"/>
    <s v="PLSL02"/>
    <s v="Hudun MCH"/>
    <x v="28"/>
    <s v="MoH/DAIL"/>
    <x v="8"/>
    <s v="Amina awmusse"/>
    <x v="10"/>
    <n v="90615202"/>
    <s v="N/A"/>
    <x v="0"/>
    <x v="0"/>
    <x v="0"/>
    <x v="0"/>
    <x v="0"/>
    <x v="0"/>
    <x v="0"/>
    <x v="0"/>
    <x v="0"/>
    <x v="0"/>
    <x v="0"/>
    <x v="0"/>
    <x v="0"/>
    <x v="0"/>
    <x v="0"/>
    <x v="0"/>
    <x v="0"/>
    <x v="0"/>
    <x v="0"/>
    <x v="0"/>
    <x v="0"/>
    <x v="0"/>
    <x v="0"/>
    <x v="0"/>
    <x v="0"/>
    <x v="0"/>
    <x v="0"/>
    <x v="0"/>
    <x v="0"/>
    <x v="0"/>
    <x v="0"/>
    <x v="0"/>
    <x v="0"/>
    <x v="0"/>
    <x v="0"/>
    <x v="0"/>
    <n v="0"/>
    <n v="0"/>
    <x v="0"/>
    <n v="0"/>
    <x v="0"/>
    <x v="0"/>
    <x v="0"/>
    <x v="0"/>
    <x v="0"/>
    <x v="0"/>
    <x v="0"/>
    <x v="0"/>
    <n v="43"/>
    <n v="34"/>
    <n v="38"/>
    <n v="39"/>
    <x v="0"/>
    <x v="0"/>
    <n v="43"/>
    <n v="34"/>
    <n v="38"/>
    <n v="39"/>
    <x v="0"/>
    <x v="0"/>
    <s v="94292cbf-1c02-4c20-b2b1-22709f8c9fc0"/>
    <s v="Missing"/>
    <s v="None"/>
    <x v="1"/>
  </r>
  <r>
    <n v="160"/>
    <x v="0"/>
    <s v="97fc12aa-6a4c-4cfd-bf76-5d2887d464a6"/>
    <x v="0"/>
    <x v="17"/>
    <x v="9"/>
    <s v="Buhodle"/>
    <x v="18"/>
    <s v="Buhodle"/>
    <s v="PLCA01"/>
    <s v="Budhodle District Hospital"/>
    <x v="28"/>
    <s v="MOH"/>
    <x v="8"/>
    <s v="Mohamed abdi"/>
    <x v="10"/>
    <n v="24492351"/>
    <s v="N/A"/>
    <x v="0"/>
    <x v="0"/>
    <x v="0"/>
    <x v="0"/>
    <x v="0"/>
    <x v="0"/>
    <x v="0"/>
    <x v="0"/>
    <x v="0"/>
    <x v="0"/>
    <x v="0"/>
    <x v="0"/>
    <x v="0"/>
    <x v="0"/>
    <x v="0"/>
    <x v="0"/>
    <x v="0"/>
    <x v="0"/>
    <x v="0"/>
    <x v="0"/>
    <x v="0"/>
    <x v="0"/>
    <x v="0"/>
    <x v="0"/>
    <x v="0"/>
    <x v="0"/>
    <x v="0"/>
    <x v="0"/>
    <x v="0"/>
    <x v="0"/>
    <x v="0"/>
    <x v="0"/>
    <x v="0"/>
    <x v="0"/>
    <x v="0"/>
    <x v="0"/>
    <n v="0"/>
    <n v="0"/>
    <x v="0"/>
    <n v="0"/>
    <x v="0"/>
    <x v="0"/>
    <x v="0"/>
    <x v="0"/>
    <x v="0"/>
    <x v="0"/>
    <x v="0"/>
    <x v="0"/>
    <n v="48"/>
    <n v="56"/>
    <n v="42"/>
    <n v="62"/>
    <x v="0"/>
    <x v="0"/>
    <n v="48"/>
    <n v="56"/>
    <n v="42"/>
    <n v="62"/>
    <x v="0"/>
    <x v="0"/>
    <s v="f72bc1f5-bf2a-4133-88e4-14c36e34f347"/>
    <s v="Missing"/>
    <s v="None"/>
    <x v="1"/>
  </r>
  <r>
    <n v="2"/>
    <x v="0"/>
    <s v="4a51edc3-5ac3-452b-8bb6-e600f118a8a9"/>
    <x v="0"/>
    <x v="17"/>
    <x v="3"/>
    <s v="Dilla"/>
    <x v="18"/>
    <s v="Baki"/>
    <s v="SLAW01"/>
    <s v="Dila MCH"/>
    <x v="29"/>
    <s v="WVI"/>
    <x v="8"/>
    <s v="Safiya"/>
    <x v="0"/>
    <n v="4502566"/>
    <s v="Missing"/>
    <x v="0"/>
    <x v="0"/>
    <x v="0"/>
    <x v="0"/>
    <x v="0"/>
    <x v="0"/>
    <x v="0"/>
    <x v="0"/>
    <x v="0"/>
    <x v="0"/>
    <x v="0"/>
    <x v="0"/>
    <x v="0"/>
    <x v="0"/>
    <x v="0"/>
    <x v="0"/>
    <x v="0"/>
    <x v="0"/>
    <x v="0"/>
    <x v="0"/>
    <x v="0"/>
    <x v="0"/>
    <x v="0"/>
    <x v="0"/>
    <x v="0"/>
    <x v="0"/>
    <x v="0"/>
    <x v="0"/>
    <x v="0"/>
    <x v="0"/>
    <x v="0"/>
    <x v="0"/>
    <x v="0"/>
    <x v="0"/>
    <x v="0"/>
    <x v="0"/>
    <n v="0"/>
    <n v="0"/>
    <x v="0"/>
    <n v="0"/>
    <x v="0"/>
    <x v="0"/>
    <x v="0"/>
    <x v="0"/>
    <x v="0"/>
    <x v="0"/>
    <x v="0"/>
    <x v="0"/>
    <n v="65"/>
    <n v="77"/>
    <n v="69"/>
    <n v="73"/>
    <x v="0"/>
    <x v="0"/>
    <n v="65"/>
    <n v="77"/>
    <n v="69"/>
    <n v="73"/>
    <x v="0"/>
    <x v="0"/>
    <s v="ce7fac55-ea4e-4e93-84c5-0749bbca1816"/>
    <s v="Missing"/>
    <s v="None"/>
    <x v="0"/>
  </r>
  <r>
    <n v="3"/>
    <x v="0"/>
    <s v="a02905a4-1728-4a81-b0bf-3206afb831f6"/>
    <x v="0"/>
    <x v="17"/>
    <x v="3"/>
    <s v="Boon"/>
    <x v="18"/>
    <s v="Borama"/>
    <s v="SLAW02"/>
    <s v="Boon MCH"/>
    <x v="29"/>
    <s v="SRCS"/>
    <x v="8"/>
    <s v="Mohamoud"/>
    <x v="12"/>
    <n v="4508282"/>
    <s v="Missing"/>
    <x v="0"/>
    <x v="0"/>
    <x v="0"/>
    <x v="0"/>
    <x v="0"/>
    <x v="0"/>
    <x v="0"/>
    <x v="0"/>
    <x v="0"/>
    <x v="0"/>
    <x v="0"/>
    <x v="0"/>
    <x v="0"/>
    <x v="0"/>
    <x v="0"/>
    <x v="0"/>
    <x v="0"/>
    <x v="0"/>
    <x v="0"/>
    <x v="0"/>
    <x v="0"/>
    <x v="0"/>
    <x v="0"/>
    <x v="0"/>
    <x v="0"/>
    <x v="0"/>
    <x v="0"/>
    <x v="0"/>
    <x v="0"/>
    <x v="0"/>
    <x v="0"/>
    <x v="0"/>
    <x v="0"/>
    <x v="0"/>
    <x v="0"/>
    <x v="0"/>
    <n v="0"/>
    <n v="0"/>
    <x v="0"/>
    <n v="0"/>
    <x v="0"/>
    <x v="0"/>
    <x v="0"/>
    <x v="0"/>
    <x v="0"/>
    <x v="0"/>
    <x v="0"/>
    <x v="0"/>
    <n v="50"/>
    <n v="74"/>
    <n v="60"/>
    <n v="64"/>
    <x v="0"/>
    <x v="0"/>
    <n v="50"/>
    <n v="74"/>
    <n v="60"/>
    <n v="64"/>
    <x v="0"/>
    <x v="0"/>
    <s v="554c609e-fc91-4db5-ad96-051f2815052c"/>
    <s v="Missing"/>
    <s v="None"/>
    <x v="0"/>
  </r>
  <r>
    <n v="4"/>
    <x v="0"/>
    <s v="7d81d033-dff4-44b1-b0d2-cd1b779a3c8a"/>
    <x v="0"/>
    <x v="17"/>
    <x v="3"/>
    <s v="Borama"/>
    <x v="18"/>
    <s v="Borama"/>
    <s v="SLAW03"/>
    <s v="Borama Hospital"/>
    <x v="29"/>
    <s v="Coopi"/>
    <x v="8"/>
    <s v="Fadumo"/>
    <x v="0"/>
    <n v="4400149"/>
    <s v="Missing"/>
    <x v="0"/>
    <x v="0"/>
    <x v="0"/>
    <x v="0"/>
    <x v="0"/>
    <x v="0"/>
    <x v="0"/>
    <x v="0"/>
    <x v="0"/>
    <x v="0"/>
    <x v="0"/>
    <x v="0"/>
    <x v="0"/>
    <x v="0"/>
    <x v="0"/>
    <x v="0"/>
    <x v="0"/>
    <x v="0"/>
    <x v="0"/>
    <x v="0"/>
    <x v="0"/>
    <x v="0"/>
    <x v="0"/>
    <x v="0"/>
    <x v="0"/>
    <x v="0"/>
    <x v="0"/>
    <x v="0"/>
    <x v="0"/>
    <x v="0"/>
    <x v="0"/>
    <x v="0"/>
    <x v="0"/>
    <x v="0"/>
    <x v="0"/>
    <x v="0"/>
    <n v="0"/>
    <n v="0"/>
    <x v="0"/>
    <n v="0"/>
    <x v="0"/>
    <x v="0"/>
    <x v="0"/>
    <x v="0"/>
    <x v="0"/>
    <x v="0"/>
    <x v="0"/>
    <x v="0"/>
    <n v="14"/>
    <n v="11"/>
    <n v="10"/>
    <n v="15"/>
    <x v="0"/>
    <x v="0"/>
    <n v="14"/>
    <n v="11"/>
    <n v="10"/>
    <n v="15"/>
    <x v="0"/>
    <x v="0"/>
    <s v="6b94a703-0689-4f25-bb27-c78097fc632b"/>
    <s v="Missing"/>
    <s v="None"/>
    <x v="0"/>
  </r>
  <r>
    <n v="5"/>
    <x v="0"/>
    <s v="cbe6c0d2-f6a2-49ec-8725-e0fc117e0533"/>
    <x v="0"/>
    <x v="17"/>
    <x v="3"/>
    <s v="Borama"/>
    <x v="18"/>
    <s v="Borama"/>
    <s v="SLAW04"/>
    <s v="Central Borama MCH"/>
    <x v="29"/>
    <s v="Marlin"/>
    <x v="8"/>
    <s v="Fardus"/>
    <x v="0"/>
    <n v="4459342"/>
    <s v="Missing"/>
    <x v="0"/>
    <x v="0"/>
    <x v="0"/>
    <x v="0"/>
    <x v="0"/>
    <x v="0"/>
    <x v="0"/>
    <x v="0"/>
    <x v="0"/>
    <x v="0"/>
    <x v="0"/>
    <x v="0"/>
    <x v="0"/>
    <x v="0"/>
    <x v="0"/>
    <x v="0"/>
    <x v="0"/>
    <x v="0"/>
    <x v="0"/>
    <x v="0"/>
    <x v="0"/>
    <x v="0"/>
    <x v="0"/>
    <x v="0"/>
    <x v="0"/>
    <x v="0"/>
    <x v="0"/>
    <x v="0"/>
    <x v="0"/>
    <x v="0"/>
    <x v="0"/>
    <x v="0"/>
    <x v="0"/>
    <x v="0"/>
    <x v="0"/>
    <x v="0"/>
    <n v="0"/>
    <n v="0"/>
    <x v="0"/>
    <n v="0"/>
    <x v="0"/>
    <x v="0"/>
    <x v="0"/>
    <x v="0"/>
    <x v="0"/>
    <x v="0"/>
    <x v="0"/>
    <x v="0"/>
    <n v="50"/>
    <n v="82"/>
    <n v="70"/>
    <n v="62"/>
    <x v="0"/>
    <x v="0"/>
    <n v="50"/>
    <n v="82"/>
    <n v="70"/>
    <n v="62"/>
    <x v="0"/>
    <x v="0"/>
    <s v="68e87e57-5e6a-4432-a0ef-0bc85376f271"/>
    <s v="Missing"/>
    <s v="None"/>
    <x v="0"/>
  </r>
  <r>
    <n v="6"/>
    <x v="0"/>
    <s v="d9acb4bb-cdb8-4d09-9f95-b754862bb95a"/>
    <x v="0"/>
    <x v="17"/>
    <x v="3"/>
    <s v="Borama"/>
    <x v="18"/>
    <s v="Borama"/>
    <s v="SLAW05"/>
    <s v="Gorgab MCH"/>
    <x v="29"/>
    <s v="Marlin"/>
    <x v="8"/>
    <s v="Yusur"/>
    <x v="0"/>
    <n v="4505316"/>
    <s v="Missing"/>
    <x v="0"/>
    <x v="0"/>
    <x v="0"/>
    <x v="0"/>
    <x v="0"/>
    <x v="0"/>
    <x v="0"/>
    <x v="0"/>
    <x v="0"/>
    <x v="0"/>
    <x v="0"/>
    <x v="0"/>
    <x v="0"/>
    <x v="0"/>
    <x v="0"/>
    <x v="0"/>
    <x v="0"/>
    <x v="0"/>
    <x v="0"/>
    <x v="0"/>
    <x v="0"/>
    <x v="0"/>
    <x v="0"/>
    <x v="0"/>
    <x v="0"/>
    <x v="0"/>
    <x v="0"/>
    <x v="0"/>
    <x v="0"/>
    <x v="0"/>
    <x v="0"/>
    <x v="0"/>
    <x v="0"/>
    <x v="0"/>
    <x v="0"/>
    <x v="0"/>
    <n v="0"/>
    <n v="0"/>
    <x v="0"/>
    <n v="0"/>
    <x v="0"/>
    <x v="0"/>
    <x v="0"/>
    <x v="0"/>
    <x v="0"/>
    <x v="0"/>
    <x v="0"/>
    <x v="0"/>
    <n v="18"/>
    <n v="39"/>
    <n v="30"/>
    <n v="27"/>
    <x v="0"/>
    <x v="0"/>
    <n v="18"/>
    <n v="39"/>
    <n v="30"/>
    <n v="27"/>
    <x v="0"/>
    <x v="0"/>
    <s v="586bad38-08e1-4194-b8b4-e707c5c85b81"/>
    <s v="Missing"/>
    <s v="None"/>
    <x v="0"/>
  </r>
  <r>
    <n v="7"/>
    <x v="0"/>
    <s v="fe900dd8-2a0e-40dd-8ce5-ac4cb383afd0"/>
    <x v="0"/>
    <x v="17"/>
    <x v="3"/>
    <s v="Borama"/>
    <x v="18"/>
    <s v="Borama"/>
    <s v="SLAW06"/>
    <s v="Sh. Osman MCH"/>
    <x v="29"/>
    <s v="Marlin"/>
    <x v="8"/>
    <s v="Sirad"/>
    <x v="0"/>
    <n v="4454007"/>
    <s v="Missing"/>
    <x v="0"/>
    <x v="0"/>
    <x v="0"/>
    <x v="0"/>
    <x v="0"/>
    <x v="0"/>
    <x v="0"/>
    <x v="0"/>
    <x v="0"/>
    <x v="0"/>
    <x v="0"/>
    <x v="0"/>
    <x v="0"/>
    <x v="0"/>
    <x v="0"/>
    <x v="0"/>
    <x v="0"/>
    <x v="0"/>
    <x v="0"/>
    <x v="0"/>
    <x v="0"/>
    <x v="0"/>
    <x v="0"/>
    <x v="0"/>
    <x v="0"/>
    <x v="0"/>
    <x v="0"/>
    <x v="0"/>
    <x v="0"/>
    <x v="0"/>
    <x v="0"/>
    <x v="0"/>
    <x v="0"/>
    <x v="0"/>
    <x v="0"/>
    <x v="0"/>
    <n v="0"/>
    <n v="0"/>
    <x v="0"/>
    <n v="0"/>
    <x v="0"/>
    <x v="0"/>
    <x v="0"/>
    <x v="0"/>
    <x v="0"/>
    <x v="0"/>
    <x v="0"/>
    <x v="0"/>
    <n v="25"/>
    <n v="36"/>
    <n v="29"/>
    <n v="32"/>
    <x v="0"/>
    <x v="0"/>
    <n v="25"/>
    <n v="36"/>
    <n v="29"/>
    <n v="32"/>
    <x v="0"/>
    <x v="0"/>
    <s v="e381ef60-0b6f-4c69-9c4e-39410e586744"/>
    <s v="Missing"/>
    <s v="None"/>
    <x v="0"/>
  </r>
  <r>
    <n v="8"/>
    <x v="0"/>
    <s v="7c63bf22-a332-4c26-92f7-32f511b99b01"/>
    <x v="0"/>
    <x v="17"/>
    <x v="3"/>
    <s v="Geerisa"/>
    <x v="18"/>
    <s v="Lughaya"/>
    <s v="SLAW07"/>
    <s v="Geerisa MCH"/>
    <x v="29"/>
    <s v="WVI"/>
    <x v="8"/>
    <s v="Akarim"/>
    <x v="0"/>
    <n v="4458964"/>
    <s v="Missing"/>
    <x v="0"/>
    <x v="0"/>
    <x v="0"/>
    <x v="0"/>
    <x v="0"/>
    <x v="0"/>
    <x v="0"/>
    <x v="0"/>
    <x v="0"/>
    <x v="0"/>
    <x v="0"/>
    <x v="0"/>
    <x v="0"/>
    <x v="0"/>
    <x v="0"/>
    <x v="0"/>
    <x v="0"/>
    <x v="0"/>
    <x v="0"/>
    <x v="0"/>
    <x v="0"/>
    <x v="0"/>
    <x v="0"/>
    <x v="0"/>
    <x v="0"/>
    <x v="0"/>
    <x v="0"/>
    <x v="0"/>
    <x v="0"/>
    <x v="0"/>
    <x v="0"/>
    <x v="0"/>
    <x v="0"/>
    <x v="0"/>
    <x v="0"/>
    <x v="0"/>
    <n v="8"/>
    <n v="3"/>
    <x v="4"/>
    <n v="9"/>
    <x v="0"/>
    <x v="0"/>
    <x v="0"/>
    <x v="0"/>
    <x v="0"/>
    <x v="0"/>
    <x v="0"/>
    <x v="0"/>
    <n v="23"/>
    <n v="35"/>
    <n v="31"/>
    <n v="27"/>
    <x v="0"/>
    <x v="0"/>
    <n v="31"/>
    <n v="38"/>
    <n v="33"/>
    <n v="36"/>
    <x v="0"/>
    <x v="0"/>
    <s v="7de7aeba-2e23-43ef-86e2-73c327e7b3ec"/>
    <s v="Missing"/>
    <s v="None"/>
    <x v="0"/>
  </r>
  <r>
    <n v="9"/>
    <x v="0"/>
    <s v="46ff10d3-e275-48ab-99e1-d45907522590"/>
    <x v="0"/>
    <x v="17"/>
    <x v="3"/>
    <s v="Lawyado"/>
    <x v="18"/>
    <s v="Zeila"/>
    <s v="SLAW08"/>
    <s v="Iowyacado MCH"/>
    <x v="29"/>
    <s v="Marlin"/>
    <x v="8"/>
    <s v="Dahir"/>
    <x v="0"/>
    <n v="4590015"/>
    <s v="Missing"/>
    <x v="0"/>
    <x v="0"/>
    <x v="0"/>
    <x v="0"/>
    <x v="0"/>
    <x v="0"/>
    <x v="0"/>
    <x v="0"/>
    <x v="0"/>
    <x v="0"/>
    <x v="0"/>
    <x v="0"/>
    <x v="0"/>
    <x v="0"/>
    <x v="0"/>
    <x v="0"/>
    <x v="0"/>
    <x v="0"/>
    <x v="0"/>
    <x v="0"/>
    <x v="0"/>
    <x v="0"/>
    <x v="0"/>
    <x v="0"/>
    <x v="0"/>
    <x v="0"/>
    <x v="0"/>
    <x v="0"/>
    <x v="0"/>
    <x v="0"/>
    <x v="0"/>
    <x v="0"/>
    <x v="0"/>
    <x v="0"/>
    <x v="0"/>
    <x v="0"/>
    <n v="0"/>
    <n v="0"/>
    <x v="0"/>
    <n v="0"/>
    <x v="0"/>
    <x v="0"/>
    <x v="0"/>
    <x v="0"/>
    <x v="0"/>
    <x v="0"/>
    <x v="0"/>
    <x v="0"/>
    <n v="45"/>
    <n v="83"/>
    <n v="63"/>
    <n v="65"/>
    <x v="0"/>
    <x v="0"/>
    <n v="45"/>
    <n v="83"/>
    <n v="63"/>
    <n v="65"/>
    <x v="0"/>
    <x v="0"/>
    <s v="caa70fb8-0ce7-4afd-9d3f-9affbea40049"/>
    <s v="Missing"/>
    <s v="None"/>
    <x v="0"/>
  </r>
  <r>
    <n v="10"/>
    <x v="0"/>
    <s v="9ff18c83-dab4-497e-8b54-0ad9b3b79417"/>
    <x v="0"/>
    <x v="17"/>
    <x v="2"/>
    <s v="Ballayabane"/>
    <x v="18"/>
    <s v="Ballayabane"/>
    <s v="SLMA01"/>
    <s v="Ballayabane MCH"/>
    <x v="29"/>
    <s v="WVI"/>
    <x v="8"/>
    <s v="Hassan"/>
    <x v="0"/>
    <n v="4157353"/>
    <s v="Missing"/>
    <x v="0"/>
    <x v="0"/>
    <x v="0"/>
    <x v="0"/>
    <x v="0"/>
    <x v="0"/>
    <x v="0"/>
    <x v="0"/>
    <x v="0"/>
    <x v="0"/>
    <x v="0"/>
    <x v="0"/>
    <x v="0"/>
    <x v="0"/>
    <x v="0"/>
    <x v="0"/>
    <x v="0"/>
    <x v="0"/>
    <x v="0"/>
    <x v="0"/>
    <x v="0"/>
    <x v="0"/>
    <x v="0"/>
    <x v="0"/>
    <x v="0"/>
    <x v="0"/>
    <x v="0"/>
    <x v="0"/>
    <x v="0"/>
    <x v="0"/>
    <x v="0"/>
    <x v="0"/>
    <x v="0"/>
    <x v="0"/>
    <x v="0"/>
    <x v="0"/>
    <n v="0"/>
    <n v="0"/>
    <x v="0"/>
    <n v="0"/>
    <x v="0"/>
    <x v="0"/>
    <x v="0"/>
    <x v="0"/>
    <x v="0"/>
    <x v="0"/>
    <x v="0"/>
    <x v="0"/>
    <n v="15"/>
    <n v="41"/>
    <n v="10"/>
    <n v="46"/>
    <x v="0"/>
    <x v="0"/>
    <n v="15"/>
    <n v="41"/>
    <n v="10"/>
    <n v="46"/>
    <x v="0"/>
    <x v="0"/>
    <s v="92cfeb53-24f0-4cdc-a643-54f641823055"/>
    <s v="Missing"/>
    <s v="None"/>
    <x v="0"/>
  </r>
  <r>
    <n v="11"/>
    <x v="0"/>
    <s v="db7bcb53-92ec-475a-9796-b20c119e682c"/>
    <x v="0"/>
    <x v="17"/>
    <x v="2"/>
    <s v="Ballaygubadle"/>
    <x v="18"/>
    <s v="Ballaygubadle"/>
    <s v="SLMA02"/>
    <s v="Ballaygubadle MCH"/>
    <x v="29"/>
    <s v="WVI"/>
    <x v="8"/>
    <s v="Sahra"/>
    <x v="0"/>
    <n v="4502678"/>
    <s v="Missing"/>
    <x v="0"/>
    <x v="0"/>
    <x v="0"/>
    <x v="0"/>
    <x v="0"/>
    <x v="0"/>
    <x v="0"/>
    <x v="0"/>
    <x v="0"/>
    <x v="0"/>
    <x v="0"/>
    <x v="0"/>
    <x v="0"/>
    <x v="0"/>
    <x v="0"/>
    <x v="0"/>
    <x v="0"/>
    <x v="0"/>
    <x v="0"/>
    <x v="0"/>
    <x v="0"/>
    <x v="0"/>
    <x v="0"/>
    <x v="0"/>
    <x v="0"/>
    <x v="0"/>
    <x v="0"/>
    <x v="0"/>
    <x v="0"/>
    <x v="0"/>
    <x v="0"/>
    <x v="0"/>
    <x v="0"/>
    <x v="0"/>
    <x v="0"/>
    <x v="0"/>
    <n v="0"/>
    <n v="0"/>
    <x v="0"/>
    <n v="0"/>
    <x v="0"/>
    <x v="0"/>
    <x v="0"/>
    <x v="0"/>
    <x v="0"/>
    <x v="0"/>
    <x v="0"/>
    <x v="0"/>
    <n v="39"/>
    <n v="47"/>
    <n v="49"/>
    <n v="37"/>
    <x v="0"/>
    <x v="0"/>
    <n v="39"/>
    <n v="47"/>
    <n v="49"/>
    <n v="37"/>
    <x v="0"/>
    <x v="0"/>
    <s v="7dfc7289-08f7-41db-8e90-4f88eafe601a"/>
    <s v="Missing"/>
    <s v="None"/>
    <x v="0"/>
  </r>
  <r>
    <n v="12"/>
    <x v="0"/>
    <s v="4a4eb9de-a527-4b27-96b7-1448d6d0682a"/>
    <x v="0"/>
    <x v="17"/>
    <x v="2"/>
    <s v="Gabiley"/>
    <x v="18"/>
    <s v="Gabiley"/>
    <s v="SLMA03"/>
    <s v="Gabiley Hospital"/>
    <x v="29"/>
    <s v="MOH"/>
    <x v="8"/>
    <s v="Hibo"/>
    <x v="0"/>
    <n v="4462953"/>
    <s v="Missing"/>
    <x v="0"/>
    <x v="0"/>
    <x v="0"/>
    <x v="0"/>
    <x v="0"/>
    <x v="0"/>
    <x v="0"/>
    <x v="0"/>
    <x v="0"/>
    <x v="0"/>
    <x v="0"/>
    <x v="0"/>
    <x v="0"/>
    <x v="0"/>
    <x v="0"/>
    <x v="0"/>
    <x v="0"/>
    <x v="0"/>
    <x v="0"/>
    <x v="0"/>
    <x v="0"/>
    <x v="0"/>
    <x v="0"/>
    <x v="0"/>
    <x v="0"/>
    <x v="0"/>
    <x v="0"/>
    <x v="0"/>
    <x v="0"/>
    <x v="0"/>
    <x v="0"/>
    <x v="0"/>
    <x v="0"/>
    <x v="0"/>
    <x v="0"/>
    <x v="0"/>
    <n v="0"/>
    <n v="0"/>
    <x v="0"/>
    <n v="0"/>
    <x v="0"/>
    <x v="0"/>
    <x v="0"/>
    <x v="0"/>
    <x v="0"/>
    <x v="0"/>
    <x v="0"/>
    <x v="0"/>
    <n v="20"/>
    <n v="39"/>
    <n v="15"/>
    <n v="44"/>
    <x v="0"/>
    <x v="0"/>
    <n v="20"/>
    <n v="39"/>
    <n v="15"/>
    <n v="44"/>
    <x v="0"/>
    <x v="0"/>
    <s v="a2aae68c-871f-4cf0-802c-266fa11526bb"/>
    <s v="Missing"/>
    <s v="None"/>
    <x v="0"/>
  </r>
  <r>
    <n v="13"/>
    <x v="0"/>
    <s v="f460705e-d6ee-421b-a02f-46de0b2ffe1d"/>
    <x v="0"/>
    <x v="17"/>
    <x v="2"/>
    <s v="Gabiley"/>
    <x v="18"/>
    <s v="Gabiley"/>
    <s v="SLMA04"/>
    <s v="Gabiley MCH"/>
    <x v="29"/>
    <s v="WVI"/>
    <x v="8"/>
    <s v="Asha"/>
    <x v="0"/>
    <n v="4466664"/>
    <s v="Missing"/>
    <x v="0"/>
    <x v="0"/>
    <x v="0"/>
    <x v="0"/>
    <x v="0"/>
    <x v="0"/>
    <x v="0"/>
    <x v="0"/>
    <x v="0"/>
    <x v="0"/>
    <x v="0"/>
    <x v="0"/>
    <x v="0"/>
    <x v="0"/>
    <x v="0"/>
    <x v="0"/>
    <x v="0"/>
    <x v="0"/>
    <x v="0"/>
    <x v="0"/>
    <x v="0"/>
    <x v="0"/>
    <x v="0"/>
    <x v="0"/>
    <x v="0"/>
    <x v="0"/>
    <x v="0"/>
    <x v="0"/>
    <x v="0"/>
    <x v="0"/>
    <x v="0"/>
    <x v="0"/>
    <x v="0"/>
    <x v="0"/>
    <x v="0"/>
    <x v="0"/>
    <n v="0"/>
    <n v="0"/>
    <x v="0"/>
    <n v="0"/>
    <x v="0"/>
    <x v="0"/>
    <x v="0"/>
    <x v="0"/>
    <x v="0"/>
    <x v="0"/>
    <x v="0"/>
    <x v="0"/>
    <n v="68"/>
    <n v="67"/>
    <n v="74"/>
    <n v="61"/>
    <x v="0"/>
    <x v="0"/>
    <n v="68"/>
    <n v="67"/>
    <n v="74"/>
    <n v="61"/>
    <x v="0"/>
    <x v="0"/>
    <s v="ae3a48f2-fcd0-4dda-83ff-7f0b342a30b3"/>
    <s v="Missing"/>
    <s v="None"/>
    <x v="0"/>
  </r>
  <r>
    <n v="14"/>
    <x v="0"/>
    <s v="221314f0-5ba8-48f8-b8b6-0fadaf77cf43"/>
    <x v="0"/>
    <x v="17"/>
    <x v="2"/>
    <s v="Togwajale"/>
    <x v="18"/>
    <s v="Gabiley"/>
    <s v="SLMA05"/>
    <s v="Tog-Wajale MCH"/>
    <x v="29"/>
    <s v="MOH"/>
    <x v="8"/>
    <s v="Mohamed"/>
    <x v="0"/>
    <n v="4153976"/>
    <s v="Missing"/>
    <x v="0"/>
    <x v="0"/>
    <x v="0"/>
    <x v="0"/>
    <x v="0"/>
    <x v="0"/>
    <x v="0"/>
    <x v="0"/>
    <x v="0"/>
    <x v="0"/>
    <x v="0"/>
    <x v="0"/>
    <x v="0"/>
    <x v="0"/>
    <x v="0"/>
    <x v="0"/>
    <x v="0"/>
    <x v="0"/>
    <x v="0"/>
    <x v="0"/>
    <x v="0"/>
    <x v="0"/>
    <x v="0"/>
    <x v="0"/>
    <x v="0"/>
    <x v="0"/>
    <x v="0"/>
    <x v="0"/>
    <x v="0"/>
    <x v="0"/>
    <x v="0"/>
    <x v="0"/>
    <x v="0"/>
    <x v="0"/>
    <x v="0"/>
    <x v="0"/>
    <n v="0"/>
    <n v="0"/>
    <x v="0"/>
    <n v="0"/>
    <x v="0"/>
    <x v="0"/>
    <x v="0"/>
    <x v="0"/>
    <x v="0"/>
    <x v="0"/>
    <x v="0"/>
    <x v="0"/>
    <n v="43"/>
    <n v="32"/>
    <n v="63"/>
    <n v="12"/>
    <x v="0"/>
    <x v="0"/>
    <n v="43"/>
    <n v="32"/>
    <n v="63"/>
    <n v="12"/>
    <x v="0"/>
    <x v="0"/>
    <s v="a2d33d8d-8cba-483e-9634-43480e44e8f8"/>
    <s v="Missing"/>
    <s v="None"/>
    <x v="0"/>
  </r>
  <r>
    <n v="15"/>
    <x v="0"/>
    <s v="52bc4dda-e2b8-4af6-a00b-06f6d5fe3a19"/>
    <x v="0"/>
    <x v="17"/>
    <x v="2"/>
    <s v="Adaadlay"/>
    <x v="18"/>
    <s v="Hargeisa"/>
    <s v="SLMA06"/>
    <s v="Adaadley MCH"/>
    <x v="29"/>
    <s v="SRCS"/>
    <x v="8"/>
    <s v="Abdimalik"/>
    <x v="0"/>
    <n v="4015816"/>
    <s v="Missing"/>
    <x v="0"/>
    <x v="0"/>
    <x v="0"/>
    <x v="0"/>
    <x v="0"/>
    <x v="0"/>
    <x v="0"/>
    <x v="0"/>
    <x v="0"/>
    <x v="0"/>
    <x v="0"/>
    <x v="0"/>
    <x v="0"/>
    <x v="0"/>
    <x v="0"/>
    <x v="0"/>
    <x v="0"/>
    <x v="0"/>
    <x v="0"/>
    <x v="0"/>
    <x v="0"/>
    <x v="0"/>
    <x v="0"/>
    <x v="0"/>
    <x v="0"/>
    <x v="0"/>
    <x v="0"/>
    <x v="0"/>
    <x v="0"/>
    <x v="0"/>
    <x v="0"/>
    <x v="0"/>
    <x v="0"/>
    <x v="0"/>
    <x v="0"/>
    <x v="0"/>
    <n v="0"/>
    <n v="0"/>
    <x v="0"/>
    <n v="0"/>
    <x v="0"/>
    <x v="0"/>
    <x v="0"/>
    <x v="0"/>
    <x v="0"/>
    <x v="0"/>
    <x v="0"/>
    <x v="0"/>
    <n v="56"/>
    <n v="59"/>
    <n v="57"/>
    <n v="58"/>
    <x v="0"/>
    <x v="0"/>
    <n v="56"/>
    <n v="59"/>
    <n v="57"/>
    <n v="58"/>
    <x v="0"/>
    <x v="0"/>
    <s v="0b1cef40-d94b-4d84-9295-570e52460edc"/>
    <s v="Missing"/>
    <s v="None"/>
    <x v="0"/>
  </r>
  <r>
    <n v="16"/>
    <x v="0"/>
    <s v="cac59c17-bdb6-4105-8eab-383e5cb0abf8"/>
    <x v="0"/>
    <x v="17"/>
    <x v="2"/>
    <s v="Ahmed Dhagah"/>
    <x v="18"/>
    <s v="Hargeisa"/>
    <s v="SLMA07"/>
    <s v="Ayah MCH"/>
    <x v="29"/>
    <s v="HPA"/>
    <x v="8"/>
    <s v="Layla"/>
    <x v="0"/>
    <n v="4421809"/>
    <s v="Missing"/>
    <x v="0"/>
    <x v="0"/>
    <x v="0"/>
    <x v="0"/>
    <x v="0"/>
    <x v="0"/>
    <x v="0"/>
    <x v="0"/>
    <x v="0"/>
    <x v="0"/>
    <x v="0"/>
    <x v="0"/>
    <x v="0"/>
    <x v="0"/>
    <x v="0"/>
    <x v="0"/>
    <x v="0"/>
    <x v="0"/>
    <x v="0"/>
    <x v="0"/>
    <x v="0"/>
    <x v="0"/>
    <x v="0"/>
    <x v="0"/>
    <x v="0"/>
    <x v="0"/>
    <x v="0"/>
    <x v="0"/>
    <x v="0"/>
    <x v="0"/>
    <x v="0"/>
    <x v="0"/>
    <x v="0"/>
    <x v="0"/>
    <x v="0"/>
    <x v="0"/>
    <n v="0"/>
    <n v="0"/>
    <x v="0"/>
    <n v="0"/>
    <x v="0"/>
    <x v="0"/>
    <x v="0"/>
    <x v="0"/>
    <x v="0"/>
    <x v="0"/>
    <x v="0"/>
    <x v="0"/>
    <n v="45"/>
    <n v="69"/>
    <n v="62"/>
    <n v="52"/>
    <x v="0"/>
    <x v="0"/>
    <n v="45"/>
    <n v="69"/>
    <n v="62"/>
    <n v="52"/>
    <x v="0"/>
    <x v="0"/>
    <s v="f3fe11c2-e93f-4be4-84af-9053cbeed60f"/>
    <s v="Missing"/>
    <s v="None"/>
    <x v="0"/>
  </r>
  <r>
    <n v="17"/>
    <x v="0"/>
    <s v="8ea42ac4-45f5-4f87-9852-f913d1d75195"/>
    <x v="0"/>
    <x v="17"/>
    <x v="2"/>
    <d v="2014-06-26T00:00:00"/>
    <x v="18"/>
    <s v="Hargeisa"/>
    <s v="SLMA08"/>
    <s v="Central MCH Hargeisa"/>
    <x v="29"/>
    <s v="HPA"/>
    <x v="8"/>
    <s v="Hamda"/>
    <x v="0"/>
    <n v="4418058"/>
    <s v="Missing"/>
    <x v="0"/>
    <x v="0"/>
    <x v="0"/>
    <x v="0"/>
    <x v="0"/>
    <x v="0"/>
    <x v="0"/>
    <x v="0"/>
    <x v="0"/>
    <x v="0"/>
    <x v="0"/>
    <x v="0"/>
    <x v="0"/>
    <x v="0"/>
    <x v="0"/>
    <x v="0"/>
    <x v="0"/>
    <x v="0"/>
    <x v="0"/>
    <x v="0"/>
    <x v="0"/>
    <x v="0"/>
    <x v="0"/>
    <x v="0"/>
    <x v="0"/>
    <x v="0"/>
    <x v="0"/>
    <x v="0"/>
    <x v="0"/>
    <x v="0"/>
    <x v="0"/>
    <x v="0"/>
    <x v="0"/>
    <x v="0"/>
    <x v="0"/>
    <x v="0"/>
    <n v="0"/>
    <n v="0"/>
    <x v="0"/>
    <n v="0"/>
    <x v="0"/>
    <x v="0"/>
    <x v="0"/>
    <x v="0"/>
    <x v="0"/>
    <x v="0"/>
    <x v="0"/>
    <x v="0"/>
    <n v="8"/>
    <n v="21"/>
    <n v="16"/>
    <n v="13"/>
    <x v="0"/>
    <x v="0"/>
    <n v="8"/>
    <n v="21"/>
    <n v="16"/>
    <n v="13"/>
    <x v="0"/>
    <x v="0"/>
    <s v="ad8c838b-e651-49e4-b3ba-552a217f2119"/>
    <s v="Missing"/>
    <s v="None"/>
    <x v="0"/>
  </r>
  <r>
    <n v="18"/>
    <x v="0"/>
    <s v="2ff04325-1b4a-4941-87f8-cd6de4f91405"/>
    <x v="0"/>
    <x v="17"/>
    <x v="2"/>
    <s v="Ganlibah"/>
    <x v="18"/>
    <s v="Hargeisa"/>
    <s v="SLMA09"/>
    <s v="Dami MCH"/>
    <x v="29"/>
    <s v="HPA"/>
    <x v="8"/>
    <s v="Asiya"/>
    <x v="0"/>
    <n v="4014866"/>
    <s v="Missing"/>
    <x v="0"/>
    <x v="0"/>
    <x v="0"/>
    <x v="0"/>
    <x v="0"/>
    <x v="0"/>
    <x v="0"/>
    <x v="0"/>
    <x v="0"/>
    <x v="0"/>
    <x v="0"/>
    <x v="0"/>
    <x v="0"/>
    <x v="0"/>
    <x v="0"/>
    <x v="0"/>
    <x v="0"/>
    <x v="0"/>
    <x v="0"/>
    <x v="0"/>
    <x v="0"/>
    <x v="0"/>
    <x v="0"/>
    <x v="0"/>
    <x v="0"/>
    <x v="0"/>
    <x v="0"/>
    <x v="0"/>
    <x v="0"/>
    <x v="0"/>
    <x v="0"/>
    <x v="0"/>
    <x v="0"/>
    <x v="0"/>
    <x v="0"/>
    <x v="0"/>
    <n v="0"/>
    <n v="0"/>
    <x v="0"/>
    <n v="0"/>
    <x v="0"/>
    <x v="0"/>
    <x v="0"/>
    <x v="0"/>
    <x v="0"/>
    <x v="0"/>
    <x v="0"/>
    <x v="0"/>
    <n v="18"/>
    <n v="38"/>
    <n v="45"/>
    <n v="11"/>
    <x v="0"/>
    <x v="0"/>
    <n v="18"/>
    <n v="38"/>
    <n v="45"/>
    <n v="11"/>
    <x v="0"/>
    <x v="0"/>
    <s v="ece93b69-079c-41be-a002-02a433f68620"/>
    <s v="Missing"/>
    <s v="None"/>
    <x v="0"/>
  </r>
  <r>
    <n v="19"/>
    <x v="0"/>
    <s v="3ff6c85e-8d77-4765-b70d-183ad126f132"/>
    <x v="0"/>
    <x v="17"/>
    <x v="2"/>
    <s v="M.Haybe"/>
    <x v="18"/>
    <s v="Hargeisa"/>
    <s v="SLMA10"/>
    <s v="GuryaSamo MCH"/>
    <x v="29"/>
    <s v="HPA"/>
    <x v="8"/>
    <s v="Amran"/>
    <x v="0"/>
    <n v="4477081"/>
    <s v="Missing"/>
    <x v="0"/>
    <x v="0"/>
    <x v="0"/>
    <x v="0"/>
    <x v="0"/>
    <x v="0"/>
    <x v="0"/>
    <x v="0"/>
    <x v="0"/>
    <x v="0"/>
    <x v="0"/>
    <x v="0"/>
    <x v="0"/>
    <x v="0"/>
    <x v="0"/>
    <x v="0"/>
    <x v="0"/>
    <x v="0"/>
    <x v="0"/>
    <x v="0"/>
    <x v="0"/>
    <x v="0"/>
    <x v="0"/>
    <x v="0"/>
    <x v="0"/>
    <x v="0"/>
    <x v="0"/>
    <x v="0"/>
    <x v="0"/>
    <x v="0"/>
    <x v="0"/>
    <x v="0"/>
    <x v="0"/>
    <x v="0"/>
    <x v="0"/>
    <x v="0"/>
    <n v="0"/>
    <n v="0"/>
    <x v="0"/>
    <n v="0"/>
    <x v="0"/>
    <x v="0"/>
    <x v="0"/>
    <x v="0"/>
    <x v="0"/>
    <x v="0"/>
    <x v="0"/>
    <x v="0"/>
    <n v="11"/>
    <n v="7"/>
    <n v="13"/>
    <n v="5"/>
    <x v="0"/>
    <x v="0"/>
    <n v="11"/>
    <n v="7"/>
    <n v="13"/>
    <n v="5"/>
    <x v="0"/>
    <x v="0"/>
    <s v="4e2f4312-dbdd-4135-9f11-45eeb1a269de"/>
    <s v="Missing"/>
    <s v="None"/>
    <x v="0"/>
  </r>
  <r>
    <n v="20"/>
    <x v="0"/>
    <s v="f16c0b73-d22f-468a-bc7d-b153fbb86e0e"/>
    <x v="0"/>
    <x v="17"/>
    <x v="2"/>
    <s v="Shacabka"/>
    <x v="18"/>
    <s v="Hargeisa"/>
    <s v="SLMA11"/>
    <s v="Hariesa Group Hospital"/>
    <x v="29"/>
    <s v="MOH"/>
    <x v="8"/>
    <s v="Rahma Abdikarim"/>
    <x v="0"/>
    <n v="4422688"/>
    <s v="Missing"/>
    <x v="0"/>
    <x v="0"/>
    <x v="0"/>
    <x v="0"/>
    <x v="0"/>
    <x v="0"/>
    <x v="0"/>
    <x v="0"/>
    <x v="0"/>
    <x v="0"/>
    <x v="0"/>
    <x v="0"/>
    <x v="0"/>
    <x v="1"/>
    <x v="1"/>
    <x v="0"/>
    <x v="0"/>
    <x v="0"/>
    <x v="0"/>
    <x v="0"/>
    <x v="0"/>
    <x v="0"/>
    <x v="0"/>
    <x v="0"/>
    <x v="0"/>
    <x v="0"/>
    <x v="0"/>
    <x v="0"/>
    <x v="0"/>
    <x v="0"/>
    <x v="2"/>
    <x v="0"/>
    <x v="1"/>
    <x v="0"/>
    <x v="0"/>
    <x v="0"/>
    <n v="0"/>
    <n v="0"/>
    <x v="0"/>
    <n v="0"/>
    <x v="0"/>
    <x v="0"/>
    <x v="0"/>
    <x v="0"/>
    <x v="0"/>
    <x v="0"/>
    <x v="0"/>
    <x v="0"/>
    <n v="98"/>
    <n v="70"/>
    <n v="14"/>
    <n v="154"/>
    <x v="0"/>
    <x v="0"/>
    <n v="99"/>
    <n v="71"/>
    <n v="16"/>
    <n v="154"/>
    <x v="0"/>
    <x v="0"/>
    <s v="3091863b-093f-488a-9890-071b964b6211"/>
    <s v="Missing"/>
    <s v="1 alert (1 measles case)"/>
    <x v="0"/>
  </r>
  <r>
    <n v="21"/>
    <x v="0"/>
    <s v="41a9fef8-08a4-4421-811a-d1ae2dd2d783"/>
    <x v="0"/>
    <x v="17"/>
    <x v="2"/>
    <d v="2014-06-26T00:00:00"/>
    <x v="18"/>
    <s v="Hargeisa"/>
    <s v="SLMA12"/>
    <s v="Hawdle MCH"/>
    <x v="29"/>
    <s v="HPA"/>
    <x v="8"/>
    <s v="Rahma"/>
    <x v="0"/>
    <n v="4147543"/>
    <s v="Missing"/>
    <x v="0"/>
    <x v="0"/>
    <x v="0"/>
    <x v="0"/>
    <x v="0"/>
    <x v="0"/>
    <x v="0"/>
    <x v="0"/>
    <x v="0"/>
    <x v="0"/>
    <x v="0"/>
    <x v="0"/>
    <x v="0"/>
    <x v="0"/>
    <x v="0"/>
    <x v="0"/>
    <x v="0"/>
    <x v="0"/>
    <x v="0"/>
    <x v="0"/>
    <x v="0"/>
    <x v="0"/>
    <x v="0"/>
    <x v="0"/>
    <x v="0"/>
    <x v="0"/>
    <x v="0"/>
    <x v="0"/>
    <x v="0"/>
    <x v="0"/>
    <x v="0"/>
    <x v="0"/>
    <x v="0"/>
    <x v="0"/>
    <x v="0"/>
    <x v="0"/>
    <n v="0"/>
    <n v="0"/>
    <x v="0"/>
    <n v="0"/>
    <x v="0"/>
    <x v="0"/>
    <x v="0"/>
    <x v="0"/>
    <x v="0"/>
    <x v="0"/>
    <x v="0"/>
    <x v="0"/>
    <n v="12"/>
    <n v="11"/>
    <n v="16"/>
    <n v="7"/>
    <x v="0"/>
    <x v="0"/>
    <n v="12"/>
    <n v="11"/>
    <n v="16"/>
    <n v="7"/>
    <x v="0"/>
    <x v="0"/>
    <s v="3160cb49-6b64-4b6a-a7cf-b6e69d1e8c90"/>
    <s v="Missing"/>
    <s v="None"/>
    <x v="0"/>
  </r>
  <r>
    <n v="22"/>
    <x v="0"/>
    <s v="ee607cc4-ed1a-4401-950e-339192b62d8a"/>
    <x v="0"/>
    <x v="17"/>
    <x v="2"/>
    <s v="Ahmed Dhagah"/>
    <x v="18"/>
    <s v="Hargeisa"/>
    <s v="SLMA13"/>
    <s v="Iftin MCH"/>
    <x v="29"/>
    <s v="HPA"/>
    <x v="8"/>
    <s v="Bedal"/>
    <x v="0"/>
    <n v="4465272"/>
    <s v="Missing"/>
    <x v="0"/>
    <x v="0"/>
    <x v="0"/>
    <x v="0"/>
    <x v="0"/>
    <x v="0"/>
    <x v="0"/>
    <x v="0"/>
    <x v="0"/>
    <x v="0"/>
    <x v="0"/>
    <x v="0"/>
    <x v="0"/>
    <x v="0"/>
    <x v="0"/>
    <x v="0"/>
    <x v="0"/>
    <x v="0"/>
    <x v="0"/>
    <x v="0"/>
    <x v="0"/>
    <x v="0"/>
    <x v="0"/>
    <x v="0"/>
    <x v="0"/>
    <x v="0"/>
    <x v="0"/>
    <x v="0"/>
    <x v="0"/>
    <x v="0"/>
    <x v="0"/>
    <x v="0"/>
    <x v="0"/>
    <x v="0"/>
    <x v="0"/>
    <x v="0"/>
    <n v="0"/>
    <n v="0"/>
    <x v="0"/>
    <n v="0"/>
    <x v="0"/>
    <x v="0"/>
    <x v="0"/>
    <x v="0"/>
    <x v="0"/>
    <x v="0"/>
    <x v="0"/>
    <x v="0"/>
    <n v="8"/>
    <n v="18"/>
    <n v="14"/>
    <n v="12"/>
    <x v="0"/>
    <x v="0"/>
    <n v="8"/>
    <n v="18"/>
    <n v="14"/>
    <n v="12"/>
    <x v="0"/>
    <x v="0"/>
    <s v="6f984cec-9f32-4de9-a227-d1bd5f6bd62b"/>
    <s v="Missing"/>
    <s v="None"/>
    <x v="0"/>
  </r>
  <r>
    <n v="23"/>
    <x v="0"/>
    <s v="7054846f-c241-49ef-810b-c93e288265cf"/>
    <x v="0"/>
    <x v="17"/>
    <x v="2"/>
    <s v="M.mooge"/>
    <x v="18"/>
    <s v="Hargeisa"/>
    <s v="SLMA14"/>
    <s v="M. Moge MCH"/>
    <x v="29"/>
    <s v="HPA"/>
    <x v="8"/>
    <s v="Mahad"/>
    <x v="0"/>
    <n v="4018186"/>
    <s v="Missing"/>
    <x v="0"/>
    <x v="0"/>
    <x v="0"/>
    <x v="0"/>
    <x v="0"/>
    <x v="0"/>
    <x v="0"/>
    <x v="0"/>
    <x v="0"/>
    <x v="0"/>
    <x v="0"/>
    <x v="0"/>
    <x v="0"/>
    <x v="0"/>
    <x v="0"/>
    <x v="0"/>
    <x v="0"/>
    <x v="0"/>
    <x v="0"/>
    <x v="0"/>
    <x v="0"/>
    <x v="0"/>
    <x v="0"/>
    <x v="0"/>
    <x v="0"/>
    <x v="0"/>
    <x v="0"/>
    <x v="0"/>
    <x v="0"/>
    <x v="0"/>
    <x v="0"/>
    <x v="0"/>
    <x v="0"/>
    <x v="0"/>
    <x v="0"/>
    <x v="0"/>
    <n v="0"/>
    <n v="0"/>
    <x v="0"/>
    <n v="0"/>
    <x v="0"/>
    <x v="0"/>
    <x v="0"/>
    <x v="0"/>
    <x v="0"/>
    <x v="0"/>
    <x v="0"/>
    <x v="0"/>
    <n v="15"/>
    <n v="19"/>
    <n v="20"/>
    <n v="14"/>
    <x v="0"/>
    <x v="0"/>
    <n v="15"/>
    <n v="19"/>
    <n v="20"/>
    <n v="14"/>
    <x v="0"/>
    <x v="0"/>
    <s v="73202913-c173-4401-b6a2-b3b0d04463b6"/>
    <s v="Missing"/>
    <s v="None"/>
    <x v="0"/>
  </r>
  <r>
    <n v="24"/>
    <x v="0"/>
    <s v="a4e1e6fe-3ddf-4bc5-8d31-8bfd9db764c6"/>
    <x v="0"/>
    <x v="17"/>
    <x v="2"/>
    <s v="Ganlibah"/>
    <x v="18"/>
    <s v="Hargeisa"/>
    <s v="SLMA15"/>
    <s v="New Hargeisa MCH"/>
    <x v="29"/>
    <s v="HPA"/>
    <x v="8"/>
    <s v="Nasir"/>
    <x v="0"/>
    <n v="4411712"/>
    <s v="Missing"/>
    <x v="0"/>
    <x v="0"/>
    <x v="0"/>
    <x v="0"/>
    <x v="0"/>
    <x v="0"/>
    <x v="0"/>
    <x v="0"/>
    <x v="0"/>
    <x v="0"/>
    <x v="0"/>
    <x v="0"/>
    <x v="0"/>
    <x v="0"/>
    <x v="0"/>
    <x v="0"/>
    <x v="0"/>
    <x v="0"/>
    <x v="0"/>
    <x v="0"/>
    <x v="0"/>
    <x v="0"/>
    <x v="0"/>
    <x v="0"/>
    <x v="0"/>
    <x v="0"/>
    <x v="0"/>
    <x v="0"/>
    <x v="0"/>
    <x v="0"/>
    <x v="0"/>
    <x v="0"/>
    <x v="0"/>
    <x v="0"/>
    <x v="0"/>
    <x v="0"/>
    <n v="0"/>
    <n v="0"/>
    <x v="0"/>
    <n v="0"/>
    <x v="0"/>
    <x v="0"/>
    <x v="0"/>
    <x v="0"/>
    <x v="0"/>
    <x v="0"/>
    <x v="0"/>
    <x v="0"/>
    <n v="19"/>
    <n v="23"/>
    <n v="31"/>
    <n v="11"/>
    <x v="0"/>
    <x v="0"/>
    <n v="19"/>
    <n v="23"/>
    <n v="31"/>
    <n v="11"/>
    <x v="0"/>
    <x v="0"/>
    <s v="12b91d40-858c-4162-8584-c4d8367f18f5"/>
    <s v="Missing"/>
    <s v="None"/>
    <x v="0"/>
  </r>
  <r>
    <n v="25"/>
    <x v="0"/>
    <s v="42650237-a21a-4448-a158-916f04ff29f1"/>
    <x v="0"/>
    <x v="17"/>
    <x v="2"/>
    <s v="Ahmed dhagah"/>
    <x v="18"/>
    <s v="Hargeisa"/>
    <s v="SLMA16"/>
    <s v="Sahardiid MCH"/>
    <x v="29"/>
    <s v="HPA"/>
    <x v="8"/>
    <s v="Nimco"/>
    <x v="0"/>
    <n v="4744257"/>
    <s v="Missing"/>
    <x v="0"/>
    <x v="0"/>
    <x v="0"/>
    <x v="0"/>
    <x v="0"/>
    <x v="0"/>
    <x v="0"/>
    <x v="0"/>
    <x v="0"/>
    <x v="0"/>
    <x v="0"/>
    <x v="0"/>
    <x v="0"/>
    <x v="0"/>
    <x v="0"/>
    <x v="0"/>
    <x v="0"/>
    <x v="0"/>
    <x v="0"/>
    <x v="0"/>
    <x v="0"/>
    <x v="0"/>
    <x v="0"/>
    <x v="0"/>
    <x v="0"/>
    <x v="0"/>
    <x v="0"/>
    <x v="0"/>
    <x v="0"/>
    <x v="0"/>
    <x v="0"/>
    <x v="0"/>
    <x v="0"/>
    <x v="0"/>
    <x v="0"/>
    <x v="0"/>
    <n v="0"/>
    <n v="0"/>
    <x v="0"/>
    <n v="0"/>
    <x v="0"/>
    <x v="0"/>
    <x v="0"/>
    <x v="0"/>
    <x v="0"/>
    <x v="0"/>
    <x v="0"/>
    <x v="0"/>
    <n v="12"/>
    <n v="29"/>
    <n v="26"/>
    <n v="15"/>
    <x v="0"/>
    <x v="0"/>
    <n v="12"/>
    <n v="29"/>
    <n v="26"/>
    <n v="15"/>
    <x v="0"/>
    <x v="0"/>
    <s v="db097df3-259e-4084-bfe4-6c2582bdab81"/>
    <s v="Missing"/>
    <s v="None"/>
    <x v="0"/>
  </r>
  <r>
    <n v="26"/>
    <x v="0"/>
    <s v="f18b60a9-7e91-4336-8e5e-8a046b42e338"/>
    <x v="0"/>
    <x v="17"/>
    <x v="2"/>
    <s v="Ganlibah"/>
    <x v="18"/>
    <s v="Hargeisa"/>
    <s v="SLMA17"/>
    <s v="Sh. Nor MCH"/>
    <x v="29"/>
    <s v="HPA"/>
    <x v="8"/>
    <s v="Abdilahi"/>
    <x v="0"/>
    <n v="44111494"/>
    <s v="Missing"/>
    <x v="0"/>
    <x v="0"/>
    <x v="0"/>
    <x v="0"/>
    <x v="0"/>
    <x v="0"/>
    <x v="0"/>
    <x v="0"/>
    <x v="0"/>
    <x v="0"/>
    <x v="0"/>
    <x v="0"/>
    <x v="0"/>
    <x v="0"/>
    <x v="0"/>
    <x v="0"/>
    <x v="0"/>
    <x v="0"/>
    <x v="0"/>
    <x v="0"/>
    <x v="0"/>
    <x v="0"/>
    <x v="0"/>
    <x v="0"/>
    <x v="0"/>
    <x v="0"/>
    <x v="0"/>
    <x v="0"/>
    <x v="0"/>
    <x v="0"/>
    <x v="0"/>
    <x v="0"/>
    <x v="0"/>
    <x v="0"/>
    <x v="0"/>
    <x v="0"/>
    <n v="0"/>
    <n v="0"/>
    <x v="0"/>
    <n v="0"/>
    <x v="0"/>
    <x v="0"/>
    <x v="0"/>
    <x v="0"/>
    <x v="0"/>
    <x v="0"/>
    <x v="0"/>
    <x v="0"/>
    <n v="21"/>
    <n v="30"/>
    <n v="24"/>
    <n v="27"/>
    <x v="0"/>
    <x v="0"/>
    <n v="21"/>
    <n v="30"/>
    <n v="24"/>
    <n v="27"/>
    <x v="0"/>
    <x v="0"/>
    <s v="07f6c22c-a309-4a62-adc4-23a8478c2183"/>
    <s v="Missing"/>
    <s v="None"/>
    <x v="0"/>
  </r>
  <r>
    <n v="27"/>
    <x v="0"/>
    <s v="0f146d62-7652-45f4-8ea0-3b9a200a2036"/>
    <x v="0"/>
    <x v="17"/>
    <x v="1"/>
    <s v="Hawlwadaag"/>
    <x v="18"/>
    <s v="Berbera"/>
    <s v="SLSH01"/>
    <s v="Berbera Central MCH"/>
    <x v="29"/>
    <s v="HPA"/>
    <x v="8"/>
    <s v="Ahmed"/>
    <x v="0"/>
    <n v="44477955"/>
    <s v="Missing"/>
    <x v="0"/>
    <x v="0"/>
    <x v="0"/>
    <x v="0"/>
    <x v="0"/>
    <x v="0"/>
    <x v="0"/>
    <x v="0"/>
    <x v="0"/>
    <x v="0"/>
    <x v="0"/>
    <x v="0"/>
    <x v="0"/>
    <x v="0"/>
    <x v="0"/>
    <x v="0"/>
    <x v="0"/>
    <x v="0"/>
    <x v="0"/>
    <x v="0"/>
    <x v="0"/>
    <x v="0"/>
    <x v="0"/>
    <x v="0"/>
    <x v="0"/>
    <x v="0"/>
    <x v="0"/>
    <x v="0"/>
    <x v="0"/>
    <x v="0"/>
    <x v="0"/>
    <x v="0"/>
    <x v="0"/>
    <x v="0"/>
    <x v="0"/>
    <x v="0"/>
    <n v="0"/>
    <n v="0"/>
    <x v="0"/>
    <n v="0"/>
    <x v="0"/>
    <x v="0"/>
    <x v="0"/>
    <x v="0"/>
    <x v="0"/>
    <x v="0"/>
    <x v="0"/>
    <x v="0"/>
    <n v="66"/>
    <n v="102"/>
    <n v="117"/>
    <n v="51"/>
    <x v="0"/>
    <x v="0"/>
    <n v="66"/>
    <n v="102"/>
    <n v="117"/>
    <n v="51"/>
    <x v="0"/>
    <x v="0"/>
    <s v="ad525154-e633-40a4-9d35-215c73cf4104"/>
    <s v="Missing"/>
    <s v="None"/>
    <x v="0"/>
  </r>
  <r>
    <n v="28"/>
    <x v="0"/>
    <s v="3862cd5c-05d5-43c4-af65-ca5efaa41ecc"/>
    <x v="0"/>
    <x v="17"/>
    <x v="1"/>
    <s v="Wadajir"/>
    <x v="18"/>
    <s v="Berbera"/>
    <s v="SLSH02"/>
    <s v="Jamalaye MCH"/>
    <x v="29"/>
    <s v="HPA"/>
    <x v="8"/>
    <s v="Abdikadir"/>
    <x v="0"/>
    <n v="4442325"/>
    <s v="Missing"/>
    <x v="0"/>
    <x v="0"/>
    <x v="0"/>
    <x v="0"/>
    <x v="0"/>
    <x v="0"/>
    <x v="0"/>
    <x v="0"/>
    <x v="0"/>
    <x v="0"/>
    <x v="0"/>
    <x v="0"/>
    <x v="0"/>
    <x v="0"/>
    <x v="0"/>
    <x v="0"/>
    <x v="0"/>
    <x v="0"/>
    <x v="0"/>
    <x v="0"/>
    <x v="0"/>
    <x v="0"/>
    <x v="0"/>
    <x v="0"/>
    <x v="0"/>
    <x v="0"/>
    <x v="0"/>
    <x v="0"/>
    <x v="0"/>
    <x v="0"/>
    <x v="0"/>
    <x v="0"/>
    <x v="0"/>
    <x v="0"/>
    <x v="0"/>
    <x v="0"/>
    <n v="0"/>
    <n v="0"/>
    <x v="0"/>
    <n v="0"/>
    <x v="0"/>
    <x v="0"/>
    <x v="0"/>
    <x v="0"/>
    <x v="0"/>
    <x v="0"/>
    <x v="0"/>
    <x v="0"/>
    <n v="31"/>
    <n v="57"/>
    <n v="54"/>
    <n v="34"/>
    <x v="0"/>
    <x v="0"/>
    <n v="31"/>
    <n v="57"/>
    <n v="54"/>
    <n v="34"/>
    <x v="0"/>
    <x v="0"/>
    <s v="4b81f792-3949-48c4-b8c7-aa78d3856719"/>
    <s v="Missing"/>
    <s v="None"/>
    <x v="0"/>
  </r>
  <r>
    <n v="29"/>
    <x v="0"/>
    <s v="0d07aaf4-d277-4c1a-bd42-b34296337066"/>
    <x v="0"/>
    <x v="17"/>
    <x v="1"/>
    <s v="Shacabka"/>
    <x v="18"/>
    <s v="Berbera"/>
    <s v="SLSH03"/>
    <s v="SOS MCH"/>
    <x v="29"/>
    <s v="HPA"/>
    <x v="8"/>
    <s v="Amina"/>
    <x v="0"/>
    <n v="4191392"/>
    <s v="Missing"/>
    <x v="0"/>
    <x v="0"/>
    <x v="0"/>
    <x v="0"/>
    <x v="0"/>
    <x v="0"/>
    <x v="0"/>
    <x v="0"/>
    <x v="0"/>
    <x v="0"/>
    <x v="0"/>
    <x v="0"/>
    <x v="0"/>
    <x v="0"/>
    <x v="0"/>
    <x v="0"/>
    <x v="0"/>
    <x v="0"/>
    <x v="0"/>
    <x v="0"/>
    <x v="0"/>
    <x v="0"/>
    <x v="0"/>
    <x v="0"/>
    <x v="0"/>
    <x v="1"/>
    <x v="1"/>
    <x v="0"/>
    <x v="0"/>
    <x v="0"/>
    <x v="0"/>
    <x v="0"/>
    <x v="0"/>
    <x v="0"/>
    <x v="0"/>
    <x v="0"/>
    <n v="0"/>
    <n v="0"/>
    <x v="0"/>
    <n v="0"/>
    <x v="0"/>
    <x v="0"/>
    <x v="0"/>
    <x v="0"/>
    <x v="0"/>
    <x v="0"/>
    <x v="0"/>
    <x v="0"/>
    <n v="11"/>
    <n v="40"/>
    <n v="20"/>
    <n v="31"/>
    <x v="0"/>
    <x v="0"/>
    <n v="11"/>
    <n v="41"/>
    <n v="21"/>
    <n v="31"/>
    <x v="0"/>
    <x v="0"/>
    <s v="c23a7387-b6a4-4249-8736-84afc3257d6f"/>
    <s v="Missing"/>
    <s v="None"/>
    <x v="0"/>
  </r>
  <r>
    <n v="30"/>
    <x v="0"/>
    <s v="62ebe84f-34c3-43ef-b5da-8be1fa31e1bb"/>
    <x v="0"/>
    <x v="17"/>
    <x v="1"/>
    <s v="B.Sheikh"/>
    <x v="18"/>
    <s v="Berbera"/>
    <s v="SLSH04"/>
    <s v="Berbera Hospital"/>
    <x v="29"/>
    <s v="HPA"/>
    <x v="8"/>
    <s v="Nasir"/>
    <x v="0"/>
    <n v="4440288"/>
    <s v="Missing"/>
    <x v="0"/>
    <x v="0"/>
    <x v="0"/>
    <x v="0"/>
    <x v="0"/>
    <x v="0"/>
    <x v="0"/>
    <x v="0"/>
    <x v="0"/>
    <x v="0"/>
    <x v="0"/>
    <x v="0"/>
    <x v="0"/>
    <x v="0"/>
    <x v="0"/>
    <x v="0"/>
    <x v="0"/>
    <x v="0"/>
    <x v="0"/>
    <x v="0"/>
    <x v="0"/>
    <x v="0"/>
    <x v="0"/>
    <x v="0"/>
    <x v="0"/>
    <x v="0"/>
    <x v="0"/>
    <x v="0"/>
    <x v="0"/>
    <x v="0"/>
    <x v="0"/>
    <x v="0"/>
    <x v="0"/>
    <x v="0"/>
    <x v="0"/>
    <x v="0"/>
    <n v="0"/>
    <n v="0"/>
    <x v="0"/>
    <n v="0"/>
    <x v="0"/>
    <x v="0"/>
    <x v="0"/>
    <x v="0"/>
    <x v="0"/>
    <x v="0"/>
    <x v="0"/>
    <x v="0"/>
    <n v="42"/>
    <n v="67"/>
    <n v="21"/>
    <n v="88"/>
    <x v="0"/>
    <x v="0"/>
    <n v="42"/>
    <n v="67"/>
    <n v="21"/>
    <n v="88"/>
    <x v="0"/>
    <x v="0"/>
    <s v="f5ceb9c7-1b34-4d87-8096-8edcba639ea3"/>
    <s v="Missing"/>
    <s v="None"/>
    <x v="0"/>
  </r>
  <r>
    <n v="31"/>
    <x v="0"/>
    <s v="1125548a-dd88-4013-9df8-e97c08fcbdf3"/>
    <x v="0"/>
    <x v="17"/>
    <x v="1"/>
    <s v="Dayaha"/>
    <x v="18"/>
    <s v="Sheikh"/>
    <s v="SLSH05"/>
    <s v="Sheikh MCH"/>
    <x v="29"/>
    <s v="SRCS"/>
    <x v="8"/>
    <s v="Fozia"/>
    <x v="0"/>
    <n v="4472733"/>
    <s v="Missing"/>
    <x v="0"/>
    <x v="0"/>
    <x v="0"/>
    <x v="0"/>
    <x v="0"/>
    <x v="0"/>
    <x v="0"/>
    <x v="0"/>
    <x v="0"/>
    <x v="0"/>
    <x v="0"/>
    <x v="0"/>
    <x v="0"/>
    <x v="0"/>
    <x v="0"/>
    <x v="0"/>
    <x v="0"/>
    <x v="0"/>
    <x v="0"/>
    <x v="0"/>
    <x v="0"/>
    <x v="0"/>
    <x v="0"/>
    <x v="0"/>
    <x v="0"/>
    <x v="0"/>
    <x v="0"/>
    <x v="0"/>
    <x v="0"/>
    <x v="0"/>
    <x v="0"/>
    <x v="0"/>
    <x v="0"/>
    <x v="0"/>
    <x v="0"/>
    <x v="0"/>
    <n v="0"/>
    <n v="0"/>
    <x v="0"/>
    <n v="0"/>
    <x v="0"/>
    <x v="0"/>
    <x v="0"/>
    <x v="0"/>
    <x v="0"/>
    <x v="0"/>
    <x v="0"/>
    <x v="0"/>
    <n v="12"/>
    <n v="23"/>
    <n v="17"/>
    <n v="18"/>
    <x v="0"/>
    <x v="0"/>
    <n v="12"/>
    <n v="23"/>
    <n v="17"/>
    <n v="18"/>
    <x v="0"/>
    <x v="0"/>
    <s v="15d4f418-46e2-48fa-bf25-443ed49f93ac"/>
    <s v="Missing"/>
    <s v="None"/>
    <x v="0"/>
  </r>
  <r>
    <n v="32"/>
    <x v="0"/>
    <s v="6878f7f6-52f0-48c0-8fe1-c547251fd830"/>
    <x v="0"/>
    <x v="17"/>
    <x v="0"/>
    <s v="Horseed"/>
    <x v="18"/>
    <s v="Badhan"/>
    <s v="SLSN01"/>
    <s v="Badhan MCH"/>
    <x v="29"/>
    <s v="MOH"/>
    <x v="8"/>
    <s v="Firdus"/>
    <x v="0"/>
    <n v="9073635852"/>
    <s v="Missing"/>
    <x v="0"/>
    <x v="0"/>
    <x v="0"/>
    <x v="0"/>
    <x v="0"/>
    <x v="0"/>
    <x v="0"/>
    <x v="0"/>
    <x v="0"/>
    <x v="0"/>
    <x v="0"/>
    <x v="0"/>
    <x v="0"/>
    <x v="0"/>
    <x v="0"/>
    <x v="0"/>
    <x v="0"/>
    <x v="0"/>
    <x v="0"/>
    <x v="0"/>
    <x v="0"/>
    <x v="0"/>
    <x v="0"/>
    <x v="0"/>
    <x v="0"/>
    <x v="0"/>
    <x v="0"/>
    <x v="0"/>
    <x v="0"/>
    <x v="0"/>
    <x v="0"/>
    <x v="0"/>
    <x v="0"/>
    <x v="0"/>
    <x v="0"/>
    <x v="0"/>
    <n v="0"/>
    <n v="0"/>
    <x v="0"/>
    <n v="0"/>
    <x v="0"/>
    <x v="0"/>
    <x v="0"/>
    <x v="0"/>
    <x v="0"/>
    <x v="0"/>
    <x v="0"/>
    <x v="0"/>
    <n v="55"/>
    <n v="54"/>
    <n v="69"/>
    <n v="40"/>
    <x v="0"/>
    <x v="0"/>
    <n v="55"/>
    <n v="54"/>
    <n v="69"/>
    <n v="40"/>
    <x v="0"/>
    <x v="0"/>
    <s v="46a7f2ad-b8b5-4d0e-bb52-079e8334d721"/>
    <s v="Missing"/>
    <s v="NOne"/>
    <x v="0"/>
  </r>
  <r>
    <n v="33"/>
    <x v="0"/>
    <s v="7938722d-edb0-4366-af7e-0fa6f175d733"/>
    <x v="0"/>
    <x v="17"/>
    <x v="0"/>
    <s v="Bilcil"/>
    <x v="18"/>
    <s v="Erigavo"/>
    <s v="SLSN02"/>
    <s v="Dhahar MCH"/>
    <x v="29"/>
    <s v="MOH"/>
    <x v="8"/>
    <s v="Farxiya"/>
    <x v="0"/>
    <n v="907786489"/>
    <s v="Missing"/>
    <x v="0"/>
    <x v="0"/>
    <x v="0"/>
    <x v="0"/>
    <x v="0"/>
    <x v="0"/>
    <x v="0"/>
    <x v="0"/>
    <x v="0"/>
    <x v="0"/>
    <x v="0"/>
    <x v="0"/>
    <x v="0"/>
    <x v="0"/>
    <x v="0"/>
    <x v="0"/>
    <x v="0"/>
    <x v="0"/>
    <x v="0"/>
    <x v="0"/>
    <x v="0"/>
    <x v="0"/>
    <x v="0"/>
    <x v="0"/>
    <x v="0"/>
    <x v="0"/>
    <x v="0"/>
    <x v="0"/>
    <x v="0"/>
    <x v="0"/>
    <x v="0"/>
    <x v="0"/>
    <x v="0"/>
    <x v="0"/>
    <x v="0"/>
    <x v="0"/>
    <n v="0"/>
    <n v="0"/>
    <x v="0"/>
    <n v="0"/>
    <x v="0"/>
    <x v="0"/>
    <x v="0"/>
    <x v="0"/>
    <x v="0"/>
    <x v="0"/>
    <x v="0"/>
    <x v="0"/>
    <n v="9"/>
    <n v="14"/>
    <n v="11"/>
    <n v="12"/>
    <x v="0"/>
    <x v="0"/>
    <n v="9"/>
    <n v="14"/>
    <n v="11"/>
    <n v="12"/>
    <x v="0"/>
    <x v="0"/>
    <s v="eb0f4a70-d84a-46fa-9359-6303cbda0bec"/>
    <s v="Missing"/>
    <s v="None"/>
    <x v="0"/>
  </r>
  <r>
    <n v="34"/>
    <x v="0"/>
    <s v="f0e97a3a-bef0-469e-8c53-d032c42e1fa0"/>
    <x v="0"/>
    <x v="17"/>
    <x v="0"/>
    <s v="October"/>
    <x v="18"/>
    <s v="Eilafwayn"/>
    <s v="SLSN03"/>
    <s v="Eilafwayn MCH"/>
    <x v="29"/>
    <s v="SCRs"/>
    <x v="8"/>
    <s v="Ebado"/>
    <x v="0"/>
    <n v="4005415"/>
    <s v="Missing"/>
    <x v="0"/>
    <x v="0"/>
    <x v="0"/>
    <x v="0"/>
    <x v="0"/>
    <x v="0"/>
    <x v="0"/>
    <x v="0"/>
    <x v="0"/>
    <x v="0"/>
    <x v="0"/>
    <x v="0"/>
    <x v="0"/>
    <x v="0"/>
    <x v="0"/>
    <x v="0"/>
    <x v="0"/>
    <x v="0"/>
    <x v="0"/>
    <x v="0"/>
    <x v="0"/>
    <x v="0"/>
    <x v="0"/>
    <x v="0"/>
    <x v="0"/>
    <x v="0"/>
    <x v="0"/>
    <x v="0"/>
    <x v="0"/>
    <x v="0"/>
    <x v="0"/>
    <x v="0"/>
    <x v="0"/>
    <x v="0"/>
    <x v="0"/>
    <x v="0"/>
    <n v="0"/>
    <n v="0"/>
    <x v="0"/>
    <n v="0"/>
    <x v="0"/>
    <x v="0"/>
    <x v="0"/>
    <x v="0"/>
    <x v="0"/>
    <x v="0"/>
    <x v="0"/>
    <x v="0"/>
    <n v="56"/>
    <n v="76"/>
    <n v="62"/>
    <n v="70"/>
    <x v="0"/>
    <x v="0"/>
    <n v="56"/>
    <n v="76"/>
    <n v="62"/>
    <n v="70"/>
    <x v="0"/>
    <x v="0"/>
    <s v="3ff235fc-4720-469f-a65e-2deeb0bc477d"/>
    <s v="Missing"/>
    <s v="None"/>
    <x v="0"/>
  </r>
  <r>
    <n v="35"/>
    <x v="0"/>
    <s v="a9fbbda2-1b0b-4185-8a00-70ecd4fa9e44"/>
    <x v="0"/>
    <x v="17"/>
    <x v="0"/>
    <s v="Shacabka"/>
    <x v="18"/>
    <s v="Erigavo"/>
    <s v="SLSN04"/>
    <s v="Barwaqo MCH"/>
    <x v="29"/>
    <s v="MOH"/>
    <x v="8"/>
    <s v="Hodan"/>
    <x v="0"/>
    <n v="4201666"/>
    <s v="Missing"/>
    <x v="0"/>
    <x v="0"/>
    <x v="0"/>
    <x v="0"/>
    <x v="0"/>
    <x v="0"/>
    <x v="0"/>
    <x v="0"/>
    <x v="0"/>
    <x v="0"/>
    <x v="0"/>
    <x v="0"/>
    <x v="0"/>
    <x v="0"/>
    <x v="0"/>
    <x v="0"/>
    <x v="0"/>
    <x v="0"/>
    <x v="0"/>
    <x v="0"/>
    <x v="0"/>
    <x v="0"/>
    <x v="0"/>
    <x v="0"/>
    <x v="0"/>
    <x v="0"/>
    <x v="0"/>
    <x v="0"/>
    <x v="0"/>
    <x v="0"/>
    <x v="0"/>
    <x v="0"/>
    <x v="0"/>
    <x v="0"/>
    <x v="0"/>
    <x v="0"/>
    <n v="0"/>
    <n v="0"/>
    <x v="0"/>
    <n v="0"/>
    <x v="0"/>
    <x v="0"/>
    <x v="0"/>
    <x v="0"/>
    <x v="0"/>
    <x v="0"/>
    <x v="0"/>
    <x v="0"/>
    <n v="32"/>
    <n v="92"/>
    <n v="76"/>
    <n v="48"/>
    <x v="0"/>
    <x v="0"/>
    <n v="32"/>
    <n v="92"/>
    <n v="76"/>
    <n v="48"/>
    <x v="0"/>
    <x v="0"/>
    <s v="03e8f050-7030-42f0-82a0-d4cb24eddd0b"/>
    <s v="Missing"/>
    <s v="None"/>
    <x v="0"/>
  </r>
  <r>
    <n v="36"/>
    <x v="0"/>
    <s v="846cad58-ec93-4630-82da-7d27af3f32d8"/>
    <x v="0"/>
    <x v="17"/>
    <x v="0"/>
    <s v="Shacabka"/>
    <x v="18"/>
    <s v="Erigavo"/>
    <s v="SLSN05"/>
    <s v="Erigavo Hospital"/>
    <x v="29"/>
    <s v="MOH"/>
    <x v="8"/>
    <s v="Fatima"/>
    <x v="0"/>
    <n v="4183028"/>
    <s v="Missing"/>
    <x v="0"/>
    <x v="0"/>
    <x v="0"/>
    <x v="0"/>
    <x v="0"/>
    <x v="0"/>
    <x v="0"/>
    <x v="0"/>
    <x v="0"/>
    <x v="0"/>
    <x v="0"/>
    <x v="0"/>
    <x v="0"/>
    <x v="0"/>
    <x v="0"/>
    <x v="0"/>
    <x v="0"/>
    <x v="0"/>
    <x v="0"/>
    <x v="0"/>
    <x v="0"/>
    <x v="0"/>
    <x v="0"/>
    <x v="0"/>
    <x v="0"/>
    <x v="0"/>
    <x v="0"/>
    <x v="0"/>
    <x v="0"/>
    <x v="0"/>
    <x v="0"/>
    <x v="0"/>
    <x v="0"/>
    <x v="0"/>
    <x v="0"/>
    <x v="0"/>
    <n v="0"/>
    <n v="0"/>
    <x v="0"/>
    <n v="0"/>
    <x v="0"/>
    <x v="0"/>
    <x v="0"/>
    <x v="0"/>
    <x v="0"/>
    <x v="0"/>
    <x v="0"/>
    <x v="0"/>
    <n v="9"/>
    <n v="17"/>
    <n v="0"/>
    <n v="26"/>
    <x v="0"/>
    <x v="0"/>
    <n v="9"/>
    <n v="17"/>
    <n v="0"/>
    <n v="26"/>
    <x v="0"/>
    <x v="0"/>
    <s v="5c8431c1-7ea4-470d-84ac-96172f8ba28f"/>
    <s v="Missing"/>
    <s v="None"/>
    <x v="0"/>
  </r>
  <r>
    <n v="37"/>
    <x v="0"/>
    <s v="2a1c9822-4914-4d43-87a5-a7755c87f801"/>
    <x v="0"/>
    <x v="17"/>
    <x v="0"/>
    <s v="Kulmiye"/>
    <x v="18"/>
    <s v="Erigavo"/>
    <s v="SLSN06"/>
    <s v="Kulmiye MCH"/>
    <x v="29"/>
    <s v="SRCS"/>
    <x v="8"/>
    <s v="Asha"/>
    <x v="0"/>
    <n v="4183920"/>
    <s v="Missing"/>
    <x v="0"/>
    <x v="0"/>
    <x v="0"/>
    <x v="0"/>
    <x v="0"/>
    <x v="0"/>
    <x v="0"/>
    <x v="0"/>
    <x v="0"/>
    <x v="0"/>
    <x v="0"/>
    <x v="0"/>
    <x v="1"/>
    <x v="0"/>
    <x v="1"/>
    <x v="0"/>
    <x v="0"/>
    <x v="0"/>
    <x v="0"/>
    <x v="0"/>
    <x v="0"/>
    <x v="0"/>
    <x v="0"/>
    <x v="0"/>
    <x v="0"/>
    <x v="0"/>
    <x v="0"/>
    <x v="0"/>
    <x v="0"/>
    <x v="0"/>
    <x v="0"/>
    <x v="0"/>
    <x v="0"/>
    <x v="0"/>
    <x v="0"/>
    <x v="0"/>
    <n v="1"/>
    <n v="0"/>
    <x v="0"/>
    <n v="1"/>
    <x v="0"/>
    <x v="0"/>
    <x v="0"/>
    <x v="0"/>
    <x v="0"/>
    <x v="0"/>
    <x v="0"/>
    <x v="0"/>
    <n v="79"/>
    <n v="209"/>
    <n v="139"/>
    <n v="149"/>
    <x v="0"/>
    <x v="0"/>
    <n v="81"/>
    <n v="209"/>
    <n v="140"/>
    <n v="150"/>
    <x v="0"/>
    <x v="0"/>
    <s v="ced42395-9bff-448f-adaa-6a8feba2868f"/>
    <s v="Missing"/>
    <s v="1 alert (1 measles case)"/>
    <x v="0"/>
  </r>
  <r>
    <n v="38"/>
    <x v="0"/>
    <s v="2c86af8f-e3b0-4967-8961-c03a4d2aecbf"/>
    <x v="0"/>
    <x v="17"/>
    <x v="4"/>
    <s v="Hudun"/>
    <x v="18"/>
    <s v="Hudun"/>
    <s v="SLSO01"/>
    <s v="Hudun MCH"/>
    <x v="29"/>
    <s v="MOH"/>
    <x v="8"/>
    <s v="Amina"/>
    <x v="0"/>
    <n v="4903789"/>
    <s v="Missing"/>
    <x v="0"/>
    <x v="0"/>
    <x v="0"/>
    <x v="0"/>
    <x v="0"/>
    <x v="0"/>
    <x v="0"/>
    <x v="0"/>
    <x v="0"/>
    <x v="0"/>
    <x v="0"/>
    <x v="0"/>
    <x v="3"/>
    <x v="0"/>
    <x v="1"/>
    <x v="1"/>
    <x v="2"/>
    <x v="0"/>
    <x v="0"/>
    <x v="0"/>
    <x v="0"/>
    <x v="0"/>
    <x v="0"/>
    <x v="0"/>
    <x v="0"/>
    <x v="0"/>
    <x v="0"/>
    <x v="0"/>
    <x v="0"/>
    <x v="0"/>
    <x v="0"/>
    <x v="0"/>
    <x v="0"/>
    <x v="0"/>
    <x v="0"/>
    <x v="0"/>
    <n v="0"/>
    <n v="0"/>
    <x v="0"/>
    <n v="0"/>
    <x v="0"/>
    <x v="0"/>
    <x v="0"/>
    <x v="0"/>
    <x v="0"/>
    <x v="0"/>
    <x v="0"/>
    <x v="0"/>
    <n v="8"/>
    <n v="51"/>
    <n v="20"/>
    <n v="39"/>
    <x v="0"/>
    <x v="0"/>
    <n v="10"/>
    <n v="51"/>
    <n v="21"/>
    <n v="40"/>
    <x v="5"/>
    <x v="0"/>
    <s v="f116a6a2-e1ec-4a97-ae9c-2a9119ce798e"/>
    <s v="Missing"/>
    <s v="1 alert(2 measeles cases __ 1 of the case died)"/>
    <x v="0"/>
  </r>
  <r>
    <n v="39"/>
    <x v="0"/>
    <s v="b9498bc1-cceb-430f-aa4d-765233ec2cda"/>
    <x v="0"/>
    <x v="17"/>
    <x v="4"/>
    <s v="Kalabaydh"/>
    <x v="18"/>
    <s v="Kalabaydh"/>
    <s v="SLSO02"/>
    <s v="Kalabaydh MCH"/>
    <x v="29"/>
    <s v="MOH"/>
    <x v="8"/>
    <s v="Ibrahim"/>
    <x v="0"/>
    <n v="4496593"/>
    <s v="Missing"/>
    <x v="0"/>
    <x v="0"/>
    <x v="0"/>
    <x v="0"/>
    <x v="0"/>
    <x v="0"/>
    <x v="0"/>
    <x v="0"/>
    <x v="0"/>
    <x v="0"/>
    <x v="0"/>
    <x v="0"/>
    <x v="0"/>
    <x v="0"/>
    <x v="0"/>
    <x v="0"/>
    <x v="0"/>
    <x v="0"/>
    <x v="0"/>
    <x v="3"/>
    <x v="0"/>
    <x v="0"/>
    <x v="0"/>
    <x v="0"/>
    <x v="0"/>
    <x v="0"/>
    <x v="0"/>
    <x v="0"/>
    <x v="0"/>
    <x v="0"/>
    <x v="0"/>
    <x v="0"/>
    <x v="0"/>
    <x v="0"/>
    <x v="0"/>
    <x v="0"/>
    <n v="0"/>
    <n v="0"/>
    <x v="0"/>
    <n v="0"/>
    <x v="0"/>
    <x v="0"/>
    <x v="0"/>
    <x v="0"/>
    <x v="0"/>
    <x v="0"/>
    <x v="0"/>
    <x v="0"/>
    <n v="29"/>
    <n v="45"/>
    <n v="38"/>
    <n v="36"/>
    <x v="0"/>
    <x v="0"/>
    <n v="29"/>
    <n v="45"/>
    <n v="38"/>
    <n v="36"/>
    <x v="0"/>
    <x v="0"/>
    <s v="35f0f75e-2a43-4cd8-877a-a62b9ada6b54"/>
    <s v="Missing"/>
    <s v="None"/>
    <x v="0"/>
  </r>
  <r>
    <n v="40"/>
    <x v="0"/>
    <s v="eed340af-e94f-49a7-aec8-f876f88f30dc"/>
    <x v="0"/>
    <x v="17"/>
    <x v="4"/>
    <s v="Wadajir"/>
    <x v="18"/>
    <s v="Lasanod"/>
    <s v="SLSO03"/>
    <s v="Daami MCH"/>
    <x v="29"/>
    <s v="MOH"/>
    <x v="8"/>
    <s v="Farhan"/>
    <x v="0"/>
    <n v="4900422"/>
    <s v="Missing"/>
    <x v="0"/>
    <x v="0"/>
    <x v="0"/>
    <x v="0"/>
    <x v="0"/>
    <x v="0"/>
    <x v="0"/>
    <x v="0"/>
    <x v="0"/>
    <x v="0"/>
    <x v="0"/>
    <x v="0"/>
    <x v="0"/>
    <x v="0"/>
    <x v="0"/>
    <x v="0"/>
    <x v="0"/>
    <x v="0"/>
    <x v="0"/>
    <x v="0"/>
    <x v="0"/>
    <x v="0"/>
    <x v="0"/>
    <x v="0"/>
    <x v="0"/>
    <x v="0"/>
    <x v="0"/>
    <x v="0"/>
    <x v="0"/>
    <x v="0"/>
    <x v="0"/>
    <x v="0"/>
    <x v="0"/>
    <x v="0"/>
    <x v="0"/>
    <x v="0"/>
    <n v="0"/>
    <n v="0"/>
    <x v="0"/>
    <n v="0"/>
    <x v="0"/>
    <x v="0"/>
    <x v="0"/>
    <x v="0"/>
    <x v="0"/>
    <x v="0"/>
    <x v="0"/>
    <x v="0"/>
    <n v="37"/>
    <n v="60"/>
    <n v="43"/>
    <n v="54"/>
    <x v="0"/>
    <x v="0"/>
    <n v="37"/>
    <n v="60"/>
    <n v="43"/>
    <n v="54"/>
    <x v="0"/>
    <x v="0"/>
    <s v="7674dc43-6ad6-40ba-bdb7-16e1c5165a54"/>
    <s v="Missing"/>
    <s v="None"/>
    <x v="0"/>
  </r>
  <r>
    <n v="41"/>
    <x v="0"/>
    <s v="a649caa5-c53b-4fe0-959d-da8acaa221d9"/>
    <x v="0"/>
    <x v="17"/>
    <x v="4"/>
    <s v="Farxaskule"/>
    <x v="18"/>
    <s v="Lasanod"/>
    <s v="SLSO04"/>
    <s v="Faexaskule MCH"/>
    <x v="29"/>
    <s v="MoH"/>
    <x v="8"/>
    <s v="Fosia"/>
    <x v="0"/>
    <n v="4914546"/>
    <s v="Missing"/>
    <x v="0"/>
    <x v="0"/>
    <x v="0"/>
    <x v="0"/>
    <x v="0"/>
    <x v="0"/>
    <x v="0"/>
    <x v="0"/>
    <x v="0"/>
    <x v="0"/>
    <x v="0"/>
    <x v="0"/>
    <x v="0"/>
    <x v="0"/>
    <x v="0"/>
    <x v="0"/>
    <x v="0"/>
    <x v="0"/>
    <x v="0"/>
    <x v="0"/>
    <x v="0"/>
    <x v="0"/>
    <x v="0"/>
    <x v="0"/>
    <x v="0"/>
    <x v="0"/>
    <x v="0"/>
    <x v="0"/>
    <x v="0"/>
    <x v="0"/>
    <x v="0"/>
    <x v="0"/>
    <x v="0"/>
    <x v="0"/>
    <x v="0"/>
    <x v="0"/>
    <n v="0"/>
    <n v="0"/>
    <x v="0"/>
    <n v="0"/>
    <x v="0"/>
    <x v="0"/>
    <x v="0"/>
    <x v="0"/>
    <x v="0"/>
    <x v="0"/>
    <x v="0"/>
    <x v="0"/>
    <n v="28"/>
    <n v="50"/>
    <n v="38"/>
    <n v="40"/>
    <x v="0"/>
    <x v="0"/>
    <n v="28"/>
    <n v="50"/>
    <n v="38"/>
    <n v="40"/>
    <x v="0"/>
    <x v="0"/>
    <s v="6520b3c5-b26b-4344-85a3-c2f45ab43d41"/>
    <s v="Missing"/>
    <s v="None"/>
    <x v="0"/>
  </r>
  <r>
    <n v="42"/>
    <x v="0"/>
    <s v="13117e2e-df6f-47f4-a1bc-10c8d1737f44"/>
    <x v="0"/>
    <x v="17"/>
    <x v="4"/>
    <s v="Heegan"/>
    <x v="18"/>
    <s v="Lasanod"/>
    <s v="SLSO05"/>
    <s v="Lasanod Hospital"/>
    <x v="29"/>
    <s v="MOH"/>
    <x v="8"/>
    <s v="Noora"/>
    <x v="0"/>
    <n v="4141847"/>
    <s v="Missing"/>
    <x v="0"/>
    <x v="0"/>
    <x v="0"/>
    <x v="0"/>
    <x v="0"/>
    <x v="0"/>
    <x v="0"/>
    <x v="0"/>
    <x v="0"/>
    <x v="0"/>
    <x v="0"/>
    <x v="0"/>
    <x v="0"/>
    <x v="2"/>
    <x v="4"/>
    <x v="0"/>
    <x v="0"/>
    <x v="0"/>
    <x v="0"/>
    <x v="2"/>
    <x v="0"/>
    <x v="1"/>
    <x v="0"/>
    <x v="0"/>
    <x v="0"/>
    <x v="0"/>
    <x v="0"/>
    <x v="0"/>
    <x v="0"/>
    <x v="0"/>
    <x v="0"/>
    <x v="0"/>
    <x v="0"/>
    <x v="0"/>
    <x v="0"/>
    <x v="0"/>
    <n v="0"/>
    <n v="0"/>
    <x v="0"/>
    <n v="0"/>
    <x v="0"/>
    <x v="0"/>
    <x v="0"/>
    <x v="0"/>
    <x v="0"/>
    <x v="0"/>
    <x v="0"/>
    <x v="0"/>
    <n v="66"/>
    <n v="47"/>
    <n v="18"/>
    <n v="95"/>
    <x v="0"/>
    <x v="0"/>
    <n v="66"/>
    <n v="50"/>
    <n v="20"/>
    <n v="96"/>
    <x v="0"/>
    <x v="0"/>
    <s v="87409fb9-3a7b-48d7-a9d4-2eb1ba7334eb"/>
    <s v="Missing"/>
    <s v="2 alerts ( 2 measles cases &amp; 1 AFP case)"/>
    <x v="0"/>
  </r>
  <r>
    <n v="43"/>
    <x v="0"/>
    <s v="ab6986e0-4653-4d92-a12b-68565a71aa9e"/>
    <x v="0"/>
    <x v="17"/>
    <x v="4"/>
    <s v="Heegan"/>
    <x v="18"/>
    <s v="Lasanod"/>
    <s v="SLSO06"/>
    <s v="Lasanod MCH"/>
    <x v="29"/>
    <s v="MOH"/>
    <x v="8"/>
    <s v="Salma"/>
    <x v="0"/>
    <n v="4913152"/>
    <s v="Missing"/>
    <x v="0"/>
    <x v="0"/>
    <x v="0"/>
    <x v="0"/>
    <x v="0"/>
    <x v="0"/>
    <x v="0"/>
    <x v="0"/>
    <x v="0"/>
    <x v="0"/>
    <x v="0"/>
    <x v="0"/>
    <x v="0"/>
    <x v="0"/>
    <x v="0"/>
    <x v="0"/>
    <x v="0"/>
    <x v="0"/>
    <x v="0"/>
    <x v="0"/>
    <x v="0"/>
    <x v="0"/>
    <x v="0"/>
    <x v="0"/>
    <x v="0"/>
    <x v="0"/>
    <x v="0"/>
    <x v="0"/>
    <x v="0"/>
    <x v="0"/>
    <x v="0"/>
    <x v="0"/>
    <x v="0"/>
    <x v="0"/>
    <x v="0"/>
    <x v="0"/>
    <n v="0"/>
    <n v="0"/>
    <x v="0"/>
    <n v="0"/>
    <x v="0"/>
    <x v="0"/>
    <x v="0"/>
    <x v="0"/>
    <x v="0"/>
    <x v="0"/>
    <x v="0"/>
    <x v="0"/>
    <n v="71"/>
    <n v="140"/>
    <n v="119"/>
    <n v="92"/>
    <x v="0"/>
    <x v="0"/>
    <n v="71"/>
    <n v="140"/>
    <n v="119"/>
    <n v="92"/>
    <x v="0"/>
    <x v="0"/>
    <s v="4d85091c-86f3-4213-bd8a-d547c63e85c8"/>
    <s v="Missing"/>
    <s v="None"/>
    <x v="0"/>
  </r>
  <r>
    <n v="44"/>
    <x v="0"/>
    <s v="fec8871b-8e3b-47a4-b267-c8cf0f83c9e1"/>
    <x v="0"/>
    <x v="17"/>
    <x v="4"/>
    <s v="Yagoori"/>
    <x v="18"/>
    <s v="Lasanod"/>
    <s v="SLSO07"/>
    <s v="Yagoori MCH"/>
    <x v="29"/>
    <s v="MOH"/>
    <x v="8"/>
    <s v="Abdinoor"/>
    <x v="0"/>
    <n v="4497264"/>
    <s v="Missing"/>
    <x v="0"/>
    <x v="0"/>
    <x v="0"/>
    <x v="0"/>
    <x v="0"/>
    <x v="0"/>
    <x v="0"/>
    <x v="0"/>
    <x v="0"/>
    <x v="0"/>
    <x v="0"/>
    <x v="0"/>
    <x v="0"/>
    <x v="0"/>
    <x v="0"/>
    <x v="0"/>
    <x v="0"/>
    <x v="0"/>
    <x v="0"/>
    <x v="0"/>
    <x v="0"/>
    <x v="0"/>
    <x v="0"/>
    <x v="0"/>
    <x v="0"/>
    <x v="0"/>
    <x v="0"/>
    <x v="0"/>
    <x v="0"/>
    <x v="0"/>
    <x v="0"/>
    <x v="0"/>
    <x v="0"/>
    <x v="0"/>
    <x v="0"/>
    <x v="0"/>
    <n v="0"/>
    <n v="0"/>
    <x v="0"/>
    <n v="0"/>
    <x v="0"/>
    <x v="0"/>
    <x v="0"/>
    <x v="0"/>
    <x v="0"/>
    <x v="0"/>
    <x v="0"/>
    <x v="0"/>
    <n v="28"/>
    <n v="33"/>
    <n v="15"/>
    <n v="46"/>
    <x v="0"/>
    <x v="0"/>
    <n v="28"/>
    <n v="33"/>
    <n v="15"/>
    <n v="40"/>
    <x v="0"/>
    <x v="0"/>
    <s v="57bd1911-4827-4aa5-9366-05445748c606"/>
    <s v="Missing"/>
    <s v="None"/>
    <x v="0"/>
  </r>
  <r>
    <n v="45"/>
    <x v="0"/>
    <s v="a019f24a-f5eb-4dc6-a0a2-dcb33f6688de"/>
    <x v="0"/>
    <x v="17"/>
    <x v="4"/>
    <s v="Taleh"/>
    <x v="18"/>
    <s v="Taleh"/>
    <s v="SLSO08"/>
    <s v="Taleh MCH"/>
    <x v="29"/>
    <s v="MOH"/>
    <x v="8"/>
    <s v="Amina"/>
    <x v="0"/>
    <n v="4497965"/>
    <s v="Missing"/>
    <x v="0"/>
    <x v="0"/>
    <x v="0"/>
    <x v="0"/>
    <x v="0"/>
    <x v="0"/>
    <x v="0"/>
    <x v="0"/>
    <x v="0"/>
    <x v="0"/>
    <x v="0"/>
    <x v="0"/>
    <x v="0"/>
    <x v="0"/>
    <x v="0"/>
    <x v="0"/>
    <x v="0"/>
    <x v="0"/>
    <x v="0"/>
    <x v="0"/>
    <x v="0"/>
    <x v="0"/>
    <x v="0"/>
    <x v="0"/>
    <x v="0"/>
    <x v="0"/>
    <x v="0"/>
    <x v="0"/>
    <x v="0"/>
    <x v="0"/>
    <x v="0"/>
    <x v="0"/>
    <x v="0"/>
    <x v="0"/>
    <x v="0"/>
    <x v="0"/>
    <n v="0"/>
    <n v="0"/>
    <x v="0"/>
    <n v="0"/>
    <x v="0"/>
    <x v="0"/>
    <x v="0"/>
    <x v="0"/>
    <x v="0"/>
    <x v="0"/>
    <x v="0"/>
    <x v="0"/>
    <n v="19"/>
    <n v="29"/>
    <n v="23"/>
    <n v="25"/>
    <x v="0"/>
    <x v="0"/>
    <n v="19"/>
    <n v="29"/>
    <n v="23"/>
    <n v="25"/>
    <x v="0"/>
    <x v="0"/>
    <s v="c2917213-fe6a-4a0e-8c1d-b2fb50bf59d2"/>
    <s v="Missing"/>
    <s v="None"/>
    <x v="0"/>
  </r>
  <r>
    <n v="46"/>
    <x v="0"/>
    <s v="18edd96b-2798-4f14-94ac-9dc2f99bcf51"/>
    <x v="0"/>
    <x v="17"/>
    <x v="5"/>
    <s v="Ainabo"/>
    <x v="18"/>
    <s v="Ainabo"/>
    <s v="SLTO01"/>
    <s v="Ainabo MCH"/>
    <x v="29"/>
    <s v="SRCS"/>
    <x v="8"/>
    <s v="Hawo"/>
    <x v="0"/>
    <n v="4317124"/>
    <s v="Missing"/>
    <x v="0"/>
    <x v="0"/>
    <x v="0"/>
    <x v="0"/>
    <x v="0"/>
    <x v="0"/>
    <x v="0"/>
    <x v="0"/>
    <x v="0"/>
    <x v="0"/>
    <x v="0"/>
    <x v="0"/>
    <x v="0"/>
    <x v="0"/>
    <x v="0"/>
    <x v="0"/>
    <x v="0"/>
    <x v="0"/>
    <x v="0"/>
    <x v="0"/>
    <x v="0"/>
    <x v="0"/>
    <x v="0"/>
    <x v="0"/>
    <x v="0"/>
    <x v="0"/>
    <x v="0"/>
    <x v="0"/>
    <x v="0"/>
    <x v="0"/>
    <x v="0"/>
    <x v="0"/>
    <x v="0"/>
    <x v="0"/>
    <x v="0"/>
    <x v="0"/>
    <n v="0"/>
    <n v="0"/>
    <x v="0"/>
    <n v="0"/>
    <x v="0"/>
    <x v="0"/>
    <x v="0"/>
    <x v="0"/>
    <x v="0"/>
    <x v="0"/>
    <x v="0"/>
    <x v="0"/>
    <n v="29"/>
    <n v="41"/>
    <n v="49"/>
    <n v="21"/>
    <x v="0"/>
    <x v="0"/>
    <n v="29"/>
    <n v="41"/>
    <n v="49"/>
    <n v="21"/>
    <x v="0"/>
    <x v="0"/>
    <s v="4f92c6f2-9a16-488b-bbdd-813d5c89c8f4"/>
    <s v="Missing"/>
    <s v="None"/>
    <x v="0"/>
  </r>
  <r>
    <n v="47"/>
    <x v="0"/>
    <s v="07bb7b75-fad3-4cc2-b3dd-88a2e1971fb0"/>
    <x v="0"/>
    <x v="17"/>
    <x v="5"/>
    <s v="Buhodle"/>
    <x v="18"/>
    <s v="Buhodle"/>
    <s v="SLTO02"/>
    <s v="Buhodle MCH"/>
    <x v="29"/>
    <s v="MOH"/>
    <x v="8"/>
    <s v="Fadumo"/>
    <x v="0"/>
    <n v="4491737"/>
    <s v="Missing"/>
    <x v="0"/>
    <x v="0"/>
    <x v="0"/>
    <x v="0"/>
    <x v="0"/>
    <x v="0"/>
    <x v="0"/>
    <x v="0"/>
    <x v="0"/>
    <x v="0"/>
    <x v="0"/>
    <x v="0"/>
    <x v="0"/>
    <x v="0"/>
    <x v="0"/>
    <x v="0"/>
    <x v="0"/>
    <x v="0"/>
    <x v="0"/>
    <x v="0"/>
    <x v="0"/>
    <x v="0"/>
    <x v="0"/>
    <x v="0"/>
    <x v="0"/>
    <x v="0"/>
    <x v="0"/>
    <x v="0"/>
    <x v="0"/>
    <x v="0"/>
    <x v="0"/>
    <x v="0"/>
    <x v="0"/>
    <x v="0"/>
    <x v="0"/>
    <x v="0"/>
    <n v="0"/>
    <n v="0"/>
    <x v="0"/>
    <n v="0"/>
    <x v="0"/>
    <x v="0"/>
    <x v="0"/>
    <x v="0"/>
    <x v="0"/>
    <x v="0"/>
    <x v="0"/>
    <x v="0"/>
    <n v="57"/>
    <n v="76"/>
    <n v="86"/>
    <n v="47"/>
    <x v="0"/>
    <x v="0"/>
    <n v="57"/>
    <n v="76"/>
    <n v="86"/>
    <n v="47"/>
    <x v="0"/>
    <x v="0"/>
    <s v="fcd631b3-0d5b-45a0-80aa-d3ca6fa8a299"/>
    <s v="Missing"/>
    <s v="None"/>
    <x v="0"/>
  </r>
  <r>
    <n v="48"/>
    <x v="0"/>
    <s v="22d2ea8a-ecf9-44d7-badd-ac102dcc9394"/>
    <x v="0"/>
    <x v="17"/>
    <x v="5"/>
    <s v="Sh.Bashir"/>
    <x v="18"/>
    <s v="Burao"/>
    <s v="SLTO03"/>
    <s v="Burao Central MCH"/>
    <x v="29"/>
    <s v="Coopi"/>
    <x v="8"/>
    <s v="Naciima"/>
    <x v="0"/>
    <n v="4455307"/>
    <s v="Missing"/>
    <x v="0"/>
    <x v="0"/>
    <x v="0"/>
    <x v="0"/>
    <x v="0"/>
    <x v="0"/>
    <x v="0"/>
    <x v="0"/>
    <x v="0"/>
    <x v="0"/>
    <x v="0"/>
    <x v="0"/>
    <x v="0"/>
    <x v="0"/>
    <x v="0"/>
    <x v="0"/>
    <x v="0"/>
    <x v="0"/>
    <x v="0"/>
    <x v="0"/>
    <x v="0"/>
    <x v="0"/>
    <x v="0"/>
    <x v="0"/>
    <x v="0"/>
    <x v="0"/>
    <x v="0"/>
    <x v="0"/>
    <x v="0"/>
    <x v="0"/>
    <x v="0"/>
    <x v="0"/>
    <x v="0"/>
    <x v="0"/>
    <x v="0"/>
    <x v="0"/>
    <n v="0"/>
    <n v="0"/>
    <x v="0"/>
    <n v="0"/>
    <x v="0"/>
    <x v="0"/>
    <x v="0"/>
    <x v="0"/>
    <x v="0"/>
    <x v="0"/>
    <x v="0"/>
    <x v="0"/>
    <n v="38"/>
    <n v="41"/>
    <n v="40"/>
    <n v="39"/>
    <x v="0"/>
    <x v="0"/>
    <n v="38"/>
    <n v="41"/>
    <n v="40"/>
    <n v="39"/>
    <x v="0"/>
    <x v="0"/>
    <s v="e8773426-6c9d-4a20-8040-443061a1abb8"/>
    <s v="Missing"/>
    <s v="None"/>
    <x v="0"/>
  </r>
  <r>
    <n v="49"/>
    <x v="0"/>
    <s v="f70f5de3-cdbf-457b-af79-17231b6e2eee"/>
    <x v="0"/>
    <x v="17"/>
    <x v="5"/>
    <s v="Burao"/>
    <x v="18"/>
    <s v="Burao"/>
    <s v="SLTO04"/>
    <s v="Burao Hospital"/>
    <x v="29"/>
    <s v="Medair"/>
    <x v="8"/>
    <s v="Hassan"/>
    <x v="0"/>
    <n v="4432692"/>
    <s v="Missing"/>
    <x v="0"/>
    <x v="0"/>
    <x v="0"/>
    <x v="0"/>
    <x v="0"/>
    <x v="0"/>
    <x v="0"/>
    <x v="0"/>
    <x v="0"/>
    <x v="0"/>
    <x v="0"/>
    <x v="0"/>
    <x v="1"/>
    <x v="0"/>
    <x v="0"/>
    <x v="1"/>
    <x v="0"/>
    <x v="0"/>
    <x v="0"/>
    <x v="0"/>
    <x v="0"/>
    <x v="0"/>
    <x v="0"/>
    <x v="0"/>
    <x v="0"/>
    <x v="0"/>
    <x v="0"/>
    <x v="0"/>
    <x v="0"/>
    <x v="0"/>
    <x v="0"/>
    <x v="0"/>
    <x v="0"/>
    <x v="0"/>
    <x v="0"/>
    <x v="0"/>
    <n v="0"/>
    <n v="0"/>
    <x v="0"/>
    <n v="0"/>
    <x v="0"/>
    <x v="0"/>
    <x v="0"/>
    <x v="0"/>
    <x v="0"/>
    <x v="0"/>
    <x v="0"/>
    <x v="0"/>
    <n v="83"/>
    <n v="64"/>
    <n v="77"/>
    <n v="70"/>
    <x v="0"/>
    <x v="0"/>
    <n v="84"/>
    <n v="64"/>
    <n v="77"/>
    <n v="71"/>
    <x v="0"/>
    <x v="0"/>
    <s v="014da2e3-dafe-46f9-bbc7-f43ba329571e"/>
    <s v="Missing"/>
    <s v="1 alert (1 measeles case)"/>
    <x v="0"/>
  </r>
  <r>
    <n v="50"/>
    <x v="0"/>
    <s v="64eb647f-03cd-44f1-8662-349f156b0950"/>
    <x v="0"/>
    <x v="17"/>
    <x v="5"/>
    <s v="M.Ali"/>
    <x v="18"/>
    <s v="Burao"/>
    <s v="SLTO05"/>
    <s v="Dr Alag"/>
    <x v="29"/>
    <s v="Medair"/>
    <x v="8"/>
    <s v="Fadumo"/>
    <x v="0"/>
    <n v="4493558"/>
    <s v="Missing"/>
    <x v="0"/>
    <x v="0"/>
    <x v="0"/>
    <x v="0"/>
    <x v="0"/>
    <x v="0"/>
    <x v="0"/>
    <x v="0"/>
    <x v="0"/>
    <x v="0"/>
    <x v="0"/>
    <x v="0"/>
    <x v="3"/>
    <x v="2"/>
    <x v="12"/>
    <x v="0"/>
    <x v="0"/>
    <x v="0"/>
    <x v="0"/>
    <x v="0"/>
    <x v="0"/>
    <x v="0"/>
    <x v="0"/>
    <x v="0"/>
    <x v="0"/>
    <x v="0"/>
    <x v="0"/>
    <x v="0"/>
    <x v="0"/>
    <x v="0"/>
    <x v="0"/>
    <x v="0"/>
    <x v="0"/>
    <x v="0"/>
    <x v="0"/>
    <x v="0"/>
    <n v="0"/>
    <n v="0"/>
    <x v="0"/>
    <n v="0"/>
    <x v="0"/>
    <x v="0"/>
    <x v="0"/>
    <x v="0"/>
    <x v="0"/>
    <x v="0"/>
    <x v="0"/>
    <x v="0"/>
    <n v="29"/>
    <n v="40"/>
    <n v="48"/>
    <n v="21"/>
    <x v="0"/>
    <x v="0"/>
    <n v="31"/>
    <n v="42"/>
    <n v="52"/>
    <n v="21"/>
    <x v="0"/>
    <x v="0"/>
    <s v="a19c6973-ba3a-4153-b3c4-c065794409da"/>
    <s v="Missing"/>
    <s v="1 alert (4 measeles cases)"/>
    <x v="0"/>
  </r>
  <r>
    <n v="51"/>
    <x v="0"/>
    <s v="75495674-c0eb-4c4d-a292-258ccdff9a08"/>
    <x v="0"/>
    <x v="17"/>
    <x v="5"/>
    <s v="October"/>
    <x v="18"/>
    <s v="Burao"/>
    <s v="SLTO06"/>
    <s v="Dr Yusuf MCH"/>
    <x v="29"/>
    <s v="Coopi"/>
    <x v="8"/>
    <s v="Deria"/>
    <x v="0"/>
    <n v="4103136"/>
    <s v="Missing"/>
    <x v="0"/>
    <x v="0"/>
    <x v="0"/>
    <x v="0"/>
    <x v="0"/>
    <x v="0"/>
    <x v="0"/>
    <x v="0"/>
    <x v="0"/>
    <x v="0"/>
    <x v="0"/>
    <x v="0"/>
    <x v="0"/>
    <x v="0"/>
    <x v="0"/>
    <x v="0"/>
    <x v="0"/>
    <x v="0"/>
    <x v="0"/>
    <x v="0"/>
    <x v="0"/>
    <x v="0"/>
    <x v="0"/>
    <x v="0"/>
    <x v="0"/>
    <x v="0"/>
    <x v="0"/>
    <x v="0"/>
    <x v="0"/>
    <x v="0"/>
    <x v="0"/>
    <x v="0"/>
    <x v="0"/>
    <x v="0"/>
    <x v="0"/>
    <x v="0"/>
    <n v="0"/>
    <n v="0"/>
    <x v="0"/>
    <n v="0"/>
    <x v="0"/>
    <x v="0"/>
    <x v="0"/>
    <x v="0"/>
    <x v="0"/>
    <x v="0"/>
    <x v="0"/>
    <x v="0"/>
    <n v="45"/>
    <n v="46"/>
    <n v="41"/>
    <n v="50"/>
    <x v="0"/>
    <x v="0"/>
    <n v="45"/>
    <n v="46"/>
    <n v="41"/>
    <n v="50"/>
    <x v="0"/>
    <x v="0"/>
    <s v="d9ee0ff3-ecf4-4293-9eb1-09c058d6f768"/>
    <s v="Missing"/>
    <s v="None"/>
    <x v="0"/>
  </r>
  <r>
    <n v="52"/>
    <x v="0"/>
    <s v="f060baa1-5dab-41d1-9089-ac3f6034168b"/>
    <x v="0"/>
    <x v="17"/>
    <x v="5"/>
    <s v="Gaha"/>
    <x v="18"/>
    <s v="Burao"/>
    <s v="SLTO07"/>
    <s v="Farah Omar MCH"/>
    <x v="29"/>
    <s v="MOH"/>
    <x v="8"/>
    <s v="Farhan"/>
    <x v="0"/>
    <n v="4433817"/>
    <s v="Missing"/>
    <x v="0"/>
    <x v="0"/>
    <x v="0"/>
    <x v="0"/>
    <x v="0"/>
    <x v="0"/>
    <x v="0"/>
    <x v="0"/>
    <x v="0"/>
    <x v="0"/>
    <x v="0"/>
    <x v="0"/>
    <x v="0"/>
    <x v="0"/>
    <x v="0"/>
    <x v="0"/>
    <x v="0"/>
    <x v="0"/>
    <x v="0"/>
    <x v="0"/>
    <x v="0"/>
    <x v="0"/>
    <x v="0"/>
    <x v="0"/>
    <x v="0"/>
    <x v="0"/>
    <x v="0"/>
    <x v="0"/>
    <x v="0"/>
    <x v="0"/>
    <x v="0"/>
    <x v="0"/>
    <x v="0"/>
    <x v="0"/>
    <x v="0"/>
    <x v="0"/>
    <n v="0"/>
    <n v="0"/>
    <x v="0"/>
    <n v="0"/>
    <x v="0"/>
    <x v="0"/>
    <x v="0"/>
    <x v="0"/>
    <x v="0"/>
    <x v="0"/>
    <x v="0"/>
    <x v="0"/>
    <n v="29"/>
    <n v="64"/>
    <n v="48"/>
    <n v="45"/>
    <x v="0"/>
    <x v="0"/>
    <n v="29"/>
    <n v="64"/>
    <n v="48"/>
    <n v="45"/>
    <x v="0"/>
    <x v="0"/>
    <s v="60952f1d-1134-4889-ac83-4ec25269dcc1"/>
    <s v="Missing"/>
    <s v="None"/>
    <x v="0"/>
  </r>
  <r>
    <n v="53"/>
    <x v="0"/>
    <s v="97efe18e-4e1d-4db1-83ac-dbe4bb4dedb0"/>
    <x v="0"/>
    <x v="17"/>
    <x v="5"/>
    <s v="Qasabka"/>
    <x v="18"/>
    <s v="Burao"/>
    <s v="SLTO08"/>
    <s v="Kenya MCH"/>
    <x v="29"/>
    <s v="SRCS"/>
    <x v="8"/>
    <s v="Zainab"/>
    <x v="0"/>
    <n v="4433215"/>
    <s v="Missing"/>
    <x v="0"/>
    <x v="0"/>
    <x v="0"/>
    <x v="0"/>
    <x v="0"/>
    <x v="0"/>
    <x v="0"/>
    <x v="0"/>
    <x v="0"/>
    <x v="0"/>
    <x v="0"/>
    <x v="0"/>
    <x v="0"/>
    <x v="0"/>
    <x v="0"/>
    <x v="0"/>
    <x v="0"/>
    <x v="0"/>
    <x v="0"/>
    <x v="0"/>
    <x v="0"/>
    <x v="0"/>
    <x v="0"/>
    <x v="0"/>
    <x v="0"/>
    <x v="0"/>
    <x v="0"/>
    <x v="0"/>
    <x v="0"/>
    <x v="0"/>
    <x v="0"/>
    <x v="0"/>
    <x v="0"/>
    <x v="0"/>
    <x v="0"/>
    <x v="0"/>
    <n v="0"/>
    <n v="0"/>
    <x v="0"/>
    <n v="0"/>
    <x v="0"/>
    <x v="0"/>
    <x v="0"/>
    <x v="0"/>
    <x v="0"/>
    <x v="0"/>
    <x v="0"/>
    <x v="0"/>
    <n v="23"/>
    <n v="68"/>
    <n v="49"/>
    <n v="42"/>
    <x v="0"/>
    <x v="0"/>
    <n v="23"/>
    <n v="68"/>
    <n v="49"/>
    <n v="42"/>
    <x v="0"/>
    <x v="0"/>
    <s v="98fe7cb1-dad6-4042-bc86-8a5a75d2bd72"/>
    <s v="Missing"/>
    <s v="None"/>
    <x v="0"/>
  </r>
  <r>
    <n v="54"/>
    <x v="0"/>
    <s v="ed2c68d4-a64c-4a1a-8c65-1a5128107730"/>
    <x v="0"/>
    <x v="17"/>
    <x v="5"/>
    <s v="Koosaar"/>
    <x v="18"/>
    <s v="Burao"/>
    <s v="SLTO09"/>
    <s v="Koosaar MCH"/>
    <x v="29"/>
    <s v="MOH"/>
    <x v="8"/>
    <s v="Saleban"/>
    <x v="0"/>
    <n v="4332754"/>
    <s v="Missing"/>
    <x v="0"/>
    <x v="0"/>
    <x v="0"/>
    <x v="0"/>
    <x v="0"/>
    <x v="0"/>
    <x v="0"/>
    <x v="0"/>
    <x v="0"/>
    <x v="0"/>
    <x v="0"/>
    <x v="0"/>
    <x v="0"/>
    <x v="0"/>
    <x v="0"/>
    <x v="0"/>
    <x v="0"/>
    <x v="0"/>
    <x v="0"/>
    <x v="0"/>
    <x v="0"/>
    <x v="0"/>
    <x v="0"/>
    <x v="0"/>
    <x v="0"/>
    <x v="0"/>
    <x v="0"/>
    <x v="0"/>
    <x v="0"/>
    <x v="0"/>
    <x v="0"/>
    <x v="0"/>
    <x v="0"/>
    <x v="0"/>
    <x v="0"/>
    <x v="0"/>
    <n v="0"/>
    <n v="0"/>
    <x v="0"/>
    <n v="0"/>
    <x v="0"/>
    <x v="0"/>
    <x v="0"/>
    <x v="0"/>
    <x v="0"/>
    <x v="0"/>
    <x v="0"/>
    <x v="0"/>
    <n v="29"/>
    <n v="37"/>
    <n v="19"/>
    <n v="47"/>
    <x v="0"/>
    <x v="0"/>
    <n v="29"/>
    <n v="37"/>
    <n v="19"/>
    <n v="47"/>
    <x v="0"/>
    <x v="0"/>
    <s v="efa94427-ffa3-4291-9f28-b8e4f912e261"/>
    <s v="Missing"/>
    <s v="None"/>
    <x v="0"/>
  </r>
  <r>
    <n v="55"/>
    <x v="0"/>
    <s v="a8a530e2-f940-4ee4-b43d-e3f60c64d2ec"/>
    <x v="0"/>
    <x v="17"/>
    <x v="5"/>
    <s v="Odwayne"/>
    <x v="18"/>
    <s v="Odwayne"/>
    <s v="SLTO10"/>
    <s v="Odwayne MCH"/>
    <x v="29"/>
    <s v="SRCS"/>
    <x v="8"/>
    <s v="Hassan"/>
    <x v="0"/>
    <n v="4124667"/>
    <s v="Missing"/>
    <x v="0"/>
    <x v="0"/>
    <x v="0"/>
    <x v="0"/>
    <x v="0"/>
    <x v="0"/>
    <x v="0"/>
    <x v="0"/>
    <x v="0"/>
    <x v="0"/>
    <x v="0"/>
    <x v="0"/>
    <x v="0"/>
    <x v="0"/>
    <x v="0"/>
    <x v="0"/>
    <x v="0"/>
    <x v="0"/>
    <x v="0"/>
    <x v="0"/>
    <x v="0"/>
    <x v="0"/>
    <x v="0"/>
    <x v="0"/>
    <x v="0"/>
    <x v="0"/>
    <x v="0"/>
    <x v="0"/>
    <x v="0"/>
    <x v="0"/>
    <x v="0"/>
    <x v="0"/>
    <x v="0"/>
    <x v="0"/>
    <x v="0"/>
    <x v="0"/>
    <n v="0"/>
    <n v="0"/>
    <x v="0"/>
    <n v="0"/>
    <x v="0"/>
    <x v="0"/>
    <x v="0"/>
    <x v="0"/>
    <x v="0"/>
    <x v="0"/>
    <x v="0"/>
    <x v="0"/>
    <n v="64"/>
    <n v="73"/>
    <n v="89"/>
    <n v="48"/>
    <x v="0"/>
    <x v="0"/>
    <n v="64"/>
    <n v="73"/>
    <n v="89"/>
    <n v="48"/>
    <x v="0"/>
    <x v="0"/>
    <s v="c96e040e-56a3-4e9f-8f6e-4ca1b0bd045b"/>
    <s v="Missing"/>
    <s v="None"/>
    <x v="0"/>
  </r>
  <r>
    <n v="286"/>
    <x v="0"/>
    <s v="645b5d74-7d22-4dae-ae44-c84b6af9d7a5"/>
    <x v="0"/>
    <x v="16"/>
    <x v="13"/>
    <s v="Afmadow"/>
    <x v="17"/>
    <s v="Afmadow"/>
    <s v="SZLJ01"/>
    <s v="Afrec MCH Afmadow"/>
    <x v="27"/>
    <s v="Community"/>
    <x v="8"/>
    <s v="Ahmed Sheik Mohamed"/>
    <x v="3"/>
    <n v="615924256"/>
    <s v="NA"/>
    <x v="0"/>
    <x v="0"/>
    <x v="0"/>
    <x v="0"/>
    <x v="0"/>
    <x v="0"/>
    <x v="0"/>
    <x v="0"/>
    <x v="0"/>
    <x v="0"/>
    <x v="0"/>
    <x v="0"/>
    <x v="0"/>
    <x v="0"/>
    <x v="0"/>
    <x v="0"/>
    <x v="0"/>
    <x v="0"/>
    <x v="0"/>
    <x v="0"/>
    <x v="0"/>
    <x v="0"/>
    <x v="0"/>
    <x v="0"/>
    <x v="0"/>
    <x v="0"/>
    <x v="0"/>
    <x v="0"/>
    <x v="0"/>
    <x v="0"/>
    <x v="0"/>
    <x v="0"/>
    <x v="0"/>
    <x v="0"/>
    <x v="0"/>
    <x v="0"/>
    <n v="2"/>
    <n v="4"/>
    <x v="1"/>
    <n v="5"/>
    <x v="0"/>
    <x v="0"/>
    <x v="0"/>
    <x v="0"/>
    <x v="0"/>
    <x v="0"/>
    <x v="0"/>
    <x v="0"/>
    <n v="72"/>
    <n v="97"/>
    <n v="58"/>
    <n v="111"/>
    <x v="0"/>
    <x v="5"/>
    <n v="74"/>
    <n v="101"/>
    <n v="59"/>
    <n v="116"/>
    <x v="0"/>
    <x v="0"/>
    <s v="a65f165c-3920-4c48-a847-603715dd1180"/>
    <s v="Missing"/>
    <s v="None"/>
    <x v="2"/>
  </r>
  <r>
    <n v="287"/>
    <x v="0"/>
    <s v="32dfe816-1600-4fd9-b744-d8db53252eb9"/>
    <x v="0"/>
    <x v="16"/>
    <x v="13"/>
    <s v="Dhobley"/>
    <x v="17"/>
    <s v="Afmadow"/>
    <s v="SZLJ02"/>
    <s v="Dobley MCH Afrec"/>
    <x v="27"/>
    <s v="AFREC"/>
    <x v="8"/>
    <s v="Sahro Abdi Hassan"/>
    <x v="3"/>
    <n v="615529789"/>
    <s v="NA"/>
    <x v="0"/>
    <x v="0"/>
    <x v="0"/>
    <x v="0"/>
    <x v="0"/>
    <x v="0"/>
    <x v="0"/>
    <x v="0"/>
    <x v="0"/>
    <x v="0"/>
    <x v="0"/>
    <x v="0"/>
    <x v="1"/>
    <x v="0"/>
    <x v="1"/>
    <x v="0"/>
    <x v="0"/>
    <x v="0"/>
    <x v="0"/>
    <x v="0"/>
    <x v="0"/>
    <x v="0"/>
    <x v="0"/>
    <x v="0"/>
    <x v="0"/>
    <x v="0"/>
    <x v="0"/>
    <x v="0"/>
    <x v="0"/>
    <x v="0"/>
    <x v="0"/>
    <x v="0"/>
    <x v="0"/>
    <x v="0"/>
    <x v="0"/>
    <x v="0"/>
    <n v="3"/>
    <n v="4"/>
    <x v="4"/>
    <n v="5"/>
    <x v="0"/>
    <x v="0"/>
    <x v="0"/>
    <x v="0"/>
    <x v="0"/>
    <x v="0"/>
    <x v="0"/>
    <x v="0"/>
    <n v="54"/>
    <n v="87"/>
    <n v="67"/>
    <n v="74"/>
    <x v="9"/>
    <x v="0"/>
    <n v="58"/>
    <n v="92"/>
    <n v="71"/>
    <n v="79"/>
    <x v="0"/>
    <x v="0"/>
    <s v="9ab07986-67bc-4a13-9010-4a34b962c984"/>
    <s v="Missing"/>
    <s v="1 alert of measles"/>
    <x v="2"/>
  </r>
  <r>
    <n v="288"/>
    <x v="0"/>
    <s v="701d97dc-17f9-4462-9116-d77fc2eb3159"/>
    <x v="0"/>
    <x v="16"/>
    <x v="13"/>
    <s v="Hagar"/>
    <x v="17"/>
    <s v="Hagar"/>
    <s v="SZLJ05"/>
    <s v="Hagar MCH SORDES"/>
    <x v="27"/>
    <s v="SORDES"/>
    <x v="8"/>
    <s v="ABdikheyre Adan Sheik"/>
    <x v="23"/>
    <n v="615924256"/>
    <s v="NA"/>
    <x v="0"/>
    <x v="0"/>
    <x v="0"/>
    <x v="0"/>
    <x v="0"/>
    <x v="0"/>
    <x v="0"/>
    <x v="0"/>
    <x v="0"/>
    <x v="0"/>
    <x v="0"/>
    <x v="0"/>
    <x v="0"/>
    <x v="0"/>
    <x v="0"/>
    <x v="0"/>
    <x v="0"/>
    <x v="0"/>
    <x v="0"/>
    <x v="0"/>
    <x v="0"/>
    <x v="0"/>
    <x v="0"/>
    <x v="0"/>
    <x v="0"/>
    <x v="0"/>
    <x v="0"/>
    <x v="0"/>
    <x v="0"/>
    <x v="0"/>
    <x v="0"/>
    <x v="0"/>
    <x v="0"/>
    <x v="0"/>
    <x v="0"/>
    <x v="0"/>
    <n v="3"/>
    <n v="2"/>
    <x v="1"/>
    <n v="4"/>
    <x v="0"/>
    <x v="0"/>
    <x v="0"/>
    <x v="0"/>
    <x v="0"/>
    <x v="0"/>
    <x v="0"/>
    <x v="0"/>
    <n v="78"/>
    <n v="83"/>
    <n v="64"/>
    <n v="97"/>
    <x v="0"/>
    <x v="0"/>
    <n v="81"/>
    <n v="85"/>
    <n v="65"/>
    <n v="101"/>
    <x v="0"/>
    <x v="0"/>
    <s v="ddd376bf-f199-4581-82e6-d2a9f29e1c18"/>
    <s v="Missing"/>
    <s v="None"/>
    <x v="2"/>
  </r>
  <r>
    <n v="289"/>
    <x v="0"/>
    <s v="542acd68-75c1-43c7-8728-9d95eec5d023"/>
    <x v="0"/>
    <x v="16"/>
    <x v="13"/>
    <s v="Jamame"/>
    <x v="17"/>
    <s v="Jamaame"/>
    <s v="SZLJ06"/>
    <s v="Jamame Muslim Aid"/>
    <x v="27"/>
    <s v="MUSLIM AID"/>
    <x v="8"/>
    <s v="Abdi Omar Abdi"/>
    <x v="3"/>
    <n v="615126802"/>
    <s v="NA"/>
    <x v="0"/>
    <x v="0"/>
    <x v="0"/>
    <x v="0"/>
    <x v="0"/>
    <x v="0"/>
    <x v="0"/>
    <x v="0"/>
    <x v="0"/>
    <x v="0"/>
    <x v="0"/>
    <x v="0"/>
    <x v="0"/>
    <x v="0"/>
    <x v="0"/>
    <x v="0"/>
    <x v="0"/>
    <x v="0"/>
    <x v="0"/>
    <x v="0"/>
    <x v="0"/>
    <x v="0"/>
    <x v="0"/>
    <x v="0"/>
    <x v="0"/>
    <x v="0"/>
    <x v="0"/>
    <x v="0"/>
    <x v="0"/>
    <x v="0"/>
    <x v="0"/>
    <x v="0"/>
    <x v="0"/>
    <x v="0"/>
    <x v="0"/>
    <x v="0"/>
    <n v="5"/>
    <n v="4"/>
    <x v="9"/>
    <n v="0"/>
    <x v="0"/>
    <x v="0"/>
    <x v="0"/>
    <x v="0"/>
    <x v="0"/>
    <x v="0"/>
    <x v="0"/>
    <x v="0"/>
    <n v="112"/>
    <n v="94"/>
    <n v="206"/>
    <n v="0"/>
    <x v="0"/>
    <x v="0"/>
    <n v="117"/>
    <n v="98"/>
    <n v="215"/>
    <n v="0"/>
    <x v="0"/>
    <x v="0"/>
    <s v="457f1211-72c5-4ea8-a1ae-b45dc178fa4b"/>
    <s v="Missing"/>
    <s v="None"/>
    <x v="2"/>
  </r>
  <r>
    <n v="290"/>
    <x v="0"/>
    <s v="d752b3b8-877b-4011-8573-d31bc8bd74e3"/>
    <x v="0"/>
    <x v="16"/>
    <x v="13"/>
    <s v="Muganbo"/>
    <x v="17"/>
    <s v="Jamaame"/>
    <s v="SZLJ07"/>
    <s v="Mugambo SRCS MCH"/>
    <x v="27"/>
    <s v="SRCS"/>
    <x v="8"/>
    <s v="Issa Munya Muganga"/>
    <x v="3"/>
    <n v="615785885"/>
    <s v="NA"/>
    <x v="0"/>
    <x v="0"/>
    <x v="0"/>
    <x v="0"/>
    <x v="0"/>
    <x v="0"/>
    <x v="0"/>
    <x v="0"/>
    <x v="0"/>
    <x v="0"/>
    <x v="0"/>
    <x v="0"/>
    <x v="0"/>
    <x v="2"/>
    <x v="4"/>
    <x v="0"/>
    <x v="0"/>
    <x v="0"/>
    <x v="0"/>
    <x v="0"/>
    <x v="0"/>
    <x v="0"/>
    <x v="0"/>
    <x v="0"/>
    <x v="0"/>
    <x v="0"/>
    <x v="0"/>
    <x v="0"/>
    <x v="0"/>
    <x v="0"/>
    <x v="0"/>
    <x v="1"/>
    <x v="2"/>
    <x v="0"/>
    <x v="0"/>
    <x v="0"/>
    <n v="6"/>
    <n v="3"/>
    <x v="9"/>
    <n v="0"/>
    <x v="0"/>
    <x v="0"/>
    <x v="0"/>
    <x v="0"/>
    <x v="0"/>
    <x v="0"/>
    <x v="0"/>
    <x v="0"/>
    <n v="29"/>
    <n v="31"/>
    <n v="32"/>
    <n v="28"/>
    <x v="0"/>
    <x v="0"/>
    <n v="35"/>
    <n v="36"/>
    <n v="43"/>
    <n v="28"/>
    <x v="0"/>
    <x v="0"/>
    <s v="d308eb4b-c841-44eb-bcdb-188326a611d3"/>
    <s v="Missing"/>
    <s v="1 alert of Measles"/>
    <x v="2"/>
  </r>
  <r>
    <n v="291"/>
    <x v="0"/>
    <s v="8c07a9a0-0dfc-439c-8a8e-00bc72a177ac"/>
    <x v="0"/>
    <x v="16"/>
    <x v="13"/>
    <s v="Waamo"/>
    <x v="17"/>
    <s v="Kismayo"/>
    <s v="SZLJ08"/>
    <s v="Afrec Kismayo MCH"/>
    <x v="27"/>
    <s v="AFREC"/>
    <x v="8"/>
    <s v="Salah Hussein Munye"/>
    <x v="23"/>
    <n v="615517516"/>
    <s v="NA"/>
    <x v="0"/>
    <x v="0"/>
    <x v="0"/>
    <x v="0"/>
    <x v="0"/>
    <x v="0"/>
    <x v="0"/>
    <x v="0"/>
    <x v="0"/>
    <x v="0"/>
    <x v="0"/>
    <x v="0"/>
    <x v="0"/>
    <x v="0"/>
    <x v="0"/>
    <x v="0"/>
    <x v="0"/>
    <x v="0"/>
    <x v="0"/>
    <x v="0"/>
    <x v="0"/>
    <x v="0"/>
    <x v="0"/>
    <x v="0"/>
    <x v="0"/>
    <x v="0"/>
    <x v="0"/>
    <x v="0"/>
    <x v="0"/>
    <x v="0"/>
    <x v="1"/>
    <x v="2"/>
    <x v="3"/>
    <x v="0"/>
    <x v="0"/>
    <x v="0"/>
    <n v="1"/>
    <n v="7"/>
    <x v="4"/>
    <n v="6"/>
    <x v="0"/>
    <x v="0"/>
    <x v="0"/>
    <x v="0"/>
    <x v="0"/>
    <x v="0"/>
    <x v="0"/>
    <x v="0"/>
    <n v="19"/>
    <n v="59"/>
    <n v="33"/>
    <n v="45"/>
    <x v="0"/>
    <x v="0"/>
    <n v="22"/>
    <n v="67"/>
    <n v="38"/>
    <n v="51"/>
    <x v="0"/>
    <x v="0"/>
    <s v="4dc34e5a-6929-4d64-a0da-ae1a11e4e5ef"/>
    <s v="Missing"/>
    <s v="None"/>
    <x v="2"/>
  </r>
  <r>
    <n v="292"/>
    <x v="0"/>
    <s v="e597691a-13dd-4460-93b2-379466f58b14"/>
    <x v="0"/>
    <x v="16"/>
    <x v="13"/>
    <s v="Farjanno"/>
    <x v="17"/>
    <s v="Kismayo"/>
    <s v="SZLJ10"/>
    <s v="Farjano MCH"/>
    <x v="27"/>
    <s v="SRCS"/>
    <x v="8"/>
    <s v="Shugri Abdi Gedi"/>
    <x v="23"/>
    <n v="615239587"/>
    <s v="NA"/>
    <x v="0"/>
    <x v="0"/>
    <x v="0"/>
    <x v="0"/>
    <x v="0"/>
    <x v="0"/>
    <x v="0"/>
    <x v="0"/>
    <x v="0"/>
    <x v="0"/>
    <x v="0"/>
    <x v="0"/>
    <x v="0"/>
    <x v="0"/>
    <x v="0"/>
    <x v="0"/>
    <x v="0"/>
    <x v="0"/>
    <x v="0"/>
    <x v="0"/>
    <x v="0"/>
    <x v="0"/>
    <x v="0"/>
    <x v="0"/>
    <x v="0"/>
    <x v="0"/>
    <x v="0"/>
    <x v="0"/>
    <x v="0"/>
    <x v="0"/>
    <x v="0"/>
    <x v="0"/>
    <x v="0"/>
    <x v="0"/>
    <x v="0"/>
    <x v="0"/>
    <n v="3"/>
    <n v="4"/>
    <x v="3"/>
    <n v="2"/>
    <x v="0"/>
    <x v="0"/>
    <x v="0"/>
    <x v="0"/>
    <x v="0"/>
    <x v="0"/>
    <x v="0"/>
    <x v="0"/>
    <n v="155"/>
    <n v="194"/>
    <n v="230"/>
    <n v="119"/>
    <x v="0"/>
    <x v="0"/>
    <n v="158"/>
    <n v="198"/>
    <n v="235"/>
    <n v="121"/>
    <x v="0"/>
    <x v="0"/>
    <s v="989ad2cd-5451-43ad-9e37-997f4c5f86b4"/>
    <s v="Missing"/>
    <s v="None"/>
    <x v="2"/>
  </r>
  <r>
    <n v="293"/>
    <x v="0"/>
    <s v="d36b6fd9-a564-41c5-92cf-383de36b1255"/>
    <x v="0"/>
    <x v="16"/>
    <x v="13"/>
    <s v="Faanoole"/>
    <x v="17"/>
    <s v="Kismayo"/>
    <s v="SZLJ11"/>
    <s v="Kismayo General Hospital"/>
    <x v="27"/>
    <s v="DIAL AFRICA"/>
    <x v="8"/>
    <s v="Mohamed Abdullahi Shaiye"/>
    <x v="3"/>
    <n v="615519902"/>
    <s v="NA"/>
    <x v="0"/>
    <x v="0"/>
    <x v="0"/>
    <x v="0"/>
    <x v="0"/>
    <x v="0"/>
    <x v="0"/>
    <x v="0"/>
    <x v="0"/>
    <x v="0"/>
    <x v="0"/>
    <x v="0"/>
    <x v="0"/>
    <x v="0"/>
    <x v="0"/>
    <x v="0"/>
    <x v="0"/>
    <x v="0"/>
    <x v="0"/>
    <x v="0"/>
    <x v="0"/>
    <x v="0"/>
    <x v="0"/>
    <x v="0"/>
    <x v="0"/>
    <x v="0"/>
    <x v="0"/>
    <x v="0"/>
    <x v="0"/>
    <x v="0"/>
    <x v="0"/>
    <x v="0"/>
    <x v="0"/>
    <x v="0"/>
    <x v="0"/>
    <x v="0"/>
    <n v="6"/>
    <n v="9"/>
    <x v="3"/>
    <n v="10"/>
    <x v="0"/>
    <x v="0"/>
    <x v="0"/>
    <x v="0"/>
    <x v="0"/>
    <x v="0"/>
    <x v="0"/>
    <x v="0"/>
    <n v="150"/>
    <n v="220"/>
    <n v="159"/>
    <n v="211"/>
    <x v="0"/>
    <x v="0"/>
    <n v="158"/>
    <n v="230"/>
    <n v="167"/>
    <n v="221"/>
    <x v="0"/>
    <x v="0"/>
    <s v="8c554eb1-a694-4001-90a8-4a37630258d2"/>
    <s v="Missing"/>
    <s v="1 alert of measles"/>
    <x v="2"/>
  </r>
  <r>
    <n v="294"/>
    <x v="0"/>
    <s v="3f5715d8-1738-48c3-994e-a7cc8b1c170a"/>
    <x v="0"/>
    <x v="16"/>
    <x v="13"/>
    <s v="Alanley"/>
    <x v="17"/>
    <s v="Kismayo"/>
    <s v="SZLJ12"/>
    <s v="Muslim Aid Calanley MCH"/>
    <x v="27"/>
    <s v="MUSLIM AID"/>
    <x v="8"/>
    <s v="Ali Adan Mayow"/>
    <x v="3"/>
    <n v="615893151"/>
    <s v="NA"/>
    <x v="0"/>
    <x v="0"/>
    <x v="0"/>
    <x v="0"/>
    <x v="0"/>
    <x v="0"/>
    <x v="0"/>
    <x v="0"/>
    <x v="0"/>
    <x v="0"/>
    <x v="0"/>
    <x v="0"/>
    <x v="1"/>
    <x v="2"/>
    <x v="2"/>
    <x v="0"/>
    <x v="0"/>
    <x v="0"/>
    <x v="0"/>
    <x v="0"/>
    <x v="0"/>
    <x v="0"/>
    <x v="0"/>
    <x v="0"/>
    <x v="0"/>
    <x v="0"/>
    <x v="0"/>
    <x v="0"/>
    <x v="0"/>
    <x v="0"/>
    <x v="2"/>
    <x v="0"/>
    <x v="1"/>
    <x v="0"/>
    <x v="0"/>
    <x v="0"/>
    <n v="0"/>
    <n v="0"/>
    <x v="0"/>
    <n v="0"/>
    <x v="0"/>
    <x v="0"/>
    <x v="0"/>
    <x v="0"/>
    <x v="0"/>
    <x v="0"/>
    <x v="0"/>
    <x v="0"/>
    <n v="43"/>
    <n v="104"/>
    <n v="67"/>
    <n v="80"/>
    <x v="0"/>
    <x v="0"/>
    <n v="45"/>
    <n v="106"/>
    <n v="71"/>
    <n v="80"/>
    <x v="0"/>
    <x v="0"/>
    <s v="5998f040-2b56-4d8e-a8a1-3fff00c04e59"/>
    <s v="Missing"/>
    <s v="1 alert of measles"/>
    <x v="2"/>
  </r>
  <r>
    <n v="295"/>
    <x v="0"/>
    <s v="f468288b-2657-4eaa-a484-d34cb51d29fc"/>
    <x v="0"/>
    <x v="16"/>
    <x v="13"/>
    <s v="Raaskanbooni"/>
    <x v="17"/>
    <s v="Badhaadhe"/>
    <s v="SZLJ14"/>
    <s v="Raskanbooni MCH"/>
    <x v="27"/>
    <s v="SGJ"/>
    <x v="8"/>
    <s v="Abdirahman Shugri Ibrahim"/>
    <x v="3"/>
    <n v="615060373"/>
    <s v="NA"/>
    <x v="0"/>
    <x v="0"/>
    <x v="0"/>
    <x v="0"/>
    <x v="0"/>
    <x v="0"/>
    <x v="0"/>
    <x v="0"/>
    <x v="0"/>
    <x v="0"/>
    <x v="0"/>
    <x v="0"/>
    <x v="0"/>
    <x v="0"/>
    <x v="0"/>
    <x v="0"/>
    <x v="0"/>
    <x v="0"/>
    <x v="0"/>
    <x v="0"/>
    <x v="0"/>
    <x v="0"/>
    <x v="0"/>
    <x v="0"/>
    <x v="0"/>
    <x v="0"/>
    <x v="0"/>
    <x v="0"/>
    <x v="0"/>
    <x v="0"/>
    <x v="0"/>
    <x v="0"/>
    <x v="0"/>
    <x v="0"/>
    <x v="0"/>
    <x v="0"/>
    <n v="0"/>
    <n v="0"/>
    <x v="0"/>
    <n v="0"/>
    <x v="0"/>
    <x v="0"/>
    <x v="0"/>
    <x v="0"/>
    <x v="0"/>
    <x v="0"/>
    <x v="0"/>
    <x v="0"/>
    <n v="83"/>
    <n v="65"/>
    <n v="50"/>
    <n v="98"/>
    <x v="0"/>
    <x v="0"/>
    <n v="83"/>
    <n v="65"/>
    <n v="50"/>
    <n v="98"/>
    <x v="0"/>
    <x v="0"/>
    <s v="7a3f01b2-a613-42c6-acf4-4f25cc52133a"/>
    <s v="Missing"/>
    <s v="None"/>
    <x v="2"/>
  </r>
  <r>
    <n v="296"/>
    <x v="0"/>
    <s v="e1c00e25-801d-458a-a905-5d0709c35063"/>
    <x v="0"/>
    <x v="16"/>
    <x v="16"/>
    <s v="Bua'le"/>
    <x v="17"/>
    <s v="Bu'ale"/>
    <s v="SZMJ01"/>
    <s v="JCC Buale MCH"/>
    <x v="27"/>
    <s v="JCC"/>
    <x v="8"/>
    <s v="Abdullahi Shdiye"/>
    <x v="23"/>
    <n v="65853208"/>
    <s v="NA"/>
    <x v="0"/>
    <x v="0"/>
    <x v="0"/>
    <x v="0"/>
    <x v="0"/>
    <x v="0"/>
    <x v="0"/>
    <x v="0"/>
    <x v="0"/>
    <x v="0"/>
    <x v="0"/>
    <x v="0"/>
    <x v="0"/>
    <x v="0"/>
    <x v="0"/>
    <x v="0"/>
    <x v="0"/>
    <x v="0"/>
    <x v="0"/>
    <x v="0"/>
    <x v="0"/>
    <x v="0"/>
    <x v="0"/>
    <x v="0"/>
    <x v="0"/>
    <x v="0"/>
    <x v="0"/>
    <x v="0"/>
    <x v="0"/>
    <x v="0"/>
    <x v="0"/>
    <x v="0"/>
    <x v="0"/>
    <x v="0"/>
    <x v="0"/>
    <x v="0"/>
    <n v="0"/>
    <n v="0"/>
    <x v="0"/>
    <n v="0"/>
    <x v="0"/>
    <x v="0"/>
    <x v="0"/>
    <x v="0"/>
    <x v="0"/>
    <x v="0"/>
    <x v="0"/>
    <x v="0"/>
    <n v="100"/>
    <n v="95"/>
    <n v="71"/>
    <n v="124"/>
    <x v="0"/>
    <x v="0"/>
    <n v="100"/>
    <n v="95"/>
    <n v="71"/>
    <n v="124"/>
    <x v="0"/>
    <x v="0"/>
    <s v="927c6331-a119-450d-85f2-222eb7454b31"/>
    <s v="Missing"/>
    <s v="None"/>
    <x v="2"/>
  </r>
  <r>
    <n v="297"/>
    <x v="0"/>
    <s v="640714ba-c3f9-4b77-a685-96d6c5ec8499"/>
    <x v="0"/>
    <x v="16"/>
    <x v="16"/>
    <s v="Salagle"/>
    <x v="17"/>
    <s v="Sakow"/>
    <s v="SZMJ04"/>
    <s v="Salagle MCH JCC"/>
    <x v="27"/>
    <s v="JCC"/>
    <x v="8"/>
    <s v="Hassan Ali Borle"/>
    <x v="23"/>
    <n v="615100527"/>
    <s v="NA"/>
    <x v="0"/>
    <x v="0"/>
    <x v="0"/>
    <x v="0"/>
    <x v="0"/>
    <x v="0"/>
    <x v="0"/>
    <x v="0"/>
    <x v="0"/>
    <x v="0"/>
    <x v="0"/>
    <x v="0"/>
    <x v="1"/>
    <x v="0"/>
    <x v="1"/>
    <x v="0"/>
    <x v="0"/>
    <x v="0"/>
    <x v="0"/>
    <x v="0"/>
    <x v="0"/>
    <x v="0"/>
    <x v="0"/>
    <x v="0"/>
    <x v="0"/>
    <x v="0"/>
    <x v="0"/>
    <x v="0"/>
    <x v="0"/>
    <x v="0"/>
    <x v="0"/>
    <x v="0"/>
    <x v="0"/>
    <x v="0"/>
    <x v="0"/>
    <x v="0"/>
    <n v="0"/>
    <n v="0"/>
    <x v="0"/>
    <n v="0"/>
    <x v="0"/>
    <x v="0"/>
    <x v="0"/>
    <x v="0"/>
    <x v="0"/>
    <x v="0"/>
    <x v="0"/>
    <x v="0"/>
    <n v="74"/>
    <n v="92"/>
    <n v="59"/>
    <n v="107"/>
    <x v="0"/>
    <x v="0"/>
    <n v="75"/>
    <n v="92"/>
    <n v="60"/>
    <n v="107"/>
    <x v="0"/>
    <x v="0"/>
    <s v="f1fd8894-fcff-43f0-bf77-676476e0f428"/>
    <s v="Missing"/>
    <s v="1 alert of Measles"/>
    <x v="2"/>
  </r>
  <r>
    <n v="298"/>
    <x v="0"/>
    <s v="3a09ca36-4ce8-4a61-a9a8-b15a502d7c7b"/>
    <x v="0"/>
    <x v="16"/>
    <x v="16"/>
    <s v="Jilib East"/>
    <x v="17"/>
    <s v="Jilib"/>
    <s v="SZMJ05"/>
    <s v="Zamzam MCH Zamzam"/>
    <x v="27"/>
    <s v="ZAM ZAM"/>
    <x v="8"/>
    <s v="Duran Abdulle Wardere"/>
    <x v="3"/>
    <n v="615590527"/>
    <s v="NA"/>
    <x v="0"/>
    <x v="0"/>
    <x v="0"/>
    <x v="0"/>
    <x v="0"/>
    <x v="0"/>
    <x v="0"/>
    <x v="0"/>
    <x v="0"/>
    <x v="0"/>
    <x v="0"/>
    <x v="0"/>
    <x v="1"/>
    <x v="1"/>
    <x v="4"/>
    <x v="0"/>
    <x v="0"/>
    <x v="0"/>
    <x v="0"/>
    <x v="0"/>
    <x v="0"/>
    <x v="0"/>
    <x v="0"/>
    <x v="0"/>
    <x v="0"/>
    <x v="0"/>
    <x v="0"/>
    <x v="0"/>
    <x v="0"/>
    <x v="0"/>
    <x v="0"/>
    <x v="0"/>
    <x v="0"/>
    <x v="0"/>
    <x v="0"/>
    <x v="0"/>
    <n v="6"/>
    <n v="7"/>
    <x v="13"/>
    <n v="6"/>
    <x v="0"/>
    <x v="0"/>
    <x v="0"/>
    <x v="0"/>
    <x v="0"/>
    <x v="0"/>
    <x v="0"/>
    <x v="0"/>
    <n v="103"/>
    <n v="141"/>
    <n v="146"/>
    <n v="98"/>
    <x v="0"/>
    <x v="0"/>
    <n v="110"/>
    <n v="149"/>
    <n v="155"/>
    <n v="104"/>
    <x v="0"/>
    <x v="0"/>
    <s v="5f70754a-7b69-4985-8a08-fc8d7ce00dcf"/>
    <s v="Missing"/>
    <s v="1 alert of measless"/>
    <x v="2"/>
  </r>
  <r>
    <n v="299"/>
    <x v="0"/>
    <s v="99a2464e-3fb8-4fab-b305-279ec26f24f5"/>
    <x v="0"/>
    <x v="16"/>
    <x v="16"/>
    <s v="JILIB WEST"/>
    <x v="17"/>
    <s v="Jilib"/>
    <s v="SZMJ08"/>
    <s v="Faragurow MCH"/>
    <x v="27"/>
    <s v="SOMALI AID"/>
    <x v="8"/>
    <s v="Aweys Sh ALi"/>
    <x v="3"/>
    <n v="615877776"/>
    <s v="aweysfaraurow@mail.com"/>
    <x v="0"/>
    <x v="0"/>
    <x v="0"/>
    <x v="0"/>
    <x v="0"/>
    <x v="0"/>
    <x v="0"/>
    <x v="0"/>
    <x v="0"/>
    <x v="0"/>
    <x v="0"/>
    <x v="0"/>
    <x v="0"/>
    <x v="0"/>
    <x v="0"/>
    <x v="0"/>
    <x v="0"/>
    <x v="0"/>
    <x v="0"/>
    <x v="0"/>
    <x v="0"/>
    <x v="0"/>
    <x v="0"/>
    <x v="0"/>
    <x v="0"/>
    <x v="0"/>
    <x v="0"/>
    <x v="0"/>
    <x v="0"/>
    <x v="0"/>
    <x v="0"/>
    <x v="0"/>
    <x v="0"/>
    <x v="0"/>
    <x v="0"/>
    <x v="0"/>
    <n v="14"/>
    <n v="24"/>
    <x v="19"/>
    <n v="23"/>
    <x v="0"/>
    <x v="0"/>
    <x v="0"/>
    <x v="0"/>
    <x v="0"/>
    <x v="0"/>
    <x v="0"/>
    <x v="0"/>
    <n v="64"/>
    <n v="77"/>
    <n v="43"/>
    <n v="98"/>
    <x v="0"/>
    <x v="0"/>
    <n v="78"/>
    <n v="101"/>
    <n v="58"/>
    <n v="121"/>
    <x v="0"/>
    <x v="0"/>
    <s v="29dac1ac-5cf2-4163-9c27-18509278b685"/>
    <s v="The cases of malaria were inreased this week."/>
    <s v="None"/>
    <x v="2"/>
  </r>
  <r>
    <n v="300"/>
    <x v="0"/>
    <s v="03a4aeea-0c9b-4c05-8b8f-b744746849af"/>
    <x v="0"/>
    <x v="16"/>
    <x v="12"/>
    <s v="Berdale District"/>
    <x v="17"/>
    <s v="Berdale"/>
    <s v="SZBY01"/>
    <s v="Bardale MCH SRCS"/>
    <x v="27"/>
    <s v="SRCS"/>
    <x v="8"/>
    <s v="Ali Isack Ibrahim"/>
    <x v="3"/>
    <n v="615911159"/>
    <s v="NA"/>
    <x v="0"/>
    <x v="0"/>
    <x v="0"/>
    <x v="0"/>
    <x v="0"/>
    <x v="0"/>
    <x v="0"/>
    <x v="0"/>
    <x v="0"/>
    <x v="0"/>
    <x v="0"/>
    <x v="0"/>
    <x v="0"/>
    <x v="0"/>
    <x v="0"/>
    <x v="0"/>
    <x v="0"/>
    <x v="0"/>
    <x v="0"/>
    <x v="0"/>
    <x v="0"/>
    <x v="0"/>
    <x v="0"/>
    <x v="0"/>
    <x v="0"/>
    <x v="0"/>
    <x v="0"/>
    <x v="0"/>
    <x v="0"/>
    <x v="0"/>
    <x v="0"/>
    <x v="0"/>
    <x v="0"/>
    <x v="0"/>
    <x v="0"/>
    <x v="0"/>
    <n v="2"/>
    <n v="1"/>
    <x v="4"/>
    <n v="1"/>
    <x v="0"/>
    <x v="0"/>
    <x v="0"/>
    <x v="0"/>
    <x v="0"/>
    <x v="0"/>
    <x v="0"/>
    <x v="0"/>
    <n v="107"/>
    <n v="174"/>
    <n v="125"/>
    <n v="156"/>
    <x v="0"/>
    <x v="0"/>
    <n v="109"/>
    <n v="175"/>
    <n v="127"/>
    <n v="157"/>
    <x v="0"/>
    <x v="0"/>
    <s v="c25fcf30-f548-4fd9-87d1-e4f658e291d6"/>
    <s v="Missing"/>
    <s v="None"/>
    <x v="2"/>
  </r>
  <r>
    <n v="301"/>
    <x v="0"/>
    <s v="17cd9488-76a3-40eb-babe-ff3b4ba03fea"/>
    <x v="0"/>
    <x v="16"/>
    <x v="12"/>
    <s v="Hawlwadag"/>
    <x v="17"/>
    <s v="Baidoa"/>
    <s v="SZBY02"/>
    <s v="Baidoa Hospital"/>
    <x v="27"/>
    <s v="SWISSO KAlMO"/>
    <x v="8"/>
    <s v="Abdi Hassan Abdi"/>
    <x v="3"/>
    <n v="615871236"/>
    <s v="sagaar67@hotmail.com"/>
    <x v="0"/>
    <x v="0"/>
    <x v="0"/>
    <x v="0"/>
    <x v="0"/>
    <x v="0"/>
    <x v="0"/>
    <x v="0"/>
    <x v="0"/>
    <x v="0"/>
    <x v="0"/>
    <x v="0"/>
    <x v="0"/>
    <x v="0"/>
    <x v="0"/>
    <x v="0"/>
    <x v="0"/>
    <x v="0"/>
    <x v="0"/>
    <x v="0"/>
    <x v="0"/>
    <x v="0"/>
    <x v="0"/>
    <x v="0"/>
    <x v="0"/>
    <x v="0"/>
    <x v="0"/>
    <x v="0"/>
    <x v="0"/>
    <x v="0"/>
    <x v="0"/>
    <x v="0"/>
    <x v="0"/>
    <x v="0"/>
    <x v="0"/>
    <x v="0"/>
    <n v="0"/>
    <n v="2"/>
    <x v="1"/>
    <n v="1"/>
    <x v="0"/>
    <x v="0"/>
    <x v="0"/>
    <x v="0"/>
    <x v="0"/>
    <x v="0"/>
    <x v="0"/>
    <x v="0"/>
    <n v="136"/>
    <n v="183"/>
    <n v="125"/>
    <n v="194"/>
    <x v="0"/>
    <x v="0"/>
    <n v="136"/>
    <n v="185"/>
    <n v="126"/>
    <n v="195"/>
    <x v="0"/>
    <x v="0"/>
    <s v="23d489d5-3d02-434f-a21b-e413704cf267"/>
    <s v="Missing"/>
    <s v="None"/>
    <x v="2"/>
  </r>
  <r>
    <n v="302"/>
    <x v="0"/>
    <s v="78cfe153-f6b3-4e06-aff5-241ea11727e2"/>
    <x v="0"/>
    <x v="16"/>
    <x v="12"/>
    <s v="Labaatunjarow"/>
    <x v="17"/>
    <s v="Baidoa"/>
    <s v="SZBY04"/>
    <s v="Labatunjerow SAMA MCH"/>
    <x v="27"/>
    <s v="SAMA"/>
    <x v="8"/>
    <s v="Muktar Mohamed Hasan"/>
    <x v="3"/>
    <n v="615996698"/>
    <s v="salamamedicala@gmail.com"/>
    <x v="0"/>
    <x v="0"/>
    <x v="0"/>
    <x v="0"/>
    <x v="0"/>
    <x v="0"/>
    <x v="0"/>
    <x v="0"/>
    <x v="0"/>
    <x v="0"/>
    <x v="0"/>
    <x v="0"/>
    <x v="0"/>
    <x v="0"/>
    <x v="0"/>
    <x v="0"/>
    <x v="0"/>
    <x v="0"/>
    <x v="0"/>
    <x v="0"/>
    <x v="0"/>
    <x v="0"/>
    <x v="0"/>
    <x v="0"/>
    <x v="0"/>
    <x v="0"/>
    <x v="0"/>
    <x v="0"/>
    <x v="0"/>
    <x v="0"/>
    <x v="0"/>
    <x v="0"/>
    <x v="0"/>
    <x v="0"/>
    <x v="0"/>
    <x v="0"/>
    <n v="1"/>
    <n v="1"/>
    <x v="0"/>
    <n v="2"/>
    <x v="0"/>
    <x v="0"/>
    <x v="0"/>
    <x v="0"/>
    <x v="0"/>
    <x v="0"/>
    <x v="0"/>
    <x v="0"/>
    <n v="113"/>
    <n v="162"/>
    <n v="72"/>
    <n v="203"/>
    <x v="0"/>
    <x v="0"/>
    <n v="114"/>
    <n v="163"/>
    <n v="72"/>
    <n v="205"/>
    <x v="0"/>
    <x v="0"/>
    <s v="fe5ee401-8c5b-4ab1-97ca-4acb25f4aa35"/>
    <s v="Missing"/>
    <s v="None"/>
    <x v="2"/>
  </r>
  <r>
    <n v="303"/>
    <x v="0"/>
    <s v="8a4af2a9-26e1-46c9-98aa-febae5535a54"/>
    <x v="0"/>
    <x v="16"/>
    <x v="12"/>
    <s v="Berdale Village"/>
    <x v="17"/>
    <s v="Baidoa"/>
    <s v="SZBY05"/>
    <s v="MCH/OPD SOS"/>
    <x v="27"/>
    <s v="SOS SOmalia"/>
    <x v="8"/>
    <s v="Dr ALi Yare"/>
    <x v="16"/>
    <n v="615593990"/>
    <s v="NA"/>
    <x v="0"/>
    <x v="0"/>
    <x v="0"/>
    <x v="0"/>
    <x v="0"/>
    <x v="0"/>
    <x v="0"/>
    <x v="0"/>
    <x v="0"/>
    <x v="0"/>
    <x v="0"/>
    <x v="0"/>
    <x v="0"/>
    <x v="0"/>
    <x v="0"/>
    <x v="0"/>
    <x v="0"/>
    <x v="0"/>
    <x v="0"/>
    <x v="0"/>
    <x v="0"/>
    <x v="0"/>
    <x v="0"/>
    <x v="0"/>
    <x v="0"/>
    <x v="0"/>
    <x v="0"/>
    <x v="0"/>
    <x v="0"/>
    <x v="0"/>
    <x v="0"/>
    <x v="0"/>
    <x v="0"/>
    <x v="0"/>
    <x v="0"/>
    <x v="0"/>
    <n v="7"/>
    <n v="5"/>
    <x v="8"/>
    <n v="6"/>
    <x v="0"/>
    <x v="0"/>
    <x v="0"/>
    <x v="0"/>
    <x v="0"/>
    <x v="0"/>
    <x v="0"/>
    <x v="0"/>
    <n v="327"/>
    <n v="553"/>
    <n v="349"/>
    <n v="531"/>
    <x v="0"/>
    <x v="0"/>
    <n v="334"/>
    <n v="558"/>
    <n v="355"/>
    <n v="537"/>
    <x v="0"/>
    <x v="0"/>
    <s v="f2316d5e-ccb1-4ad1-9a71-0fe4cf4134b9"/>
    <s v="Missing"/>
    <s v="None"/>
    <x v="2"/>
  </r>
  <r>
    <n v="304"/>
    <x v="0"/>
    <s v="8edb1af0-5585-4d6a-80d6-b14b92ade264"/>
    <x v="0"/>
    <x v="16"/>
    <x v="12"/>
    <s v="Buurhakaba"/>
    <x v="17"/>
    <s v="Bur hakaba"/>
    <s v="SZBY06"/>
    <s v="Burhakaba MCH"/>
    <x v="27"/>
    <s v="Community"/>
    <x v="8"/>
    <s v="HusseinAbdi Adan"/>
    <x v="3"/>
    <n v="615541526"/>
    <s v="ujeke@yahoo.com"/>
    <x v="0"/>
    <x v="0"/>
    <x v="0"/>
    <x v="0"/>
    <x v="0"/>
    <x v="0"/>
    <x v="0"/>
    <x v="0"/>
    <x v="0"/>
    <x v="0"/>
    <x v="0"/>
    <x v="0"/>
    <x v="0"/>
    <x v="0"/>
    <x v="0"/>
    <x v="0"/>
    <x v="0"/>
    <x v="0"/>
    <x v="0"/>
    <x v="0"/>
    <x v="0"/>
    <x v="0"/>
    <x v="0"/>
    <x v="0"/>
    <x v="0"/>
    <x v="0"/>
    <x v="0"/>
    <x v="0"/>
    <x v="0"/>
    <x v="0"/>
    <x v="0"/>
    <x v="0"/>
    <x v="0"/>
    <x v="0"/>
    <x v="0"/>
    <x v="0"/>
    <n v="1"/>
    <n v="0"/>
    <x v="1"/>
    <n v="0"/>
    <x v="0"/>
    <x v="0"/>
    <x v="0"/>
    <x v="0"/>
    <x v="0"/>
    <x v="0"/>
    <x v="0"/>
    <x v="0"/>
    <n v="78"/>
    <n v="91"/>
    <n v="64"/>
    <n v="105"/>
    <x v="0"/>
    <x v="0"/>
    <n v="79"/>
    <n v="91"/>
    <n v="65"/>
    <n v="105"/>
    <x v="0"/>
    <x v="0"/>
    <s v="c744ba79-2daa-41b9-b3ff-31843810756d"/>
    <s v="Missing"/>
    <s v="None"/>
    <x v="2"/>
  </r>
  <r>
    <n v="305"/>
    <x v="0"/>
    <s v="68b49c72-993b-41fa-8050-0c61fb43466e"/>
    <x v="0"/>
    <x v="16"/>
    <x v="12"/>
    <s v="Ufurow"/>
    <x v="17"/>
    <s v="Qasax dhere"/>
    <s v="SZBY07"/>
    <s v="BMO Ufurow MCH"/>
    <x v="27"/>
    <s v="BMO"/>
    <x v="8"/>
    <s v="Abdikadir Sheik Ibrahim"/>
    <x v="3"/>
    <n v="61512824"/>
    <s v="badbaado01@yahoo.com"/>
    <x v="0"/>
    <x v="0"/>
    <x v="0"/>
    <x v="0"/>
    <x v="0"/>
    <x v="0"/>
    <x v="0"/>
    <x v="0"/>
    <x v="0"/>
    <x v="0"/>
    <x v="0"/>
    <x v="0"/>
    <x v="0"/>
    <x v="0"/>
    <x v="0"/>
    <x v="0"/>
    <x v="0"/>
    <x v="0"/>
    <x v="0"/>
    <x v="0"/>
    <x v="0"/>
    <x v="0"/>
    <x v="0"/>
    <x v="0"/>
    <x v="0"/>
    <x v="0"/>
    <x v="0"/>
    <x v="0"/>
    <x v="0"/>
    <x v="0"/>
    <x v="0"/>
    <x v="0"/>
    <x v="0"/>
    <x v="0"/>
    <x v="0"/>
    <x v="0"/>
    <n v="1"/>
    <n v="0"/>
    <x v="1"/>
    <n v="0"/>
    <x v="0"/>
    <x v="0"/>
    <x v="0"/>
    <x v="0"/>
    <x v="0"/>
    <x v="0"/>
    <x v="0"/>
    <x v="0"/>
    <n v="90"/>
    <n v="145"/>
    <n v="82"/>
    <n v="153"/>
    <x v="0"/>
    <x v="0"/>
    <n v="91"/>
    <n v="145"/>
    <n v="83"/>
    <n v="153"/>
    <x v="0"/>
    <x v="0"/>
    <s v="bd964a53-beb6-4ee4-8319-3ad543421f7d"/>
    <s v="Missing"/>
    <s v="None"/>
    <x v="2"/>
  </r>
  <r>
    <n v="306"/>
    <x v="0"/>
    <s v="4aa5b75c-8316-43b1-a0b9-f1e65aeb9731"/>
    <x v="0"/>
    <x v="16"/>
    <x v="12"/>
    <s v="Qasah Dheere"/>
    <x v="17"/>
    <s v="Qasax dhere"/>
    <s v="SZBY08"/>
    <s v="Qansax Dheere MCH"/>
    <x v="27"/>
    <s v="SRCS"/>
    <x v="8"/>
    <s v="ABdirahman Mohamed Hussein"/>
    <x v="3"/>
    <n v="615842064"/>
    <s v="NA"/>
    <x v="0"/>
    <x v="0"/>
    <x v="0"/>
    <x v="0"/>
    <x v="0"/>
    <x v="0"/>
    <x v="0"/>
    <x v="0"/>
    <x v="0"/>
    <x v="0"/>
    <x v="0"/>
    <x v="0"/>
    <x v="0"/>
    <x v="0"/>
    <x v="0"/>
    <x v="0"/>
    <x v="0"/>
    <x v="0"/>
    <x v="0"/>
    <x v="0"/>
    <x v="0"/>
    <x v="0"/>
    <x v="0"/>
    <x v="0"/>
    <x v="0"/>
    <x v="0"/>
    <x v="0"/>
    <x v="0"/>
    <x v="0"/>
    <x v="0"/>
    <x v="0"/>
    <x v="0"/>
    <x v="0"/>
    <x v="0"/>
    <x v="0"/>
    <x v="0"/>
    <n v="0"/>
    <n v="0"/>
    <x v="0"/>
    <n v="0"/>
    <x v="0"/>
    <x v="0"/>
    <x v="0"/>
    <x v="0"/>
    <x v="0"/>
    <x v="0"/>
    <x v="0"/>
    <x v="0"/>
    <n v="112"/>
    <n v="124"/>
    <n v="93"/>
    <n v="143"/>
    <x v="0"/>
    <x v="0"/>
    <n v="112"/>
    <n v="124"/>
    <n v="93"/>
    <n v="143"/>
    <x v="0"/>
    <x v="0"/>
    <s v="07b52608-1492-4441-9d93-cdd6566af632"/>
    <s v="Missing"/>
    <s v="None"/>
    <x v="2"/>
  </r>
  <r>
    <n v="307"/>
    <x v="0"/>
    <s v="c6af5655-1bd1-494e-a97d-c17f4019fd1c"/>
    <x v="0"/>
    <x v="16"/>
    <x v="12"/>
    <s v="MURSAL"/>
    <x v="17"/>
    <s v="Baidoa"/>
    <s v="SZBY09"/>
    <s v="Bayhaaw Hospital"/>
    <x v="27"/>
    <s v="SAMA"/>
    <x v="8"/>
    <s v="Muktar Mohamed HAssan"/>
    <x v="3"/>
    <n v="615996698"/>
    <s v="salamamedicala@gmail.com"/>
    <x v="0"/>
    <x v="0"/>
    <x v="0"/>
    <x v="0"/>
    <x v="0"/>
    <x v="0"/>
    <x v="0"/>
    <x v="0"/>
    <x v="0"/>
    <x v="0"/>
    <x v="0"/>
    <x v="0"/>
    <x v="0"/>
    <x v="0"/>
    <x v="0"/>
    <x v="0"/>
    <x v="0"/>
    <x v="0"/>
    <x v="0"/>
    <x v="0"/>
    <x v="0"/>
    <x v="0"/>
    <x v="0"/>
    <x v="0"/>
    <x v="0"/>
    <x v="0"/>
    <x v="0"/>
    <x v="0"/>
    <x v="0"/>
    <x v="0"/>
    <x v="0"/>
    <x v="0"/>
    <x v="0"/>
    <x v="0"/>
    <x v="0"/>
    <x v="0"/>
    <n v="1"/>
    <n v="2"/>
    <x v="0"/>
    <n v="3"/>
    <x v="0"/>
    <x v="0"/>
    <x v="0"/>
    <x v="0"/>
    <x v="0"/>
    <x v="0"/>
    <x v="0"/>
    <x v="0"/>
    <n v="118"/>
    <n v="248"/>
    <n v="100"/>
    <n v="266"/>
    <x v="0"/>
    <x v="0"/>
    <n v="119"/>
    <n v="250"/>
    <n v="100"/>
    <n v="269"/>
    <x v="0"/>
    <x v="0"/>
    <s v="46c6ba48-57e9-4c47-bb86-64427ccf41be"/>
    <s v="Missing"/>
    <s v="None"/>
    <x v="2"/>
  </r>
  <r>
    <n v="308"/>
    <x v="0"/>
    <s v="efb0a691-eb1e-432b-b782-cfc1566ba9a1"/>
    <x v="0"/>
    <x v="16"/>
    <x v="12"/>
    <s v="Unay"/>
    <x v="17"/>
    <s v="Baidoa"/>
    <s v="SZBY10"/>
    <s v="Unay MCH/OPD"/>
    <x v="27"/>
    <s v="SWISSO KAALMO"/>
    <x v="8"/>
    <s v="Abdiasis Husein"/>
    <x v="3"/>
    <n v="615559367"/>
    <s v="ansure2005@yahoo.com"/>
    <x v="0"/>
    <x v="0"/>
    <x v="0"/>
    <x v="0"/>
    <x v="0"/>
    <x v="0"/>
    <x v="0"/>
    <x v="0"/>
    <x v="0"/>
    <x v="0"/>
    <x v="0"/>
    <x v="0"/>
    <x v="0"/>
    <x v="0"/>
    <x v="0"/>
    <x v="0"/>
    <x v="0"/>
    <x v="0"/>
    <x v="0"/>
    <x v="0"/>
    <x v="0"/>
    <x v="0"/>
    <x v="0"/>
    <x v="0"/>
    <x v="0"/>
    <x v="0"/>
    <x v="0"/>
    <x v="0"/>
    <x v="0"/>
    <x v="0"/>
    <x v="0"/>
    <x v="0"/>
    <x v="0"/>
    <x v="0"/>
    <x v="0"/>
    <x v="0"/>
    <n v="0"/>
    <n v="0"/>
    <x v="0"/>
    <n v="0"/>
    <x v="0"/>
    <x v="0"/>
    <x v="0"/>
    <x v="0"/>
    <x v="0"/>
    <x v="0"/>
    <x v="0"/>
    <x v="0"/>
    <n v="64"/>
    <n v="184"/>
    <n v="64"/>
    <n v="184"/>
    <x v="0"/>
    <x v="0"/>
    <n v="64"/>
    <n v="184"/>
    <n v="64"/>
    <n v="184"/>
    <x v="0"/>
    <x v="0"/>
    <s v="01eee689-4bbb-4b42-af19-16e2e03b9a37"/>
    <s v="Missing"/>
    <s v="None"/>
    <x v="2"/>
  </r>
  <r>
    <n v="309"/>
    <x v="0"/>
    <s v="9c7b5213-5a20-44fc-baa4-341f773652ae"/>
    <x v="0"/>
    <x v="16"/>
    <x v="12"/>
    <s v="Awdiinle"/>
    <x v="17"/>
    <s v="Baidoa"/>
    <s v="SZBY11"/>
    <s v="Awdiinle MCH"/>
    <x v="27"/>
    <s v="SWISSO KALMO"/>
    <x v="8"/>
    <s v="Abdiasis Hussein"/>
    <x v="3"/>
    <n v="615559367"/>
    <s v="ansure2005@yahoo.com"/>
    <x v="0"/>
    <x v="0"/>
    <x v="0"/>
    <x v="0"/>
    <x v="0"/>
    <x v="0"/>
    <x v="0"/>
    <x v="0"/>
    <x v="0"/>
    <x v="0"/>
    <x v="0"/>
    <x v="0"/>
    <x v="0"/>
    <x v="0"/>
    <x v="0"/>
    <x v="0"/>
    <x v="0"/>
    <x v="0"/>
    <x v="0"/>
    <x v="0"/>
    <x v="0"/>
    <x v="0"/>
    <x v="0"/>
    <x v="0"/>
    <x v="0"/>
    <x v="0"/>
    <x v="0"/>
    <x v="0"/>
    <x v="0"/>
    <x v="0"/>
    <x v="0"/>
    <x v="0"/>
    <x v="0"/>
    <x v="0"/>
    <x v="0"/>
    <x v="0"/>
    <n v="2"/>
    <n v="3"/>
    <x v="11"/>
    <n v="2"/>
    <x v="0"/>
    <x v="0"/>
    <x v="0"/>
    <x v="0"/>
    <x v="0"/>
    <x v="0"/>
    <x v="0"/>
    <x v="0"/>
    <n v="59"/>
    <n v="128"/>
    <n v="54"/>
    <n v="133"/>
    <x v="0"/>
    <x v="0"/>
    <n v="61"/>
    <n v="131"/>
    <n v="57"/>
    <n v="135"/>
    <x v="0"/>
    <x v="0"/>
    <s v="b40a8ff4-89b8-455f-a565-0a7aa5d93401"/>
    <s v="Missing"/>
    <s v="None"/>
    <x v="2"/>
  </r>
  <r>
    <n v="310"/>
    <x v="0"/>
    <s v="714e0236-66a9-4d50-8b5e-21c3eab20a28"/>
    <x v="0"/>
    <x v="16"/>
    <x v="12"/>
    <s v="Horseed"/>
    <x v="17"/>
    <s v="Baidoa"/>
    <s v="SZBY12"/>
    <s v="Berdale MCH"/>
    <x v="27"/>
    <s v="GREDO"/>
    <x v="8"/>
    <s v="Abdullahi Mohamed Abdi"/>
    <x v="3"/>
    <n v="615587687"/>
    <s v="health.gredo@yahoo.com"/>
    <x v="0"/>
    <x v="0"/>
    <x v="0"/>
    <x v="0"/>
    <x v="0"/>
    <x v="0"/>
    <x v="0"/>
    <x v="1"/>
    <x v="3"/>
    <x v="2"/>
    <x v="0"/>
    <x v="0"/>
    <x v="0"/>
    <x v="0"/>
    <x v="0"/>
    <x v="0"/>
    <x v="0"/>
    <x v="0"/>
    <x v="0"/>
    <x v="0"/>
    <x v="0"/>
    <x v="0"/>
    <x v="0"/>
    <x v="0"/>
    <x v="0"/>
    <x v="0"/>
    <x v="0"/>
    <x v="0"/>
    <x v="0"/>
    <x v="0"/>
    <x v="0"/>
    <x v="0"/>
    <x v="0"/>
    <x v="0"/>
    <x v="0"/>
    <x v="0"/>
    <n v="3"/>
    <n v="1"/>
    <x v="0"/>
    <n v="4"/>
    <x v="0"/>
    <x v="0"/>
    <x v="0"/>
    <x v="0"/>
    <x v="0"/>
    <x v="0"/>
    <x v="0"/>
    <x v="0"/>
    <n v="151"/>
    <n v="234"/>
    <n v="158"/>
    <n v="227"/>
    <x v="0"/>
    <x v="0"/>
    <n v="154"/>
    <n v="238"/>
    <n v="160"/>
    <n v="232"/>
    <x v="0"/>
    <x v="0"/>
    <s v="a5d20c67-5962-4a67-8453-948c37c611ea"/>
    <s v="Missing"/>
    <s v="None"/>
    <x v="2"/>
  </r>
  <r>
    <n v="311"/>
    <x v="0"/>
    <s v="8bda1dff-16e3-4cda-a713-5a32cea614e2"/>
    <x v="0"/>
    <x v="16"/>
    <x v="15"/>
    <s v="Hudur"/>
    <x v="17"/>
    <s v="Huddur"/>
    <s v="SZBK01"/>
    <s v="Huddur MCH"/>
    <x v="27"/>
    <s v="Community Relief Dev. Org"/>
    <x v="8"/>
    <s v="Abdi Mohamed Dahiye"/>
    <x v="3"/>
    <n v="615918307"/>
    <s v="NA"/>
    <x v="0"/>
    <x v="0"/>
    <x v="0"/>
    <x v="0"/>
    <x v="0"/>
    <x v="0"/>
    <x v="0"/>
    <x v="0"/>
    <x v="0"/>
    <x v="0"/>
    <x v="0"/>
    <x v="0"/>
    <x v="0"/>
    <x v="0"/>
    <x v="0"/>
    <x v="0"/>
    <x v="0"/>
    <x v="0"/>
    <x v="0"/>
    <x v="0"/>
    <x v="0"/>
    <x v="0"/>
    <x v="0"/>
    <x v="0"/>
    <x v="0"/>
    <x v="0"/>
    <x v="0"/>
    <x v="0"/>
    <x v="0"/>
    <x v="0"/>
    <x v="0"/>
    <x v="0"/>
    <x v="0"/>
    <x v="0"/>
    <x v="0"/>
    <x v="0"/>
    <n v="5"/>
    <n v="6"/>
    <x v="8"/>
    <n v="5"/>
    <x v="0"/>
    <x v="0"/>
    <x v="0"/>
    <x v="0"/>
    <x v="0"/>
    <x v="0"/>
    <x v="0"/>
    <x v="0"/>
    <n v="62"/>
    <n v="73"/>
    <n v="68"/>
    <n v="67"/>
    <x v="0"/>
    <x v="0"/>
    <n v="67"/>
    <n v="79"/>
    <n v="74"/>
    <n v="72"/>
    <x v="0"/>
    <x v="0"/>
    <s v="59c87138-5004-432a-926e-a53c8187a7cc"/>
    <s v="Missing"/>
    <s v="None"/>
    <x v="2"/>
  </r>
  <r>
    <n v="312"/>
    <x v="0"/>
    <s v="e2e68677-d3ae-4727-afb9-258c303a7c9f"/>
    <x v="0"/>
    <x v="16"/>
    <x v="15"/>
    <s v="Tieglow"/>
    <x v="17"/>
    <s v="Tayeeglow"/>
    <s v="SZBK02"/>
    <s v="Tiyeglow MCH PHCare"/>
    <x v="27"/>
    <s v="Tieglow Health Community"/>
    <x v="8"/>
    <s v="Abdillahi Mohamed Liiban"/>
    <x v="3"/>
    <n v="615918338"/>
    <s v="abdilahi442010@hotmail.com"/>
    <x v="0"/>
    <x v="0"/>
    <x v="0"/>
    <x v="0"/>
    <x v="0"/>
    <x v="0"/>
    <x v="0"/>
    <x v="0"/>
    <x v="0"/>
    <x v="0"/>
    <x v="0"/>
    <x v="0"/>
    <x v="0"/>
    <x v="0"/>
    <x v="0"/>
    <x v="0"/>
    <x v="0"/>
    <x v="0"/>
    <x v="0"/>
    <x v="0"/>
    <x v="0"/>
    <x v="0"/>
    <x v="0"/>
    <x v="0"/>
    <x v="0"/>
    <x v="0"/>
    <x v="0"/>
    <x v="0"/>
    <x v="0"/>
    <x v="0"/>
    <x v="0"/>
    <x v="0"/>
    <x v="0"/>
    <x v="0"/>
    <x v="0"/>
    <x v="0"/>
    <n v="5"/>
    <n v="3"/>
    <x v="2"/>
    <n v="4"/>
    <x v="0"/>
    <x v="0"/>
    <x v="0"/>
    <x v="0"/>
    <x v="0"/>
    <x v="0"/>
    <x v="0"/>
    <x v="0"/>
    <n v="95"/>
    <n v="87"/>
    <n v="79"/>
    <n v="103"/>
    <x v="0"/>
    <x v="0"/>
    <n v="100"/>
    <n v="90"/>
    <n v="83"/>
    <n v="107"/>
    <x v="0"/>
    <x v="0"/>
    <s v="5ac1e20c-7248-46d5-b04c-1e7e874d20ed"/>
    <s v="Missing"/>
    <s v="None"/>
    <x v="2"/>
  </r>
  <r>
    <n v="313"/>
    <x v="0"/>
    <s v="3417c276-2d34-4af1-a6b9-1907eae9ce0f"/>
    <x v="0"/>
    <x v="16"/>
    <x v="15"/>
    <s v="Horseed"/>
    <x v="17"/>
    <s v="Waajid"/>
    <s v="SZBK03"/>
    <s v="WVI MCH Waajid"/>
    <x v="27"/>
    <s v="Health Community"/>
    <x v="8"/>
    <s v="Abdirahman Ali Abdulahi"/>
    <x v="3"/>
    <n v="615502286"/>
    <s v="abirahman443@gmail.com"/>
    <x v="0"/>
    <x v="0"/>
    <x v="0"/>
    <x v="0"/>
    <x v="0"/>
    <x v="0"/>
    <x v="0"/>
    <x v="0"/>
    <x v="0"/>
    <x v="0"/>
    <x v="0"/>
    <x v="0"/>
    <x v="0"/>
    <x v="0"/>
    <x v="0"/>
    <x v="0"/>
    <x v="0"/>
    <x v="0"/>
    <x v="0"/>
    <x v="0"/>
    <x v="0"/>
    <x v="0"/>
    <x v="0"/>
    <x v="0"/>
    <x v="0"/>
    <x v="0"/>
    <x v="0"/>
    <x v="0"/>
    <x v="0"/>
    <x v="0"/>
    <x v="2"/>
    <x v="1"/>
    <x v="0"/>
    <x v="2"/>
    <x v="0"/>
    <x v="0"/>
    <n v="2"/>
    <n v="3"/>
    <x v="4"/>
    <n v="3"/>
    <x v="0"/>
    <x v="0"/>
    <x v="0"/>
    <x v="0"/>
    <x v="0"/>
    <x v="0"/>
    <x v="0"/>
    <x v="0"/>
    <n v="130"/>
    <n v="124"/>
    <n v="94"/>
    <n v="160"/>
    <x v="0"/>
    <x v="0"/>
    <n v="133"/>
    <n v="129"/>
    <n v="96"/>
    <n v="166"/>
    <x v="0"/>
    <x v="0"/>
    <s v="20440154-07e6-4bce-ae95-acd383ef41ae"/>
    <s v="Missing"/>
    <s v="None"/>
    <x v="2"/>
  </r>
  <r>
    <n v="314"/>
    <x v="0"/>
    <s v="612d52a2-82ec-4e7c-a73f-5fb0658a3b9b"/>
    <x v="0"/>
    <x v="16"/>
    <x v="15"/>
    <s v="Kurto"/>
    <x v="17"/>
    <s v="Waajid"/>
    <s v="SZBK04"/>
    <s v="Kurto MCH/OPD"/>
    <x v="27"/>
    <s v="SAMA"/>
    <x v="8"/>
    <s v="Muktar Mohamed HAssan"/>
    <x v="3"/>
    <n v="615996698"/>
    <s v="salamamedicala@gmail.com"/>
    <x v="0"/>
    <x v="0"/>
    <x v="0"/>
    <x v="0"/>
    <x v="0"/>
    <x v="0"/>
    <x v="0"/>
    <x v="0"/>
    <x v="0"/>
    <x v="0"/>
    <x v="0"/>
    <x v="0"/>
    <x v="0"/>
    <x v="0"/>
    <x v="0"/>
    <x v="0"/>
    <x v="0"/>
    <x v="0"/>
    <x v="0"/>
    <x v="0"/>
    <x v="0"/>
    <x v="0"/>
    <x v="0"/>
    <x v="0"/>
    <x v="0"/>
    <x v="0"/>
    <x v="0"/>
    <x v="0"/>
    <x v="0"/>
    <x v="0"/>
    <x v="0"/>
    <x v="0"/>
    <x v="0"/>
    <x v="0"/>
    <x v="0"/>
    <x v="0"/>
    <n v="3"/>
    <n v="2"/>
    <x v="1"/>
    <n v="4"/>
    <x v="0"/>
    <x v="0"/>
    <x v="0"/>
    <x v="0"/>
    <x v="0"/>
    <x v="0"/>
    <x v="0"/>
    <x v="0"/>
    <n v="91"/>
    <n v="98"/>
    <n v="73"/>
    <n v="116"/>
    <x v="0"/>
    <x v="0"/>
    <n v="94"/>
    <n v="100"/>
    <n v="74"/>
    <n v="120"/>
    <x v="0"/>
    <x v="0"/>
    <s v="e51cebef-8eca-4b28-8509-dd78cc932cb8"/>
    <s v="Missing"/>
    <s v="None"/>
    <x v="2"/>
  </r>
  <r>
    <n v="315"/>
    <x v="0"/>
    <s v="4aacc952-0b9b-42d6-a913-5f4492f5cdae"/>
    <x v="0"/>
    <x v="16"/>
    <x v="15"/>
    <s v="Elbarde"/>
    <x v="17"/>
    <s v="Huddur"/>
    <s v="SZBK05"/>
    <s v="Elbarde MCH/OPD"/>
    <x v="27"/>
    <s v="EPHCO"/>
    <x v="8"/>
    <s v="Daweye Abdullahi Arte"/>
    <x v="3"/>
    <n v="615256796"/>
    <s v="carrte10@hotmail.com"/>
    <x v="0"/>
    <x v="0"/>
    <x v="0"/>
    <x v="0"/>
    <x v="0"/>
    <x v="0"/>
    <x v="0"/>
    <x v="0"/>
    <x v="0"/>
    <x v="0"/>
    <x v="0"/>
    <x v="0"/>
    <x v="0"/>
    <x v="0"/>
    <x v="0"/>
    <x v="0"/>
    <x v="0"/>
    <x v="0"/>
    <x v="0"/>
    <x v="0"/>
    <x v="0"/>
    <x v="0"/>
    <x v="0"/>
    <x v="0"/>
    <x v="0"/>
    <x v="0"/>
    <x v="0"/>
    <x v="0"/>
    <x v="0"/>
    <x v="0"/>
    <x v="0"/>
    <x v="0"/>
    <x v="0"/>
    <x v="0"/>
    <x v="0"/>
    <x v="0"/>
    <n v="0"/>
    <n v="0"/>
    <x v="0"/>
    <n v="0"/>
    <x v="0"/>
    <x v="0"/>
    <x v="0"/>
    <x v="0"/>
    <x v="0"/>
    <x v="0"/>
    <x v="0"/>
    <x v="0"/>
    <n v="249"/>
    <n v="358"/>
    <n v="209"/>
    <n v="398"/>
    <x v="0"/>
    <x v="0"/>
    <n v="249"/>
    <n v="358"/>
    <n v="209"/>
    <n v="398"/>
    <x v="0"/>
    <x v="0"/>
    <s v="5e6626eb-3a6b-4f24-bbd1-d89ead122abd"/>
    <s v="Missing"/>
    <s v="None"/>
    <x v="2"/>
  </r>
  <r>
    <n v="316"/>
    <x v="0"/>
    <s v="6176eb2f-9ec9-43b5-b4ca-8e33b13fbaf1"/>
    <x v="0"/>
    <x v="16"/>
    <x v="17"/>
    <s v="Bulokaskey"/>
    <x v="17"/>
    <s v="Baardheere"/>
    <s v="SZGE01"/>
    <s v="HIRDA MCH"/>
    <x v="27"/>
    <s v="HIRDA"/>
    <x v="8"/>
    <s v="Hinda Mohamed Farah"/>
    <x v="3"/>
    <n v="615885132"/>
    <s v="NA"/>
    <x v="0"/>
    <x v="0"/>
    <x v="0"/>
    <x v="0"/>
    <x v="0"/>
    <x v="0"/>
    <x v="0"/>
    <x v="0"/>
    <x v="0"/>
    <x v="0"/>
    <x v="0"/>
    <x v="0"/>
    <x v="0"/>
    <x v="0"/>
    <x v="0"/>
    <x v="0"/>
    <x v="0"/>
    <x v="0"/>
    <x v="0"/>
    <x v="0"/>
    <x v="0"/>
    <x v="0"/>
    <x v="0"/>
    <x v="0"/>
    <x v="0"/>
    <x v="0"/>
    <x v="0"/>
    <x v="0"/>
    <x v="0"/>
    <x v="0"/>
    <x v="0"/>
    <x v="0"/>
    <x v="0"/>
    <x v="0"/>
    <x v="0"/>
    <x v="0"/>
    <n v="2"/>
    <n v="0"/>
    <x v="4"/>
    <n v="0"/>
    <x v="0"/>
    <x v="0"/>
    <x v="0"/>
    <x v="0"/>
    <x v="0"/>
    <x v="0"/>
    <x v="0"/>
    <x v="0"/>
    <n v="23"/>
    <n v="53"/>
    <n v="35"/>
    <n v="41"/>
    <x v="0"/>
    <x v="0"/>
    <n v="25"/>
    <n v="53"/>
    <n v="37"/>
    <n v="41"/>
    <x v="0"/>
    <x v="0"/>
    <s v="4f81ed61-02b1-4759-9660-bb22d1757a53"/>
    <s v="Missing"/>
    <s v="None"/>
    <x v="2"/>
  </r>
  <r>
    <n v="317"/>
    <x v="0"/>
    <s v="d52648cd-ea97-4e01-9ee9-9084b289bb91"/>
    <x v="0"/>
    <x v="16"/>
    <x v="17"/>
    <s v="Section 3"/>
    <x v="17"/>
    <s v="Belet Xaawo"/>
    <s v="SZGE02"/>
    <s v="Belet Hawa MCH"/>
    <x v="27"/>
    <s v="TROCAIRE"/>
    <x v="8"/>
    <s v="Ardo Adan Ashkir"/>
    <x v="3"/>
    <n v="615548736"/>
    <s v="NA"/>
    <x v="0"/>
    <x v="0"/>
    <x v="0"/>
    <x v="0"/>
    <x v="0"/>
    <x v="0"/>
    <x v="0"/>
    <x v="0"/>
    <x v="0"/>
    <x v="0"/>
    <x v="0"/>
    <x v="0"/>
    <x v="0"/>
    <x v="0"/>
    <x v="0"/>
    <x v="0"/>
    <x v="0"/>
    <x v="0"/>
    <x v="0"/>
    <x v="0"/>
    <x v="0"/>
    <x v="0"/>
    <x v="0"/>
    <x v="0"/>
    <x v="0"/>
    <x v="0"/>
    <x v="0"/>
    <x v="0"/>
    <x v="0"/>
    <x v="0"/>
    <x v="0"/>
    <x v="0"/>
    <x v="0"/>
    <x v="0"/>
    <x v="0"/>
    <x v="0"/>
    <n v="0"/>
    <n v="0"/>
    <x v="0"/>
    <n v="0"/>
    <x v="0"/>
    <x v="0"/>
    <x v="0"/>
    <x v="0"/>
    <x v="0"/>
    <x v="0"/>
    <x v="0"/>
    <x v="0"/>
    <n v="31"/>
    <n v="33"/>
    <n v="35"/>
    <n v="29"/>
    <x v="0"/>
    <x v="0"/>
    <n v="31"/>
    <n v="33"/>
    <n v="35"/>
    <n v="29"/>
    <x v="0"/>
    <x v="0"/>
    <s v="72027252-8391-49a4-a1d9-1e4cfb938b0b"/>
    <s v="Missing"/>
    <s v="None"/>
    <x v="2"/>
  </r>
  <r>
    <n v="318"/>
    <x v="0"/>
    <s v="9e822a76-cab0-4355-b52b-530fb6d8058e"/>
    <x v="0"/>
    <x v="16"/>
    <x v="17"/>
    <s v="Section 5"/>
    <x v="17"/>
    <s v="Belet Xaawo"/>
    <s v="SZGE03"/>
    <s v="Belet Hawa District Hospital"/>
    <x v="27"/>
    <s v="TROCAIRE"/>
    <x v="8"/>
    <s v="ABdi Abdullahi"/>
    <x v="3"/>
    <n v="615016202"/>
    <s v="NA"/>
    <x v="0"/>
    <x v="0"/>
    <x v="0"/>
    <x v="0"/>
    <x v="0"/>
    <x v="0"/>
    <x v="0"/>
    <x v="0"/>
    <x v="0"/>
    <x v="0"/>
    <x v="0"/>
    <x v="0"/>
    <x v="0"/>
    <x v="0"/>
    <x v="0"/>
    <x v="0"/>
    <x v="0"/>
    <x v="0"/>
    <x v="0"/>
    <x v="0"/>
    <x v="0"/>
    <x v="0"/>
    <x v="0"/>
    <x v="0"/>
    <x v="0"/>
    <x v="0"/>
    <x v="0"/>
    <x v="0"/>
    <x v="0"/>
    <x v="0"/>
    <x v="0"/>
    <x v="0"/>
    <x v="0"/>
    <x v="0"/>
    <x v="0"/>
    <x v="0"/>
    <n v="2"/>
    <n v="0"/>
    <x v="0"/>
    <n v="2"/>
    <x v="0"/>
    <x v="0"/>
    <x v="0"/>
    <x v="0"/>
    <x v="0"/>
    <x v="0"/>
    <x v="0"/>
    <x v="0"/>
    <n v="50"/>
    <n v="51"/>
    <n v="2"/>
    <n v="99"/>
    <x v="0"/>
    <x v="0"/>
    <n v="52"/>
    <n v="51"/>
    <n v="2"/>
    <n v="101"/>
    <x v="0"/>
    <x v="0"/>
    <s v="84739176-a203-49e3-8421-e03a12b3a4e0"/>
    <s v="Missing"/>
    <s v="None"/>
    <x v="2"/>
  </r>
  <r>
    <n v="319"/>
    <x v="0"/>
    <s v="735ffaa3-1727-48ad-9c57-460fab9f3806"/>
    <x v="0"/>
    <x v="16"/>
    <x v="17"/>
    <s v="A/waahid"/>
    <x v="17"/>
    <s v="Doolow"/>
    <s v="SZGE04"/>
    <s v="Dolow MCH"/>
    <x v="27"/>
    <s v="TROCAIRE"/>
    <x v="8"/>
    <s v="Abdi ALi Mohamed"/>
    <x v="3"/>
    <n v="615120705"/>
    <s v="NA"/>
    <x v="0"/>
    <x v="0"/>
    <x v="0"/>
    <x v="0"/>
    <x v="0"/>
    <x v="0"/>
    <x v="0"/>
    <x v="0"/>
    <x v="0"/>
    <x v="0"/>
    <x v="0"/>
    <x v="0"/>
    <x v="0"/>
    <x v="0"/>
    <x v="0"/>
    <x v="0"/>
    <x v="0"/>
    <x v="0"/>
    <x v="0"/>
    <x v="0"/>
    <x v="0"/>
    <x v="0"/>
    <x v="0"/>
    <x v="0"/>
    <x v="0"/>
    <x v="0"/>
    <x v="0"/>
    <x v="0"/>
    <x v="0"/>
    <x v="0"/>
    <x v="0"/>
    <x v="0"/>
    <x v="0"/>
    <x v="0"/>
    <x v="0"/>
    <x v="0"/>
    <n v="0"/>
    <n v="0"/>
    <x v="0"/>
    <n v="0"/>
    <x v="0"/>
    <x v="0"/>
    <x v="0"/>
    <x v="0"/>
    <x v="0"/>
    <x v="0"/>
    <x v="0"/>
    <x v="0"/>
    <n v="41"/>
    <n v="53"/>
    <n v="33"/>
    <n v="61"/>
    <x v="0"/>
    <x v="0"/>
    <n v="41"/>
    <n v="53"/>
    <n v="33"/>
    <n v="61"/>
    <x v="0"/>
    <x v="0"/>
    <s v="4c3cf142-13dc-499b-994b-aff7905c21be"/>
    <s v="Missing"/>
    <s v="None"/>
    <x v="2"/>
  </r>
  <r>
    <n v="320"/>
    <x v="0"/>
    <s v="db1d89ec-f8cd-4afa-9f1a-c32e105376ec"/>
    <x v="0"/>
    <x v="16"/>
    <x v="17"/>
    <s v="Gedweyne"/>
    <x v="17"/>
    <s v="Doolow"/>
    <s v="SZGE05"/>
    <s v="Ged weyne MCH"/>
    <x v="27"/>
    <s v="TROCAIRE"/>
    <x v="8"/>
    <s v="Hassan Abdullahi Dahir"/>
    <x v="3"/>
    <n v="615219320"/>
    <s v="NA"/>
    <x v="0"/>
    <x v="0"/>
    <x v="0"/>
    <x v="0"/>
    <x v="0"/>
    <x v="0"/>
    <x v="0"/>
    <x v="0"/>
    <x v="0"/>
    <x v="0"/>
    <x v="0"/>
    <x v="0"/>
    <x v="0"/>
    <x v="0"/>
    <x v="0"/>
    <x v="0"/>
    <x v="0"/>
    <x v="0"/>
    <x v="0"/>
    <x v="0"/>
    <x v="0"/>
    <x v="0"/>
    <x v="0"/>
    <x v="0"/>
    <x v="0"/>
    <x v="0"/>
    <x v="0"/>
    <x v="0"/>
    <x v="0"/>
    <x v="0"/>
    <x v="0"/>
    <x v="0"/>
    <x v="0"/>
    <x v="0"/>
    <x v="0"/>
    <x v="0"/>
    <n v="0"/>
    <n v="0"/>
    <x v="0"/>
    <n v="0"/>
    <x v="0"/>
    <x v="0"/>
    <x v="0"/>
    <x v="0"/>
    <x v="0"/>
    <x v="0"/>
    <x v="0"/>
    <x v="0"/>
    <n v="60"/>
    <n v="72"/>
    <n v="30"/>
    <n v="102"/>
    <x v="0"/>
    <x v="0"/>
    <n v="60"/>
    <n v="72"/>
    <n v="30"/>
    <n v="102"/>
    <x v="0"/>
    <x v="0"/>
    <s v="c96c9eaf-f4e8-4cd7-a615-27ad3db0ffb9"/>
    <s v="Missing"/>
    <s v="None"/>
    <x v="2"/>
  </r>
  <r>
    <n v="321"/>
    <x v="0"/>
    <s v="464cc0ee-5fa3-4032-938a-64317968e742"/>
    <x v="0"/>
    <x v="16"/>
    <x v="17"/>
    <s v="Dharkenley"/>
    <x v="17"/>
    <s v="El wak"/>
    <s v="SZGE06"/>
    <s v="Elwak District Hospital"/>
    <x v="27"/>
    <s v="COSV"/>
    <x v="8"/>
    <s v="Mohamed Hilow Hassan"/>
    <x v="3"/>
    <n v="72952836"/>
    <s v="NA"/>
    <x v="0"/>
    <x v="0"/>
    <x v="0"/>
    <x v="0"/>
    <x v="0"/>
    <x v="0"/>
    <x v="0"/>
    <x v="0"/>
    <x v="0"/>
    <x v="0"/>
    <x v="0"/>
    <x v="0"/>
    <x v="0"/>
    <x v="0"/>
    <x v="0"/>
    <x v="0"/>
    <x v="0"/>
    <x v="0"/>
    <x v="0"/>
    <x v="0"/>
    <x v="0"/>
    <x v="0"/>
    <x v="0"/>
    <x v="0"/>
    <x v="0"/>
    <x v="0"/>
    <x v="0"/>
    <x v="0"/>
    <x v="0"/>
    <x v="0"/>
    <x v="0"/>
    <x v="0"/>
    <x v="0"/>
    <x v="0"/>
    <x v="0"/>
    <x v="0"/>
    <n v="0"/>
    <n v="0"/>
    <x v="0"/>
    <n v="0"/>
    <x v="0"/>
    <x v="0"/>
    <x v="0"/>
    <x v="0"/>
    <x v="0"/>
    <x v="0"/>
    <x v="0"/>
    <x v="0"/>
    <n v="37"/>
    <n v="23"/>
    <n v="24"/>
    <n v="36"/>
    <x v="0"/>
    <x v="0"/>
    <n v="37"/>
    <n v="23"/>
    <n v="24"/>
    <n v="36"/>
    <x v="0"/>
    <x v="0"/>
    <s v="2f860dbd-5e96-4378-8fa8-3e70d50ce132"/>
    <s v="Missing"/>
    <s v="None"/>
    <x v="2"/>
  </r>
  <r>
    <n v="322"/>
    <x v="0"/>
    <s v="89ebceef-cc65-46d3-a53d-9b448cda14c8"/>
    <x v="0"/>
    <x v="16"/>
    <x v="17"/>
    <s v="Dharkenley"/>
    <x v="17"/>
    <s v="El wak"/>
    <s v="SZGE07"/>
    <s v="Elwak SRCS MCH"/>
    <x v="27"/>
    <s v="SRCS"/>
    <x v="8"/>
    <s v="Adan Abdi Adan"/>
    <x v="3"/>
    <n v="722199597"/>
    <s v="NA"/>
    <x v="0"/>
    <x v="0"/>
    <x v="0"/>
    <x v="0"/>
    <x v="0"/>
    <x v="0"/>
    <x v="0"/>
    <x v="0"/>
    <x v="0"/>
    <x v="0"/>
    <x v="0"/>
    <x v="0"/>
    <x v="0"/>
    <x v="0"/>
    <x v="0"/>
    <x v="0"/>
    <x v="0"/>
    <x v="0"/>
    <x v="0"/>
    <x v="0"/>
    <x v="0"/>
    <x v="0"/>
    <x v="0"/>
    <x v="0"/>
    <x v="0"/>
    <x v="0"/>
    <x v="0"/>
    <x v="0"/>
    <x v="0"/>
    <x v="0"/>
    <x v="0"/>
    <x v="0"/>
    <x v="0"/>
    <x v="0"/>
    <x v="0"/>
    <x v="0"/>
    <n v="0"/>
    <n v="0"/>
    <x v="0"/>
    <n v="0"/>
    <x v="0"/>
    <x v="0"/>
    <x v="0"/>
    <x v="0"/>
    <x v="0"/>
    <x v="0"/>
    <x v="0"/>
    <x v="0"/>
    <n v="61"/>
    <n v="71"/>
    <n v="43"/>
    <n v="89"/>
    <x v="0"/>
    <x v="0"/>
    <n v="61"/>
    <n v="71"/>
    <n v="43"/>
    <n v="89"/>
    <x v="0"/>
    <x v="0"/>
    <s v="1697de59-9b52-45a0-a2f0-5def1d8700da"/>
    <s v="Missing"/>
    <s v="None"/>
    <x v="2"/>
  </r>
  <r>
    <n v="323"/>
    <x v="0"/>
    <s v="b7d03fbe-e2fd-46d4-a1b3-b89bbce3057b"/>
    <x v="0"/>
    <x v="16"/>
    <x v="17"/>
    <s v="Buurdhuubo"/>
    <x v="17"/>
    <s v="Garbahaarey"/>
    <s v="SZGE08"/>
    <s v="Burdhubo MCH"/>
    <x v="27"/>
    <s v="TROCAIRE"/>
    <x v="8"/>
    <s v="Hussein ALi Abi"/>
    <x v="3"/>
    <n v="615814262"/>
    <s v="NA"/>
    <x v="0"/>
    <x v="0"/>
    <x v="0"/>
    <x v="0"/>
    <x v="0"/>
    <x v="0"/>
    <x v="0"/>
    <x v="0"/>
    <x v="0"/>
    <x v="0"/>
    <x v="0"/>
    <x v="0"/>
    <x v="0"/>
    <x v="0"/>
    <x v="0"/>
    <x v="0"/>
    <x v="0"/>
    <x v="0"/>
    <x v="0"/>
    <x v="0"/>
    <x v="0"/>
    <x v="0"/>
    <x v="0"/>
    <x v="0"/>
    <x v="0"/>
    <x v="0"/>
    <x v="0"/>
    <x v="0"/>
    <x v="0"/>
    <x v="0"/>
    <x v="0"/>
    <x v="0"/>
    <x v="0"/>
    <x v="0"/>
    <x v="0"/>
    <x v="0"/>
    <n v="0"/>
    <n v="0"/>
    <x v="0"/>
    <n v="0"/>
    <x v="0"/>
    <x v="0"/>
    <x v="0"/>
    <x v="0"/>
    <x v="0"/>
    <x v="0"/>
    <x v="0"/>
    <x v="0"/>
    <n v="69"/>
    <n v="93"/>
    <n v="73"/>
    <n v="89"/>
    <x v="0"/>
    <x v="0"/>
    <n v="69"/>
    <n v="93"/>
    <n v="73"/>
    <n v="89"/>
    <x v="0"/>
    <x v="0"/>
    <s v="423c8c7d-f339-4ee4-a0a9-6c005170952c"/>
    <s v="Missing"/>
    <s v="None"/>
    <x v="2"/>
  </r>
  <r>
    <n v="324"/>
    <x v="0"/>
    <s v="cebf1be2-1ed8-4740-811d-9a65283779ee"/>
    <x v="0"/>
    <x v="16"/>
    <x v="17"/>
    <s v="Shabel"/>
    <x v="17"/>
    <s v="Garbahaarey"/>
    <s v="SZGE10"/>
    <s v="Garbaharey MCH"/>
    <x v="27"/>
    <s v="TROCAIRE"/>
    <x v="8"/>
    <s v="Ali Sheik Abdullahi"/>
    <x v="3"/>
    <n v="615686096"/>
    <s v="NA"/>
    <x v="0"/>
    <x v="0"/>
    <x v="0"/>
    <x v="0"/>
    <x v="0"/>
    <x v="0"/>
    <x v="0"/>
    <x v="0"/>
    <x v="0"/>
    <x v="0"/>
    <x v="0"/>
    <x v="0"/>
    <x v="0"/>
    <x v="0"/>
    <x v="0"/>
    <x v="0"/>
    <x v="0"/>
    <x v="0"/>
    <x v="0"/>
    <x v="0"/>
    <x v="0"/>
    <x v="0"/>
    <x v="0"/>
    <x v="0"/>
    <x v="0"/>
    <x v="0"/>
    <x v="0"/>
    <x v="0"/>
    <x v="0"/>
    <x v="0"/>
    <x v="0"/>
    <x v="0"/>
    <x v="0"/>
    <x v="0"/>
    <x v="0"/>
    <x v="0"/>
    <n v="0"/>
    <n v="0"/>
    <x v="0"/>
    <n v="0"/>
    <x v="0"/>
    <x v="0"/>
    <x v="0"/>
    <x v="0"/>
    <x v="0"/>
    <x v="0"/>
    <x v="0"/>
    <x v="0"/>
    <n v="23"/>
    <n v="53"/>
    <n v="31"/>
    <n v="45"/>
    <x v="0"/>
    <x v="0"/>
    <n v="23"/>
    <n v="53"/>
    <n v="31"/>
    <n v="45"/>
    <x v="0"/>
    <x v="0"/>
    <s v="5b3f9e39-d291-4457-9c80-a909f9845762"/>
    <s v="Missing"/>
    <s v="None"/>
    <x v="2"/>
  </r>
  <r>
    <n v="325"/>
    <x v="0"/>
    <s v="a67bbe38-334f-471f-8668-c85195100bc4"/>
    <x v="0"/>
    <x v="16"/>
    <x v="17"/>
    <s v="Elbon"/>
    <x v="17"/>
    <s v="Luuq"/>
    <s v="SZGE11"/>
    <s v="El-Bon MCH"/>
    <x v="27"/>
    <s v="TROCAIRE"/>
    <x v="8"/>
    <s v="Hassan Abdi Mohamed"/>
    <x v="3"/>
    <n v="615344582"/>
    <s v="NA"/>
    <x v="0"/>
    <x v="0"/>
    <x v="0"/>
    <x v="0"/>
    <x v="0"/>
    <x v="0"/>
    <x v="0"/>
    <x v="2"/>
    <x v="1"/>
    <x v="0"/>
    <x v="0"/>
    <x v="0"/>
    <x v="0"/>
    <x v="0"/>
    <x v="0"/>
    <x v="0"/>
    <x v="0"/>
    <x v="0"/>
    <x v="0"/>
    <x v="0"/>
    <x v="0"/>
    <x v="0"/>
    <x v="0"/>
    <x v="0"/>
    <x v="0"/>
    <x v="0"/>
    <x v="0"/>
    <x v="0"/>
    <x v="0"/>
    <x v="0"/>
    <x v="0"/>
    <x v="0"/>
    <x v="0"/>
    <x v="0"/>
    <x v="0"/>
    <x v="0"/>
    <n v="0"/>
    <n v="0"/>
    <x v="0"/>
    <n v="0"/>
    <x v="0"/>
    <x v="0"/>
    <x v="0"/>
    <x v="0"/>
    <x v="0"/>
    <x v="0"/>
    <x v="0"/>
    <x v="0"/>
    <n v="59"/>
    <n v="79"/>
    <n v="53"/>
    <n v="85"/>
    <x v="0"/>
    <x v="0"/>
    <n v="59"/>
    <n v="80"/>
    <n v="54"/>
    <n v="85"/>
    <x v="0"/>
    <x v="0"/>
    <s v="4e4ada78-5892-4557-acb5-538d98f4ccc7"/>
    <s v="Missing"/>
    <s v="None"/>
    <x v="2"/>
  </r>
  <r>
    <n v="326"/>
    <x v="0"/>
    <s v="396d1cfe-0a73-493d-a048-affda3f0c4d5"/>
    <x v="0"/>
    <x v="16"/>
    <x v="17"/>
    <s v="Hawlwadaag"/>
    <x v="17"/>
    <s v="Luuq"/>
    <s v="SZGE12"/>
    <s v="Luuq Hospital"/>
    <x v="27"/>
    <s v="TROCARE"/>
    <x v="8"/>
    <s v="Sadiyo Moahmed Diriye"/>
    <x v="3"/>
    <n v="615120396"/>
    <s v="NA"/>
    <x v="0"/>
    <x v="0"/>
    <x v="0"/>
    <x v="0"/>
    <x v="0"/>
    <x v="0"/>
    <x v="0"/>
    <x v="0"/>
    <x v="0"/>
    <x v="0"/>
    <x v="0"/>
    <x v="0"/>
    <x v="0"/>
    <x v="0"/>
    <x v="0"/>
    <x v="0"/>
    <x v="0"/>
    <x v="0"/>
    <x v="0"/>
    <x v="0"/>
    <x v="0"/>
    <x v="0"/>
    <x v="0"/>
    <x v="0"/>
    <x v="0"/>
    <x v="0"/>
    <x v="0"/>
    <x v="0"/>
    <x v="0"/>
    <x v="0"/>
    <x v="0"/>
    <x v="0"/>
    <x v="0"/>
    <x v="0"/>
    <x v="0"/>
    <x v="0"/>
    <n v="0"/>
    <n v="1"/>
    <x v="0"/>
    <n v="1"/>
    <x v="0"/>
    <x v="0"/>
    <x v="0"/>
    <x v="0"/>
    <x v="0"/>
    <x v="0"/>
    <x v="0"/>
    <x v="0"/>
    <n v="43"/>
    <n v="87"/>
    <n v="77"/>
    <n v="53"/>
    <x v="0"/>
    <x v="0"/>
    <n v="43"/>
    <n v="88"/>
    <n v="77"/>
    <n v="54"/>
    <x v="0"/>
    <x v="0"/>
    <s v="66316e62-bc5b-4338-a1eb-2e46be62690a"/>
    <s v="Missing"/>
    <s v="None"/>
    <x v="2"/>
  </r>
  <r>
    <n v="327"/>
    <x v="0"/>
    <s v="bc673013-5cd4-4952-b7d1-f3f860c2e8e6"/>
    <x v="0"/>
    <x v="16"/>
    <x v="13"/>
    <s v="Iskufilan"/>
    <x v="17"/>
    <s v="Kismayo"/>
    <s v="SZLJ13"/>
    <s v="Muslim Aid Fanole MCH"/>
    <x v="27"/>
    <s v="Muslim Aid"/>
    <x v="8"/>
    <s v="Halimo Adan Warsame"/>
    <x v="3"/>
    <n v="615856082"/>
    <s v="NA"/>
    <x v="0"/>
    <x v="0"/>
    <x v="0"/>
    <x v="0"/>
    <x v="0"/>
    <x v="0"/>
    <x v="0"/>
    <x v="0"/>
    <x v="0"/>
    <x v="0"/>
    <x v="0"/>
    <x v="0"/>
    <x v="17"/>
    <x v="8"/>
    <x v="13"/>
    <x v="0"/>
    <x v="0"/>
    <x v="0"/>
    <x v="0"/>
    <x v="0"/>
    <x v="0"/>
    <x v="0"/>
    <x v="0"/>
    <x v="0"/>
    <x v="0"/>
    <x v="0"/>
    <x v="0"/>
    <x v="0"/>
    <x v="0"/>
    <x v="0"/>
    <x v="0"/>
    <x v="0"/>
    <x v="0"/>
    <x v="0"/>
    <x v="0"/>
    <x v="0"/>
    <n v="4"/>
    <n v="3"/>
    <x v="4"/>
    <n v="5"/>
    <x v="0"/>
    <x v="0"/>
    <x v="0"/>
    <x v="0"/>
    <x v="0"/>
    <x v="0"/>
    <x v="0"/>
    <x v="0"/>
    <n v="83"/>
    <n v="144"/>
    <n v="133"/>
    <n v="94"/>
    <x v="0"/>
    <x v="0"/>
    <n v="92"/>
    <n v="154"/>
    <n v="147"/>
    <n v="99"/>
    <x v="0"/>
    <x v="0"/>
    <s v="80f894f3-dc1d-4574-8bd4-d5aed7525bc7"/>
    <s v="Missing"/>
    <s v="1 alert of measles"/>
    <x v="2"/>
  </r>
</pivotCacheRecords>
</file>

<file path=xl/pivotCache/pivotCacheRecords4.xml><?xml version="1.0" encoding="utf-8"?>
<pivotCacheRecords xmlns="http://schemas.openxmlformats.org/spreadsheetml/2006/main" xmlns:r="http://schemas.openxmlformats.org/officeDocument/2006/relationships" count="23">
  <r>
    <x v="0"/>
    <x v="0"/>
    <n v="1"/>
    <x v="0"/>
    <n v="500"/>
    <s v="asd"/>
    <s v="asd"/>
    <s v="asd"/>
    <x v="0"/>
    <x v="0"/>
    <s v="Khams"/>
    <n v="122"/>
    <s v="khan"/>
    <n v="2432"/>
    <d v="2016-01-30T00:00:00"/>
    <s v="01.07.14"/>
    <s v="asd"/>
    <s v="asd"/>
    <s v="asd"/>
    <x v="0"/>
    <x v="0"/>
    <x v="0"/>
    <x v="0"/>
    <x v="0"/>
    <x v="0"/>
    <x v="0"/>
    <x v="0"/>
    <n v="4"/>
    <n v="0"/>
    <n v="0"/>
    <n v="0"/>
    <n v="0"/>
    <n v="0"/>
    <n v="0"/>
    <n v="0"/>
    <n v="0"/>
    <n v="0"/>
    <n v="0"/>
    <n v="0"/>
    <n v="0"/>
    <n v="0"/>
    <n v="0"/>
    <n v="0"/>
    <n v="0"/>
    <n v="0"/>
    <n v="0"/>
    <n v="0"/>
    <n v="4"/>
    <n v="0"/>
    <n v="0"/>
    <n v="0"/>
    <n v="0"/>
    <n v="0"/>
    <n v="0"/>
    <n v="0"/>
    <n v="0"/>
    <n v="0"/>
    <n v="0"/>
    <n v="0"/>
    <n v="8"/>
    <n v="91"/>
    <n v="87"/>
    <n v="0"/>
    <n v="0"/>
    <n v="0"/>
    <n v="0"/>
    <n v="0"/>
    <n v="4"/>
    <n v="0"/>
    <n v="0"/>
    <n v="0"/>
    <x v="0"/>
    <x v="0"/>
    <x v="0"/>
    <x v="0"/>
    <n v="0"/>
    <n v="0"/>
    <n v="0"/>
    <n v="0"/>
    <n v="198"/>
    <n v="0"/>
    <n v="0"/>
    <n v="87"/>
    <x v="0"/>
    <s v="NA"/>
    <s v="erafd"/>
    <s v="yes"/>
    <s v="no"/>
    <s v="yes"/>
    <s v="yes"/>
    <s v="no"/>
    <n v="0"/>
    <n v="87"/>
    <s v="PHC"/>
    <n v="123"/>
  </r>
  <r>
    <x v="0"/>
    <x v="0"/>
    <n v="1"/>
    <x v="0"/>
    <n v="500"/>
    <s v="asd"/>
    <s v="asd"/>
    <s v="asd"/>
    <x v="1"/>
    <x v="1"/>
    <s v="Shams"/>
    <n v="321"/>
    <s v="shan"/>
    <n v="2342"/>
    <d v="2016-01-31T00:00:00"/>
    <s v="01.07.15"/>
    <s v="sad"/>
    <s v="sad"/>
    <s v="sad"/>
    <x v="0"/>
    <x v="0"/>
    <x v="0"/>
    <x v="0"/>
    <x v="0"/>
    <x v="0"/>
    <x v="0"/>
    <x v="0"/>
    <n v="0"/>
    <n v="0"/>
    <n v="0"/>
    <n v="0"/>
    <n v="0"/>
    <n v="0"/>
    <n v="0"/>
    <n v="0"/>
    <n v="0"/>
    <n v="0"/>
    <n v="0"/>
    <n v="0"/>
    <n v="0"/>
    <n v="0"/>
    <n v="0"/>
    <n v="0"/>
    <n v="0"/>
    <n v="0"/>
    <n v="0"/>
    <n v="0"/>
    <n v="0"/>
    <n v="0"/>
    <n v="0"/>
    <n v="0"/>
    <n v="0"/>
    <n v="0"/>
    <n v="0"/>
    <n v="0"/>
    <n v="0"/>
    <n v="0"/>
    <n v="0"/>
    <n v="0"/>
    <n v="0"/>
    <n v="88"/>
    <n v="88"/>
    <n v="0"/>
    <n v="0"/>
    <n v="0"/>
    <n v="0"/>
    <n v="0"/>
    <n v="0"/>
    <n v="0"/>
    <n v="0"/>
    <n v="0"/>
    <x v="0"/>
    <x v="0"/>
    <x v="0"/>
    <x v="0"/>
    <n v="0"/>
    <n v="0"/>
    <n v="0"/>
    <n v="0"/>
    <n v="176"/>
    <n v="0"/>
    <n v="0"/>
    <n v="88"/>
    <x v="1"/>
    <s v="NA"/>
    <s v="erafd"/>
    <s v="yes"/>
    <s v="no"/>
    <s v="yes"/>
    <s v="yes"/>
    <s v="no"/>
    <n v="0"/>
    <n v="88"/>
    <s v="SHC"/>
    <n v="124"/>
  </r>
  <r>
    <x v="0"/>
    <x v="0"/>
    <n v="2"/>
    <x v="1"/>
    <n v="500"/>
    <s v="asd"/>
    <s v="asd"/>
    <s v="asd"/>
    <x v="0"/>
    <x v="0"/>
    <s v="Khams"/>
    <n v="520"/>
    <s v="khan"/>
    <n v="2432"/>
    <d v="2016-02-01T00:00:00"/>
    <s v="01.07.16"/>
    <s v="asd"/>
    <s v="asd"/>
    <s v="asd"/>
    <x v="0"/>
    <x v="0"/>
    <x v="0"/>
    <x v="0"/>
    <x v="0"/>
    <x v="0"/>
    <x v="0"/>
    <x v="0"/>
    <n v="0"/>
    <n v="2"/>
    <n v="0"/>
    <n v="0"/>
    <n v="0"/>
    <n v="0"/>
    <n v="0"/>
    <n v="0"/>
    <n v="0"/>
    <n v="0"/>
    <n v="0"/>
    <n v="0"/>
    <n v="0"/>
    <n v="0"/>
    <n v="0"/>
    <n v="0"/>
    <n v="0"/>
    <n v="0"/>
    <n v="0"/>
    <n v="0"/>
    <n v="0"/>
    <n v="2"/>
    <n v="0"/>
    <n v="0"/>
    <n v="0"/>
    <n v="0"/>
    <n v="0"/>
    <n v="0"/>
    <n v="0"/>
    <n v="0"/>
    <n v="0"/>
    <n v="0"/>
    <n v="4"/>
    <n v="91"/>
    <n v="89"/>
    <n v="0"/>
    <n v="0"/>
    <n v="0"/>
    <n v="0"/>
    <n v="0"/>
    <n v="0"/>
    <n v="2"/>
    <n v="0"/>
    <n v="0"/>
    <x v="0"/>
    <x v="0"/>
    <x v="0"/>
    <x v="0"/>
    <n v="0"/>
    <n v="0"/>
    <n v="0"/>
    <n v="0"/>
    <n v="190"/>
    <n v="0"/>
    <n v="0"/>
    <n v="89"/>
    <x v="2"/>
    <s v="NA"/>
    <s v="erafd"/>
    <s v="yes"/>
    <s v="no"/>
    <s v="yes"/>
    <s v="yes"/>
    <s v="no"/>
    <n v="0"/>
    <n v="89"/>
    <s v="THC"/>
    <n v="125"/>
  </r>
  <r>
    <x v="0"/>
    <x v="0"/>
    <n v="2"/>
    <x v="1"/>
    <n v="500"/>
    <s v="asd"/>
    <s v="asd"/>
    <s v="asd"/>
    <x v="1"/>
    <x v="1"/>
    <s v="Shams"/>
    <n v="719"/>
    <s v="shan"/>
    <n v="2342"/>
    <d v="2016-02-02T00:00:00"/>
    <s v="01.07.17"/>
    <s v="sad"/>
    <s v="sad"/>
    <s v="sad"/>
    <x v="0"/>
    <x v="0"/>
    <x v="0"/>
    <x v="0"/>
    <x v="0"/>
    <x v="0"/>
    <x v="0"/>
    <x v="0"/>
    <n v="1"/>
    <n v="4"/>
    <n v="0"/>
    <n v="0"/>
    <n v="13"/>
    <n v="0"/>
    <n v="0"/>
    <n v="0"/>
    <n v="0"/>
    <n v="0"/>
    <n v="0"/>
    <n v="0"/>
    <n v="0"/>
    <n v="0"/>
    <n v="0"/>
    <n v="0"/>
    <n v="0"/>
    <n v="0"/>
    <n v="0"/>
    <n v="0"/>
    <n v="1"/>
    <n v="4"/>
    <n v="0"/>
    <n v="0"/>
    <n v="13"/>
    <n v="0"/>
    <n v="0"/>
    <n v="0"/>
    <n v="0"/>
    <n v="0"/>
    <n v="0"/>
    <n v="0"/>
    <n v="36"/>
    <n v="431"/>
    <n v="413"/>
    <n v="0"/>
    <n v="0"/>
    <n v="0"/>
    <n v="0"/>
    <n v="0"/>
    <n v="1"/>
    <n v="4"/>
    <n v="0"/>
    <n v="0"/>
    <x v="1"/>
    <x v="0"/>
    <x v="0"/>
    <x v="0"/>
    <n v="0"/>
    <n v="0"/>
    <n v="0"/>
    <n v="0"/>
    <n v="934"/>
    <n v="0"/>
    <n v="0"/>
    <n v="413"/>
    <x v="3"/>
    <s v="NA"/>
    <s v="erafd"/>
    <s v="yes"/>
    <s v="no"/>
    <s v="yes"/>
    <s v="yes"/>
    <s v="no"/>
    <n v="0"/>
    <n v="413"/>
    <s v="DHQ"/>
    <n v="126"/>
  </r>
  <r>
    <x v="0"/>
    <x v="0"/>
    <n v="2"/>
    <x v="1"/>
    <n v="500"/>
    <s v="asd"/>
    <s v="asd"/>
    <s v="asd"/>
    <x v="0"/>
    <x v="0"/>
    <s v="Khams"/>
    <n v="918"/>
    <s v="nan"/>
    <n v="2432"/>
    <d v="2016-02-03T00:00:00"/>
    <s v="01.07.18"/>
    <s v="asd"/>
    <s v="asd"/>
    <s v="asd"/>
    <x v="0"/>
    <x v="0"/>
    <x v="0"/>
    <x v="0"/>
    <x v="0"/>
    <x v="0"/>
    <x v="0"/>
    <x v="0"/>
    <n v="2"/>
    <n v="0"/>
    <n v="0"/>
    <n v="0"/>
    <n v="0"/>
    <n v="0"/>
    <n v="0"/>
    <n v="0"/>
    <n v="0"/>
    <n v="0"/>
    <n v="0"/>
    <n v="0"/>
    <n v="0"/>
    <n v="0"/>
    <n v="0"/>
    <n v="0"/>
    <n v="0"/>
    <n v="0"/>
    <n v="0"/>
    <n v="0"/>
    <n v="2"/>
    <n v="0"/>
    <n v="0"/>
    <n v="0"/>
    <n v="0"/>
    <n v="0"/>
    <n v="0"/>
    <n v="0"/>
    <n v="0"/>
    <n v="0"/>
    <n v="0"/>
    <n v="0"/>
    <n v="4"/>
    <n v="55"/>
    <n v="53"/>
    <n v="0"/>
    <n v="0"/>
    <n v="0"/>
    <n v="0"/>
    <n v="0"/>
    <n v="2"/>
    <n v="0"/>
    <n v="0"/>
    <n v="0"/>
    <x v="0"/>
    <x v="0"/>
    <x v="0"/>
    <x v="0"/>
    <n v="0"/>
    <n v="0"/>
    <n v="0"/>
    <n v="0"/>
    <n v="118"/>
    <n v="0"/>
    <n v="0"/>
    <n v="53"/>
    <x v="4"/>
    <s v="NA"/>
    <s v="erafd"/>
    <s v="yes"/>
    <s v="no"/>
    <s v="yes"/>
    <s v="yes"/>
    <s v="no"/>
    <n v="0"/>
    <n v="53"/>
    <s v="PHC"/>
    <n v="127"/>
  </r>
  <r>
    <x v="0"/>
    <x v="0"/>
    <n v="3"/>
    <x v="2"/>
    <n v="500"/>
    <s v="asd"/>
    <s v="asd"/>
    <s v="asd"/>
    <x v="1"/>
    <x v="1"/>
    <s v="Shams"/>
    <n v="1117"/>
    <s v="khan"/>
    <n v="2342"/>
    <d v="2016-02-04T00:00:00"/>
    <s v="01.07.19"/>
    <s v="sad"/>
    <s v="sad"/>
    <s v="sad"/>
    <x v="0"/>
    <x v="0"/>
    <x v="0"/>
    <x v="0"/>
    <x v="0"/>
    <x v="0"/>
    <x v="0"/>
    <x v="0"/>
    <n v="0"/>
    <n v="0"/>
    <n v="0"/>
    <n v="0"/>
    <n v="0"/>
    <n v="0"/>
    <n v="0"/>
    <n v="0"/>
    <n v="0"/>
    <n v="0"/>
    <n v="0"/>
    <n v="0"/>
    <n v="0"/>
    <n v="0"/>
    <n v="0"/>
    <n v="0"/>
    <n v="0"/>
    <n v="0"/>
    <n v="0"/>
    <n v="0"/>
    <n v="0"/>
    <n v="0"/>
    <n v="0"/>
    <n v="0"/>
    <n v="0"/>
    <n v="0"/>
    <n v="0"/>
    <n v="0"/>
    <n v="0"/>
    <n v="0"/>
    <n v="0"/>
    <n v="0"/>
    <n v="0"/>
    <n v="181"/>
    <n v="181"/>
    <n v="0"/>
    <n v="0"/>
    <n v="0"/>
    <n v="0"/>
    <n v="0"/>
    <n v="0"/>
    <n v="0"/>
    <n v="0"/>
    <n v="0"/>
    <x v="0"/>
    <x v="0"/>
    <x v="0"/>
    <x v="0"/>
    <n v="0"/>
    <n v="0"/>
    <n v="0"/>
    <n v="0"/>
    <n v="362"/>
    <n v="0"/>
    <n v="0"/>
    <n v="181"/>
    <x v="5"/>
    <s v="NA"/>
    <s v="erafd"/>
    <s v="yes"/>
    <s v="no"/>
    <s v="yes"/>
    <s v="yes"/>
    <s v="no"/>
    <n v="0"/>
    <n v="181"/>
    <s v="SHC"/>
    <n v="128"/>
  </r>
  <r>
    <x v="0"/>
    <x v="0"/>
    <n v="3"/>
    <x v="2"/>
    <n v="500"/>
    <s v="asd"/>
    <s v="asd"/>
    <s v="asd"/>
    <x v="0"/>
    <x v="0"/>
    <s v="Khams"/>
    <n v="1316"/>
    <s v="shan"/>
    <n v="2252"/>
    <d v="2016-02-05T00:00:00"/>
    <s v="01.07.20"/>
    <s v="asd"/>
    <s v="asd"/>
    <s v="asd"/>
    <x v="0"/>
    <x v="0"/>
    <x v="0"/>
    <x v="0"/>
    <x v="1"/>
    <x v="0"/>
    <x v="0"/>
    <x v="0"/>
    <n v="0"/>
    <n v="0"/>
    <n v="0"/>
    <n v="0"/>
    <n v="0"/>
    <n v="0"/>
    <n v="0"/>
    <n v="0"/>
    <n v="0"/>
    <n v="1"/>
    <n v="12"/>
    <n v="0"/>
    <n v="0"/>
    <n v="0"/>
    <n v="0"/>
    <n v="0"/>
    <n v="2"/>
    <n v="0"/>
    <n v="0"/>
    <n v="0"/>
    <n v="0"/>
    <n v="0"/>
    <n v="0"/>
    <n v="0"/>
    <n v="0"/>
    <n v="0"/>
    <n v="0"/>
    <n v="0"/>
    <n v="0"/>
    <n v="1"/>
    <n v="12"/>
    <n v="0"/>
    <n v="30"/>
    <n v="138"/>
    <n v="123"/>
    <n v="0"/>
    <n v="2"/>
    <n v="0"/>
    <n v="0"/>
    <n v="0"/>
    <n v="0"/>
    <n v="0"/>
    <n v="0"/>
    <n v="0"/>
    <x v="0"/>
    <x v="0"/>
    <x v="0"/>
    <x v="0"/>
    <n v="0"/>
    <n v="1"/>
    <n v="12"/>
    <n v="0"/>
    <n v="336"/>
    <n v="0"/>
    <n v="0"/>
    <n v="123"/>
    <x v="6"/>
    <s v="NA"/>
    <s v="erafd"/>
    <s v="yes"/>
    <s v="no"/>
    <s v="yes"/>
    <s v="yes"/>
    <s v="no"/>
    <n v="0"/>
    <n v="123"/>
    <s v="THC"/>
    <n v="129"/>
  </r>
  <r>
    <x v="0"/>
    <x v="0"/>
    <n v="3"/>
    <x v="2"/>
    <n v="500"/>
    <s v="asd"/>
    <s v="asd"/>
    <s v="asd"/>
    <x v="1"/>
    <x v="1"/>
    <s v="Shams"/>
    <n v="1515"/>
    <s v="nan"/>
    <n v="2162"/>
    <d v="2016-02-06T00:00:00"/>
    <s v="01.07.21"/>
    <s v="sad"/>
    <s v="sad"/>
    <s v="sad"/>
    <x v="0"/>
    <x v="0"/>
    <x v="0"/>
    <x v="0"/>
    <x v="0"/>
    <x v="0"/>
    <x v="0"/>
    <x v="0"/>
    <n v="0"/>
    <n v="0"/>
    <n v="0"/>
    <n v="0"/>
    <n v="0"/>
    <n v="0"/>
    <n v="0"/>
    <n v="0"/>
    <n v="0"/>
    <n v="0"/>
    <n v="0"/>
    <n v="0"/>
    <n v="0"/>
    <n v="0"/>
    <n v="0"/>
    <n v="0"/>
    <n v="0"/>
    <n v="0"/>
    <n v="0"/>
    <n v="0"/>
    <n v="0"/>
    <n v="0"/>
    <n v="0"/>
    <n v="0"/>
    <n v="0"/>
    <n v="0"/>
    <n v="0"/>
    <n v="0"/>
    <n v="0"/>
    <n v="0"/>
    <n v="0"/>
    <n v="0"/>
    <n v="0"/>
    <n v="194"/>
    <n v="194"/>
    <n v="0"/>
    <n v="0"/>
    <n v="0"/>
    <n v="0"/>
    <n v="0"/>
    <n v="0"/>
    <n v="0"/>
    <n v="0"/>
    <n v="0"/>
    <x v="0"/>
    <x v="0"/>
    <x v="0"/>
    <x v="0"/>
    <n v="0"/>
    <n v="0"/>
    <n v="0"/>
    <n v="0"/>
    <n v="388"/>
    <n v="0"/>
    <n v="0"/>
    <n v="194"/>
    <x v="7"/>
    <s v="NA"/>
    <s v="erafd"/>
    <s v="yes"/>
    <s v="no"/>
    <s v="yes"/>
    <s v="yes"/>
    <s v="no"/>
    <n v="0"/>
    <n v="194"/>
    <s v="DHQ"/>
    <n v="130"/>
  </r>
  <r>
    <x v="0"/>
    <x v="0"/>
    <n v="4"/>
    <x v="3"/>
    <n v="500"/>
    <s v="asd"/>
    <s v="asd"/>
    <s v="asd"/>
    <x v="0"/>
    <x v="0"/>
    <s v="Khams"/>
    <n v="1714"/>
    <s v="khan"/>
    <n v="2072"/>
    <d v="2016-02-07T00:00:00"/>
    <s v="01.07.22"/>
    <s v="asd"/>
    <s v="asd"/>
    <s v="asd"/>
    <x v="0"/>
    <x v="0"/>
    <x v="0"/>
    <x v="0"/>
    <x v="2"/>
    <x v="0"/>
    <x v="0"/>
    <x v="0"/>
    <n v="0"/>
    <n v="0"/>
    <n v="0"/>
    <n v="0"/>
    <n v="4"/>
    <n v="0"/>
    <n v="0"/>
    <n v="0"/>
    <n v="0"/>
    <n v="1"/>
    <n v="50"/>
    <n v="0"/>
    <n v="0"/>
    <n v="0"/>
    <n v="0"/>
    <n v="0"/>
    <n v="6"/>
    <n v="0"/>
    <n v="0"/>
    <n v="0"/>
    <n v="0"/>
    <n v="0"/>
    <n v="0"/>
    <n v="0"/>
    <n v="4"/>
    <n v="0"/>
    <n v="0"/>
    <n v="0"/>
    <n v="0"/>
    <n v="1"/>
    <n v="50"/>
    <n v="0"/>
    <n v="122"/>
    <n v="225"/>
    <n v="164"/>
    <n v="0"/>
    <n v="6"/>
    <n v="0"/>
    <n v="0"/>
    <n v="0"/>
    <n v="0"/>
    <n v="0"/>
    <n v="0"/>
    <n v="0"/>
    <x v="2"/>
    <x v="0"/>
    <x v="0"/>
    <x v="0"/>
    <n v="0"/>
    <n v="1"/>
    <n v="50"/>
    <n v="0"/>
    <n v="694"/>
    <n v="0"/>
    <n v="0"/>
    <n v="164"/>
    <x v="8"/>
    <s v="NA"/>
    <s v="erafd"/>
    <s v="yes"/>
    <s v="no"/>
    <s v="yes"/>
    <s v="yes"/>
    <s v="no"/>
    <n v="0"/>
    <n v="164"/>
    <s v="PHC"/>
    <n v="131"/>
  </r>
  <r>
    <x v="0"/>
    <x v="0"/>
    <n v="4"/>
    <x v="3"/>
    <n v="500"/>
    <s v="asd"/>
    <s v="asd"/>
    <s v="asd"/>
    <x v="1"/>
    <x v="1"/>
    <s v="Shams"/>
    <n v="1913"/>
    <s v="shan"/>
    <n v="1982"/>
    <d v="2016-02-08T00:00:00"/>
    <s v="01.07.23"/>
    <s v="sad"/>
    <s v="sad"/>
    <s v="sad"/>
    <x v="0"/>
    <x v="0"/>
    <x v="0"/>
    <x v="0"/>
    <x v="0"/>
    <x v="0"/>
    <x v="0"/>
    <x v="0"/>
    <n v="0"/>
    <n v="0"/>
    <n v="0"/>
    <n v="0"/>
    <n v="0"/>
    <n v="0"/>
    <n v="0"/>
    <n v="0"/>
    <n v="0"/>
    <n v="0"/>
    <n v="0"/>
    <n v="0"/>
    <n v="0"/>
    <n v="0"/>
    <n v="0"/>
    <n v="0"/>
    <n v="0"/>
    <n v="0"/>
    <n v="0"/>
    <n v="0"/>
    <n v="0"/>
    <n v="0"/>
    <n v="0"/>
    <n v="0"/>
    <n v="0"/>
    <n v="0"/>
    <n v="0"/>
    <n v="0"/>
    <n v="0"/>
    <n v="0"/>
    <n v="0"/>
    <n v="0"/>
    <n v="0"/>
    <n v="85"/>
    <n v="85"/>
    <n v="0"/>
    <n v="0"/>
    <n v="0"/>
    <n v="0"/>
    <n v="0"/>
    <n v="0"/>
    <n v="0"/>
    <n v="0"/>
    <n v="0"/>
    <x v="0"/>
    <x v="0"/>
    <x v="0"/>
    <x v="0"/>
    <n v="0"/>
    <n v="0"/>
    <n v="0"/>
    <n v="0"/>
    <n v="170"/>
    <n v="0"/>
    <n v="0"/>
    <n v="85"/>
    <x v="9"/>
    <s v="NA"/>
    <s v="erafd"/>
    <s v="yes"/>
    <s v="no"/>
    <s v="yes"/>
    <s v="yes"/>
    <s v="no"/>
    <n v="0"/>
    <n v="85"/>
    <s v="SHC"/>
    <n v="132"/>
  </r>
  <r>
    <x v="0"/>
    <x v="0"/>
    <n v="5"/>
    <x v="4"/>
    <n v="500"/>
    <s v="asd"/>
    <s v="asd"/>
    <s v="asd"/>
    <x v="0"/>
    <x v="0"/>
    <s v="Khams"/>
    <n v="2112"/>
    <s v="khan"/>
    <n v="1892"/>
    <d v="2016-02-09T00:00:00"/>
    <s v="01.07.24"/>
    <s v="asd"/>
    <s v="asd"/>
    <s v="asd"/>
    <x v="0"/>
    <x v="0"/>
    <x v="0"/>
    <x v="0"/>
    <x v="0"/>
    <x v="0"/>
    <x v="0"/>
    <x v="0"/>
    <n v="7"/>
    <n v="8"/>
    <n v="0"/>
    <n v="0"/>
    <n v="0"/>
    <n v="0"/>
    <n v="0"/>
    <n v="0"/>
    <n v="0"/>
    <n v="0"/>
    <n v="0"/>
    <n v="0"/>
    <n v="0"/>
    <n v="0"/>
    <n v="0"/>
    <n v="0"/>
    <n v="0"/>
    <n v="0"/>
    <n v="0"/>
    <n v="0"/>
    <n v="7"/>
    <n v="8"/>
    <n v="0"/>
    <n v="0"/>
    <n v="0"/>
    <n v="0"/>
    <n v="0"/>
    <n v="0"/>
    <n v="0"/>
    <n v="0"/>
    <n v="0"/>
    <n v="0"/>
    <n v="30"/>
    <n v="166"/>
    <n v="151"/>
    <n v="0"/>
    <n v="0"/>
    <n v="0"/>
    <n v="0"/>
    <n v="0"/>
    <n v="7"/>
    <n v="8"/>
    <n v="0"/>
    <n v="0"/>
    <x v="0"/>
    <x v="0"/>
    <x v="0"/>
    <x v="0"/>
    <n v="0"/>
    <n v="0"/>
    <n v="0"/>
    <n v="0"/>
    <n v="392"/>
    <n v="0"/>
    <n v="0"/>
    <n v="151"/>
    <x v="10"/>
    <s v="NA"/>
    <s v="erafd"/>
    <s v="yes"/>
    <s v="no"/>
    <s v="yes"/>
    <s v="yes"/>
    <s v="no"/>
    <n v="0"/>
    <n v="151"/>
    <s v="THC"/>
    <n v="133"/>
  </r>
  <r>
    <x v="0"/>
    <x v="0"/>
    <n v="5"/>
    <x v="4"/>
    <n v="500"/>
    <s v="asd"/>
    <s v="asd"/>
    <s v="asd"/>
    <x v="1"/>
    <x v="1"/>
    <s v="Shams"/>
    <n v="2311"/>
    <s v="shan"/>
    <n v="1802"/>
    <d v="2016-02-10T00:00:00"/>
    <s v="01.07.25"/>
    <s v="sad"/>
    <s v="sad"/>
    <s v="sad"/>
    <x v="0"/>
    <x v="0"/>
    <x v="0"/>
    <x v="0"/>
    <x v="0"/>
    <x v="0"/>
    <x v="0"/>
    <x v="0"/>
    <n v="3"/>
    <n v="0"/>
    <n v="0"/>
    <n v="2"/>
    <n v="2"/>
    <n v="0"/>
    <n v="0"/>
    <n v="0"/>
    <n v="0"/>
    <n v="0"/>
    <n v="0"/>
    <n v="0"/>
    <n v="0"/>
    <n v="0"/>
    <n v="0"/>
    <n v="0"/>
    <n v="0"/>
    <n v="0"/>
    <n v="0"/>
    <n v="0"/>
    <n v="3"/>
    <n v="0"/>
    <n v="0"/>
    <n v="2"/>
    <n v="2"/>
    <n v="0"/>
    <n v="0"/>
    <n v="0"/>
    <n v="0"/>
    <n v="0"/>
    <n v="0"/>
    <n v="0"/>
    <n v="14"/>
    <n v="69"/>
    <n v="62"/>
    <n v="0"/>
    <n v="0"/>
    <n v="0"/>
    <n v="0"/>
    <n v="0"/>
    <n v="3"/>
    <n v="0"/>
    <n v="0"/>
    <n v="2"/>
    <x v="3"/>
    <x v="0"/>
    <x v="0"/>
    <x v="0"/>
    <n v="0"/>
    <n v="0"/>
    <n v="0"/>
    <n v="0"/>
    <n v="166"/>
    <n v="0"/>
    <n v="0"/>
    <n v="62"/>
    <x v="11"/>
    <s v="NA"/>
    <s v="erafd"/>
    <s v="yes"/>
    <s v="no"/>
    <s v="yes"/>
    <s v="yes"/>
    <s v="no"/>
    <n v="0"/>
    <n v="62"/>
    <s v="DHQ"/>
    <n v="134"/>
  </r>
  <r>
    <x v="0"/>
    <x v="0"/>
    <n v="5"/>
    <x v="4"/>
    <n v="500"/>
    <s v="asd"/>
    <s v="asd"/>
    <s v="asd"/>
    <x v="0"/>
    <x v="0"/>
    <s v="Khams"/>
    <n v="2510"/>
    <s v="nan"/>
    <n v="1712"/>
    <d v="2016-02-11T00:00:00"/>
    <s v="01.07.26"/>
    <s v="asd"/>
    <s v="asd"/>
    <s v="asd"/>
    <x v="0"/>
    <x v="0"/>
    <x v="0"/>
    <x v="0"/>
    <x v="0"/>
    <x v="0"/>
    <x v="0"/>
    <x v="0"/>
    <n v="0"/>
    <n v="0"/>
    <n v="0"/>
    <n v="0"/>
    <n v="0"/>
    <n v="0"/>
    <n v="0"/>
    <n v="0"/>
    <n v="0"/>
    <n v="0"/>
    <n v="0"/>
    <n v="0"/>
    <n v="0"/>
    <n v="0"/>
    <n v="0"/>
    <n v="0"/>
    <n v="0"/>
    <n v="0"/>
    <n v="0"/>
    <n v="0"/>
    <n v="0"/>
    <n v="0"/>
    <n v="0"/>
    <n v="0"/>
    <n v="0"/>
    <n v="0"/>
    <n v="0"/>
    <n v="0"/>
    <n v="0"/>
    <n v="0"/>
    <n v="0"/>
    <n v="0"/>
    <n v="0"/>
    <n v="690"/>
    <n v="690"/>
    <n v="0"/>
    <n v="0"/>
    <n v="0"/>
    <n v="0"/>
    <n v="0"/>
    <n v="0"/>
    <n v="0"/>
    <n v="0"/>
    <n v="0"/>
    <x v="0"/>
    <x v="0"/>
    <x v="0"/>
    <x v="0"/>
    <n v="0"/>
    <n v="0"/>
    <n v="0"/>
    <n v="0"/>
    <n v="1380"/>
    <n v="0"/>
    <n v="0"/>
    <n v="690"/>
    <x v="12"/>
    <s v="NA"/>
    <s v="erafd"/>
    <s v="yes"/>
    <s v="no"/>
    <s v="yes"/>
    <s v="yes"/>
    <s v="no"/>
    <n v="0"/>
    <n v="690"/>
    <s v="PHC"/>
    <n v="135"/>
  </r>
  <r>
    <x v="0"/>
    <x v="0"/>
    <n v="6"/>
    <x v="5"/>
    <n v="500"/>
    <s v="asd"/>
    <s v="asd"/>
    <s v="asd"/>
    <x v="1"/>
    <x v="1"/>
    <s v="Shams"/>
    <n v="2709"/>
    <s v="khan"/>
    <n v="1622"/>
    <d v="2016-02-12T00:00:00"/>
    <s v="01.07.27"/>
    <s v="sad"/>
    <s v="sad"/>
    <s v="sad"/>
    <x v="0"/>
    <x v="0"/>
    <x v="0"/>
    <x v="0"/>
    <x v="0"/>
    <x v="0"/>
    <x v="0"/>
    <x v="0"/>
    <n v="0"/>
    <n v="0"/>
    <n v="0"/>
    <n v="0"/>
    <n v="0"/>
    <n v="0"/>
    <n v="0"/>
    <n v="0"/>
    <n v="0"/>
    <n v="0"/>
    <n v="0"/>
    <n v="0"/>
    <n v="0"/>
    <n v="0"/>
    <n v="0"/>
    <n v="0"/>
    <n v="0"/>
    <n v="0"/>
    <n v="0"/>
    <n v="0"/>
    <n v="0"/>
    <n v="0"/>
    <n v="0"/>
    <n v="0"/>
    <n v="0"/>
    <n v="0"/>
    <n v="0"/>
    <n v="0"/>
    <n v="0"/>
    <n v="0"/>
    <n v="0"/>
    <n v="0"/>
    <n v="0"/>
    <n v="51"/>
    <n v="51"/>
    <n v="0"/>
    <n v="0"/>
    <n v="0"/>
    <n v="0"/>
    <n v="0"/>
    <n v="0"/>
    <n v="0"/>
    <n v="0"/>
    <n v="0"/>
    <x v="0"/>
    <x v="0"/>
    <x v="0"/>
    <x v="0"/>
    <n v="0"/>
    <n v="0"/>
    <n v="0"/>
    <n v="0"/>
    <n v="102"/>
    <n v="0"/>
    <n v="0"/>
    <n v="51"/>
    <x v="13"/>
    <s v="NA"/>
    <s v="erafd"/>
    <s v="yes"/>
    <s v="no"/>
    <s v="yes"/>
    <s v="yes"/>
    <s v="no"/>
    <n v="0"/>
    <n v="51"/>
    <s v="SHC"/>
    <n v="136"/>
  </r>
  <r>
    <x v="0"/>
    <x v="1"/>
    <n v="6"/>
    <x v="5"/>
    <n v="500"/>
    <s v="asd"/>
    <s v="asd"/>
    <s v="asd"/>
    <x v="0"/>
    <x v="0"/>
    <s v="Khams"/>
    <n v="2908"/>
    <s v="shan"/>
    <n v="1532"/>
    <d v="2016-02-13T00:00:00"/>
    <s v="01.07.28"/>
    <s v="asd"/>
    <s v="asd"/>
    <s v="asd"/>
    <x v="0"/>
    <x v="0"/>
    <x v="0"/>
    <x v="0"/>
    <x v="0"/>
    <x v="0"/>
    <x v="0"/>
    <x v="0"/>
    <n v="0"/>
    <n v="0"/>
    <n v="0"/>
    <n v="0"/>
    <n v="1"/>
    <n v="0"/>
    <n v="0"/>
    <n v="0"/>
    <n v="0"/>
    <n v="0"/>
    <n v="0"/>
    <n v="0"/>
    <n v="0"/>
    <n v="0"/>
    <n v="0"/>
    <n v="0"/>
    <n v="0"/>
    <n v="0"/>
    <n v="0"/>
    <n v="0"/>
    <n v="0"/>
    <n v="0"/>
    <n v="0"/>
    <n v="0"/>
    <n v="1"/>
    <n v="0"/>
    <n v="0"/>
    <n v="0"/>
    <n v="0"/>
    <n v="0"/>
    <n v="0"/>
    <n v="0"/>
    <n v="2"/>
    <n v="266"/>
    <n v="265"/>
    <n v="0"/>
    <n v="0"/>
    <n v="0"/>
    <n v="0"/>
    <n v="0"/>
    <n v="0"/>
    <n v="0"/>
    <n v="0"/>
    <n v="0"/>
    <x v="4"/>
    <x v="0"/>
    <x v="0"/>
    <x v="0"/>
    <n v="0"/>
    <n v="0"/>
    <n v="0"/>
    <n v="0"/>
    <n v="536"/>
    <n v="0"/>
    <n v="0"/>
    <n v="265"/>
    <x v="14"/>
    <s v="NA"/>
    <s v="erafd"/>
    <s v="yes"/>
    <s v="no"/>
    <s v="yes"/>
    <s v="yes"/>
    <s v="no"/>
    <n v="0"/>
    <n v="265"/>
    <s v="THC"/>
    <n v="137"/>
  </r>
  <r>
    <x v="0"/>
    <x v="1"/>
    <n v="6"/>
    <x v="5"/>
    <n v="500"/>
    <s v="asd"/>
    <s v="asd"/>
    <s v="asd"/>
    <x v="1"/>
    <x v="1"/>
    <s v="Shams"/>
    <n v="3107"/>
    <s v="nan"/>
    <n v="1442"/>
    <d v="2016-02-14T00:00:00"/>
    <s v="01.07.29"/>
    <s v="sad"/>
    <s v="sad"/>
    <s v="sad"/>
    <x v="0"/>
    <x v="0"/>
    <x v="0"/>
    <x v="0"/>
    <x v="0"/>
    <x v="0"/>
    <x v="0"/>
    <x v="0"/>
    <n v="1"/>
    <n v="3"/>
    <n v="0"/>
    <n v="0"/>
    <n v="5"/>
    <n v="0"/>
    <n v="0"/>
    <n v="0"/>
    <n v="0"/>
    <n v="0"/>
    <n v="0"/>
    <n v="0"/>
    <n v="0"/>
    <n v="0"/>
    <n v="0"/>
    <n v="0"/>
    <n v="0"/>
    <n v="0"/>
    <n v="0"/>
    <n v="0"/>
    <n v="1"/>
    <n v="3"/>
    <n v="0"/>
    <n v="0"/>
    <n v="5"/>
    <n v="0"/>
    <n v="0"/>
    <n v="0"/>
    <n v="0"/>
    <n v="0"/>
    <n v="0"/>
    <n v="0"/>
    <n v="18"/>
    <n v="73"/>
    <n v="64"/>
    <n v="0"/>
    <n v="0"/>
    <n v="0"/>
    <n v="0"/>
    <n v="0"/>
    <n v="1"/>
    <n v="3"/>
    <n v="0"/>
    <n v="0"/>
    <x v="5"/>
    <x v="0"/>
    <x v="0"/>
    <x v="0"/>
    <n v="0"/>
    <n v="0"/>
    <n v="0"/>
    <n v="0"/>
    <n v="182"/>
    <n v="0"/>
    <n v="0"/>
    <n v="64"/>
    <x v="15"/>
    <s v="NA"/>
    <s v="erafd"/>
    <s v="yes"/>
    <s v="no"/>
    <s v="yes"/>
    <s v="yes"/>
    <s v="no"/>
    <n v="0"/>
    <n v="64"/>
    <s v="DHQ"/>
    <n v="138"/>
  </r>
  <r>
    <x v="0"/>
    <x v="1"/>
    <n v="7"/>
    <x v="6"/>
    <n v="500"/>
    <s v="asd"/>
    <s v="asd"/>
    <s v="asd"/>
    <x v="0"/>
    <x v="0"/>
    <s v="Khams"/>
    <n v="3306"/>
    <s v="khan"/>
    <n v="1352"/>
    <d v="2016-02-15T00:00:00"/>
    <s v="01.07.30"/>
    <s v="asd"/>
    <s v="asd"/>
    <s v="asd"/>
    <x v="0"/>
    <x v="0"/>
    <x v="0"/>
    <x v="0"/>
    <x v="0"/>
    <x v="0"/>
    <x v="0"/>
    <x v="0"/>
    <n v="0"/>
    <n v="0"/>
    <n v="0"/>
    <n v="0"/>
    <n v="0"/>
    <n v="0"/>
    <n v="0"/>
    <n v="0"/>
    <n v="0"/>
    <n v="0"/>
    <n v="0"/>
    <n v="0"/>
    <n v="0"/>
    <n v="0"/>
    <n v="0"/>
    <n v="0"/>
    <n v="0"/>
    <n v="0"/>
    <n v="0"/>
    <n v="0"/>
    <n v="0"/>
    <n v="0"/>
    <n v="0"/>
    <n v="0"/>
    <n v="0"/>
    <n v="0"/>
    <n v="0"/>
    <n v="0"/>
    <n v="0"/>
    <n v="0"/>
    <n v="0"/>
    <n v="0"/>
    <n v="0"/>
    <n v="93"/>
    <n v="93"/>
    <n v="0"/>
    <n v="0"/>
    <n v="0"/>
    <n v="0"/>
    <n v="0"/>
    <n v="0"/>
    <n v="0"/>
    <n v="0"/>
    <n v="0"/>
    <x v="0"/>
    <x v="0"/>
    <x v="0"/>
    <x v="0"/>
    <n v="0"/>
    <n v="0"/>
    <n v="0"/>
    <n v="0"/>
    <n v="186"/>
    <n v="0"/>
    <n v="0"/>
    <n v="93"/>
    <x v="16"/>
    <s v="NA"/>
    <s v="erafd"/>
    <s v="yes"/>
    <s v="no"/>
    <s v="yes"/>
    <s v="yes"/>
    <s v="no"/>
    <n v="0"/>
    <n v="93"/>
    <s v="PHC"/>
    <n v="139"/>
  </r>
  <r>
    <x v="0"/>
    <x v="1"/>
    <n v="7"/>
    <x v="6"/>
    <n v="500"/>
    <s v="asd"/>
    <s v="asd"/>
    <s v="asd"/>
    <x v="1"/>
    <x v="1"/>
    <s v="Shams"/>
    <n v="3505"/>
    <s v="shan"/>
    <n v="1262"/>
    <d v="2016-02-16T00:00:00"/>
    <s v="01.07.31"/>
    <s v="sad"/>
    <s v="sad"/>
    <s v="sad"/>
    <x v="0"/>
    <x v="0"/>
    <x v="0"/>
    <x v="0"/>
    <x v="0"/>
    <x v="0"/>
    <x v="0"/>
    <x v="0"/>
    <n v="5"/>
    <n v="0"/>
    <n v="0"/>
    <n v="0"/>
    <n v="0"/>
    <n v="0"/>
    <n v="0"/>
    <n v="0"/>
    <n v="0"/>
    <n v="0"/>
    <n v="0"/>
    <n v="0"/>
    <n v="0"/>
    <n v="0"/>
    <n v="0"/>
    <n v="0"/>
    <n v="0"/>
    <n v="0"/>
    <n v="0"/>
    <n v="0"/>
    <n v="5"/>
    <n v="0"/>
    <n v="0"/>
    <n v="0"/>
    <n v="0"/>
    <n v="0"/>
    <n v="0"/>
    <n v="0"/>
    <n v="0"/>
    <n v="0"/>
    <n v="0"/>
    <n v="0"/>
    <n v="10"/>
    <n v="64"/>
    <n v="59"/>
    <n v="0"/>
    <n v="0"/>
    <n v="0"/>
    <n v="0"/>
    <n v="0"/>
    <n v="5"/>
    <n v="0"/>
    <n v="0"/>
    <n v="0"/>
    <x v="0"/>
    <x v="0"/>
    <x v="0"/>
    <x v="0"/>
    <n v="0"/>
    <n v="0"/>
    <n v="0"/>
    <n v="0"/>
    <n v="148"/>
    <n v="0"/>
    <n v="0"/>
    <n v="59"/>
    <x v="17"/>
    <s v="NA"/>
    <s v="erafd"/>
    <s v="yes"/>
    <s v="no"/>
    <s v="yes"/>
    <s v="yes"/>
    <s v="no"/>
    <n v="0"/>
    <n v="59"/>
    <s v="SHC"/>
    <n v="140"/>
  </r>
  <r>
    <x v="0"/>
    <x v="1"/>
    <n v="7"/>
    <x v="6"/>
    <n v="500"/>
    <s v="asd"/>
    <s v="asd"/>
    <s v="asd"/>
    <x v="0"/>
    <x v="0"/>
    <s v="Khams"/>
    <n v="3704"/>
    <s v="nan"/>
    <n v="1172"/>
    <d v="2016-02-17T00:00:00"/>
    <s v="01.07.32"/>
    <s v="asd"/>
    <s v="asd"/>
    <s v="asd"/>
    <x v="0"/>
    <x v="0"/>
    <x v="0"/>
    <x v="0"/>
    <x v="0"/>
    <x v="0"/>
    <x v="0"/>
    <x v="0"/>
    <n v="11"/>
    <n v="1"/>
    <n v="0"/>
    <n v="0"/>
    <n v="0"/>
    <n v="0"/>
    <n v="0"/>
    <n v="0"/>
    <n v="0"/>
    <n v="0"/>
    <n v="0"/>
    <n v="0"/>
    <n v="0"/>
    <n v="0"/>
    <n v="0"/>
    <n v="0"/>
    <n v="0"/>
    <n v="0"/>
    <n v="0"/>
    <n v="0"/>
    <n v="11"/>
    <n v="1"/>
    <n v="0"/>
    <n v="0"/>
    <n v="0"/>
    <n v="0"/>
    <n v="0"/>
    <n v="0"/>
    <n v="0"/>
    <n v="0"/>
    <n v="0"/>
    <n v="0"/>
    <n v="24"/>
    <n v="112"/>
    <n v="100"/>
    <n v="0"/>
    <n v="0"/>
    <n v="0"/>
    <n v="0"/>
    <n v="0"/>
    <n v="11"/>
    <n v="1"/>
    <n v="0"/>
    <n v="0"/>
    <x v="0"/>
    <x v="0"/>
    <x v="0"/>
    <x v="0"/>
    <n v="0"/>
    <n v="0"/>
    <n v="0"/>
    <n v="0"/>
    <n v="272"/>
    <n v="0"/>
    <n v="0"/>
    <n v="100"/>
    <x v="18"/>
    <s v="NA"/>
    <s v="erafd"/>
    <s v="yes"/>
    <s v="no"/>
    <s v="yes"/>
    <s v="yes"/>
    <s v="no"/>
    <n v="0"/>
    <n v="100"/>
    <s v="THC"/>
    <n v="141"/>
  </r>
  <r>
    <x v="0"/>
    <x v="1"/>
    <n v="8"/>
    <x v="7"/>
    <n v="500"/>
    <s v="asd"/>
    <s v="asd"/>
    <s v="asd"/>
    <x v="1"/>
    <x v="1"/>
    <s v="Shams"/>
    <n v="3903"/>
    <s v="khan"/>
    <n v="1082"/>
    <d v="2016-02-18T00:00:00"/>
    <s v="01.07.33"/>
    <s v="sad"/>
    <s v="sad"/>
    <s v="sad"/>
    <x v="0"/>
    <x v="0"/>
    <x v="0"/>
    <x v="0"/>
    <x v="0"/>
    <x v="0"/>
    <x v="0"/>
    <x v="0"/>
    <n v="2"/>
    <n v="2"/>
    <n v="0"/>
    <n v="0"/>
    <n v="6"/>
    <n v="0"/>
    <n v="0"/>
    <n v="0"/>
    <n v="0"/>
    <n v="0"/>
    <n v="0"/>
    <n v="0"/>
    <n v="0"/>
    <n v="0"/>
    <n v="0"/>
    <n v="0"/>
    <n v="0"/>
    <n v="0"/>
    <n v="0"/>
    <n v="0"/>
    <n v="2"/>
    <n v="2"/>
    <n v="0"/>
    <n v="0"/>
    <n v="6"/>
    <n v="0"/>
    <n v="0"/>
    <n v="0"/>
    <n v="0"/>
    <n v="0"/>
    <n v="0"/>
    <n v="0"/>
    <n v="20"/>
    <n v="144"/>
    <n v="134"/>
    <n v="0"/>
    <n v="0"/>
    <n v="0"/>
    <n v="0"/>
    <n v="0"/>
    <n v="2"/>
    <n v="2"/>
    <n v="0"/>
    <n v="0"/>
    <x v="6"/>
    <x v="0"/>
    <x v="0"/>
    <x v="0"/>
    <n v="0"/>
    <n v="0"/>
    <n v="0"/>
    <n v="0"/>
    <n v="328"/>
    <n v="0"/>
    <n v="0"/>
    <n v="134"/>
    <x v="19"/>
    <s v="NA"/>
    <s v="erafd"/>
    <s v="yes"/>
    <s v="no"/>
    <s v="yes"/>
    <s v="yes"/>
    <s v="no"/>
    <n v="0"/>
    <n v="134"/>
    <s v="DHQ"/>
    <n v="142"/>
  </r>
  <r>
    <x v="0"/>
    <x v="1"/>
    <n v="8"/>
    <x v="7"/>
    <n v="500"/>
    <s v="asd"/>
    <s v="asd"/>
    <s v="asd"/>
    <x v="0"/>
    <x v="0"/>
    <s v="Khams"/>
    <n v="4102"/>
    <s v="shan"/>
    <n v="992"/>
    <d v="2016-02-19T00:00:00"/>
    <s v="01.07.34"/>
    <s v="asd"/>
    <s v="asd"/>
    <s v="asd"/>
    <x v="0"/>
    <x v="0"/>
    <x v="0"/>
    <x v="0"/>
    <x v="0"/>
    <x v="0"/>
    <x v="0"/>
    <x v="0"/>
    <n v="0"/>
    <n v="0"/>
    <n v="0"/>
    <n v="0"/>
    <n v="0"/>
    <n v="0"/>
    <n v="0"/>
    <n v="0"/>
    <n v="0"/>
    <n v="0"/>
    <n v="0"/>
    <n v="0"/>
    <n v="0"/>
    <n v="0"/>
    <n v="0"/>
    <n v="0"/>
    <n v="0"/>
    <n v="0"/>
    <n v="0"/>
    <n v="0"/>
    <n v="0"/>
    <n v="0"/>
    <n v="0"/>
    <n v="0"/>
    <n v="0"/>
    <n v="0"/>
    <n v="0"/>
    <n v="0"/>
    <n v="0"/>
    <n v="0"/>
    <n v="0"/>
    <n v="0"/>
    <n v="0"/>
    <n v="79"/>
    <n v="79"/>
    <n v="0"/>
    <n v="0"/>
    <n v="0"/>
    <n v="0"/>
    <n v="0"/>
    <n v="0"/>
    <n v="0"/>
    <n v="0"/>
    <n v="0"/>
    <x v="0"/>
    <x v="0"/>
    <x v="0"/>
    <x v="0"/>
    <n v="0"/>
    <n v="0"/>
    <n v="0"/>
    <n v="0"/>
    <n v="158"/>
    <n v="0"/>
    <n v="0"/>
    <n v="79"/>
    <x v="20"/>
    <s v="NA"/>
    <s v="erafd"/>
    <s v="yes"/>
    <s v="no"/>
    <s v="yes"/>
    <s v="yes"/>
    <s v="no"/>
    <n v="0"/>
    <n v="79"/>
    <s v="PHC"/>
    <n v="143"/>
  </r>
  <r>
    <x v="0"/>
    <x v="1"/>
    <n v="8"/>
    <x v="7"/>
    <n v="500"/>
    <s v="asd"/>
    <s v="asd"/>
    <s v="asd"/>
    <x v="1"/>
    <x v="1"/>
    <s v="Shams"/>
    <n v="4301"/>
    <s v="nan"/>
    <n v="902"/>
    <d v="2016-02-20T00:00:00"/>
    <s v="01.07.35"/>
    <s v="sad"/>
    <s v="sad"/>
    <s v="sad"/>
    <x v="0"/>
    <x v="0"/>
    <x v="0"/>
    <x v="0"/>
    <x v="0"/>
    <x v="0"/>
    <x v="0"/>
    <x v="0"/>
    <n v="0"/>
    <n v="0"/>
    <n v="0"/>
    <n v="0"/>
    <n v="0"/>
    <n v="0"/>
    <n v="0"/>
    <n v="0"/>
    <n v="0"/>
    <n v="0"/>
    <n v="0"/>
    <n v="0"/>
    <n v="0"/>
    <n v="0"/>
    <n v="0"/>
    <n v="0"/>
    <n v="0"/>
    <n v="0"/>
    <n v="0"/>
    <n v="0"/>
    <n v="0"/>
    <n v="0"/>
    <n v="0"/>
    <n v="0"/>
    <n v="0"/>
    <n v="0"/>
    <n v="0"/>
    <n v="0"/>
    <n v="0"/>
    <n v="0"/>
    <n v="0"/>
    <n v="0"/>
    <n v="0"/>
    <n v="79"/>
    <n v="79"/>
    <n v="0"/>
    <n v="0"/>
    <n v="0"/>
    <n v="0"/>
    <n v="0"/>
    <n v="0"/>
    <n v="0"/>
    <n v="0"/>
    <n v="0"/>
    <x v="0"/>
    <x v="0"/>
    <x v="0"/>
    <x v="0"/>
    <n v="0"/>
    <n v="0"/>
    <n v="0"/>
    <n v="0"/>
    <n v="158"/>
    <n v="0"/>
    <n v="0"/>
    <n v="79"/>
    <x v="20"/>
    <s v="NA"/>
    <s v="erafd"/>
    <s v="yes"/>
    <s v="no"/>
    <s v="yes"/>
    <s v="yes"/>
    <s v="no"/>
    <n v="0"/>
    <n v="79"/>
    <s v="SHC"/>
    <n v="144"/>
  </r>
  <r>
    <x v="0"/>
    <x v="1"/>
    <n v="8"/>
    <x v="7"/>
    <n v="500"/>
    <s v="asd"/>
    <s v="asd"/>
    <s v="asd"/>
    <x v="0"/>
    <x v="0"/>
    <s v="Khams"/>
    <n v="4500"/>
    <s v="man"/>
    <n v="812"/>
    <d v="2016-02-21T00:00:00"/>
    <s v="01.07.36"/>
    <s v="asd"/>
    <s v="asd"/>
    <s v="asd"/>
    <x v="0"/>
    <x v="0"/>
    <x v="0"/>
    <x v="0"/>
    <x v="0"/>
    <x v="0"/>
    <x v="0"/>
    <x v="0"/>
    <n v="1"/>
    <n v="0"/>
    <n v="0"/>
    <n v="0"/>
    <n v="0"/>
    <n v="0"/>
    <n v="0"/>
    <n v="0"/>
    <n v="0"/>
    <n v="0"/>
    <n v="0"/>
    <n v="0"/>
    <n v="0"/>
    <n v="0"/>
    <n v="0"/>
    <n v="0"/>
    <n v="0"/>
    <n v="0"/>
    <n v="0"/>
    <n v="0"/>
    <n v="1"/>
    <n v="0"/>
    <n v="0"/>
    <n v="0"/>
    <n v="0"/>
    <n v="0"/>
    <n v="0"/>
    <n v="0"/>
    <n v="0"/>
    <n v="0"/>
    <n v="0"/>
    <n v="0"/>
    <n v="2"/>
    <n v="80"/>
    <n v="79"/>
    <n v="0"/>
    <n v="0"/>
    <n v="0"/>
    <n v="0"/>
    <n v="0"/>
    <n v="1"/>
    <n v="0"/>
    <n v="0"/>
    <n v="0"/>
    <x v="0"/>
    <x v="0"/>
    <x v="0"/>
    <x v="0"/>
    <n v="0"/>
    <n v="0"/>
    <n v="0"/>
    <n v="0"/>
    <n v="164"/>
    <n v="0"/>
    <n v="0"/>
    <n v="79"/>
    <x v="21"/>
    <s v="NA"/>
    <s v="erafd"/>
    <s v="yes"/>
    <m/>
    <s v="yes"/>
    <s v="yes"/>
    <s v="no"/>
    <n v="0"/>
    <n v="79"/>
    <s v="THC"/>
    <n v="145"/>
  </r>
</pivotCacheRecords>
</file>

<file path=xl/pivotCache/pivotCacheRecords5.xml><?xml version="1.0" encoding="utf-8"?>
<pivotCacheRecords xmlns="http://schemas.openxmlformats.org/spreadsheetml/2006/main" xmlns:r="http://schemas.openxmlformats.org/officeDocument/2006/relationships" count="33">
  <r>
    <x v="0"/>
    <x v="0"/>
    <n v="1"/>
    <x v="0"/>
    <n v="500"/>
    <s v="asd"/>
    <s v="asd"/>
    <s v="asd"/>
    <x v="0"/>
    <s v="Idleb"/>
    <s v="Khams"/>
    <n v="122"/>
    <s v="khan"/>
    <n v="2432"/>
    <d v="2016-01-30T00:00:00"/>
    <s v="01.07.14"/>
    <s v="asd"/>
    <s v="asd"/>
    <s v="asd"/>
    <n v="0"/>
    <n v="0"/>
    <n v="0"/>
    <n v="0"/>
    <n v="0"/>
    <n v="0"/>
    <n v="0"/>
    <n v="0"/>
    <n v="4"/>
    <n v="0"/>
    <n v="0"/>
    <n v="0"/>
    <n v="0"/>
    <n v="0"/>
    <n v="0"/>
    <n v="0"/>
    <n v="0"/>
    <n v="0"/>
    <n v="0"/>
    <n v="0"/>
    <n v="0"/>
    <n v="0"/>
    <n v="0"/>
    <n v="0"/>
    <n v="0"/>
    <n v="0"/>
    <n v="0"/>
    <n v="0"/>
    <n v="4"/>
    <n v="0"/>
    <n v="0"/>
    <n v="0"/>
    <n v="0"/>
    <n v="0"/>
    <n v="0"/>
    <n v="0"/>
    <n v="0"/>
    <n v="0"/>
    <n v="0"/>
    <n v="0"/>
    <n v="8"/>
    <n v="91"/>
    <n v="87"/>
    <n v="0"/>
    <n v="0"/>
    <n v="0"/>
    <n v="0"/>
    <n v="0"/>
    <n v="4"/>
    <n v="0"/>
    <n v="0"/>
    <n v="0"/>
    <n v="0"/>
    <n v="0"/>
    <n v="0"/>
    <n v="0"/>
    <n v="0"/>
    <n v="0"/>
    <n v="0"/>
    <n v="0"/>
    <n v="198"/>
    <n v="0"/>
    <n v="0"/>
    <n v="87"/>
    <n v="198"/>
    <s v="NA"/>
    <s v="erafd"/>
    <s v="yes"/>
    <s v="no"/>
    <s v="yes"/>
    <s v="yes"/>
    <s v="no"/>
    <n v="0"/>
    <n v="87"/>
    <s v="PHC"/>
    <n v="123"/>
  </r>
  <r>
    <x v="0"/>
    <x v="0"/>
    <n v="1"/>
    <x v="0"/>
    <n v="500"/>
    <s v="asd"/>
    <s v="asd"/>
    <s v="asd"/>
    <x v="1"/>
    <s v="Aleppo"/>
    <s v="Shams"/>
    <n v="321"/>
    <s v="shan"/>
    <n v="2342"/>
    <d v="2016-01-31T00:00:00"/>
    <s v="01.07.15"/>
    <s v="sad"/>
    <s v="sad"/>
    <s v="sad"/>
    <n v="0"/>
    <n v="0"/>
    <n v="0"/>
    <n v="0"/>
    <n v="0"/>
    <n v="0"/>
    <n v="0"/>
    <n v="0"/>
    <n v="0"/>
    <n v="0"/>
    <n v="0"/>
    <n v="0"/>
    <n v="0"/>
    <n v="0"/>
    <n v="0"/>
    <n v="0"/>
    <n v="0"/>
    <n v="0"/>
    <n v="0"/>
    <n v="0"/>
    <n v="0"/>
    <n v="0"/>
    <n v="0"/>
    <n v="0"/>
    <n v="0"/>
    <n v="0"/>
    <n v="0"/>
    <n v="0"/>
    <n v="0"/>
    <n v="0"/>
    <n v="0"/>
    <n v="0"/>
    <n v="0"/>
    <n v="0"/>
    <n v="0"/>
    <n v="0"/>
    <n v="0"/>
    <n v="0"/>
    <n v="0"/>
    <n v="0"/>
    <n v="0"/>
    <n v="88"/>
    <n v="88"/>
    <n v="0"/>
    <n v="0"/>
    <n v="0"/>
    <n v="0"/>
    <n v="0"/>
    <n v="0"/>
    <n v="0"/>
    <n v="0"/>
    <n v="0"/>
    <n v="0"/>
    <n v="0"/>
    <n v="0"/>
    <n v="0"/>
    <n v="0"/>
    <n v="0"/>
    <n v="0"/>
    <n v="0"/>
    <n v="176"/>
    <n v="0"/>
    <n v="0"/>
    <n v="88"/>
    <n v="176"/>
    <s v="NA"/>
    <s v="erafd"/>
    <s v="yes"/>
    <s v="no"/>
    <s v="yes"/>
    <s v="yes"/>
    <s v="no"/>
    <n v="0"/>
    <n v="88"/>
    <s v="SHC"/>
    <n v="124"/>
  </r>
  <r>
    <x v="0"/>
    <x v="0"/>
    <n v="2"/>
    <x v="1"/>
    <n v="500"/>
    <s v="asd"/>
    <s v="asd"/>
    <s v="asd"/>
    <x v="0"/>
    <s v="Idleb"/>
    <s v="Khams"/>
    <n v="520"/>
    <s v="khan"/>
    <n v="2432"/>
    <d v="2016-02-01T00:00:00"/>
    <s v="01.07.16"/>
    <s v="asd"/>
    <s v="asd"/>
    <s v="asd"/>
    <n v="0"/>
    <n v="0"/>
    <n v="0"/>
    <n v="0"/>
    <n v="0"/>
    <n v="0"/>
    <n v="0"/>
    <n v="0"/>
    <n v="0"/>
    <n v="2"/>
    <n v="0"/>
    <n v="0"/>
    <n v="0"/>
    <n v="0"/>
    <n v="0"/>
    <n v="0"/>
    <n v="0"/>
    <n v="0"/>
    <n v="0"/>
    <n v="0"/>
    <n v="0"/>
    <n v="0"/>
    <n v="0"/>
    <n v="0"/>
    <n v="0"/>
    <n v="0"/>
    <n v="0"/>
    <n v="0"/>
    <n v="0"/>
    <n v="2"/>
    <n v="0"/>
    <n v="0"/>
    <n v="0"/>
    <n v="0"/>
    <n v="0"/>
    <n v="0"/>
    <n v="0"/>
    <n v="0"/>
    <n v="0"/>
    <n v="0"/>
    <n v="4"/>
    <n v="91"/>
    <n v="89"/>
    <n v="0"/>
    <n v="0"/>
    <n v="0"/>
    <n v="0"/>
    <n v="0"/>
    <n v="0"/>
    <n v="2"/>
    <n v="0"/>
    <n v="0"/>
    <n v="0"/>
    <n v="0"/>
    <n v="0"/>
    <n v="0"/>
    <n v="0"/>
    <n v="0"/>
    <n v="0"/>
    <n v="0"/>
    <n v="190"/>
    <n v="0"/>
    <n v="0"/>
    <n v="89"/>
    <n v="190"/>
    <s v="NA"/>
    <s v="erafd"/>
    <s v="yes"/>
    <s v="no"/>
    <s v="yes"/>
    <s v="yes"/>
    <s v="no"/>
    <n v="0"/>
    <n v="89"/>
    <s v="THC"/>
    <n v="125"/>
  </r>
  <r>
    <x v="0"/>
    <x v="0"/>
    <n v="2"/>
    <x v="1"/>
    <n v="500"/>
    <s v="asd"/>
    <s v="asd"/>
    <s v="asd"/>
    <x v="1"/>
    <s v="Aleppo"/>
    <s v="Shams"/>
    <n v="719"/>
    <s v="shan"/>
    <n v="2342"/>
    <d v="2016-02-02T00:00:00"/>
    <s v="01.07.17"/>
    <s v="sad"/>
    <s v="sad"/>
    <s v="sad"/>
    <n v="0"/>
    <n v="0"/>
    <n v="0"/>
    <n v="0"/>
    <n v="0"/>
    <n v="0"/>
    <n v="0"/>
    <n v="0"/>
    <n v="1"/>
    <n v="4"/>
    <n v="0"/>
    <n v="0"/>
    <n v="13"/>
    <n v="0"/>
    <n v="0"/>
    <n v="0"/>
    <n v="0"/>
    <n v="0"/>
    <n v="0"/>
    <n v="0"/>
    <n v="0"/>
    <n v="0"/>
    <n v="0"/>
    <n v="0"/>
    <n v="0"/>
    <n v="0"/>
    <n v="0"/>
    <n v="0"/>
    <n v="1"/>
    <n v="4"/>
    <n v="0"/>
    <n v="0"/>
    <n v="13"/>
    <n v="0"/>
    <n v="0"/>
    <n v="0"/>
    <n v="0"/>
    <n v="0"/>
    <n v="0"/>
    <n v="0"/>
    <n v="36"/>
    <n v="431"/>
    <n v="413"/>
    <n v="0"/>
    <n v="0"/>
    <n v="0"/>
    <n v="0"/>
    <n v="0"/>
    <n v="1"/>
    <n v="4"/>
    <n v="0"/>
    <n v="0"/>
    <n v="13"/>
    <n v="0"/>
    <n v="0"/>
    <n v="0"/>
    <n v="0"/>
    <n v="0"/>
    <n v="0"/>
    <n v="0"/>
    <n v="934"/>
    <n v="0"/>
    <n v="0"/>
    <n v="413"/>
    <n v="934"/>
    <s v="NA"/>
    <s v="erafd"/>
    <s v="yes"/>
    <s v="no"/>
    <s v="yes"/>
    <s v="yes"/>
    <s v="no"/>
    <n v="0"/>
    <n v="413"/>
    <s v="DHQ"/>
    <n v="126"/>
  </r>
  <r>
    <x v="0"/>
    <x v="0"/>
    <n v="2"/>
    <x v="1"/>
    <n v="500"/>
    <s v="asd"/>
    <s v="asd"/>
    <s v="asd"/>
    <x v="0"/>
    <s v="Idleb"/>
    <s v="Khams"/>
    <n v="918"/>
    <s v="nan"/>
    <n v="2432"/>
    <d v="2016-02-03T00:00:00"/>
    <s v="01.07.18"/>
    <s v="asd"/>
    <s v="asd"/>
    <s v="asd"/>
    <n v="0"/>
    <n v="0"/>
    <n v="0"/>
    <n v="0"/>
    <n v="0"/>
    <n v="0"/>
    <n v="0"/>
    <n v="0"/>
    <n v="2"/>
    <n v="0"/>
    <n v="0"/>
    <n v="0"/>
    <n v="0"/>
    <n v="0"/>
    <n v="0"/>
    <n v="0"/>
    <n v="0"/>
    <n v="0"/>
    <n v="0"/>
    <n v="0"/>
    <n v="0"/>
    <n v="0"/>
    <n v="0"/>
    <n v="0"/>
    <n v="0"/>
    <n v="0"/>
    <n v="0"/>
    <n v="0"/>
    <n v="2"/>
    <n v="0"/>
    <n v="0"/>
    <n v="0"/>
    <n v="0"/>
    <n v="0"/>
    <n v="0"/>
    <n v="0"/>
    <n v="0"/>
    <n v="0"/>
    <n v="0"/>
    <n v="0"/>
    <n v="4"/>
    <n v="55"/>
    <n v="53"/>
    <n v="0"/>
    <n v="0"/>
    <n v="0"/>
    <n v="0"/>
    <n v="0"/>
    <n v="2"/>
    <n v="0"/>
    <n v="0"/>
    <n v="0"/>
    <n v="0"/>
    <n v="0"/>
    <n v="0"/>
    <n v="0"/>
    <n v="0"/>
    <n v="0"/>
    <n v="0"/>
    <n v="0"/>
    <n v="118"/>
    <n v="0"/>
    <n v="0"/>
    <n v="53"/>
    <n v="118"/>
    <s v="NA"/>
    <s v="erafd"/>
    <s v="yes"/>
    <s v="no"/>
    <s v="yes"/>
    <s v="yes"/>
    <s v="no"/>
    <n v="0"/>
    <n v="53"/>
    <s v="PHC"/>
    <n v="127"/>
  </r>
  <r>
    <x v="0"/>
    <x v="0"/>
    <n v="3"/>
    <x v="2"/>
    <n v="500"/>
    <s v="asd"/>
    <s v="asd"/>
    <s v="asd"/>
    <x v="1"/>
    <s v="Aleppo"/>
    <s v="Shams"/>
    <n v="1117"/>
    <s v="khan"/>
    <n v="2342"/>
    <d v="2016-02-04T00:00:00"/>
    <s v="01.07.19"/>
    <s v="sad"/>
    <s v="sad"/>
    <s v="sad"/>
    <n v="0"/>
    <n v="0"/>
    <n v="0"/>
    <n v="0"/>
    <n v="0"/>
    <n v="0"/>
    <n v="0"/>
    <n v="0"/>
    <n v="0"/>
    <n v="0"/>
    <n v="0"/>
    <n v="0"/>
    <n v="0"/>
    <n v="0"/>
    <n v="0"/>
    <n v="0"/>
    <n v="0"/>
    <n v="0"/>
    <n v="0"/>
    <n v="0"/>
    <n v="0"/>
    <n v="0"/>
    <n v="0"/>
    <n v="0"/>
    <n v="0"/>
    <n v="0"/>
    <n v="0"/>
    <n v="0"/>
    <n v="0"/>
    <n v="0"/>
    <n v="0"/>
    <n v="0"/>
    <n v="0"/>
    <n v="0"/>
    <n v="0"/>
    <n v="0"/>
    <n v="0"/>
    <n v="0"/>
    <n v="0"/>
    <n v="0"/>
    <n v="0"/>
    <n v="181"/>
    <n v="181"/>
    <n v="0"/>
    <n v="0"/>
    <n v="0"/>
    <n v="0"/>
    <n v="0"/>
    <n v="0"/>
    <n v="0"/>
    <n v="0"/>
    <n v="0"/>
    <n v="0"/>
    <n v="0"/>
    <n v="0"/>
    <n v="0"/>
    <n v="0"/>
    <n v="0"/>
    <n v="0"/>
    <n v="0"/>
    <n v="362"/>
    <n v="0"/>
    <n v="0"/>
    <n v="181"/>
    <n v="362"/>
    <s v="NA"/>
    <s v="erafd"/>
    <s v="yes"/>
    <s v="no"/>
    <s v="yes"/>
    <s v="yes"/>
    <s v="no"/>
    <n v="0"/>
    <n v="181"/>
    <s v="SHC"/>
    <n v="128"/>
  </r>
  <r>
    <x v="0"/>
    <x v="0"/>
    <n v="3"/>
    <x v="2"/>
    <n v="500"/>
    <s v="asd"/>
    <s v="asd"/>
    <s v="asd"/>
    <x v="0"/>
    <s v="Idleb"/>
    <s v="Khams"/>
    <n v="1316"/>
    <s v="shan"/>
    <n v="2252"/>
    <d v="2016-02-05T00:00:00"/>
    <s v="01.07.20"/>
    <s v="asd"/>
    <s v="asd"/>
    <s v="asd"/>
    <n v="0"/>
    <n v="0"/>
    <n v="0"/>
    <n v="0"/>
    <n v="2"/>
    <n v="0"/>
    <n v="0"/>
    <n v="0"/>
    <n v="0"/>
    <n v="0"/>
    <n v="0"/>
    <n v="0"/>
    <n v="0"/>
    <n v="0"/>
    <n v="0"/>
    <n v="0"/>
    <n v="0"/>
    <n v="1"/>
    <n v="12"/>
    <n v="0"/>
    <n v="0"/>
    <n v="0"/>
    <n v="0"/>
    <n v="0"/>
    <n v="2"/>
    <n v="0"/>
    <n v="0"/>
    <n v="0"/>
    <n v="0"/>
    <n v="0"/>
    <n v="0"/>
    <n v="0"/>
    <n v="0"/>
    <n v="0"/>
    <n v="0"/>
    <n v="0"/>
    <n v="0"/>
    <n v="1"/>
    <n v="12"/>
    <n v="0"/>
    <n v="30"/>
    <n v="138"/>
    <n v="123"/>
    <n v="0"/>
    <n v="2"/>
    <n v="0"/>
    <n v="0"/>
    <n v="0"/>
    <n v="0"/>
    <n v="0"/>
    <n v="0"/>
    <n v="0"/>
    <n v="0"/>
    <n v="0"/>
    <n v="0"/>
    <n v="0"/>
    <n v="0"/>
    <n v="1"/>
    <n v="12"/>
    <n v="0"/>
    <n v="336"/>
    <n v="0"/>
    <n v="0"/>
    <n v="123"/>
    <n v="336"/>
    <s v="NA"/>
    <s v="erafd"/>
    <s v="yes"/>
    <s v="no"/>
    <s v="yes"/>
    <s v="yes"/>
    <s v="no"/>
    <n v="0"/>
    <n v="123"/>
    <s v="THC"/>
    <n v="129"/>
  </r>
  <r>
    <x v="0"/>
    <x v="0"/>
    <n v="3"/>
    <x v="2"/>
    <n v="500"/>
    <s v="asd"/>
    <s v="asd"/>
    <s v="asd"/>
    <x v="1"/>
    <s v="Aleppo"/>
    <s v="Shams"/>
    <n v="1515"/>
    <s v="nan"/>
    <n v="2162"/>
    <d v="2016-02-06T00:00:00"/>
    <s v="01.07.21"/>
    <s v="sad"/>
    <s v="sad"/>
    <s v="sad"/>
    <n v="0"/>
    <n v="0"/>
    <n v="0"/>
    <n v="0"/>
    <n v="0"/>
    <n v="0"/>
    <n v="0"/>
    <n v="0"/>
    <n v="0"/>
    <n v="0"/>
    <n v="0"/>
    <n v="0"/>
    <n v="0"/>
    <n v="0"/>
    <n v="0"/>
    <n v="0"/>
    <n v="0"/>
    <n v="0"/>
    <n v="0"/>
    <n v="0"/>
    <n v="0"/>
    <n v="0"/>
    <n v="0"/>
    <n v="0"/>
    <n v="0"/>
    <n v="0"/>
    <n v="0"/>
    <n v="0"/>
    <n v="0"/>
    <n v="0"/>
    <n v="0"/>
    <n v="0"/>
    <n v="0"/>
    <n v="0"/>
    <n v="0"/>
    <n v="0"/>
    <n v="0"/>
    <n v="0"/>
    <n v="0"/>
    <n v="0"/>
    <n v="0"/>
    <n v="194"/>
    <n v="194"/>
    <n v="0"/>
    <n v="0"/>
    <n v="0"/>
    <n v="0"/>
    <n v="0"/>
    <n v="0"/>
    <n v="0"/>
    <n v="0"/>
    <n v="0"/>
    <n v="0"/>
    <n v="0"/>
    <n v="0"/>
    <n v="0"/>
    <n v="0"/>
    <n v="0"/>
    <n v="0"/>
    <n v="0"/>
    <n v="388"/>
    <n v="0"/>
    <n v="0"/>
    <n v="194"/>
    <n v="388"/>
    <s v="NA"/>
    <s v="erafd"/>
    <s v="yes"/>
    <s v="no"/>
    <s v="yes"/>
    <s v="yes"/>
    <s v="no"/>
    <n v="0"/>
    <n v="194"/>
    <s v="DHQ"/>
    <n v="130"/>
  </r>
  <r>
    <x v="0"/>
    <x v="0"/>
    <n v="4"/>
    <x v="3"/>
    <n v="500"/>
    <s v="asd"/>
    <s v="asd"/>
    <s v="asd"/>
    <x v="0"/>
    <s v="Idleb"/>
    <s v="Khams"/>
    <n v="1714"/>
    <s v="khan"/>
    <n v="2072"/>
    <d v="2016-02-07T00:00:00"/>
    <s v="01.07.22"/>
    <s v="asd"/>
    <s v="asd"/>
    <s v="asd"/>
    <n v="0"/>
    <n v="0"/>
    <n v="0"/>
    <n v="0"/>
    <n v="6"/>
    <n v="0"/>
    <n v="0"/>
    <n v="0"/>
    <n v="0"/>
    <n v="0"/>
    <n v="0"/>
    <n v="0"/>
    <n v="4"/>
    <n v="0"/>
    <n v="0"/>
    <n v="0"/>
    <n v="0"/>
    <n v="1"/>
    <n v="50"/>
    <n v="0"/>
    <n v="0"/>
    <n v="0"/>
    <n v="0"/>
    <n v="0"/>
    <n v="6"/>
    <n v="0"/>
    <n v="0"/>
    <n v="0"/>
    <n v="0"/>
    <n v="0"/>
    <n v="0"/>
    <n v="0"/>
    <n v="4"/>
    <n v="0"/>
    <n v="0"/>
    <n v="0"/>
    <n v="0"/>
    <n v="1"/>
    <n v="50"/>
    <n v="0"/>
    <n v="122"/>
    <n v="225"/>
    <n v="164"/>
    <n v="0"/>
    <n v="6"/>
    <n v="0"/>
    <n v="0"/>
    <n v="0"/>
    <n v="0"/>
    <n v="0"/>
    <n v="0"/>
    <n v="0"/>
    <n v="4"/>
    <n v="0"/>
    <n v="0"/>
    <n v="0"/>
    <n v="0"/>
    <n v="1"/>
    <n v="50"/>
    <n v="0"/>
    <n v="694"/>
    <n v="0"/>
    <n v="0"/>
    <n v="164"/>
    <n v="694"/>
    <s v="NA"/>
    <s v="erafd"/>
    <s v="yes"/>
    <s v="no"/>
    <s v="yes"/>
    <s v="yes"/>
    <s v="no"/>
    <n v="0"/>
    <n v="164"/>
    <s v="PHC"/>
    <n v="131"/>
  </r>
  <r>
    <x v="0"/>
    <x v="0"/>
    <n v="4"/>
    <x v="3"/>
    <n v="500"/>
    <s v="asd"/>
    <s v="asd"/>
    <s v="asd"/>
    <x v="1"/>
    <s v="Aleppo"/>
    <s v="Shams"/>
    <n v="1913"/>
    <s v="shan"/>
    <n v="1982"/>
    <d v="2016-02-08T00:00:00"/>
    <s v="01.07.23"/>
    <s v="sad"/>
    <s v="sad"/>
    <s v="sad"/>
    <n v="0"/>
    <n v="0"/>
    <n v="0"/>
    <n v="0"/>
    <n v="0"/>
    <n v="0"/>
    <n v="0"/>
    <n v="0"/>
    <n v="0"/>
    <n v="0"/>
    <n v="0"/>
    <n v="0"/>
    <n v="0"/>
    <n v="0"/>
    <n v="0"/>
    <n v="0"/>
    <n v="0"/>
    <n v="0"/>
    <n v="0"/>
    <n v="0"/>
    <n v="0"/>
    <n v="0"/>
    <n v="0"/>
    <n v="0"/>
    <n v="0"/>
    <n v="0"/>
    <n v="0"/>
    <n v="0"/>
    <n v="0"/>
    <n v="0"/>
    <n v="0"/>
    <n v="0"/>
    <n v="0"/>
    <n v="0"/>
    <n v="0"/>
    <n v="0"/>
    <n v="0"/>
    <n v="0"/>
    <n v="0"/>
    <n v="0"/>
    <n v="0"/>
    <n v="85"/>
    <n v="85"/>
    <n v="0"/>
    <n v="0"/>
    <n v="0"/>
    <n v="0"/>
    <n v="0"/>
    <n v="0"/>
    <n v="0"/>
    <n v="0"/>
    <n v="0"/>
    <n v="0"/>
    <n v="0"/>
    <n v="0"/>
    <n v="0"/>
    <n v="0"/>
    <n v="0"/>
    <n v="0"/>
    <n v="0"/>
    <n v="170"/>
    <n v="0"/>
    <n v="0"/>
    <n v="85"/>
    <n v="170"/>
    <s v="NA"/>
    <s v="erafd"/>
    <s v="yes"/>
    <s v="no"/>
    <s v="yes"/>
    <s v="yes"/>
    <s v="no"/>
    <n v="0"/>
    <n v="85"/>
    <s v="SHC"/>
    <n v="132"/>
  </r>
  <r>
    <x v="0"/>
    <x v="0"/>
    <n v="5"/>
    <x v="4"/>
    <n v="500"/>
    <s v="asd"/>
    <s v="asd"/>
    <s v="asd"/>
    <x v="0"/>
    <s v="Idleb"/>
    <s v="Khams"/>
    <n v="2112"/>
    <s v="khan"/>
    <n v="1892"/>
    <d v="2016-02-09T00:00:00"/>
    <s v="01.07.24"/>
    <s v="asd"/>
    <s v="asd"/>
    <s v="asd"/>
    <n v="0"/>
    <n v="0"/>
    <n v="0"/>
    <n v="0"/>
    <n v="0"/>
    <n v="0"/>
    <n v="0"/>
    <n v="0"/>
    <n v="7"/>
    <n v="8"/>
    <n v="0"/>
    <n v="0"/>
    <n v="0"/>
    <n v="0"/>
    <n v="0"/>
    <n v="0"/>
    <n v="0"/>
    <n v="0"/>
    <n v="0"/>
    <n v="0"/>
    <n v="0"/>
    <n v="0"/>
    <n v="0"/>
    <n v="0"/>
    <n v="0"/>
    <n v="0"/>
    <n v="0"/>
    <n v="0"/>
    <n v="7"/>
    <n v="8"/>
    <n v="0"/>
    <n v="0"/>
    <n v="0"/>
    <n v="0"/>
    <n v="0"/>
    <n v="0"/>
    <n v="0"/>
    <n v="0"/>
    <n v="0"/>
    <n v="0"/>
    <n v="30"/>
    <n v="166"/>
    <n v="151"/>
    <n v="0"/>
    <n v="0"/>
    <n v="0"/>
    <n v="0"/>
    <n v="0"/>
    <n v="7"/>
    <n v="8"/>
    <n v="0"/>
    <n v="0"/>
    <n v="0"/>
    <n v="0"/>
    <n v="0"/>
    <n v="0"/>
    <n v="0"/>
    <n v="0"/>
    <n v="0"/>
    <n v="0"/>
    <n v="392"/>
    <n v="0"/>
    <n v="0"/>
    <n v="151"/>
    <n v="392"/>
    <s v="NA"/>
    <s v="erafd"/>
    <s v="yes"/>
    <s v="no"/>
    <s v="yes"/>
    <s v="yes"/>
    <s v="no"/>
    <n v="0"/>
    <n v="151"/>
    <s v="THC"/>
    <n v="133"/>
  </r>
  <r>
    <x v="0"/>
    <x v="0"/>
    <n v="5"/>
    <x v="4"/>
    <n v="500"/>
    <s v="asd"/>
    <s v="asd"/>
    <s v="asd"/>
    <x v="1"/>
    <s v="Aleppo"/>
    <s v="Shams"/>
    <n v="2311"/>
    <s v="shan"/>
    <n v="1802"/>
    <d v="2016-02-10T00:00:00"/>
    <s v="01.07.25"/>
    <s v="sad"/>
    <s v="sad"/>
    <s v="sad"/>
    <n v="0"/>
    <n v="0"/>
    <n v="0"/>
    <n v="0"/>
    <n v="0"/>
    <n v="0"/>
    <n v="0"/>
    <n v="0"/>
    <n v="3"/>
    <n v="0"/>
    <n v="0"/>
    <n v="2"/>
    <n v="2"/>
    <n v="0"/>
    <n v="0"/>
    <n v="0"/>
    <n v="0"/>
    <n v="0"/>
    <n v="0"/>
    <n v="0"/>
    <n v="0"/>
    <n v="0"/>
    <n v="0"/>
    <n v="0"/>
    <n v="0"/>
    <n v="0"/>
    <n v="0"/>
    <n v="0"/>
    <n v="3"/>
    <n v="0"/>
    <n v="0"/>
    <n v="2"/>
    <n v="2"/>
    <n v="0"/>
    <n v="0"/>
    <n v="0"/>
    <n v="0"/>
    <n v="0"/>
    <n v="0"/>
    <n v="0"/>
    <n v="14"/>
    <n v="69"/>
    <n v="62"/>
    <n v="0"/>
    <n v="0"/>
    <n v="0"/>
    <n v="0"/>
    <n v="0"/>
    <n v="3"/>
    <n v="0"/>
    <n v="0"/>
    <n v="2"/>
    <n v="2"/>
    <n v="0"/>
    <n v="0"/>
    <n v="0"/>
    <n v="0"/>
    <n v="0"/>
    <n v="0"/>
    <n v="0"/>
    <n v="166"/>
    <n v="0"/>
    <n v="0"/>
    <n v="62"/>
    <n v="166"/>
    <s v="NA"/>
    <s v="erafd"/>
    <s v="yes"/>
    <s v="no"/>
    <s v="yes"/>
    <s v="yes"/>
    <s v="no"/>
    <n v="0"/>
    <n v="62"/>
    <s v="DHQ"/>
    <n v="134"/>
  </r>
  <r>
    <x v="0"/>
    <x v="0"/>
    <n v="5"/>
    <x v="4"/>
    <n v="500"/>
    <s v="asd"/>
    <s v="asd"/>
    <s v="asd"/>
    <x v="0"/>
    <s v="Idleb"/>
    <s v="Khams"/>
    <n v="2510"/>
    <s v="nan"/>
    <n v="1712"/>
    <d v="2016-02-11T00:00:00"/>
    <s v="01.07.26"/>
    <s v="asd"/>
    <s v="asd"/>
    <s v="asd"/>
    <n v="0"/>
    <n v="0"/>
    <n v="0"/>
    <n v="0"/>
    <n v="0"/>
    <n v="0"/>
    <n v="0"/>
    <n v="0"/>
    <n v="0"/>
    <n v="0"/>
    <n v="0"/>
    <n v="0"/>
    <n v="0"/>
    <n v="0"/>
    <n v="0"/>
    <n v="0"/>
    <n v="0"/>
    <n v="0"/>
    <n v="0"/>
    <n v="0"/>
    <n v="0"/>
    <n v="0"/>
    <n v="0"/>
    <n v="0"/>
    <n v="0"/>
    <n v="0"/>
    <n v="0"/>
    <n v="0"/>
    <n v="0"/>
    <n v="0"/>
    <n v="0"/>
    <n v="0"/>
    <n v="0"/>
    <n v="0"/>
    <n v="0"/>
    <n v="0"/>
    <n v="0"/>
    <n v="0"/>
    <n v="0"/>
    <n v="0"/>
    <n v="0"/>
    <n v="690"/>
    <n v="690"/>
    <n v="0"/>
    <n v="0"/>
    <n v="0"/>
    <n v="0"/>
    <n v="0"/>
    <n v="0"/>
    <n v="0"/>
    <n v="0"/>
    <n v="0"/>
    <n v="0"/>
    <n v="0"/>
    <n v="0"/>
    <n v="0"/>
    <n v="0"/>
    <n v="0"/>
    <n v="0"/>
    <n v="0"/>
    <n v="1380"/>
    <n v="0"/>
    <n v="0"/>
    <n v="690"/>
    <n v="1380"/>
    <s v="NA"/>
    <s v="erafd"/>
    <s v="yes"/>
    <s v="no"/>
    <s v="yes"/>
    <s v="yes"/>
    <s v="no"/>
    <n v="0"/>
    <n v="690"/>
    <s v="PHC"/>
    <n v="135"/>
  </r>
  <r>
    <x v="0"/>
    <x v="0"/>
    <n v="6"/>
    <x v="5"/>
    <n v="500"/>
    <s v="asd"/>
    <s v="asd"/>
    <s v="asd"/>
    <x v="1"/>
    <s v="Aleppo"/>
    <s v="Shams"/>
    <n v="2709"/>
    <s v="khan"/>
    <n v="1622"/>
    <d v="2016-02-12T00:00:00"/>
    <s v="01.07.27"/>
    <s v="sad"/>
    <s v="sad"/>
    <s v="sad"/>
    <n v="0"/>
    <n v="0"/>
    <n v="0"/>
    <n v="0"/>
    <n v="0"/>
    <n v="0"/>
    <n v="0"/>
    <n v="0"/>
    <n v="0"/>
    <n v="0"/>
    <n v="0"/>
    <n v="0"/>
    <n v="0"/>
    <n v="0"/>
    <n v="0"/>
    <n v="0"/>
    <n v="0"/>
    <n v="0"/>
    <n v="0"/>
    <n v="0"/>
    <n v="0"/>
    <n v="0"/>
    <n v="0"/>
    <n v="0"/>
    <n v="0"/>
    <n v="0"/>
    <n v="0"/>
    <n v="0"/>
    <n v="0"/>
    <n v="0"/>
    <n v="0"/>
    <n v="0"/>
    <n v="0"/>
    <n v="0"/>
    <n v="0"/>
    <n v="0"/>
    <n v="0"/>
    <n v="0"/>
    <n v="0"/>
    <n v="0"/>
    <n v="0"/>
    <n v="51"/>
    <n v="51"/>
    <n v="0"/>
    <n v="0"/>
    <n v="0"/>
    <n v="0"/>
    <n v="0"/>
    <n v="0"/>
    <n v="0"/>
    <n v="0"/>
    <n v="0"/>
    <n v="0"/>
    <n v="0"/>
    <n v="0"/>
    <n v="0"/>
    <n v="0"/>
    <n v="0"/>
    <n v="0"/>
    <n v="0"/>
    <n v="102"/>
    <n v="0"/>
    <n v="0"/>
    <n v="51"/>
    <n v="102"/>
    <s v="NA"/>
    <s v="erafd"/>
    <s v="yes"/>
    <s v="no"/>
    <s v="yes"/>
    <s v="yes"/>
    <s v="no"/>
    <n v="0"/>
    <n v="51"/>
    <s v="SHC"/>
    <n v="136"/>
  </r>
  <r>
    <x v="0"/>
    <x v="1"/>
    <n v="6"/>
    <x v="5"/>
    <n v="500"/>
    <s v="asd"/>
    <s v="asd"/>
    <s v="asd"/>
    <x v="0"/>
    <s v="Idleb"/>
    <s v="Khams"/>
    <n v="2908"/>
    <s v="shan"/>
    <n v="1532"/>
    <d v="2016-02-13T00:00:00"/>
    <s v="01.07.28"/>
    <s v="asd"/>
    <s v="asd"/>
    <s v="asd"/>
    <n v="0"/>
    <n v="0"/>
    <n v="0"/>
    <n v="0"/>
    <n v="0"/>
    <n v="0"/>
    <n v="0"/>
    <n v="0"/>
    <n v="0"/>
    <n v="0"/>
    <n v="0"/>
    <n v="0"/>
    <n v="1"/>
    <n v="0"/>
    <n v="0"/>
    <n v="0"/>
    <n v="0"/>
    <n v="0"/>
    <n v="0"/>
    <n v="0"/>
    <n v="0"/>
    <n v="0"/>
    <n v="0"/>
    <n v="0"/>
    <n v="0"/>
    <n v="0"/>
    <n v="0"/>
    <n v="0"/>
    <n v="0"/>
    <n v="0"/>
    <n v="0"/>
    <n v="0"/>
    <n v="1"/>
    <n v="0"/>
    <n v="0"/>
    <n v="0"/>
    <n v="0"/>
    <n v="0"/>
    <n v="0"/>
    <n v="0"/>
    <n v="2"/>
    <n v="266"/>
    <n v="265"/>
    <n v="0"/>
    <n v="0"/>
    <n v="0"/>
    <n v="0"/>
    <n v="0"/>
    <n v="0"/>
    <n v="0"/>
    <n v="0"/>
    <n v="0"/>
    <n v="1"/>
    <n v="0"/>
    <n v="0"/>
    <n v="0"/>
    <n v="0"/>
    <n v="0"/>
    <n v="0"/>
    <n v="0"/>
    <n v="536"/>
    <n v="0"/>
    <n v="0"/>
    <n v="265"/>
    <n v="536"/>
    <s v="NA"/>
    <s v="erafd"/>
    <s v="yes"/>
    <s v="no"/>
    <s v="yes"/>
    <s v="yes"/>
    <s v="no"/>
    <n v="0"/>
    <n v="265"/>
    <s v="THC"/>
    <n v="137"/>
  </r>
  <r>
    <x v="0"/>
    <x v="1"/>
    <n v="6"/>
    <x v="5"/>
    <n v="500"/>
    <s v="asd"/>
    <s v="asd"/>
    <s v="asd"/>
    <x v="1"/>
    <s v="Aleppo"/>
    <s v="Shams"/>
    <n v="3107"/>
    <s v="nan"/>
    <n v="1442"/>
    <d v="2016-02-14T00:00:00"/>
    <s v="01.07.29"/>
    <s v="sad"/>
    <s v="sad"/>
    <s v="sad"/>
    <n v="0"/>
    <n v="0"/>
    <n v="0"/>
    <n v="0"/>
    <n v="0"/>
    <n v="0"/>
    <n v="0"/>
    <n v="0"/>
    <n v="1"/>
    <n v="3"/>
    <n v="0"/>
    <n v="0"/>
    <n v="5"/>
    <n v="0"/>
    <n v="0"/>
    <n v="0"/>
    <n v="0"/>
    <n v="0"/>
    <n v="0"/>
    <n v="0"/>
    <n v="0"/>
    <n v="0"/>
    <n v="0"/>
    <n v="0"/>
    <n v="0"/>
    <n v="0"/>
    <n v="0"/>
    <n v="0"/>
    <n v="1"/>
    <n v="3"/>
    <n v="0"/>
    <n v="0"/>
    <n v="5"/>
    <n v="0"/>
    <n v="0"/>
    <n v="0"/>
    <n v="0"/>
    <n v="0"/>
    <n v="0"/>
    <n v="0"/>
    <n v="18"/>
    <n v="73"/>
    <n v="64"/>
    <n v="0"/>
    <n v="0"/>
    <n v="0"/>
    <n v="0"/>
    <n v="0"/>
    <n v="1"/>
    <n v="3"/>
    <n v="0"/>
    <n v="0"/>
    <n v="5"/>
    <n v="0"/>
    <n v="0"/>
    <n v="0"/>
    <n v="0"/>
    <n v="0"/>
    <n v="0"/>
    <n v="0"/>
    <n v="182"/>
    <n v="0"/>
    <n v="0"/>
    <n v="64"/>
    <n v="182"/>
    <s v="NA"/>
    <s v="erafd"/>
    <s v="yes"/>
    <s v="no"/>
    <s v="yes"/>
    <s v="yes"/>
    <s v="no"/>
    <n v="0"/>
    <n v="64"/>
    <s v="DHQ"/>
    <n v="138"/>
  </r>
  <r>
    <x v="0"/>
    <x v="1"/>
    <n v="7"/>
    <x v="6"/>
    <n v="500"/>
    <s v="asd"/>
    <s v="asd"/>
    <s v="asd"/>
    <x v="0"/>
    <s v="Idleb"/>
    <s v="Khams"/>
    <n v="3306"/>
    <s v="khan"/>
    <n v="1352"/>
    <d v="2016-02-15T00:00:00"/>
    <s v="01.07.30"/>
    <s v="asd"/>
    <s v="asd"/>
    <s v="asd"/>
    <n v="0"/>
    <n v="0"/>
    <n v="0"/>
    <n v="0"/>
    <n v="0"/>
    <n v="0"/>
    <n v="0"/>
    <n v="0"/>
    <n v="0"/>
    <n v="0"/>
    <n v="0"/>
    <n v="0"/>
    <n v="0"/>
    <n v="0"/>
    <n v="0"/>
    <n v="0"/>
    <n v="0"/>
    <n v="0"/>
    <n v="0"/>
    <n v="0"/>
    <n v="0"/>
    <n v="0"/>
    <n v="0"/>
    <n v="0"/>
    <n v="0"/>
    <n v="0"/>
    <n v="0"/>
    <n v="0"/>
    <n v="0"/>
    <n v="0"/>
    <n v="0"/>
    <n v="0"/>
    <n v="0"/>
    <n v="0"/>
    <n v="0"/>
    <n v="0"/>
    <n v="0"/>
    <n v="0"/>
    <n v="0"/>
    <n v="0"/>
    <n v="0"/>
    <n v="93"/>
    <n v="93"/>
    <n v="0"/>
    <n v="0"/>
    <n v="0"/>
    <n v="0"/>
    <n v="0"/>
    <n v="0"/>
    <n v="0"/>
    <n v="0"/>
    <n v="0"/>
    <n v="0"/>
    <n v="0"/>
    <n v="0"/>
    <n v="0"/>
    <n v="0"/>
    <n v="0"/>
    <n v="0"/>
    <n v="0"/>
    <n v="186"/>
    <n v="0"/>
    <n v="0"/>
    <n v="93"/>
    <n v="186"/>
    <s v="NA"/>
    <s v="erafd"/>
    <s v="yes"/>
    <s v="no"/>
    <s v="yes"/>
    <s v="yes"/>
    <s v="no"/>
    <n v="0"/>
    <n v="93"/>
    <s v="PHC"/>
    <n v="139"/>
  </r>
  <r>
    <x v="0"/>
    <x v="1"/>
    <n v="7"/>
    <x v="6"/>
    <n v="500"/>
    <s v="asd"/>
    <s v="asd"/>
    <s v="asd"/>
    <x v="1"/>
    <s v="Aleppo"/>
    <s v="Shams"/>
    <n v="3505"/>
    <s v="shan"/>
    <n v="1262"/>
    <d v="2016-02-16T00:00:00"/>
    <s v="01.07.31"/>
    <s v="sad"/>
    <s v="sad"/>
    <s v="sad"/>
    <n v="0"/>
    <n v="0"/>
    <n v="0"/>
    <n v="0"/>
    <n v="0"/>
    <n v="0"/>
    <n v="0"/>
    <n v="0"/>
    <n v="5"/>
    <n v="0"/>
    <n v="0"/>
    <n v="0"/>
    <n v="0"/>
    <n v="0"/>
    <n v="0"/>
    <n v="0"/>
    <n v="0"/>
    <n v="0"/>
    <n v="0"/>
    <n v="0"/>
    <n v="0"/>
    <n v="0"/>
    <n v="0"/>
    <n v="0"/>
    <n v="0"/>
    <n v="0"/>
    <n v="0"/>
    <n v="0"/>
    <n v="5"/>
    <n v="0"/>
    <n v="0"/>
    <n v="0"/>
    <n v="0"/>
    <n v="0"/>
    <n v="0"/>
    <n v="0"/>
    <n v="0"/>
    <n v="0"/>
    <n v="0"/>
    <n v="0"/>
    <n v="10"/>
    <n v="64"/>
    <n v="59"/>
    <n v="0"/>
    <n v="0"/>
    <n v="0"/>
    <n v="0"/>
    <n v="0"/>
    <n v="5"/>
    <n v="0"/>
    <n v="0"/>
    <n v="0"/>
    <n v="0"/>
    <n v="0"/>
    <n v="0"/>
    <n v="0"/>
    <n v="0"/>
    <n v="0"/>
    <n v="0"/>
    <n v="0"/>
    <n v="148"/>
    <n v="0"/>
    <n v="0"/>
    <n v="59"/>
    <n v="148"/>
    <s v="NA"/>
    <s v="erafd"/>
    <s v="yes"/>
    <s v="no"/>
    <s v="yes"/>
    <s v="yes"/>
    <s v="no"/>
    <n v="0"/>
    <n v="59"/>
    <s v="SHC"/>
    <n v="140"/>
  </r>
  <r>
    <x v="0"/>
    <x v="1"/>
    <n v="7"/>
    <x v="6"/>
    <n v="500"/>
    <s v="asd"/>
    <s v="asd"/>
    <s v="asd"/>
    <x v="0"/>
    <s v="Idleb"/>
    <s v="Khams"/>
    <n v="3704"/>
    <s v="nan"/>
    <n v="1172"/>
    <d v="2016-02-17T00:00:00"/>
    <s v="01.07.32"/>
    <s v="asd"/>
    <s v="asd"/>
    <s v="asd"/>
    <n v="0"/>
    <n v="0"/>
    <n v="0"/>
    <n v="0"/>
    <n v="0"/>
    <n v="0"/>
    <n v="0"/>
    <n v="0"/>
    <n v="11"/>
    <n v="1"/>
    <n v="0"/>
    <n v="0"/>
    <n v="0"/>
    <n v="0"/>
    <n v="0"/>
    <n v="0"/>
    <n v="0"/>
    <n v="0"/>
    <n v="0"/>
    <n v="0"/>
    <n v="0"/>
    <n v="0"/>
    <n v="0"/>
    <n v="0"/>
    <n v="0"/>
    <n v="0"/>
    <n v="0"/>
    <n v="0"/>
    <n v="11"/>
    <n v="1"/>
    <n v="0"/>
    <n v="0"/>
    <n v="0"/>
    <n v="0"/>
    <n v="0"/>
    <n v="0"/>
    <n v="0"/>
    <n v="0"/>
    <n v="0"/>
    <n v="0"/>
    <n v="24"/>
    <n v="112"/>
    <n v="100"/>
    <n v="0"/>
    <n v="0"/>
    <n v="0"/>
    <n v="0"/>
    <n v="0"/>
    <n v="11"/>
    <n v="1"/>
    <n v="0"/>
    <n v="0"/>
    <n v="0"/>
    <n v="0"/>
    <n v="0"/>
    <n v="0"/>
    <n v="0"/>
    <n v="0"/>
    <n v="0"/>
    <n v="0"/>
    <n v="272"/>
    <n v="0"/>
    <n v="0"/>
    <n v="100"/>
    <n v="272"/>
    <s v="NA"/>
    <s v="erafd"/>
    <s v="yes"/>
    <s v="no"/>
    <s v="yes"/>
    <s v="yes"/>
    <s v="no"/>
    <n v="0"/>
    <n v="100"/>
    <s v="THC"/>
    <n v="141"/>
  </r>
  <r>
    <x v="0"/>
    <x v="1"/>
    <n v="8"/>
    <x v="7"/>
    <n v="500"/>
    <s v="asd"/>
    <s v="asd"/>
    <s v="asd"/>
    <x v="1"/>
    <s v="Aleppo"/>
    <s v="Shams"/>
    <n v="3903"/>
    <s v="khan"/>
    <n v="1082"/>
    <d v="2016-02-18T00:00:00"/>
    <s v="01.07.33"/>
    <s v="sad"/>
    <s v="sad"/>
    <s v="sad"/>
    <n v="0"/>
    <n v="0"/>
    <n v="0"/>
    <n v="0"/>
    <n v="0"/>
    <n v="0"/>
    <n v="0"/>
    <n v="0"/>
    <n v="2"/>
    <n v="2"/>
    <n v="0"/>
    <n v="0"/>
    <n v="6"/>
    <n v="0"/>
    <n v="0"/>
    <n v="0"/>
    <n v="0"/>
    <n v="0"/>
    <n v="0"/>
    <n v="0"/>
    <n v="0"/>
    <n v="0"/>
    <n v="0"/>
    <n v="0"/>
    <n v="0"/>
    <n v="0"/>
    <n v="0"/>
    <n v="0"/>
    <n v="2"/>
    <n v="2"/>
    <n v="0"/>
    <n v="0"/>
    <n v="6"/>
    <n v="0"/>
    <n v="0"/>
    <n v="0"/>
    <n v="0"/>
    <n v="0"/>
    <n v="0"/>
    <n v="0"/>
    <n v="20"/>
    <n v="144"/>
    <n v="134"/>
    <n v="0"/>
    <n v="0"/>
    <n v="0"/>
    <n v="0"/>
    <n v="0"/>
    <n v="2"/>
    <n v="2"/>
    <n v="0"/>
    <n v="0"/>
    <n v="6"/>
    <n v="0"/>
    <n v="0"/>
    <n v="0"/>
    <n v="0"/>
    <n v="0"/>
    <n v="0"/>
    <n v="0"/>
    <n v="328"/>
    <n v="0"/>
    <n v="0"/>
    <n v="134"/>
    <n v="328"/>
    <s v="NA"/>
    <s v="erafd"/>
    <s v="yes"/>
    <s v="no"/>
    <s v="yes"/>
    <s v="yes"/>
    <s v="no"/>
    <n v="0"/>
    <n v="134"/>
    <s v="DHQ"/>
    <n v="142"/>
  </r>
  <r>
    <x v="0"/>
    <x v="1"/>
    <n v="8"/>
    <x v="7"/>
    <n v="500"/>
    <s v="asd"/>
    <s v="asd"/>
    <s v="asd"/>
    <x v="0"/>
    <s v="Idleb"/>
    <s v="Khams"/>
    <n v="4102"/>
    <s v="shan"/>
    <n v="992"/>
    <d v="2016-02-19T00:00:00"/>
    <s v="01.07.34"/>
    <s v="asd"/>
    <s v="asd"/>
    <s v="asd"/>
    <n v="0"/>
    <n v="0"/>
    <n v="0"/>
    <n v="0"/>
    <n v="0"/>
    <n v="0"/>
    <n v="0"/>
    <n v="0"/>
    <n v="0"/>
    <n v="0"/>
    <n v="0"/>
    <n v="0"/>
    <n v="0"/>
    <n v="0"/>
    <n v="0"/>
    <n v="0"/>
    <n v="0"/>
    <n v="0"/>
    <n v="0"/>
    <n v="0"/>
    <n v="0"/>
    <n v="0"/>
    <n v="0"/>
    <n v="0"/>
    <n v="0"/>
    <n v="0"/>
    <n v="0"/>
    <n v="0"/>
    <n v="0"/>
    <n v="0"/>
    <n v="0"/>
    <n v="0"/>
    <n v="0"/>
    <n v="0"/>
    <n v="0"/>
    <n v="0"/>
    <n v="0"/>
    <n v="0"/>
    <n v="0"/>
    <n v="0"/>
    <n v="0"/>
    <n v="79"/>
    <n v="79"/>
    <n v="0"/>
    <n v="0"/>
    <n v="0"/>
    <n v="0"/>
    <n v="0"/>
    <n v="0"/>
    <n v="0"/>
    <n v="0"/>
    <n v="0"/>
    <n v="0"/>
    <n v="0"/>
    <n v="0"/>
    <n v="0"/>
    <n v="0"/>
    <n v="0"/>
    <n v="0"/>
    <n v="0"/>
    <n v="158"/>
    <n v="0"/>
    <n v="0"/>
    <n v="79"/>
    <n v="158"/>
    <s v="NA"/>
    <s v="erafd"/>
    <s v="yes"/>
    <s v="no"/>
    <s v="yes"/>
    <s v="yes"/>
    <s v="no"/>
    <n v="0"/>
    <n v="79"/>
    <s v="PHC"/>
    <n v="143"/>
  </r>
  <r>
    <x v="0"/>
    <x v="1"/>
    <n v="8"/>
    <x v="7"/>
    <n v="500"/>
    <s v="asd"/>
    <s v="asd"/>
    <s v="asd"/>
    <x v="1"/>
    <s v="Aleppo"/>
    <s v="Shams"/>
    <n v="4301"/>
    <s v="nan"/>
    <n v="902"/>
    <d v="2016-02-20T00:00:00"/>
    <s v="01.07.35"/>
    <s v="sad"/>
    <s v="sad"/>
    <s v="sad"/>
    <n v="0"/>
    <n v="0"/>
    <n v="0"/>
    <n v="0"/>
    <n v="0"/>
    <n v="0"/>
    <n v="0"/>
    <n v="0"/>
    <n v="0"/>
    <n v="0"/>
    <n v="0"/>
    <n v="0"/>
    <n v="0"/>
    <n v="0"/>
    <n v="0"/>
    <n v="0"/>
    <n v="0"/>
    <n v="0"/>
    <n v="0"/>
    <n v="0"/>
    <n v="0"/>
    <n v="0"/>
    <n v="0"/>
    <n v="0"/>
    <n v="0"/>
    <n v="0"/>
    <n v="0"/>
    <n v="0"/>
    <n v="0"/>
    <n v="0"/>
    <n v="0"/>
    <n v="0"/>
    <n v="0"/>
    <n v="0"/>
    <n v="0"/>
    <n v="0"/>
    <n v="0"/>
    <n v="0"/>
    <n v="0"/>
    <n v="0"/>
    <n v="0"/>
    <n v="79"/>
    <n v="79"/>
    <n v="0"/>
    <n v="0"/>
    <n v="0"/>
    <n v="0"/>
    <n v="0"/>
    <n v="0"/>
    <n v="0"/>
    <n v="0"/>
    <n v="0"/>
    <n v="0"/>
    <n v="0"/>
    <n v="0"/>
    <n v="0"/>
    <n v="0"/>
    <n v="0"/>
    <n v="0"/>
    <n v="0"/>
    <n v="158"/>
    <n v="0"/>
    <n v="0"/>
    <n v="79"/>
    <n v="158"/>
    <s v="NA"/>
    <s v="erafd"/>
    <s v="yes"/>
    <s v="no"/>
    <s v="yes"/>
    <s v="yes"/>
    <s v="no"/>
    <n v="0"/>
    <n v="79"/>
    <s v="SHC"/>
    <n v="144"/>
  </r>
  <r>
    <x v="0"/>
    <x v="1"/>
    <n v="8"/>
    <x v="7"/>
    <n v="500"/>
    <s v="asd"/>
    <s v="asd"/>
    <s v="asd"/>
    <x v="0"/>
    <s v="Idleb"/>
    <s v="Khams"/>
    <n v="4500"/>
    <s v="man"/>
    <n v="812"/>
    <d v="2016-02-21T00:00:00"/>
    <s v="01.07.36"/>
    <s v="asd"/>
    <s v="asd"/>
    <s v="asd"/>
    <n v="0"/>
    <n v="0"/>
    <n v="0"/>
    <n v="0"/>
    <n v="0"/>
    <n v="0"/>
    <n v="0"/>
    <n v="0"/>
    <n v="1"/>
    <n v="0"/>
    <n v="0"/>
    <n v="0"/>
    <n v="0"/>
    <n v="0"/>
    <n v="0"/>
    <n v="0"/>
    <n v="0"/>
    <n v="0"/>
    <n v="0"/>
    <n v="0"/>
    <n v="0"/>
    <n v="0"/>
    <n v="0"/>
    <n v="0"/>
    <n v="0"/>
    <n v="0"/>
    <n v="0"/>
    <n v="0"/>
    <n v="1"/>
    <n v="0"/>
    <n v="0"/>
    <n v="0"/>
    <n v="0"/>
    <n v="0"/>
    <n v="0"/>
    <n v="0"/>
    <n v="0"/>
    <n v="0"/>
    <n v="0"/>
    <n v="0"/>
    <n v="2"/>
    <n v="80"/>
    <n v="79"/>
    <n v="0"/>
    <n v="0"/>
    <n v="0"/>
    <n v="0"/>
    <n v="0"/>
    <n v="1"/>
    <n v="0"/>
    <n v="0"/>
    <n v="0"/>
    <n v="0"/>
    <n v="0"/>
    <n v="0"/>
    <n v="0"/>
    <n v="0"/>
    <n v="0"/>
    <n v="0"/>
    <n v="0"/>
    <n v="164"/>
    <n v="0"/>
    <n v="0"/>
    <n v="79"/>
    <n v="164"/>
    <s v="NA"/>
    <s v="erafd"/>
    <s v="yes"/>
    <m/>
    <s v="yes"/>
    <s v="yes"/>
    <s v="no"/>
    <n v="0"/>
    <n v="79"/>
    <s v="THC"/>
    <n v="145"/>
  </r>
  <r>
    <x v="0"/>
    <x v="2"/>
    <n v="8"/>
    <x v="7"/>
    <n v="500"/>
    <s v="asd"/>
    <s v="asd"/>
    <s v="asd"/>
    <x v="2"/>
    <s v="Idleb"/>
    <s v="Khams"/>
    <n v="4501"/>
    <s v="man"/>
    <n v="813"/>
    <d v="2016-02-22T00:00:00"/>
    <s v="01.07.37"/>
    <s v="asd"/>
    <s v="asd"/>
    <s v="asd"/>
    <n v="0"/>
    <n v="0"/>
    <n v="0"/>
    <n v="0"/>
    <n v="0"/>
    <n v="0"/>
    <n v="0"/>
    <n v="0"/>
    <n v="1"/>
    <n v="0"/>
    <n v="0"/>
    <n v="0"/>
    <n v="0"/>
    <n v="0"/>
    <n v="0"/>
    <n v="0"/>
    <n v="0"/>
    <n v="0"/>
    <n v="0"/>
    <n v="0"/>
    <n v="0"/>
    <n v="0"/>
    <n v="0"/>
    <n v="0"/>
    <n v="0"/>
    <n v="0"/>
    <n v="0"/>
    <n v="0"/>
    <n v="1"/>
    <n v="0"/>
    <n v="0"/>
    <n v="0"/>
    <n v="0"/>
    <n v="0"/>
    <n v="0"/>
    <n v="0"/>
    <n v="0"/>
    <n v="0"/>
    <n v="0"/>
    <n v="0"/>
    <n v="2"/>
    <n v="80"/>
    <n v="79"/>
    <n v="0"/>
    <n v="0"/>
    <n v="0"/>
    <n v="0"/>
    <n v="0"/>
    <n v="1"/>
    <n v="0"/>
    <n v="0"/>
    <n v="0"/>
    <n v="0"/>
    <n v="0"/>
    <n v="0"/>
    <n v="0"/>
    <n v="0"/>
    <n v="0"/>
    <n v="0"/>
    <n v="0"/>
    <n v="164"/>
    <n v="0"/>
    <n v="0"/>
    <n v="79"/>
    <n v="164"/>
    <s v="NA"/>
    <s v="erafd"/>
    <s v="yes"/>
    <m/>
    <s v="yes"/>
    <s v="yes"/>
    <s v="no"/>
    <n v="0"/>
    <n v="79"/>
    <s v="THC"/>
    <n v="146"/>
  </r>
  <r>
    <x v="0"/>
    <x v="3"/>
    <n v="8"/>
    <x v="7"/>
    <n v="500"/>
    <s v="asd"/>
    <s v="asd"/>
    <s v="asd"/>
    <x v="3"/>
    <s v="Idleb"/>
    <s v="Khams"/>
    <n v="4502"/>
    <s v="man"/>
    <n v="814"/>
    <d v="2016-02-23T00:00:00"/>
    <s v="01.07.38"/>
    <s v="asd"/>
    <s v="asd"/>
    <s v="asd"/>
    <n v="0"/>
    <n v="0"/>
    <n v="0"/>
    <n v="0"/>
    <n v="0"/>
    <n v="0"/>
    <n v="0"/>
    <n v="0"/>
    <n v="1"/>
    <n v="0"/>
    <n v="0"/>
    <n v="0"/>
    <n v="0"/>
    <n v="0"/>
    <n v="0"/>
    <n v="0"/>
    <n v="0"/>
    <n v="0"/>
    <n v="0"/>
    <n v="0"/>
    <n v="0"/>
    <n v="0"/>
    <n v="0"/>
    <n v="0"/>
    <n v="0"/>
    <n v="0"/>
    <n v="0"/>
    <n v="0"/>
    <n v="1"/>
    <n v="0"/>
    <n v="0"/>
    <n v="0"/>
    <n v="0"/>
    <n v="0"/>
    <n v="0"/>
    <n v="0"/>
    <n v="0"/>
    <n v="0"/>
    <n v="0"/>
    <n v="0"/>
    <n v="2"/>
    <n v="80"/>
    <n v="79"/>
    <n v="0"/>
    <n v="0"/>
    <n v="0"/>
    <n v="0"/>
    <n v="0"/>
    <n v="1"/>
    <n v="0"/>
    <n v="0"/>
    <n v="0"/>
    <n v="0"/>
    <n v="0"/>
    <n v="0"/>
    <n v="0"/>
    <n v="0"/>
    <n v="0"/>
    <n v="0"/>
    <n v="0"/>
    <n v="164"/>
    <n v="0"/>
    <n v="0"/>
    <n v="79"/>
    <n v="164"/>
    <s v="NA"/>
    <s v="erafd"/>
    <s v="yes"/>
    <m/>
    <s v="yes"/>
    <s v="yes"/>
    <s v="no"/>
    <n v="0"/>
    <n v="79"/>
    <s v="THC"/>
    <n v="147"/>
  </r>
  <r>
    <x v="0"/>
    <x v="4"/>
    <n v="8"/>
    <x v="7"/>
    <n v="500"/>
    <s v="asd"/>
    <s v="asd"/>
    <s v="asd"/>
    <x v="4"/>
    <s v="Idleb"/>
    <s v="Khams"/>
    <n v="4503"/>
    <s v="man"/>
    <n v="815"/>
    <d v="2016-02-24T00:00:00"/>
    <s v="01.07.39"/>
    <s v="asd"/>
    <s v="asd"/>
    <s v="asd"/>
    <n v="0"/>
    <n v="0"/>
    <n v="0"/>
    <n v="0"/>
    <n v="0"/>
    <n v="0"/>
    <n v="0"/>
    <n v="0"/>
    <n v="1"/>
    <n v="0"/>
    <n v="0"/>
    <n v="0"/>
    <n v="0"/>
    <n v="0"/>
    <n v="0"/>
    <n v="0"/>
    <n v="0"/>
    <n v="0"/>
    <n v="0"/>
    <n v="0"/>
    <n v="0"/>
    <n v="0"/>
    <n v="0"/>
    <n v="0"/>
    <n v="0"/>
    <n v="0"/>
    <n v="0"/>
    <n v="0"/>
    <n v="1"/>
    <n v="0"/>
    <n v="0"/>
    <n v="0"/>
    <n v="0"/>
    <n v="0"/>
    <n v="0"/>
    <n v="0"/>
    <n v="0"/>
    <n v="0"/>
    <n v="0"/>
    <n v="0"/>
    <n v="2"/>
    <n v="80"/>
    <n v="79"/>
    <n v="0"/>
    <n v="0"/>
    <n v="0"/>
    <n v="0"/>
    <n v="0"/>
    <n v="1"/>
    <n v="0"/>
    <n v="0"/>
    <n v="0"/>
    <n v="0"/>
    <n v="0"/>
    <n v="0"/>
    <n v="0"/>
    <n v="0"/>
    <n v="0"/>
    <n v="0"/>
    <n v="0"/>
    <n v="164"/>
    <n v="0"/>
    <n v="0"/>
    <n v="79"/>
    <n v="164"/>
    <s v="NA"/>
    <s v="erafd"/>
    <s v="yes"/>
    <m/>
    <s v="yes"/>
    <s v="yes"/>
    <s v="no"/>
    <n v="0"/>
    <n v="79"/>
    <s v="THC"/>
    <n v="148"/>
  </r>
  <r>
    <x v="0"/>
    <x v="5"/>
    <n v="8"/>
    <x v="7"/>
    <n v="500"/>
    <s v="asd"/>
    <s v="asd"/>
    <s v="asd"/>
    <x v="5"/>
    <s v="Idleb"/>
    <s v="Khams"/>
    <n v="4504"/>
    <s v="man"/>
    <n v="816"/>
    <d v="2016-02-25T00:00:00"/>
    <s v="01.07.40"/>
    <s v="asd"/>
    <s v="asd"/>
    <s v="asd"/>
    <n v="0"/>
    <n v="0"/>
    <n v="0"/>
    <n v="0"/>
    <n v="0"/>
    <n v="0"/>
    <n v="0"/>
    <n v="0"/>
    <n v="1"/>
    <n v="0"/>
    <n v="0"/>
    <n v="0"/>
    <n v="0"/>
    <n v="0"/>
    <n v="0"/>
    <n v="0"/>
    <n v="0"/>
    <n v="0"/>
    <n v="0"/>
    <n v="0"/>
    <n v="0"/>
    <n v="0"/>
    <n v="0"/>
    <n v="0"/>
    <n v="0"/>
    <n v="0"/>
    <n v="0"/>
    <n v="0"/>
    <n v="1"/>
    <n v="0"/>
    <n v="0"/>
    <n v="0"/>
    <n v="0"/>
    <n v="0"/>
    <n v="0"/>
    <n v="0"/>
    <n v="0"/>
    <n v="0"/>
    <n v="0"/>
    <n v="0"/>
    <n v="2"/>
    <n v="80"/>
    <n v="79"/>
    <n v="0"/>
    <n v="0"/>
    <n v="0"/>
    <n v="0"/>
    <n v="0"/>
    <n v="1"/>
    <n v="0"/>
    <n v="0"/>
    <n v="0"/>
    <n v="0"/>
    <n v="0"/>
    <n v="0"/>
    <n v="0"/>
    <n v="0"/>
    <n v="0"/>
    <n v="0"/>
    <n v="0"/>
    <n v="164"/>
    <n v="0"/>
    <n v="0"/>
    <n v="79"/>
    <n v="164"/>
    <s v="NA"/>
    <s v="erafd"/>
    <s v="yes"/>
    <m/>
    <s v="yes"/>
    <s v="yes"/>
    <s v="no"/>
    <n v="0"/>
    <n v="79"/>
    <s v="THC"/>
    <n v="149"/>
  </r>
  <r>
    <x v="0"/>
    <x v="6"/>
    <n v="8"/>
    <x v="7"/>
    <n v="500"/>
    <s v="asd"/>
    <s v="asd"/>
    <s v="asd"/>
    <x v="6"/>
    <s v="Idleb"/>
    <s v="Khams"/>
    <n v="4505"/>
    <s v="man"/>
    <n v="817"/>
    <d v="2016-02-26T00:00:00"/>
    <s v="01.07.41"/>
    <s v="asd"/>
    <s v="asd"/>
    <s v="asd"/>
    <n v="0"/>
    <n v="0"/>
    <n v="0"/>
    <n v="0"/>
    <n v="0"/>
    <n v="0"/>
    <n v="0"/>
    <n v="0"/>
    <n v="1"/>
    <n v="0"/>
    <n v="0"/>
    <n v="0"/>
    <n v="0"/>
    <n v="0"/>
    <n v="0"/>
    <n v="0"/>
    <n v="0"/>
    <n v="0"/>
    <n v="0"/>
    <n v="0"/>
    <n v="0"/>
    <n v="0"/>
    <n v="0"/>
    <n v="0"/>
    <n v="0"/>
    <n v="0"/>
    <n v="0"/>
    <n v="0"/>
    <n v="1"/>
    <n v="0"/>
    <n v="0"/>
    <n v="0"/>
    <n v="0"/>
    <n v="0"/>
    <n v="0"/>
    <n v="0"/>
    <n v="0"/>
    <n v="0"/>
    <n v="0"/>
    <n v="0"/>
    <n v="2"/>
    <n v="80"/>
    <n v="79"/>
    <n v="0"/>
    <n v="0"/>
    <n v="0"/>
    <n v="0"/>
    <n v="0"/>
    <n v="1"/>
    <n v="0"/>
    <n v="0"/>
    <n v="0"/>
    <n v="0"/>
    <n v="0"/>
    <n v="0"/>
    <n v="0"/>
    <n v="0"/>
    <n v="0"/>
    <n v="0"/>
    <n v="0"/>
    <n v="164"/>
    <n v="0"/>
    <n v="0"/>
    <n v="79"/>
    <n v="164"/>
    <s v="NA"/>
    <s v="erafd"/>
    <s v="yes"/>
    <m/>
    <s v="yes"/>
    <s v="yes"/>
    <s v="no"/>
    <n v="0"/>
    <n v="79"/>
    <s v="THC"/>
    <n v="150"/>
  </r>
  <r>
    <x v="0"/>
    <x v="7"/>
    <n v="8"/>
    <x v="7"/>
    <n v="500"/>
    <s v="asd"/>
    <s v="asd"/>
    <s v="asd"/>
    <x v="7"/>
    <s v="Idleb"/>
    <s v="Khams"/>
    <n v="4506"/>
    <s v="man"/>
    <n v="818"/>
    <d v="2016-02-27T00:00:00"/>
    <s v="01.07.42"/>
    <s v="asd"/>
    <s v="asd"/>
    <s v="asd"/>
    <n v="0"/>
    <n v="0"/>
    <n v="0"/>
    <n v="0"/>
    <n v="0"/>
    <n v="0"/>
    <n v="0"/>
    <n v="0"/>
    <n v="1"/>
    <n v="0"/>
    <n v="0"/>
    <n v="0"/>
    <n v="0"/>
    <n v="0"/>
    <n v="0"/>
    <n v="0"/>
    <n v="0"/>
    <n v="0"/>
    <n v="0"/>
    <n v="0"/>
    <n v="0"/>
    <n v="0"/>
    <n v="0"/>
    <n v="0"/>
    <n v="0"/>
    <n v="0"/>
    <n v="0"/>
    <n v="0"/>
    <n v="1"/>
    <n v="0"/>
    <n v="0"/>
    <n v="0"/>
    <n v="0"/>
    <n v="0"/>
    <n v="0"/>
    <n v="0"/>
    <n v="0"/>
    <n v="0"/>
    <n v="0"/>
    <n v="0"/>
    <n v="2"/>
    <n v="80"/>
    <n v="79"/>
    <n v="0"/>
    <n v="0"/>
    <n v="0"/>
    <n v="0"/>
    <n v="0"/>
    <n v="1"/>
    <n v="0"/>
    <n v="0"/>
    <n v="0"/>
    <n v="0"/>
    <n v="0"/>
    <n v="0"/>
    <n v="0"/>
    <n v="0"/>
    <n v="0"/>
    <n v="0"/>
    <n v="0"/>
    <n v="164"/>
    <n v="0"/>
    <n v="0"/>
    <n v="79"/>
    <n v="164"/>
    <s v="NA"/>
    <s v="erafd"/>
    <s v="yes"/>
    <m/>
    <s v="yes"/>
    <s v="yes"/>
    <s v="no"/>
    <n v="0"/>
    <n v="79"/>
    <s v="THC"/>
    <n v="151"/>
  </r>
  <r>
    <x v="0"/>
    <x v="8"/>
    <n v="8"/>
    <x v="7"/>
    <n v="500"/>
    <s v="asd"/>
    <s v="asd"/>
    <s v="asd"/>
    <x v="8"/>
    <s v="Idleb"/>
    <s v="Khams"/>
    <n v="4507"/>
    <s v="man"/>
    <n v="819"/>
    <d v="2016-02-28T00:00:00"/>
    <s v="01.07.43"/>
    <s v="asd"/>
    <s v="asd"/>
    <s v="asd"/>
    <n v="0"/>
    <n v="0"/>
    <n v="0"/>
    <n v="0"/>
    <n v="0"/>
    <n v="0"/>
    <n v="0"/>
    <n v="0"/>
    <n v="1"/>
    <n v="0"/>
    <n v="0"/>
    <n v="0"/>
    <n v="0"/>
    <n v="0"/>
    <n v="0"/>
    <n v="0"/>
    <n v="0"/>
    <n v="0"/>
    <n v="0"/>
    <n v="0"/>
    <n v="0"/>
    <n v="0"/>
    <n v="0"/>
    <n v="0"/>
    <n v="0"/>
    <n v="0"/>
    <n v="0"/>
    <n v="0"/>
    <n v="1"/>
    <n v="0"/>
    <n v="0"/>
    <n v="0"/>
    <n v="0"/>
    <n v="0"/>
    <n v="0"/>
    <n v="0"/>
    <n v="0"/>
    <n v="0"/>
    <n v="0"/>
    <n v="0"/>
    <n v="2"/>
    <n v="80"/>
    <n v="79"/>
    <n v="0"/>
    <n v="0"/>
    <n v="0"/>
    <n v="0"/>
    <n v="0"/>
    <n v="1"/>
    <n v="0"/>
    <n v="0"/>
    <n v="0"/>
    <n v="0"/>
    <n v="0"/>
    <n v="0"/>
    <n v="0"/>
    <n v="0"/>
    <n v="0"/>
    <n v="0"/>
    <n v="0"/>
    <n v="164"/>
    <n v="0"/>
    <n v="0"/>
    <n v="79"/>
    <n v="164"/>
    <s v="NA"/>
    <s v="erafd"/>
    <s v="yes"/>
    <m/>
    <s v="yes"/>
    <s v="yes"/>
    <s v="no"/>
    <n v="0"/>
    <n v="79"/>
    <s v="THC"/>
    <n v="152"/>
  </r>
  <r>
    <x v="0"/>
    <x v="9"/>
    <n v="8"/>
    <x v="7"/>
    <n v="500"/>
    <s v="asd"/>
    <s v="asd"/>
    <s v="asd"/>
    <x v="9"/>
    <s v="Idleb"/>
    <s v="Khams"/>
    <n v="4508"/>
    <s v="man"/>
    <n v="820"/>
    <d v="2016-02-29T00:00:00"/>
    <s v="01.07.44"/>
    <s v="asd"/>
    <s v="asd"/>
    <s v="asd"/>
    <n v="0"/>
    <n v="0"/>
    <n v="0"/>
    <n v="0"/>
    <n v="0"/>
    <n v="0"/>
    <n v="0"/>
    <n v="0"/>
    <n v="1"/>
    <n v="0"/>
    <n v="0"/>
    <n v="0"/>
    <n v="0"/>
    <n v="0"/>
    <n v="0"/>
    <n v="0"/>
    <n v="0"/>
    <n v="0"/>
    <n v="0"/>
    <n v="0"/>
    <n v="0"/>
    <n v="0"/>
    <n v="0"/>
    <n v="0"/>
    <n v="0"/>
    <n v="0"/>
    <n v="0"/>
    <n v="0"/>
    <n v="1"/>
    <n v="0"/>
    <n v="0"/>
    <n v="0"/>
    <n v="0"/>
    <n v="0"/>
    <n v="0"/>
    <n v="0"/>
    <n v="0"/>
    <n v="0"/>
    <n v="0"/>
    <n v="0"/>
    <n v="2"/>
    <n v="80"/>
    <n v="79"/>
    <n v="0"/>
    <n v="0"/>
    <n v="0"/>
    <n v="0"/>
    <n v="0"/>
    <n v="1"/>
    <n v="0"/>
    <n v="0"/>
    <n v="0"/>
    <n v="0"/>
    <n v="0"/>
    <n v="0"/>
    <n v="0"/>
    <n v="0"/>
    <n v="0"/>
    <n v="0"/>
    <n v="0"/>
    <n v="164"/>
    <n v="0"/>
    <n v="0"/>
    <n v="79"/>
    <n v="164"/>
    <s v="NA"/>
    <s v="erafd"/>
    <s v="yes"/>
    <m/>
    <s v="yes"/>
    <s v="yes"/>
    <s v="no"/>
    <n v="0"/>
    <n v="79"/>
    <s v="THC"/>
    <n v="153"/>
  </r>
  <r>
    <x v="0"/>
    <x v="10"/>
    <n v="8"/>
    <x v="7"/>
    <n v="500"/>
    <s v="asd"/>
    <s v="asd"/>
    <s v="asd"/>
    <x v="10"/>
    <s v="Idleb"/>
    <s v="Khams"/>
    <n v="4509"/>
    <s v="man"/>
    <n v="821"/>
    <d v="2016-03-01T00:00:00"/>
    <s v="01.07.45"/>
    <s v="asd"/>
    <s v="asd"/>
    <s v="asd"/>
    <n v="0"/>
    <n v="0"/>
    <n v="0"/>
    <n v="0"/>
    <n v="0"/>
    <n v="0"/>
    <n v="0"/>
    <n v="0"/>
    <n v="1"/>
    <n v="0"/>
    <n v="0"/>
    <n v="0"/>
    <n v="0"/>
    <n v="0"/>
    <n v="0"/>
    <n v="0"/>
    <n v="0"/>
    <n v="0"/>
    <n v="0"/>
    <n v="0"/>
    <n v="0"/>
    <n v="0"/>
    <n v="0"/>
    <n v="0"/>
    <n v="0"/>
    <n v="0"/>
    <n v="0"/>
    <n v="0"/>
    <n v="1"/>
    <n v="0"/>
    <n v="0"/>
    <n v="0"/>
    <n v="0"/>
    <n v="0"/>
    <n v="0"/>
    <n v="0"/>
    <n v="0"/>
    <n v="0"/>
    <n v="0"/>
    <n v="0"/>
    <n v="2"/>
    <n v="80"/>
    <n v="79"/>
    <n v="0"/>
    <n v="0"/>
    <n v="0"/>
    <n v="0"/>
    <n v="0"/>
    <n v="1"/>
    <n v="0"/>
    <n v="0"/>
    <n v="0"/>
    <n v="0"/>
    <n v="0"/>
    <n v="0"/>
    <n v="0"/>
    <n v="0"/>
    <n v="0"/>
    <n v="0"/>
    <n v="0"/>
    <n v="164"/>
    <n v="0"/>
    <n v="0"/>
    <n v="79"/>
    <n v="164"/>
    <s v="NA"/>
    <s v="erafd"/>
    <s v="yes"/>
    <m/>
    <s v="yes"/>
    <s v="yes"/>
    <s v="no"/>
    <n v="0"/>
    <n v="79"/>
    <s v="THC"/>
    <n v="154"/>
  </r>
  <r>
    <x v="0"/>
    <x v="11"/>
    <n v="8"/>
    <x v="7"/>
    <n v="500"/>
    <s v="asd"/>
    <s v="asd"/>
    <s v="asd"/>
    <x v="11"/>
    <s v="Idleb"/>
    <s v="Khams"/>
    <n v="4510"/>
    <s v="man"/>
    <n v="822"/>
    <d v="2016-03-02T00:00:00"/>
    <s v="01.07.46"/>
    <s v="asd"/>
    <s v="asd"/>
    <s v="asd"/>
    <n v="0"/>
    <n v="0"/>
    <n v="0"/>
    <n v="0"/>
    <n v="0"/>
    <n v="0"/>
    <n v="0"/>
    <n v="0"/>
    <n v="1"/>
    <n v="0"/>
    <n v="0"/>
    <n v="0"/>
    <n v="0"/>
    <n v="0"/>
    <n v="0"/>
    <n v="0"/>
    <n v="0"/>
    <n v="0"/>
    <n v="0"/>
    <n v="0"/>
    <n v="0"/>
    <n v="0"/>
    <n v="0"/>
    <n v="0"/>
    <n v="0"/>
    <n v="0"/>
    <n v="0"/>
    <n v="0"/>
    <n v="1"/>
    <n v="0"/>
    <n v="0"/>
    <n v="0"/>
    <n v="0"/>
    <n v="0"/>
    <n v="0"/>
    <n v="0"/>
    <n v="0"/>
    <n v="0"/>
    <n v="0"/>
    <n v="0"/>
    <n v="2"/>
    <n v="80"/>
    <n v="79"/>
    <n v="0"/>
    <n v="0"/>
    <n v="0"/>
    <n v="0"/>
    <n v="0"/>
    <n v="1"/>
    <n v="0"/>
    <n v="0"/>
    <n v="0"/>
    <n v="0"/>
    <n v="0"/>
    <n v="0"/>
    <n v="0"/>
    <n v="0"/>
    <n v="0"/>
    <n v="0"/>
    <n v="0"/>
    <n v="164"/>
    <n v="0"/>
    <n v="0"/>
    <n v="79"/>
    <n v="164"/>
    <s v="NA"/>
    <s v="erafd"/>
    <s v="yes"/>
    <m/>
    <s v="yes"/>
    <s v="yes"/>
    <s v="no"/>
    <n v="0"/>
    <n v="79"/>
    <s v="THC"/>
    <n v="1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4" cacheId="104" applyNumberFormats="0" applyBorderFormats="0" applyFontFormats="0" applyPatternFormats="0" applyAlignmentFormats="0" applyWidthHeightFormats="1" dataCaption="Values" updatedVersion="4" minRefreshableVersion="3" showCalcMbrs="0" preserveFormatting="0" useAutoFormatting="1" itemPrintTitles="1" createdVersion="3" indent="0" outline="1" outlineData="1" multipleFieldFilters="0">
  <location ref="A5:BN19" firstHeaderRow="1" firstDataRow="2" firstDataCol="1" rowPageCount="3" colPageCount="1"/>
  <pivotFields count="96">
    <pivotField axis="axisPage" showAll="0" defaultSubtotal="0">
      <items count="1">
        <item x="0"/>
      </items>
    </pivotField>
    <pivotField axis="axisPage" showAll="0" defaultSubtotal="0">
      <items count="12">
        <item x="0"/>
        <item x="1"/>
        <item x="2"/>
        <item x="3"/>
        <item x="4"/>
        <item x="5"/>
        <item x="6"/>
        <item x="7"/>
        <item x="8"/>
        <item x="9"/>
        <item x="10"/>
        <item x="11"/>
      </items>
    </pivotField>
    <pivotField showAll="0" defaultSubtotal="0"/>
    <pivotField axis="axisPage" showAll="0" defaultSubtotal="0">
      <items count="8">
        <item x="0"/>
        <item x="1"/>
        <item x="2"/>
        <item x="3"/>
        <item x="4"/>
        <item x="5"/>
        <item x="6"/>
        <item x="7"/>
      </items>
    </pivotField>
    <pivotField showAll="0" defaultSubtotal="0"/>
    <pivotField showAll="0" defaultSubtotal="0"/>
    <pivotField showAll="0" defaultSubtotal="0"/>
    <pivotField showAll="0" defaultSubtotal="0"/>
    <pivotField axis="axisRow" showAll="0" defaultSubtotal="0">
      <items count="12">
        <item x="1"/>
        <item x="0"/>
        <item x="2"/>
        <item x="3"/>
        <item x="4"/>
        <item x="5"/>
        <item x="6"/>
        <item x="7"/>
        <item x="8"/>
        <item x="9"/>
        <item x="10"/>
        <item x="11"/>
      </items>
    </pivotField>
    <pivotField showAll="0"/>
    <pivotField showAll="0" defaultSubtotal="0"/>
    <pivotField showAll="0" defaultSubtotal="0"/>
    <pivotField showAll="0" defaultSubtotal="0"/>
    <pivotField showAll="0" defaultSubtotal="0"/>
    <pivotField numFmtId="167" showAll="0" defaultSubtotal="0"/>
    <pivotField showAll="0" defaultSubtotal="0"/>
    <pivotField showAll="0" defaultSubtotal="0"/>
    <pivotField showAll="0" defaultSubtotal="0"/>
    <pivotField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8"/>
  </rowFields>
  <rowItems count="13">
    <i>
      <x/>
    </i>
    <i>
      <x v="1"/>
    </i>
    <i>
      <x v="2"/>
    </i>
    <i>
      <x v="3"/>
    </i>
    <i>
      <x v="4"/>
    </i>
    <i>
      <x v="5"/>
    </i>
    <i>
      <x v="6"/>
    </i>
    <i>
      <x v="7"/>
    </i>
    <i>
      <x v="8"/>
    </i>
    <i>
      <x v="9"/>
    </i>
    <i>
      <x v="10"/>
    </i>
    <i>
      <x v="11"/>
    </i>
    <i t="grand">
      <x/>
    </i>
  </rowItems>
  <colFields count="1">
    <field x="-2"/>
  </colFields>
  <colItems count="65">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i i="41">
      <x v="41"/>
    </i>
    <i i="42">
      <x v="42"/>
    </i>
    <i i="43">
      <x v="43"/>
    </i>
    <i i="44">
      <x v="44"/>
    </i>
    <i i="45">
      <x v="45"/>
    </i>
    <i i="46">
      <x v="46"/>
    </i>
    <i i="47">
      <x v="47"/>
    </i>
    <i i="48">
      <x v="48"/>
    </i>
    <i i="49">
      <x v="49"/>
    </i>
    <i i="50">
      <x v="50"/>
    </i>
    <i i="51">
      <x v="51"/>
    </i>
    <i i="52">
      <x v="52"/>
    </i>
    <i i="53">
      <x v="53"/>
    </i>
    <i i="54">
      <x v="54"/>
    </i>
    <i i="55">
      <x v="55"/>
    </i>
    <i i="56">
      <x v="56"/>
    </i>
    <i i="57">
      <x v="57"/>
    </i>
    <i i="58">
      <x v="58"/>
    </i>
    <i i="59">
      <x v="59"/>
    </i>
    <i i="60">
      <x v="60"/>
    </i>
    <i i="61">
      <x v="61"/>
    </i>
    <i i="62">
      <x v="62"/>
    </i>
    <i i="63">
      <x v="63"/>
    </i>
    <i i="64">
      <x v="64"/>
    </i>
  </colItems>
  <pageFields count="3">
    <pageField fld="0" hier="-1"/>
    <pageField fld="1" hier="-1"/>
    <pageField fld="3" hier="-1"/>
  </pageFields>
  <dataFields count="65">
    <dataField name="Sum of 0 - 4 years Male-ABD" fld="19" baseField="0" baseItem="0"/>
    <dataField name="Sum of 0 - 4 years Female-ABD" fld="20" baseField="0" baseItem="0"/>
    <dataField name="Sum of ≥ 5 years Male-ABD" fld="21" baseField="0" baseItem="0"/>
    <dataField name="Sum of ≥ 5 years Female-ABD" fld="22" baseField="0" baseItem="0"/>
    <dataField name="Sum of 0 - 4 years Male-AWD" fld="23" baseField="0" baseItem="0"/>
    <dataField name="Sum of 0 - 4 years Female-AWD" fld="24" baseField="0" baseItem="0"/>
    <dataField name="Sum of ≥ 5 years Male-AWD" fld="25" baseField="0" baseItem="0"/>
    <dataField name="Sum of ≥ 5 years Female-AWD" fld="26" baseField="0" baseItem="0"/>
    <dataField name="Sum of 0 - 4 years Male-AJS" fld="27" baseField="0" baseItem="0"/>
    <dataField name="Sum of 0 - 4 years Female-AJS" fld="28" baseField="0" baseItem="0"/>
    <dataField name="Sum of ≥ 5 years Male-AJS" fld="29" baseField="0" baseItem="0"/>
    <dataField name="Sum of ≥ 5 years Female-AJS" fld="30" baseField="0" baseItem="0"/>
    <dataField name="Sum of 0 - 4 years Male-STF" fld="67" baseField="0" baseItem="0"/>
    <dataField name="Sum of 0 - 4 years Female-STF" fld="68" baseField="0" baseItem="0"/>
    <dataField name="Sum of ≥ 5 years Male-STF" fld="69" baseField="0" baseItem="0"/>
    <dataField name="Sum of ≥ 5 years Female-STF" fld="70" baseField="0" baseItem="0"/>
    <dataField name="Sum of (0-4 Years) AD Male " fld="71" baseField="0" baseItem="0"/>
    <dataField name="Sum of (0-4 Years) AD Female " fld="72" baseField="0" baseItem="0"/>
    <dataField name="Sum of (&gt;= 5 Years) AD Male " fld="73" baseField="0" baseItem="0"/>
    <dataField name="Sum of (&gt;= 5 Years) AD Female " fld="74" baseField="0" baseItem="0"/>
    <dataField name="Sum of 0 - 4 years Male-SARI" fld="31" baseField="0" baseItem="0"/>
    <dataField name="Sum of 0 - 4 years Female-SARI" fld="32" baseField="0" baseItem="0"/>
    <dataField name="Sum of ≥ 5 years Male-SARI" fld="33" baseField="0" baseItem="0"/>
    <dataField name="Sum of ≥ 5 years Female-SARI" fld="34" baseField="0" baseItem="0"/>
    <dataField name="Sum of (0-4 Years) ILI Male " fld="75" baseField="0" baseItem="0"/>
    <dataField name="Sum of (0-4 Years) ILI Female " fld="76" baseField="0" baseItem="0"/>
    <dataField name="Sum of (&gt;= 5 Years) ILI Male " fld="77" baseField="0" baseItem="0"/>
    <dataField name="Sum of (&gt;= 5 Years) ILI Female " fld="78" baseField="0" baseItem="0"/>
    <dataField name="Sum of 0 - 4 years Male-MEA" fld="39" baseField="0" baseItem="0"/>
    <dataField name="Sum of 0 - 4 years Female-MEA" fld="40" baseField="0" baseItem="0"/>
    <dataField name="Sum of ≥ 5 years Male-MEA" fld="41" baseField="0" baseItem="0"/>
    <dataField name="Sum of ≥ 5 years Female-MEA" fld="42" baseField="0" baseItem="0"/>
    <dataField name="Sum of 0 - 4 years Male-AFP" fld="35" baseField="0" baseItem="0"/>
    <dataField name="Sum of 0 - 4 years Female-AFP" fld="36" baseField="0" baseItem="0"/>
    <dataField name="Sum of ≥ 5 years Male-AFP" fld="37" baseField="0" baseItem="0"/>
    <dataField name="Sum of ≥ 5 years Female-AFP" fld="38" baseField="0" baseItem="0"/>
    <dataField name="Sum of 0 - 4 years Male-LEISH" fld="63" baseField="0" baseItem="0"/>
    <dataField name="Sum of 0 - 4 years Female-LEISH" fld="64" baseField="0" baseItem="0"/>
    <dataField name="Sum of ≥ 5 years Male-LEISH" fld="65" baseField="0" baseItem="0"/>
    <dataField name="Sum of ≥ 5 years Female-LEISH" fld="66" baseField="0" baseItem="0"/>
    <dataField name="Sum of 0 - 4 years Male-MEN" fld="43" baseField="0" baseItem="0"/>
    <dataField name="Sum of 0 - 4 years Female-MEN" fld="44" baseField="0" baseItem="0"/>
    <dataField name="Sum of ≥ 5 years Male-MEN" fld="45" baseField="0" baseItem="0"/>
    <dataField name="Sum of ≥ 5 years Female-MEN" fld="46" baseField="0" baseItem="0"/>
    <dataField name="Sum of 0 - 4 years Male-UCE" fld="47" baseField="0" baseItem="0"/>
    <dataField name="Sum of 0 - 4 years Female-UCE" fld="48" baseField="0" baseItem="0"/>
    <dataField name="Sum of ≥ 5 years Male-UCE" fld="49" baseField="0" baseItem="0"/>
    <dataField name="Sum of ≥ 5 years Female-UCE" fld="50" baseField="0" baseItem="0"/>
    <dataField name="Sum of 0 - 4 years Male-UXD" fld="51" baseField="0" baseItem="0"/>
    <dataField name="Sum of 0 - 4 years Female-UXD" fld="52" baseField="0" baseItem="0"/>
    <dataField name="Sum of ≥ 5 years Male-UXD" fld="53" baseField="0" baseItem="0"/>
    <dataField name="Sum of ≥ 5 years Female-UXD" fld="54" baseField="0" baseItem="0"/>
    <dataField name="Sum of 0 - 4 years Male-FUO" fld="55" baseField="0" baseItem="0"/>
    <dataField name="Sum of 0 - 4 years Female-FUO" fld="56" baseField="0" baseItem="0"/>
    <dataField name="Sum of ≥ 5 years Male-FUO" fld="57" baseField="0" baseItem="0"/>
    <dataField name="Sum of ≥ 5 years Female-FUO" fld="58" baseField="0" baseItem="0"/>
    <dataField name="Sum of 0 - 4 years Male-OTHERS" fld="59" baseField="0" baseItem="0"/>
    <dataField name="Sum of 0 - 4 years Female-OTHERS" fld="60" baseField="0" baseItem="0"/>
    <dataField name="Sum of ≥ 5 years Male-OTHERS" fld="61" baseField="0" baseItem="0"/>
    <dataField name="Sum of ≥ 5 years Female-OTHERS" fld="62" baseField="0" baseItem="0"/>
    <dataField name="Sum of 0 - 4 years Male-Total" fld="79" baseField="0" baseItem="0"/>
    <dataField name="Sum of 0 - 4 years Female-Total" fld="80" baseField="0" baseItem="0"/>
    <dataField name="Sum of ≥ 5 years Male-Total" fld="81" baseField="0" baseItem="0"/>
    <dataField name="Sum of ≥ 5 years Female-Total" fld="82" baseField="0" baseItem="0"/>
    <dataField name="Sum of Total" fld="83"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75"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location ref="A181:M184" firstHeaderRow="1" firstDataRow="2" firstDataCol="1" rowPageCount="1" colPageCount="1"/>
  <pivotFields count="48">
    <pivotField showAll="0"/>
    <pivotField axis="axisPage" showAll="0">
      <items count="10">
        <item x="0"/>
        <item x="2"/>
        <item x="1"/>
        <item x="3"/>
        <item x="4"/>
        <item x="5"/>
        <item x="6"/>
        <item x="7"/>
        <item x="8"/>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 dataField="1" showAll="0"/>
    <pivotField dataField="1" showAll="0"/>
    <pivotField dataField="1" showAll="0"/>
    <pivotField dataField="1" showAll="0"/>
    <pivotField showAll="0"/>
    <pivotField showAll="0"/>
    <pivotField dataField="1" showAll="0"/>
    <pivotField dataField="1"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numFmtId="14" showAll="0"/>
    <pivotField numFmtId="22" showAll="0"/>
    <pivotField showAll="0"/>
    <pivotField showAll="0"/>
    <pivotField numFmtId="14" showAll="0"/>
    <pivotField numFmtId="22" showAll="0"/>
  </pivotFields>
  <rowFields count="1">
    <field x="2"/>
  </rowFields>
  <rowItems count="2">
    <i>
      <x/>
    </i>
    <i t="grand">
      <x/>
    </i>
  </rowItems>
  <colFields count="1">
    <field x="-2"/>
  </colFields>
  <colItems count="12">
    <i>
      <x/>
    </i>
    <i i="1">
      <x v="1"/>
    </i>
    <i i="2">
      <x v="2"/>
    </i>
    <i i="3">
      <x v="3"/>
    </i>
    <i i="4">
      <x v="4"/>
    </i>
    <i i="5">
      <x v="5"/>
    </i>
    <i i="6">
      <x v="6"/>
    </i>
    <i i="7">
      <x v="7"/>
    </i>
    <i i="8">
      <x v="8"/>
    </i>
    <i i="9">
      <x v="9"/>
    </i>
    <i i="10">
      <x v="10"/>
    </i>
    <i i="11">
      <x v="11"/>
    </i>
  </colItems>
  <pageFields count="1">
    <pageField fld="1" item="8" hier="0"/>
  </pageFields>
  <dataFields count="12">
    <dataField name="Sum of awd_lt_5" fld="13" baseField="0" baseItem="0"/>
    <dataField name="Sum of awd_gt_5" fld="14" baseField="0" baseItem="0"/>
    <dataField name="Sum of bd_lt_5" fld="15" baseField="0" baseItem="0"/>
    <dataField name="Sum of bd_gt_5" fld="16" baseField="0" baseItem="0"/>
    <dataField name="Sum of meas" fld="21" baseField="0" baseItem="0"/>
    <dataField name="Sum of afp" fld="23" baseField="0" baseItem="0"/>
    <dataField name="Sum of wc" fld="20" baseField="0" baseItem="0"/>
    <dataField name="Sum of mal_lt_5" fld="26" baseField="0" baseItem="0"/>
    <dataField name="Sum of mal_gt_5" fld="27" baseField="0" baseItem="0"/>
    <dataField name="Sum of nnt" fld="22" baseField="0" baseItem="0"/>
    <dataField name="Sum of oc" fld="33" baseField="0" baseItem="0"/>
    <dataField name="Sum of total_cons_disease" fld="34" baseField="0" baseItem="0"/>
  </dataFields>
  <formats count="4">
    <format dxfId="28">
      <pivotArea dataOnly="0" labelOnly="1" outline="0" fieldPosition="0">
        <references count="1">
          <reference field="1" count="0"/>
        </references>
      </pivotArea>
    </format>
    <format dxfId="29">
      <pivotArea type="all" dataOnly="0" outline="0" fieldPosition="0"/>
    </format>
    <format dxfId="30">
      <pivotArea dataOnly="0" labelOnly="1" outline="0" fieldPosition="0">
        <references count="1">
          <reference field="1" count="0"/>
        </references>
      </pivotArea>
    </format>
    <format dxfId="31">
      <pivotArea type="all" dataOnly="0" outline="0" fieldPosition="0"/>
    </format>
  </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2" cacheId="77" applyNumberFormats="0" applyBorderFormats="0" applyFontFormats="0" applyPatternFormats="0" applyAlignmentFormats="0" applyWidthHeightFormats="1" dataCaption="Values" updatedVersion="4" minRefreshableVersion="3" showCalcMbrs="0" useAutoFormatting="1" itemPrintTitles="1" createdVersion="1" indent="0" outline="1" outlineData="1" multipleFieldFilters="0">
  <location ref="A203:B205" firstHeaderRow="1" firstDataRow="1" firstDataCol="1" rowPageCount="1" colPageCount="1"/>
  <pivotFields count="48">
    <pivotField showAll="0"/>
    <pivotField axis="axisPage" showAll="0">
      <items count="10">
        <item x="0"/>
        <item x="2"/>
        <item x="1"/>
        <item x="3"/>
        <item x="4"/>
        <item x="5"/>
        <item x="6"/>
        <item x="7"/>
        <item x="8"/>
        <item t="default"/>
      </items>
    </pivotField>
    <pivotField axis="axisRow" showAll="0">
      <items count="2">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numFmtId="22" showAll="0"/>
    <pivotField showAll="0"/>
    <pivotField showAll="0"/>
    <pivotField numFmtId="14" showAll="0"/>
    <pivotField numFmtId="22" showAll="0"/>
  </pivotFields>
  <rowFields count="1">
    <field x="2"/>
  </rowFields>
  <rowItems count="2">
    <i>
      <x/>
    </i>
    <i t="grand">
      <x/>
    </i>
  </rowItems>
  <colItems count="1">
    <i/>
  </colItems>
  <pageFields count="1">
    <pageField fld="1" item="8" hier="0"/>
  </pageFields>
  <dataFields count="1">
    <dataField name="Count of hfc" fld="8" subtotal="count" baseField="2" baseItem="1"/>
  </dataFields>
  <formats count="1">
    <format dxfId="32">
      <pivotArea dataOnly="0" labelOnly="1" outline="0" fieldPosition="0">
        <references count="1">
          <reference field="1" count="0"/>
        </references>
      </pivotArea>
    </format>
  </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1" cacheId="79" applyNumberFormats="0" applyBorderFormats="0" applyFontFormats="0" applyPatternFormats="0" applyAlignmentFormats="0" applyWidthHeightFormats="1" dataCaption="Values" updatedVersion="4" minRefreshableVersion="3" showCalcMbrs="0" useAutoFormatting="1" itemPrintTitles="1" createdVersion="1" indent="0" outline="1" outlineData="1" multipleFieldFilters="0">
  <location ref="A4:C10" firstHeaderRow="1" firstDataRow="2" firstDataCol="1" rowPageCount="1" colPageCount="1"/>
  <pivotFields count="83">
    <pivotField showAll="0"/>
    <pivotField showAll="0"/>
    <pivotField dataField="1" showAll="0"/>
    <pivotField showAll="0" defaultSubtotal="0"/>
    <pivotField numFmtId="14" showAll="0"/>
    <pivotField showAll="0"/>
    <pivotField showAll="0"/>
    <pivotField numFmtId="14" showAll="0"/>
    <pivotField showAll="0"/>
    <pivotField showAll="0"/>
    <pivotField showAll="0"/>
    <pivotField numFmtId="14" showAll="0"/>
    <pivotField showAll="0"/>
    <pivotField axis="axisPage"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4">
        <item x="3"/>
        <item x="1"/>
        <item x="0"/>
        <item x="2"/>
      </items>
    </pivotField>
    <pivotField dataField="1" dragToRow="0" dragToCol="0" dragToPage="0" showAll="0" defaultSubtotal="0"/>
  </pivotFields>
  <rowFields count="1">
    <field x="81"/>
  </rowFields>
  <rowItems count="5">
    <i>
      <x/>
    </i>
    <i>
      <x v="1"/>
    </i>
    <i>
      <x v="2"/>
    </i>
    <i>
      <x v="3"/>
    </i>
    <i t="grand">
      <x/>
    </i>
  </rowItems>
  <colFields count="1">
    <field x="-2"/>
  </colFields>
  <colItems count="2">
    <i>
      <x/>
    </i>
    <i i="1">
      <x v="1"/>
    </i>
  </colItems>
  <pageFields count="1">
    <pageField fld="13" item="8" hier="0"/>
  </pageFields>
  <dataFields count="2">
    <dataField name="Count of GlobalRecordId" fld="2" subtotal="count" baseField="0" baseItem="0"/>
    <dataField name="Sum of Total Consultations" fld="82" baseField="0" baseItem="0"/>
  </dataFields>
  <formats count="23">
    <format dxfId="33">
      <pivotArea dataOnly="0" labelOnly="1" outline="0" fieldPosition="0">
        <references count="1">
          <reference field="13" count="0"/>
        </references>
      </pivotArea>
    </format>
    <format dxfId="34">
      <pivotArea field="-2" type="button" dataOnly="0" labelOnly="1" outline="0" axis="axisCol" fieldPosition="0"/>
    </format>
    <format dxfId="35">
      <pivotArea type="topRight" dataOnly="0" labelOnly="1" outline="0" fieldPosition="0"/>
    </format>
    <format dxfId="36">
      <pivotArea dataOnly="0" labelOnly="1" outline="0" fieldPosition="0">
        <references count="1">
          <reference field="4294967294" count="2">
            <x v="0"/>
            <x v="1"/>
          </reference>
        </references>
      </pivotArea>
    </format>
    <format dxfId="37">
      <pivotArea type="all" dataOnly="0" outline="0" fieldPosition="0"/>
    </format>
    <format dxfId="38">
      <pivotArea type="all" dataOnly="0" outline="0" fieldPosition="0"/>
    </format>
    <format dxfId="39">
      <pivotArea dataOnly="0" labelOnly="1" outline="0" fieldPosition="0">
        <references count="1">
          <reference field="13" count="0"/>
        </references>
      </pivotArea>
    </format>
    <format dxfId="40">
      <pivotArea dataOnly="0" labelOnly="1" outline="0" fieldPosition="0">
        <references count="1">
          <reference field="4294967294" count="2">
            <x v="0"/>
            <x v="1"/>
          </reference>
        </references>
      </pivotArea>
    </format>
    <format dxfId="41">
      <pivotArea grandRow="1" outline="0" fieldPosition="0"/>
    </format>
    <format dxfId="42">
      <pivotArea outline="0" fieldPosition="0"/>
    </format>
    <format dxfId="43">
      <pivotArea dataOnly="0" labelOnly="1" outline="0" fieldPosition="0">
        <references count="1">
          <reference field="4294967294" count="2">
            <x v="0"/>
            <x v="1"/>
          </reference>
        </references>
      </pivotArea>
    </format>
    <format dxfId="44">
      <pivotArea outline="0" fieldPosition="0"/>
    </format>
    <format dxfId="45">
      <pivotArea dataOnly="0" labelOnly="1" outline="0" fieldPosition="0">
        <references count="1">
          <reference field="4294967294" count="2">
            <x v="0"/>
            <x v="1"/>
          </reference>
        </references>
      </pivotArea>
    </format>
    <format dxfId="46">
      <pivotArea dataOnly="0" labelOnly="1" outline="0" fieldPosition="0">
        <references count="1">
          <reference field="13" count="0"/>
        </references>
      </pivotArea>
    </format>
    <format dxfId="47">
      <pivotArea dataOnly="0" labelOnly="1" outline="0" fieldPosition="0">
        <references count="1">
          <reference field="13" count="0"/>
        </references>
      </pivotArea>
    </format>
    <format dxfId="48">
      <pivotArea type="all" dataOnly="0" outline="0" fieldPosition="0"/>
    </format>
    <format dxfId="49">
      <pivotArea field="81" grandRow="1" outline="0" axis="axisRow" fieldPosition="0">
        <references count="1">
          <reference field="4294967294" count="1" selected="0">
            <x v="1"/>
          </reference>
        </references>
      </pivotArea>
    </format>
    <format dxfId="50">
      <pivotArea dataOnly="0" labelOnly="1" outline="0" fieldPosition="0">
        <references count="1">
          <reference field="4294967294" count="1">
            <x v="0"/>
          </reference>
        </references>
      </pivotArea>
    </format>
    <format dxfId="51">
      <pivotArea dataOnly="0" labelOnly="1" outline="0" fieldPosition="0">
        <references count="1">
          <reference field="4294967294" count="1">
            <x v="1"/>
          </reference>
        </references>
      </pivotArea>
    </format>
    <format dxfId="52">
      <pivotArea outline="0" fieldPosition="0">
        <references count="1">
          <reference field="4294967294" count="1" selected="0">
            <x v="1"/>
          </reference>
        </references>
      </pivotArea>
    </format>
    <format dxfId="53">
      <pivotArea dataOnly="0" labelOnly="1" outline="0" fieldPosition="0">
        <references count="1">
          <reference field="4294967294" count="1">
            <x v="1"/>
          </reference>
        </references>
      </pivotArea>
    </format>
    <format dxfId="54">
      <pivotArea outline="0" fieldPosition="0">
        <references count="1">
          <reference field="4294967294" count="1" selected="0">
            <x v="0"/>
          </reference>
        </references>
      </pivotArea>
    </format>
    <format dxfId="5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5" cacheId="9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96">
    <pivotField showAll="0">
      <items count="2">
        <item x="0"/>
        <item t="default"/>
      </items>
    </pivotField>
    <pivotField showAll="0">
      <items count="3">
        <item x="0"/>
        <item h="1" x="1"/>
        <item t="default"/>
      </items>
    </pivotField>
    <pivotField showAll="0"/>
    <pivotField showAll="0">
      <items count="9">
        <item h="1" x="0"/>
        <item h="1" x="1"/>
        <item x="2"/>
        <item h="1" x="3"/>
        <item h="1" x="4"/>
        <item h="1" x="5"/>
        <item h="1" x="6"/>
        <item h="1" x="7"/>
        <item t="default"/>
      </items>
    </pivotField>
    <pivotField showAll="0"/>
    <pivotField showAll="0"/>
    <pivotField showAll="0"/>
    <pivotField showAll="0"/>
    <pivotField showAll="0">
      <items count="3">
        <item h="1" x="1"/>
        <item x="0"/>
        <item t="default"/>
      </items>
    </pivotField>
    <pivotField showAll="0">
      <items count="3">
        <item x="1"/>
        <item h="1" x="0"/>
        <item t="default"/>
      </items>
    </pivotField>
    <pivotField showAll="0"/>
    <pivotField showAll="0"/>
    <pivotField showAll="0"/>
    <pivotField showAll="0"/>
    <pivotField numFmtId="167" showAll="0"/>
    <pivotField showAll="0"/>
    <pivotField showAll="0"/>
    <pivotField showAll="0"/>
    <pivotField showAll="0"/>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4">
        <item x="0"/>
        <item x="1"/>
        <item x="2"/>
        <item t="default"/>
      </items>
    </pivotField>
    <pivotField showAll="0">
      <items count="2">
        <item x="0"/>
        <item t="default"/>
      </items>
    </pivotField>
    <pivotField showAll="0">
      <items count="2">
        <item x="0"/>
        <item t="default"/>
      </items>
    </pivotField>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0"/>
        <item x="4"/>
        <item x="3"/>
        <item x="2"/>
        <item x="5"/>
        <item x="6"/>
        <item x="1"/>
        <item t="default"/>
      </items>
    </pivotField>
    <pivotField showAll="0">
      <items count="2">
        <item x="0"/>
        <item t="default"/>
      </items>
    </pivotField>
    <pivotField showAll="0">
      <items count="2">
        <item x="0"/>
        <item t="default"/>
      </items>
    </pivotField>
    <pivotField showAll="0">
      <items count="2">
        <item x="0"/>
        <item t="default"/>
      </items>
    </pivotField>
    <pivotField showAll="0"/>
    <pivotField showAll="0"/>
    <pivotField showAll="0"/>
    <pivotField showAll="0"/>
    <pivotField showAll="0"/>
    <pivotField showAll="0"/>
    <pivotField showAll="0"/>
    <pivotField showAll="0"/>
    <pivotField showAll="0">
      <items count="23">
        <item h="1" x="13"/>
        <item h="1" x="4"/>
        <item h="1" x="17"/>
        <item h="1" x="20"/>
        <item h="1" x="21"/>
        <item h="1" x="11"/>
        <item h="1" x="9"/>
        <item h="1" x="1"/>
        <item h="1" x="15"/>
        <item h="1" x="16"/>
        <item h="1" x="2"/>
        <item h="1" x="0"/>
        <item h="1" x="18"/>
        <item h="1" x="19"/>
        <item h="1" x="6"/>
        <item h="1" x="5"/>
        <item h="1" x="7"/>
        <item x="10"/>
        <item h="1" x="14"/>
        <item h="1" x="8"/>
        <item h="1" x="3"/>
        <item h="1" x="12"/>
        <item t="default"/>
      </items>
    </pivotField>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 sourceName="Y">
  <pivotTables>
    <pivotTable tabId="6" name="PivotTable5"/>
  </pivotTables>
  <data>
    <tabular pivotCacheId="1">
      <items count="1">
        <i x="0"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0___4_years_Male_AWD" sourceName="0 - 4 years Male-AWD">
  <pivotTables>
    <pivotTable tabId="6" name="PivotTable5"/>
  </pivotTables>
  <data>
    <tabular pivotCacheId="1">
      <items count="3">
        <i x="0" s="1" nd="1"/>
        <i x="1" s="1" nd="1"/>
        <i x="2"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0___4_years_Female_AWD" sourceName="0 - 4 years Female-AWD">
  <pivotTables>
    <pivotTable tabId="6" name="PivotTable5"/>
  </pivotTables>
  <data>
    <tabular pivotCacheId="1">
      <items count="1">
        <i x="0"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_5_years_Male_AWD" sourceName="≥ 5 years Male-AWD">
  <pivotTables>
    <pivotTable tabId="6" name="PivotTable5"/>
  </pivotTables>
  <data>
    <tabular pivotCacheId="1">
      <items count="1">
        <i x="0"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_5_years_Female_AWD" sourceName="≥ 5 years Female-AWD">
  <pivotTables>
    <pivotTable tabId="6" name="PivotTable5"/>
  </pivotTables>
  <data>
    <tabular pivotCacheId="1">
      <items count="1">
        <i x="0"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_0_4_Years__AD_Male" sourceName="(0-4 Years) AD Male ">
  <pivotTables>
    <pivotTable tabId="6" name="PivotTable5"/>
  </pivotTables>
  <data>
    <tabular pivotCacheId="1">
      <items count="7">
        <i x="0" s="1" nd="1"/>
        <i x="4" s="1" nd="1"/>
        <i x="3" s="1" nd="1"/>
        <i x="2" s="1" nd="1"/>
        <i x="5" s="1" nd="1"/>
        <i x="6" s="1" nd="1"/>
        <i x="1"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_0_4_Years__AD_Female" sourceName="(0-4 Years) AD Female ">
  <pivotTables>
    <pivotTable tabId="6" name="PivotTable5"/>
  </pivotTables>
  <data>
    <tabular pivotCacheId="1">
      <items count="1">
        <i x="0"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____5_Years__AD_Male" sourceName="(&gt;= 5 Years) AD Male ">
  <pivotTables>
    <pivotTable tabId="6" name="PivotTable5"/>
  </pivotTables>
  <data>
    <tabular pivotCacheId="1">
      <items count="1">
        <i x="0" s="1"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____5_Years__AD_Female" sourceName="(&gt;= 5 Years) AD Female ">
  <pivotTables>
    <pivotTable tabId="6" name="PivotTable5"/>
  </pivotTables>
  <data>
    <tabular pivotCacheId="1">
      <items count="1">
        <i x="0" s="1" nd="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Total" sourceName="Total">
  <pivotTables>
    <pivotTable tabId="6" name="PivotTable5"/>
  </pivotTables>
  <data>
    <tabular pivotCacheId="1">
      <items count="22">
        <i x="13" nd="1"/>
        <i x="4" nd="1"/>
        <i x="17" nd="1"/>
        <i x="20" nd="1"/>
        <i x="21" nd="1"/>
        <i x="11" nd="1"/>
        <i x="9" nd="1"/>
        <i x="1" nd="1"/>
        <i x="15" nd="1"/>
        <i x="16" nd="1"/>
        <i x="2" nd="1"/>
        <i x="0" nd="1"/>
        <i x="18" nd="1"/>
        <i x="19" nd="1"/>
        <i x="6" nd="1"/>
        <i x="5" nd="1"/>
        <i x="7" nd="1"/>
        <i x="10" s="1" nd="1"/>
        <i x="14" nd="1"/>
        <i x="8" nd="1"/>
        <i x="3" nd="1"/>
        <i x="1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 sourceName="M">
  <pivotTables>
    <pivotTable tabId="6" name="PivotTable5"/>
  </pivotTables>
  <data>
    <tabular pivotCacheId="1">
      <items count="2">
        <i x="0" s="1"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portWeek" sourceName="ReportWeek">
  <pivotTables>
    <pivotTable tabId="6" name="PivotTable5"/>
  </pivotTables>
  <data>
    <tabular pivotCacheId="1">
      <items count="8">
        <i x="0" nd="1"/>
        <i x="1" nd="1"/>
        <i x="2" s="1" nd="1"/>
        <i x="3" nd="1"/>
        <i x="4" nd="1"/>
        <i x="5" nd="1"/>
        <i x="6" nd="1"/>
        <i x="7"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overnorate" sourceName="Governorate">
  <pivotTables>
    <pivotTable tabId="6" name="PivotTable5"/>
  </pivotTables>
  <data>
    <tabular pivotCacheId="1">
      <items count="2">
        <i x="1" nd="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istrict" sourceName="District">
  <pivotTables>
    <pivotTable tabId="6" name="PivotTable5"/>
  </pivotTables>
  <data>
    <tabular pivotCacheId="1">
      <items count="2">
        <i x="1" s="1" nd="1"/>
        <i x="0"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0___4_years_Male_ABD" sourceName="0 - 4 years Male-ABD">
  <pivotTables>
    <pivotTable tabId="6" name="PivotTable5"/>
  </pivotTables>
  <data>
    <tabular pivotCacheId="1">
      <items count="1">
        <i x="0"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0___4_years_Female_ABD" sourceName="0 - 4 years Female-ABD">
  <pivotTables>
    <pivotTable tabId="6" name="PivotTable5"/>
  </pivotTables>
  <data>
    <tabular pivotCacheId="1">
      <items count="1">
        <i x="0"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_5_years_Male_ABD" sourceName="≥ 5 years Male-ABD">
  <pivotTables>
    <pivotTable tabId="6" name="PivotTable5"/>
  </pivotTables>
  <data>
    <tabular pivotCacheId="1">
      <items count="1">
        <i x="0"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_5_years_Female_ABD" sourceName="≥ 5 years Female-ABD">
  <pivotTables>
    <pivotTable tabId="6" name="PivotTable5"/>
  </pivotTables>
  <data>
    <tabular pivotCacheId="1">
      <items count="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 cache="Slicer_Y" caption="Y" rowHeight="241300"/>
  <slicer name="M" cache="Slicer_M" caption="M" rowHeight="241300"/>
  <slicer name="ReportWeek" cache="Slicer_ReportWeek" caption="ReportWeek" rowHeight="241300"/>
  <slicer name="Governorate" cache="Slicer_Governorate" caption="Governorate" rowHeight="241300"/>
  <slicer name="District" cache="Slicer_District" caption="District" rowHeight="241300"/>
  <slicer name="0 - 4 years Male-ABD" cache="Slicer_0___4_years_Male_ABD" caption="0 - 4 years Male-ABD" rowHeight="241300"/>
  <slicer name="0 - 4 years Female-ABD" cache="Slicer_0___4_years_Female_ABD" caption="0 - 4 years Female-ABD" rowHeight="241300"/>
  <slicer name="≥ 5 years Male-ABD" cache="Slicer_≥_5_years_Male_ABD" caption="≥ 5 years Male-ABD" rowHeight="241300"/>
  <slicer name="≥ 5 years Female-ABD" cache="Slicer_≥_5_years_Female_ABD" caption="≥ 5 years Female-ABD" rowHeight="241300"/>
  <slicer name="0 - 4 years Male-AWD" cache="Slicer_0___4_years_Male_AWD" caption="0 - 4 years Male-AWD" rowHeight="241300"/>
  <slicer name="0 - 4 years Female-AWD" cache="Slicer_0___4_years_Female_AWD" caption="0 - 4 years Female-AWD" rowHeight="241300"/>
  <slicer name="≥ 5 years Male-AWD" cache="Slicer_≥_5_years_Male_AWD" caption="≥ 5 years Male-AWD" rowHeight="241300"/>
  <slicer name="≥ 5 years Female-AWD" cache="Slicer_≥_5_years_Female_AWD" caption="≥ 5 years Female-AWD" rowHeight="241300"/>
  <slicer name="(0-4 Years) AD Male " cache="Slicer__0_4_Years__AD_Male" caption="(0-4 Years) AD Male " rowHeight="241300"/>
  <slicer name="(0-4 Years) AD Female " cache="Slicer__0_4_Years__AD_Female" caption="(0-4 Years) AD Female " rowHeight="241300"/>
  <slicer name="(&gt;= 5 Years) AD Male " cache="Slicer_____5_Years__AD_Male" caption="(&gt;= 5 Years) AD Male " rowHeight="241300"/>
  <slicer name="(&gt;= 5 Years) AD Female " cache="Slicer_____5_Years__AD_Female" caption="(&gt;= 5 Years) AD Female " rowHeight="241300"/>
  <slicer name="Total" cache="Slicer_Total" caption="Total" startItem="1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Q34"/>
  <sheetViews>
    <sheetView view="pageBreakPreview" topLeftCell="BY1" zoomScaleNormal="100" zoomScaleSheetLayoutView="100" workbookViewId="0">
      <pane ySplit="1" topLeftCell="A28" activePane="bottomLeft" state="frozen"/>
      <selection pane="bottomLeft" activeCell="B31" sqref="B31"/>
    </sheetView>
  </sheetViews>
  <sheetFormatPr defaultRowHeight="15" x14ac:dyDescent="0.25"/>
  <cols>
    <col min="1" max="16384" width="9.140625" style="130"/>
  </cols>
  <sheetData>
    <row r="1" spans="1:95" s="1" customFormat="1" ht="45" x14ac:dyDescent="0.25">
      <c r="A1" s="186" t="s">
        <v>0</v>
      </c>
      <c r="B1" s="186" t="s">
        <v>1</v>
      </c>
      <c r="C1" s="186" t="s">
        <v>2</v>
      </c>
      <c r="D1" s="186" t="s">
        <v>3</v>
      </c>
      <c r="E1" s="187" t="s">
        <v>4</v>
      </c>
      <c r="F1" s="186" t="s">
        <v>5</v>
      </c>
      <c r="G1" s="186" t="s">
        <v>6</v>
      </c>
      <c r="H1" s="186" t="s">
        <v>7</v>
      </c>
      <c r="I1" s="186" t="s">
        <v>8</v>
      </c>
      <c r="J1" s="186" t="s">
        <v>9</v>
      </c>
      <c r="K1" s="186" t="s">
        <v>10</v>
      </c>
      <c r="L1" s="186" t="s">
        <v>11</v>
      </c>
      <c r="M1" s="186" t="s">
        <v>12</v>
      </c>
      <c r="N1" s="186" t="s">
        <v>13</v>
      </c>
      <c r="O1" s="188" t="s">
        <v>14</v>
      </c>
      <c r="P1" s="188" t="s">
        <v>15</v>
      </c>
      <c r="Q1" s="186" t="s">
        <v>16</v>
      </c>
      <c r="R1" s="188" t="s">
        <v>17</v>
      </c>
      <c r="S1" s="188" t="s">
        <v>18</v>
      </c>
      <c r="T1" s="186" t="s">
        <v>28</v>
      </c>
      <c r="U1" s="186" t="s">
        <v>60</v>
      </c>
      <c r="V1" s="186" t="s">
        <v>29</v>
      </c>
      <c r="W1" s="186" t="s">
        <v>61</v>
      </c>
      <c r="X1" s="186" t="s">
        <v>30</v>
      </c>
      <c r="Y1" s="186" t="s">
        <v>62</v>
      </c>
      <c r="Z1" s="186" t="s">
        <v>31</v>
      </c>
      <c r="AA1" s="186" t="s">
        <v>63</v>
      </c>
      <c r="AB1" s="186" t="s">
        <v>32</v>
      </c>
      <c r="AC1" s="186" t="s">
        <v>64</v>
      </c>
      <c r="AD1" s="186" t="s">
        <v>33</v>
      </c>
      <c r="AE1" s="186" t="s">
        <v>65</v>
      </c>
      <c r="AF1" s="186" t="s">
        <v>34</v>
      </c>
      <c r="AG1" s="186" t="s">
        <v>66</v>
      </c>
      <c r="AH1" s="186" t="s">
        <v>35</v>
      </c>
      <c r="AI1" s="186" t="s">
        <v>67</v>
      </c>
      <c r="AJ1" s="186" t="s">
        <v>36</v>
      </c>
      <c r="AK1" s="186" t="s">
        <v>68</v>
      </c>
      <c r="AL1" s="186" t="s">
        <v>37</v>
      </c>
      <c r="AM1" s="186" t="s">
        <v>69</v>
      </c>
      <c r="AN1" s="186" t="s">
        <v>38</v>
      </c>
      <c r="AO1" s="186" t="s">
        <v>70</v>
      </c>
      <c r="AP1" s="186" t="s">
        <v>39</v>
      </c>
      <c r="AQ1" s="186" t="s">
        <v>71</v>
      </c>
      <c r="AR1" s="186" t="s">
        <v>40</v>
      </c>
      <c r="AS1" s="186" t="s">
        <v>72</v>
      </c>
      <c r="AT1" s="186" t="s">
        <v>41</v>
      </c>
      <c r="AU1" s="186" t="s">
        <v>73</v>
      </c>
      <c r="AV1" s="186" t="s">
        <v>42</v>
      </c>
      <c r="AW1" s="186" t="s">
        <v>74</v>
      </c>
      <c r="AX1" s="186" t="s">
        <v>43</v>
      </c>
      <c r="AY1" s="186" t="s">
        <v>75</v>
      </c>
      <c r="AZ1" s="186" t="s">
        <v>44</v>
      </c>
      <c r="BA1" s="186" t="s">
        <v>76</v>
      </c>
      <c r="BB1" s="186" t="s">
        <v>45</v>
      </c>
      <c r="BC1" s="186" t="s">
        <v>77</v>
      </c>
      <c r="BD1" s="186" t="s">
        <v>46</v>
      </c>
      <c r="BE1" s="186" t="s">
        <v>78</v>
      </c>
      <c r="BF1" s="186" t="s">
        <v>47</v>
      </c>
      <c r="BG1" s="186" t="s">
        <v>79</v>
      </c>
      <c r="BH1" s="186" t="s">
        <v>48</v>
      </c>
      <c r="BI1" s="186" t="s">
        <v>80</v>
      </c>
      <c r="BJ1" s="186" t="s">
        <v>49</v>
      </c>
      <c r="BK1" s="186" t="s">
        <v>81</v>
      </c>
      <c r="BL1" s="186" t="s">
        <v>50</v>
      </c>
      <c r="BM1" s="186" t="s">
        <v>82</v>
      </c>
      <c r="BN1" s="186" t="s">
        <v>51</v>
      </c>
      <c r="BO1" s="186" t="s">
        <v>83</v>
      </c>
      <c r="BP1" s="186" t="s">
        <v>52</v>
      </c>
      <c r="BQ1" s="186" t="s">
        <v>84</v>
      </c>
      <c r="BR1" s="186" t="s">
        <v>53</v>
      </c>
      <c r="BS1" s="186" t="s">
        <v>85</v>
      </c>
      <c r="BT1" s="186" t="s">
        <v>54</v>
      </c>
      <c r="BU1" s="186" t="s">
        <v>86</v>
      </c>
      <c r="BV1" s="186" t="s">
        <v>55</v>
      </c>
      <c r="BW1" s="186" t="s">
        <v>87</v>
      </c>
      <c r="BX1" s="186" t="s">
        <v>56</v>
      </c>
      <c r="BY1" s="186" t="s">
        <v>88</v>
      </c>
      <c r="BZ1" s="186" t="s">
        <v>57</v>
      </c>
      <c r="CA1" s="186" t="s">
        <v>89</v>
      </c>
      <c r="CB1" s="186" t="s">
        <v>58</v>
      </c>
      <c r="CC1" s="186" t="s">
        <v>90</v>
      </c>
      <c r="CD1" s="186" t="s">
        <v>59</v>
      </c>
      <c r="CE1" s="186" t="s">
        <v>91</v>
      </c>
      <c r="CF1" s="186" t="s">
        <v>19</v>
      </c>
      <c r="CG1" s="186" t="s">
        <v>20</v>
      </c>
      <c r="CH1" s="186" t="s">
        <v>21</v>
      </c>
      <c r="CI1" s="186" t="s">
        <v>22</v>
      </c>
      <c r="CJ1" s="186" t="s">
        <v>23</v>
      </c>
      <c r="CK1" s="186" t="s">
        <v>24</v>
      </c>
      <c r="CL1" s="186" t="s">
        <v>25</v>
      </c>
      <c r="CM1" s="186" t="s">
        <v>26</v>
      </c>
      <c r="CN1" s="186" t="s">
        <v>27</v>
      </c>
      <c r="CO1" s="186" t="s">
        <v>185</v>
      </c>
      <c r="CP1" s="186" t="s">
        <v>186</v>
      </c>
      <c r="CQ1" s="186" t="s">
        <v>187</v>
      </c>
    </row>
    <row r="2" spans="1:95" x14ac:dyDescent="0.25">
      <c r="A2" s="185">
        <v>2016</v>
      </c>
      <c r="B2" s="185" t="s">
        <v>188</v>
      </c>
      <c r="C2" s="185">
        <v>1</v>
      </c>
      <c r="D2" s="185">
        <v>1</v>
      </c>
      <c r="E2" s="185">
        <v>500</v>
      </c>
      <c r="F2" s="185" t="s">
        <v>190</v>
      </c>
      <c r="G2" s="185" t="s">
        <v>190</v>
      </c>
      <c r="H2" s="185" t="s">
        <v>190</v>
      </c>
      <c r="I2" s="185" t="s">
        <v>191</v>
      </c>
      <c r="J2" s="185" t="s">
        <v>191</v>
      </c>
      <c r="K2" s="185" t="s">
        <v>193</v>
      </c>
      <c r="L2" s="185">
        <v>122</v>
      </c>
      <c r="M2" s="185" t="s">
        <v>195</v>
      </c>
      <c r="N2" s="185">
        <v>2432</v>
      </c>
      <c r="O2" s="189">
        <v>42399</v>
      </c>
      <c r="P2" s="189" t="s">
        <v>220</v>
      </c>
      <c r="Q2" s="185" t="s">
        <v>190</v>
      </c>
      <c r="R2" s="185" t="s">
        <v>190</v>
      </c>
      <c r="S2" s="185" t="s">
        <v>190</v>
      </c>
      <c r="T2" s="185">
        <v>0</v>
      </c>
      <c r="U2" s="185">
        <v>0</v>
      </c>
      <c r="V2" s="185">
        <v>0</v>
      </c>
      <c r="W2" s="185">
        <v>0</v>
      </c>
      <c r="X2" s="185">
        <v>0</v>
      </c>
      <c r="Y2" s="185">
        <v>0</v>
      </c>
      <c r="Z2" s="185">
        <v>0</v>
      </c>
      <c r="AA2" s="185">
        <v>0</v>
      </c>
      <c r="AB2" s="185">
        <v>4</v>
      </c>
      <c r="AC2" s="185">
        <v>0</v>
      </c>
      <c r="AD2" s="185">
        <v>0</v>
      </c>
      <c r="AE2" s="185">
        <v>0</v>
      </c>
      <c r="AF2" s="185">
        <v>0</v>
      </c>
      <c r="AG2" s="185">
        <v>0</v>
      </c>
      <c r="AH2" s="185">
        <v>0</v>
      </c>
      <c r="AI2" s="185">
        <v>0</v>
      </c>
      <c r="AJ2" s="185">
        <v>0</v>
      </c>
      <c r="AK2" s="185">
        <v>0</v>
      </c>
      <c r="AL2" s="185">
        <v>0</v>
      </c>
      <c r="AM2" s="185">
        <v>0</v>
      </c>
      <c r="AN2" s="185">
        <v>0</v>
      </c>
      <c r="AO2" s="185">
        <v>0</v>
      </c>
      <c r="AP2" s="185">
        <v>0</v>
      </c>
      <c r="AQ2" s="185">
        <v>0</v>
      </c>
      <c r="AR2" s="185">
        <v>0</v>
      </c>
      <c r="AS2" s="185">
        <v>0</v>
      </c>
      <c r="AT2" s="185">
        <v>0</v>
      </c>
      <c r="AU2" s="185">
        <v>0</v>
      </c>
      <c r="AV2" s="185">
        <v>4</v>
      </c>
      <c r="AW2" s="185">
        <v>0</v>
      </c>
      <c r="AX2" s="185">
        <v>0</v>
      </c>
      <c r="AY2" s="185">
        <v>0</v>
      </c>
      <c r="AZ2" s="185">
        <v>0</v>
      </c>
      <c r="BA2" s="185">
        <v>0</v>
      </c>
      <c r="BB2" s="185">
        <v>0</v>
      </c>
      <c r="BC2" s="185">
        <v>0</v>
      </c>
      <c r="BD2" s="185">
        <v>0</v>
      </c>
      <c r="BE2" s="185">
        <v>0</v>
      </c>
      <c r="BF2" s="185">
        <v>0</v>
      </c>
      <c r="BG2" s="185">
        <v>0</v>
      </c>
      <c r="BH2" s="185">
        <f>SUM(T2:BG2)</f>
        <v>8</v>
      </c>
      <c r="BI2" s="185">
        <f>SUM(BJ2:CA2)</f>
        <v>91</v>
      </c>
      <c r="BJ2" s="185">
        <v>87</v>
      </c>
      <c r="BK2" s="185">
        <v>0</v>
      </c>
      <c r="BL2" s="185">
        <v>0</v>
      </c>
      <c r="BM2" s="185">
        <v>0</v>
      </c>
      <c r="BN2" s="185">
        <v>0</v>
      </c>
      <c r="BO2" s="185">
        <v>0</v>
      </c>
      <c r="BP2" s="185">
        <v>4</v>
      </c>
      <c r="BQ2" s="185">
        <v>0</v>
      </c>
      <c r="BR2" s="185">
        <v>0</v>
      </c>
      <c r="BS2" s="185">
        <v>0</v>
      </c>
      <c r="BT2" s="185">
        <v>0</v>
      </c>
      <c r="BU2" s="185">
        <v>0</v>
      </c>
      <c r="BV2" s="185">
        <v>0</v>
      </c>
      <c r="BW2" s="185">
        <v>0</v>
      </c>
      <c r="BX2" s="185">
        <v>0</v>
      </c>
      <c r="BY2" s="185">
        <v>0</v>
      </c>
      <c r="BZ2" s="185">
        <v>0</v>
      </c>
      <c r="CA2" s="185">
        <v>0</v>
      </c>
      <c r="CB2" s="185">
        <f>SUM(T2:CA2)</f>
        <v>198</v>
      </c>
      <c r="CC2" s="185">
        <v>0</v>
      </c>
      <c r="CD2" s="185">
        <v>0</v>
      </c>
      <c r="CE2" s="185">
        <v>87</v>
      </c>
      <c r="CF2" s="185">
        <f>CB2</f>
        <v>198</v>
      </c>
      <c r="CG2" s="185" t="s">
        <v>223</v>
      </c>
      <c r="CH2" s="185" t="s">
        <v>224</v>
      </c>
      <c r="CI2" s="185" t="s">
        <v>225</v>
      </c>
      <c r="CJ2" s="185" t="s">
        <v>226</v>
      </c>
      <c r="CK2" s="185" t="s">
        <v>225</v>
      </c>
      <c r="CL2" s="185" t="s">
        <v>225</v>
      </c>
      <c r="CM2" s="185" t="s">
        <v>226</v>
      </c>
      <c r="CN2" s="185">
        <v>0</v>
      </c>
      <c r="CO2" s="185">
        <v>87</v>
      </c>
      <c r="CP2" s="185" t="s">
        <v>227</v>
      </c>
      <c r="CQ2" s="185">
        <v>123</v>
      </c>
    </row>
    <row r="3" spans="1:95" x14ac:dyDescent="0.25">
      <c r="A3" s="185">
        <v>2016</v>
      </c>
      <c r="B3" s="185" t="s">
        <v>188</v>
      </c>
      <c r="C3" s="185">
        <v>1</v>
      </c>
      <c r="D3" s="185">
        <v>1</v>
      </c>
      <c r="E3" s="185">
        <v>500</v>
      </c>
      <c r="F3" s="185" t="s">
        <v>190</v>
      </c>
      <c r="G3" s="185" t="s">
        <v>190</v>
      </c>
      <c r="H3" s="185" t="s">
        <v>190</v>
      </c>
      <c r="I3" s="185" t="s">
        <v>192</v>
      </c>
      <c r="J3" s="185" t="s">
        <v>192</v>
      </c>
      <c r="K3" s="185" t="s">
        <v>194</v>
      </c>
      <c r="L3" s="185">
        <v>321</v>
      </c>
      <c r="M3" s="185" t="s">
        <v>196</v>
      </c>
      <c r="N3" s="185">
        <v>2342</v>
      </c>
      <c r="O3" s="189">
        <v>42400</v>
      </c>
      <c r="P3" s="189" t="s">
        <v>221</v>
      </c>
      <c r="Q3" s="185" t="s">
        <v>222</v>
      </c>
      <c r="R3" s="185" t="s">
        <v>222</v>
      </c>
      <c r="S3" s="185" t="s">
        <v>222</v>
      </c>
      <c r="T3" s="185">
        <v>0</v>
      </c>
      <c r="U3" s="185">
        <v>0</v>
      </c>
      <c r="V3" s="185">
        <v>0</v>
      </c>
      <c r="W3" s="185">
        <v>0</v>
      </c>
      <c r="X3" s="185">
        <v>0</v>
      </c>
      <c r="Y3" s="185">
        <v>0</v>
      </c>
      <c r="Z3" s="185">
        <v>0</v>
      </c>
      <c r="AA3" s="185">
        <v>0</v>
      </c>
      <c r="AB3" s="185">
        <v>0</v>
      </c>
      <c r="AC3" s="185">
        <v>0</v>
      </c>
      <c r="AD3" s="185">
        <v>0</v>
      </c>
      <c r="AE3" s="185">
        <v>0</v>
      </c>
      <c r="AF3" s="185">
        <v>0</v>
      </c>
      <c r="AG3" s="185">
        <v>0</v>
      </c>
      <c r="AH3" s="185">
        <v>0</v>
      </c>
      <c r="AI3" s="185">
        <v>0</v>
      </c>
      <c r="AJ3" s="185">
        <v>0</v>
      </c>
      <c r="AK3" s="185">
        <v>0</v>
      </c>
      <c r="AL3" s="185">
        <v>0</v>
      </c>
      <c r="AM3" s="185">
        <v>0</v>
      </c>
      <c r="AN3" s="185">
        <v>0</v>
      </c>
      <c r="AO3" s="185">
        <v>0</v>
      </c>
      <c r="AP3" s="185">
        <v>0</v>
      </c>
      <c r="AQ3" s="185">
        <v>0</v>
      </c>
      <c r="AR3" s="185">
        <v>0</v>
      </c>
      <c r="AS3" s="185">
        <v>0</v>
      </c>
      <c r="AT3" s="185">
        <v>0</v>
      </c>
      <c r="AU3" s="185">
        <v>0</v>
      </c>
      <c r="AV3" s="185">
        <v>0</v>
      </c>
      <c r="AW3" s="185">
        <v>0</v>
      </c>
      <c r="AX3" s="185">
        <v>0</v>
      </c>
      <c r="AY3" s="185">
        <v>0</v>
      </c>
      <c r="AZ3" s="185">
        <v>0</v>
      </c>
      <c r="BA3" s="185">
        <v>0</v>
      </c>
      <c r="BB3" s="185">
        <v>0</v>
      </c>
      <c r="BC3" s="185">
        <v>0</v>
      </c>
      <c r="BD3" s="185">
        <v>0</v>
      </c>
      <c r="BE3" s="185">
        <v>0</v>
      </c>
      <c r="BF3" s="185">
        <v>0</v>
      </c>
      <c r="BG3" s="185">
        <v>0</v>
      </c>
      <c r="BH3" s="185">
        <f t="shared" ref="BH3:BH24" si="0">SUM(T3:BG3)</f>
        <v>0</v>
      </c>
      <c r="BI3" s="185">
        <f t="shared" ref="BI3:BI24" si="1">SUM(BJ3:CA3)</f>
        <v>88</v>
      </c>
      <c r="BJ3" s="185">
        <v>88</v>
      </c>
      <c r="BK3" s="185">
        <v>0</v>
      </c>
      <c r="BL3" s="185">
        <v>0</v>
      </c>
      <c r="BM3" s="185">
        <v>0</v>
      </c>
      <c r="BN3" s="185">
        <v>0</v>
      </c>
      <c r="BO3" s="185">
        <v>0</v>
      </c>
      <c r="BP3" s="185">
        <v>0</v>
      </c>
      <c r="BQ3" s="185">
        <v>0</v>
      </c>
      <c r="BR3" s="185">
        <v>0</v>
      </c>
      <c r="BS3" s="185">
        <v>0</v>
      </c>
      <c r="BT3" s="185">
        <v>0</v>
      </c>
      <c r="BU3" s="185">
        <v>0</v>
      </c>
      <c r="BV3" s="185">
        <v>0</v>
      </c>
      <c r="BW3" s="185">
        <v>0</v>
      </c>
      <c r="BX3" s="185">
        <v>0</v>
      </c>
      <c r="BY3" s="185">
        <v>0</v>
      </c>
      <c r="BZ3" s="185">
        <v>0</v>
      </c>
      <c r="CA3" s="185">
        <v>0</v>
      </c>
      <c r="CB3" s="185">
        <f t="shared" ref="CB3:CB24" si="2">SUM(T3:CA3)</f>
        <v>176</v>
      </c>
      <c r="CC3" s="185">
        <v>0</v>
      </c>
      <c r="CD3" s="185">
        <v>0</v>
      </c>
      <c r="CE3" s="185">
        <v>88</v>
      </c>
      <c r="CF3" s="185">
        <f t="shared" ref="CF3:CF24" si="3">CB3</f>
        <v>176</v>
      </c>
      <c r="CG3" s="185" t="s">
        <v>223</v>
      </c>
      <c r="CH3" s="185" t="s">
        <v>224</v>
      </c>
      <c r="CI3" s="185" t="s">
        <v>225</v>
      </c>
      <c r="CJ3" s="185" t="s">
        <v>226</v>
      </c>
      <c r="CK3" s="185" t="s">
        <v>225</v>
      </c>
      <c r="CL3" s="185" t="s">
        <v>225</v>
      </c>
      <c r="CM3" s="185" t="s">
        <v>226</v>
      </c>
      <c r="CN3" s="185">
        <v>0</v>
      </c>
      <c r="CO3" s="185">
        <v>88</v>
      </c>
      <c r="CP3" s="185" t="s">
        <v>228</v>
      </c>
      <c r="CQ3" s="185">
        <v>124</v>
      </c>
    </row>
    <row r="4" spans="1:95" x14ac:dyDescent="0.25">
      <c r="A4" s="185">
        <v>2016</v>
      </c>
      <c r="B4" s="185" t="s">
        <v>188</v>
      </c>
      <c r="C4" s="185">
        <v>2</v>
      </c>
      <c r="D4" s="185">
        <v>2</v>
      </c>
      <c r="E4" s="185">
        <v>500</v>
      </c>
      <c r="F4" s="185" t="s">
        <v>190</v>
      </c>
      <c r="G4" s="185" t="s">
        <v>190</v>
      </c>
      <c r="H4" s="185" t="s">
        <v>190</v>
      </c>
      <c r="I4" s="185" t="s">
        <v>191</v>
      </c>
      <c r="J4" s="185" t="s">
        <v>191</v>
      </c>
      <c r="K4" s="185" t="s">
        <v>193</v>
      </c>
      <c r="L4" s="185">
        <v>520</v>
      </c>
      <c r="M4" s="185" t="s">
        <v>195</v>
      </c>
      <c r="N4" s="185">
        <v>2432</v>
      </c>
      <c r="O4" s="189">
        <v>42401</v>
      </c>
      <c r="P4" s="189" t="s">
        <v>199</v>
      </c>
      <c r="Q4" s="185" t="s">
        <v>190</v>
      </c>
      <c r="R4" s="185" t="s">
        <v>190</v>
      </c>
      <c r="S4" s="185" t="s">
        <v>190</v>
      </c>
      <c r="T4" s="185">
        <v>0</v>
      </c>
      <c r="U4" s="185">
        <v>0</v>
      </c>
      <c r="V4" s="185">
        <v>0</v>
      </c>
      <c r="W4" s="185">
        <v>0</v>
      </c>
      <c r="X4" s="185">
        <v>0</v>
      </c>
      <c r="Y4" s="185">
        <v>0</v>
      </c>
      <c r="Z4" s="185">
        <v>0</v>
      </c>
      <c r="AA4" s="185">
        <v>0</v>
      </c>
      <c r="AB4" s="185">
        <v>0</v>
      </c>
      <c r="AC4" s="185">
        <v>2</v>
      </c>
      <c r="AD4" s="185">
        <v>0</v>
      </c>
      <c r="AE4" s="185">
        <v>0</v>
      </c>
      <c r="AF4" s="185">
        <v>0</v>
      </c>
      <c r="AG4" s="185">
        <v>0</v>
      </c>
      <c r="AH4" s="185">
        <v>0</v>
      </c>
      <c r="AI4" s="185">
        <v>0</v>
      </c>
      <c r="AJ4" s="185">
        <v>0</v>
      </c>
      <c r="AK4" s="185">
        <v>0</v>
      </c>
      <c r="AL4" s="185">
        <v>0</v>
      </c>
      <c r="AM4" s="185">
        <v>0</v>
      </c>
      <c r="AN4" s="185">
        <v>0</v>
      </c>
      <c r="AO4" s="185">
        <v>0</v>
      </c>
      <c r="AP4" s="185">
        <v>0</v>
      </c>
      <c r="AQ4" s="185">
        <v>0</v>
      </c>
      <c r="AR4" s="185">
        <v>0</v>
      </c>
      <c r="AS4" s="185">
        <v>0</v>
      </c>
      <c r="AT4" s="185">
        <v>0</v>
      </c>
      <c r="AU4" s="185">
        <v>0</v>
      </c>
      <c r="AV4" s="185">
        <v>0</v>
      </c>
      <c r="AW4" s="185">
        <v>2</v>
      </c>
      <c r="AX4" s="185">
        <v>0</v>
      </c>
      <c r="AY4" s="185">
        <v>0</v>
      </c>
      <c r="AZ4" s="185">
        <v>0</v>
      </c>
      <c r="BA4" s="185">
        <v>0</v>
      </c>
      <c r="BB4" s="185">
        <v>0</v>
      </c>
      <c r="BC4" s="185">
        <v>0</v>
      </c>
      <c r="BD4" s="185">
        <v>0</v>
      </c>
      <c r="BE4" s="185">
        <v>0</v>
      </c>
      <c r="BF4" s="185">
        <v>0</v>
      </c>
      <c r="BG4" s="185">
        <v>0</v>
      </c>
      <c r="BH4" s="185">
        <f t="shared" si="0"/>
        <v>4</v>
      </c>
      <c r="BI4" s="185">
        <f t="shared" si="1"/>
        <v>91</v>
      </c>
      <c r="BJ4" s="185">
        <v>89</v>
      </c>
      <c r="BK4" s="185">
        <v>0</v>
      </c>
      <c r="BL4" s="185">
        <v>0</v>
      </c>
      <c r="BM4" s="185">
        <v>0</v>
      </c>
      <c r="BN4" s="185">
        <v>0</v>
      </c>
      <c r="BO4" s="185">
        <v>0</v>
      </c>
      <c r="BP4" s="185">
        <v>0</v>
      </c>
      <c r="BQ4" s="185">
        <v>2</v>
      </c>
      <c r="BR4" s="185">
        <v>0</v>
      </c>
      <c r="BS4" s="185">
        <v>0</v>
      </c>
      <c r="BT4" s="185">
        <v>0</v>
      </c>
      <c r="BU4" s="185">
        <v>0</v>
      </c>
      <c r="BV4" s="185">
        <v>0</v>
      </c>
      <c r="BW4" s="185">
        <v>0</v>
      </c>
      <c r="BX4" s="185">
        <v>0</v>
      </c>
      <c r="BY4" s="185">
        <v>0</v>
      </c>
      <c r="BZ4" s="185">
        <v>0</v>
      </c>
      <c r="CA4" s="185">
        <v>0</v>
      </c>
      <c r="CB4" s="185">
        <f t="shared" si="2"/>
        <v>190</v>
      </c>
      <c r="CC4" s="185">
        <v>0</v>
      </c>
      <c r="CD4" s="185">
        <v>0</v>
      </c>
      <c r="CE4" s="185">
        <v>89</v>
      </c>
      <c r="CF4" s="185">
        <f t="shared" si="3"/>
        <v>190</v>
      </c>
      <c r="CG4" s="185" t="s">
        <v>223</v>
      </c>
      <c r="CH4" s="185" t="s">
        <v>224</v>
      </c>
      <c r="CI4" s="185" t="s">
        <v>225</v>
      </c>
      <c r="CJ4" s="185" t="s">
        <v>226</v>
      </c>
      <c r="CK4" s="185" t="s">
        <v>225</v>
      </c>
      <c r="CL4" s="185" t="s">
        <v>225</v>
      </c>
      <c r="CM4" s="185" t="s">
        <v>226</v>
      </c>
      <c r="CN4" s="185">
        <v>0</v>
      </c>
      <c r="CO4" s="185">
        <v>89</v>
      </c>
      <c r="CP4" s="185" t="s">
        <v>229</v>
      </c>
      <c r="CQ4" s="185">
        <v>125</v>
      </c>
    </row>
    <row r="5" spans="1:95" x14ac:dyDescent="0.25">
      <c r="A5" s="185">
        <v>2016</v>
      </c>
      <c r="B5" s="185" t="s">
        <v>188</v>
      </c>
      <c r="C5" s="185">
        <v>2</v>
      </c>
      <c r="D5" s="185">
        <v>2</v>
      </c>
      <c r="E5" s="185">
        <v>500</v>
      </c>
      <c r="F5" s="185" t="s">
        <v>190</v>
      </c>
      <c r="G5" s="185" t="s">
        <v>190</v>
      </c>
      <c r="H5" s="185" t="s">
        <v>190</v>
      </c>
      <c r="I5" s="185" t="s">
        <v>192</v>
      </c>
      <c r="J5" s="185" t="s">
        <v>192</v>
      </c>
      <c r="K5" s="185" t="s">
        <v>194</v>
      </c>
      <c r="L5" s="185">
        <v>719</v>
      </c>
      <c r="M5" s="185" t="s">
        <v>196</v>
      </c>
      <c r="N5" s="185">
        <v>2342</v>
      </c>
      <c r="O5" s="189">
        <v>42402</v>
      </c>
      <c r="P5" s="189" t="s">
        <v>200</v>
      </c>
      <c r="Q5" s="185" t="s">
        <v>222</v>
      </c>
      <c r="R5" s="185" t="s">
        <v>222</v>
      </c>
      <c r="S5" s="185" t="s">
        <v>222</v>
      </c>
      <c r="T5" s="185">
        <v>0</v>
      </c>
      <c r="U5" s="185">
        <v>0</v>
      </c>
      <c r="V5" s="185">
        <v>0</v>
      </c>
      <c r="W5" s="185">
        <v>0</v>
      </c>
      <c r="X5" s="185">
        <v>0</v>
      </c>
      <c r="Y5" s="185">
        <v>0</v>
      </c>
      <c r="Z5" s="185">
        <v>0</v>
      </c>
      <c r="AA5" s="185">
        <v>0</v>
      </c>
      <c r="AB5" s="185">
        <v>1</v>
      </c>
      <c r="AC5" s="185">
        <v>4</v>
      </c>
      <c r="AD5" s="185">
        <v>0</v>
      </c>
      <c r="AE5" s="185">
        <v>0</v>
      </c>
      <c r="AF5" s="185">
        <v>13</v>
      </c>
      <c r="AG5" s="185">
        <v>0</v>
      </c>
      <c r="AH5" s="185">
        <v>0</v>
      </c>
      <c r="AI5" s="185">
        <v>0</v>
      </c>
      <c r="AJ5" s="185">
        <v>0</v>
      </c>
      <c r="AK5" s="185">
        <v>0</v>
      </c>
      <c r="AL5" s="185">
        <v>0</v>
      </c>
      <c r="AM5" s="185">
        <v>0</v>
      </c>
      <c r="AN5" s="185">
        <v>0</v>
      </c>
      <c r="AO5" s="185">
        <v>0</v>
      </c>
      <c r="AP5" s="185">
        <v>0</v>
      </c>
      <c r="AQ5" s="185">
        <v>0</v>
      </c>
      <c r="AR5" s="185">
        <v>0</v>
      </c>
      <c r="AS5" s="185">
        <v>0</v>
      </c>
      <c r="AT5" s="185">
        <v>0</v>
      </c>
      <c r="AU5" s="185">
        <v>0</v>
      </c>
      <c r="AV5" s="185">
        <v>1</v>
      </c>
      <c r="AW5" s="185">
        <v>4</v>
      </c>
      <c r="AX5" s="185">
        <v>0</v>
      </c>
      <c r="AY5" s="185">
        <v>0</v>
      </c>
      <c r="AZ5" s="185">
        <v>13</v>
      </c>
      <c r="BA5" s="185">
        <v>0</v>
      </c>
      <c r="BB5" s="185">
        <v>0</v>
      </c>
      <c r="BC5" s="185">
        <v>0</v>
      </c>
      <c r="BD5" s="185">
        <v>0</v>
      </c>
      <c r="BE5" s="185">
        <v>0</v>
      </c>
      <c r="BF5" s="185">
        <v>0</v>
      </c>
      <c r="BG5" s="185">
        <v>0</v>
      </c>
      <c r="BH5" s="185">
        <f t="shared" si="0"/>
        <v>36</v>
      </c>
      <c r="BI5" s="185">
        <f t="shared" si="1"/>
        <v>431</v>
      </c>
      <c r="BJ5" s="185">
        <v>413</v>
      </c>
      <c r="BK5" s="185">
        <v>0</v>
      </c>
      <c r="BL5" s="185">
        <v>0</v>
      </c>
      <c r="BM5" s="185">
        <v>0</v>
      </c>
      <c r="BN5" s="185">
        <v>0</v>
      </c>
      <c r="BO5" s="185">
        <v>0</v>
      </c>
      <c r="BP5" s="185">
        <v>1</v>
      </c>
      <c r="BQ5" s="185">
        <v>4</v>
      </c>
      <c r="BR5" s="185">
        <v>0</v>
      </c>
      <c r="BS5" s="185">
        <v>0</v>
      </c>
      <c r="BT5" s="185">
        <v>13</v>
      </c>
      <c r="BU5" s="185">
        <v>0</v>
      </c>
      <c r="BV5" s="185">
        <v>0</v>
      </c>
      <c r="BW5" s="185">
        <v>0</v>
      </c>
      <c r="BX5" s="185">
        <v>0</v>
      </c>
      <c r="BY5" s="185">
        <v>0</v>
      </c>
      <c r="BZ5" s="185">
        <v>0</v>
      </c>
      <c r="CA5" s="185">
        <v>0</v>
      </c>
      <c r="CB5" s="185">
        <f t="shared" si="2"/>
        <v>934</v>
      </c>
      <c r="CC5" s="185">
        <v>0</v>
      </c>
      <c r="CD5" s="185">
        <v>0</v>
      </c>
      <c r="CE5" s="185">
        <v>413</v>
      </c>
      <c r="CF5" s="185">
        <f t="shared" si="3"/>
        <v>934</v>
      </c>
      <c r="CG5" s="185" t="s">
        <v>223</v>
      </c>
      <c r="CH5" s="185" t="s">
        <v>224</v>
      </c>
      <c r="CI5" s="185" t="s">
        <v>225</v>
      </c>
      <c r="CJ5" s="185" t="s">
        <v>226</v>
      </c>
      <c r="CK5" s="185" t="s">
        <v>225</v>
      </c>
      <c r="CL5" s="185" t="s">
        <v>225</v>
      </c>
      <c r="CM5" s="185" t="s">
        <v>226</v>
      </c>
      <c r="CN5" s="185">
        <v>0</v>
      </c>
      <c r="CO5" s="185">
        <v>413</v>
      </c>
      <c r="CP5" s="185" t="s">
        <v>230</v>
      </c>
      <c r="CQ5" s="185">
        <v>126</v>
      </c>
    </row>
    <row r="6" spans="1:95" x14ac:dyDescent="0.25">
      <c r="A6" s="185">
        <v>2016</v>
      </c>
      <c r="B6" s="185" t="s">
        <v>188</v>
      </c>
      <c r="C6" s="185">
        <v>2</v>
      </c>
      <c r="D6" s="185">
        <v>2</v>
      </c>
      <c r="E6" s="185">
        <v>500</v>
      </c>
      <c r="F6" s="185" t="s">
        <v>190</v>
      </c>
      <c r="G6" s="185" t="s">
        <v>190</v>
      </c>
      <c r="H6" s="185" t="s">
        <v>190</v>
      </c>
      <c r="I6" s="185" t="s">
        <v>191</v>
      </c>
      <c r="J6" s="185" t="s">
        <v>191</v>
      </c>
      <c r="K6" s="185" t="s">
        <v>193</v>
      </c>
      <c r="L6" s="185">
        <v>918</v>
      </c>
      <c r="M6" s="185" t="s">
        <v>197</v>
      </c>
      <c r="N6" s="185">
        <v>2432</v>
      </c>
      <c r="O6" s="189">
        <v>42403</v>
      </c>
      <c r="P6" s="189" t="s">
        <v>201</v>
      </c>
      <c r="Q6" s="185" t="s">
        <v>190</v>
      </c>
      <c r="R6" s="185" t="s">
        <v>190</v>
      </c>
      <c r="S6" s="185" t="s">
        <v>190</v>
      </c>
      <c r="T6" s="185">
        <v>0</v>
      </c>
      <c r="U6" s="185">
        <v>0</v>
      </c>
      <c r="V6" s="185">
        <v>0</v>
      </c>
      <c r="W6" s="185">
        <v>0</v>
      </c>
      <c r="X6" s="185">
        <v>0</v>
      </c>
      <c r="Y6" s="185">
        <v>0</v>
      </c>
      <c r="Z6" s="185">
        <v>0</v>
      </c>
      <c r="AA6" s="185">
        <v>0</v>
      </c>
      <c r="AB6" s="185">
        <v>2</v>
      </c>
      <c r="AC6" s="185">
        <v>0</v>
      </c>
      <c r="AD6" s="185">
        <v>0</v>
      </c>
      <c r="AE6" s="185">
        <v>0</v>
      </c>
      <c r="AF6" s="185">
        <v>0</v>
      </c>
      <c r="AG6" s="185">
        <v>0</v>
      </c>
      <c r="AH6" s="185">
        <v>0</v>
      </c>
      <c r="AI6" s="185">
        <v>0</v>
      </c>
      <c r="AJ6" s="185">
        <v>0</v>
      </c>
      <c r="AK6" s="185">
        <v>0</v>
      </c>
      <c r="AL6" s="185">
        <v>0</v>
      </c>
      <c r="AM6" s="185">
        <v>0</v>
      </c>
      <c r="AN6" s="185">
        <v>0</v>
      </c>
      <c r="AO6" s="185">
        <v>0</v>
      </c>
      <c r="AP6" s="185">
        <v>0</v>
      </c>
      <c r="AQ6" s="185">
        <v>0</v>
      </c>
      <c r="AR6" s="185">
        <v>0</v>
      </c>
      <c r="AS6" s="185">
        <v>0</v>
      </c>
      <c r="AT6" s="185">
        <v>0</v>
      </c>
      <c r="AU6" s="185">
        <v>0</v>
      </c>
      <c r="AV6" s="185">
        <v>2</v>
      </c>
      <c r="AW6" s="185">
        <v>0</v>
      </c>
      <c r="AX6" s="185">
        <v>0</v>
      </c>
      <c r="AY6" s="185">
        <v>0</v>
      </c>
      <c r="AZ6" s="185">
        <v>0</v>
      </c>
      <c r="BA6" s="185">
        <v>0</v>
      </c>
      <c r="BB6" s="185">
        <v>0</v>
      </c>
      <c r="BC6" s="185">
        <v>0</v>
      </c>
      <c r="BD6" s="185">
        <v>0</v>
      </c>
      <c r="BE6" s="185">
        <v>0</v>
      </c>
      <c r="BF6" s="185">
        <v>0</v>
      </c>
      <c r="BG6" s="185">
        <v>0</v>
      </c>
      <c r="BH6" s="185">
        <f t="shared" si="0"/>
        <v>4</v>
      </c>
      <c r="BI6" s="185">
        <f t="shared" si="1"/>
        <v>55</v>
      </c>
      <c r="BJ6" s="185">
        <v>53</v>
      </c>
      <c r="BK6" s="185">
        <v>0</v>
      </c>
      <c r="BL6" s="185">
        <v>0</v>
      </c>
      <c r="BM6" s="185">
        <v>0</v>
      </c>
      <c r="BN6" s="185">
        <v>0</v>
      </c>
      <c r="BO6" s="185">
        <v>0</v>
      </c>
      <c r="BP6" s="185">
        <v>2</v>
      </c>
      <c r="BQ6" s="185">
        <v>0</v>
      </c>
      <c r="BR6" s="185">
        <v>0</v>
      </c>
      <c r="BS6" s="185">
        <v>0</v>
      </c>
      <c r="BT6" s="185">
        <v>0</v>
      </c>
      <c r="BU6" s="185">
        <v>0</v>
      </c>
      <c r="BV6" s="185">
        <v>0</v>
      </c>
      <c r="BW6" s="185">
        <v>0</v>
      </c>
      <c r="BX6" s="185">
        <v>0</v>
      </c>
      <c r="BY6" s="185">
        <v>0</v>
      </c>
      <c r="BZ6" s="185">
        <v>0</v>
      </c>
      <c r="CA6" s="185">
        <v>0</v>
      </c>
      <c r="CB6" s="185">
        <f t="shared" si="2"/>
        <v>118</v>
      </c>
      <c r="CC6" s="185">
        <v>0</v>
      </c>
      <c r="CD6" s="185">
        <v>0</v>
      </c>
      <c r="CE6" s="185">
        <v>53</v>
      </c>
      <c r="CF6" s="185">
        <f t="shared" si="3"/>
        <v>118</v>
      </c>
      <c r="CG6" s="185" t="s">
        <v>223</v>
      </c>
      <c r="CH6" s="185" t="s">
        <v>224</v>
      </c>
      <c r="CI6" s="185" t="s">
        <v>225</v>
      </c>
      <c r="CJ6" s="185" t="s">
        <v>226</v>
      </c>
      <c r="CK6" s="185" t="s">
        <v>225</v>
      </c>
      <c r="CL6" s="185" t="s">
        <v>225</v>
      </c>
      <c r="CM6" s="185" t="s">
        <v>226</v>
      </c>
      <c r="CN6" s="185">
        <v>0</v>
      </c>
      <c r="CO6" s="185">
        <v>53</v>
      </c>
      <c r="CP6" s="185" t="s">
        <v>227</v>
      </c>
      <c r="CQ6" s="185">
        <v>127</v>
      </c>
    </row>
    <row r="7" spans="1:95" x14ac:dyDescent="0.25">
      <c r="A7" s="185">
        <v>2016</v>
      </c>
      <c r="B7" s="185" t="s">
        <v>188</v>
      </c>
      <c r="C7" s="185">
        <v>3</v>
      </c>
      <c r="D7" s="185">
        <v>3</v>
      </c>
      <c r="E7" s="185">
        <v>500</v>
      </c>
      <c r="F7" s="185" t="s">
        <v>190</v>
      </c>
      <c r="G7" s="185" t="s">
        <v>190</v>
      </c>
      <c r="H7" s="185" t="s">
        <v>190</v>
      </c>
      <c r="I7" s="185" t="s">
        <v>192</v>
      </c>
      <c r="J7" s="185" t="s">
        <v>192</v>
      </c>
      <c r="K7" s="185" t="s">
        <v>194</v>
      </c>
      <c r="L7" s="185">
        <v>1117</v>
      </c>
      <c r="M7" s="185" t="s">
        <v>195</v>
      </c>
      <c r="N7" s="185">
        <v>2342</v>
      </c>
      <c r="O7" s="189">
        <v>42404</v>
      </c>
      <c r="P7" s="189" t="s">
        <v>202</v>
      </c>
      <c r="Q7" s="185" t="s">
        <v>222</v>
      </c>
      <c r="R7" s="185" t="s">
        <v>222</v>
      </c>
      <c r="S7" s="185" t="s">
        <v>222</v>
      </c>
      <c r="T7" s="185">
        <v>0</v>
      </c>
      <c r="U7" s="185">
        <v>0</v>
      </c>
      <c r="V7" s="185">
        <v>0</v>
      </c>
      <c r="W7" s="185">
        <v>0</v>
      </c>
      <c r="X7" s="185">
        <v>0</v>
      </c>
      <c r="Y7" s="185">
        <v>0</v>
      </c>
      <c r="Z7" s="185">
        <v>0</v>
      </c>
      <c r="AA7" s="185">
        <v>0</v>
      </c>
      <c r="AB7" s="185">
        <v>0</v>
      </c>
      <c r="AC7" s="185">
        <v>0</v>
      </c>
      <c r="AD7" s="185">
        <v>0</v>
      </c>
      <c r="AE7" s="185">
        <v>0</v>
      </c>
      <c r="AF7" s="185">
        <v>0</v>
      </c>
      <c r="AG7" s="185">
        <v>0</v>
      </c>
      <c r="AH7" s="185">
        <v>0</v>
      </c>
      <c r="AI7" s="185">
        <v>0</v>
      </c>
      <c r="AJ7" s="185">
        <v>0</v>
      </c>
      <c r="AK7" s="185">
        <v>0</v>
      </c>
      <c r="AL7" s="185">
        <v>0</v>
      </c>
      <c r="AM7" s="185">
        <v>0</v>
      </c>
      <c r="AN7" s="185">
        <v>0</v>
      </c>
      <c r="AO7" s="185">
        <v>0</v>
      </c>
      <c r="AP7" s="185">
        <v>0</v>
      </c>
      <c r="AQ7" s="185">
        <v>0</v>
      </c>
      <c r="AR7" s="185">
        <v>0</v>
      </c>
      <c r="AS7" s="185">
        <v>0</v>
      </c>
      <c r="AT7" s="185">
        <v>0</v>
      </c>
      <c r="AU7" s="185">
        <v>0</v>
      </c>
      <c r="AV7" s="185">
        <v>0</v>
      </c>
      <c r="AW7" s="185">
        <v>0</v>
      </c>
      <c r="AX7" s="185">
        <v>0</v>
      </c>
      <c r="AY7" s="185">
        <v>0</v>
      </c>
      <c r="AZ7" s="185">
        <v>0</v>
      </c>
      <c r="BA7" s="185">
        <v>0</v>
      </c>
      <c r="BB7" s="185">
        <v>0</v>
      </c>
      <c r="BC7" s="185">
        <v>0</v>
      </c>
      <c r="BD7" s="185">
        <v>0</v>
      </c>
      <c r="BE7" s="185">
        <v>0</v>
      </c>
      <c r="BF7" s="185">
        <v>0</v>
      </c>
      <c r="BG7" s="185">
        <v>0</v>
      </c>
      <c r="BH7" s="185">
        <f t="shared" si="0"/>
        <v>0</v>
      </c>
      <c r="BI7" s="185">
        <f t="shared" si="1"/>
        <v>181</v>
      </c>
      <c r="BJ7" s="185">
        <v>181</v>
      </c>
      <c r="BK7" s="185">
        <v>0</v>
      </c>
      <c r="BL7" s="185">
        <v>0</v>
      </c>
      <c r="BM7" s="185">
        <v>0</v>
      </c>
      <c r="BN7" s="185">
        <v>0</v>
      </c>
      <c r="BO7" s="185">
        <v>0</v>
      </c>
      <c r="BP7" s="185">
        <v>0</v>
      </c>
      <c r="BQ7" s="185">
        <v>0</v>
      </c>
      <c r="BR7" s="185">
        <v>0</v>
      </c>
      <c r="BS7" s="185">
        <v>0</v>
      </c>
      <c r="BT7" s="185">
        <v>0</v>
      </c>
      <c r="BU7" s="185">
        <v>0</v>
      </c>
      <c r="BV7" s="185">
        <v>0</v>
      </c>
      <c r="BW7" s="185">
        <v>0</v>
      </c>
      <c r="BX7" s="185">
        <v>0</v>
      </c>
      <c r="BY7" s="185">
        <v>0</v>
      </c>
      <c r="BZ7" s="185">
        <v>0</v>
      </c>
      <c r="CA7" s="185">
        <v>0</v>
      </c>
      <c r="CB7" s="185">
        <f t="shared" si="2"/>
        <v>362</v>
      </c>
      <c r="CC7" s="185">
        <v>0</v>
      </c>
      <c r="CD7" s="185">
        <v>0</v>
      </c>
      <c r="CE7" s="185">
        <v>181</v>
      </c>
      <c r="CF7" s="185">
        <f t="shared" si="3"/>
        <v>362</v>
      </c>
      <c r="CG7" s="185" t="s">
        <v>223</v>
      </c>
      <c r="CH7" s="185" t="s">
        <v>224</v>
      </c>
      <c r="CI7" s="185" t="s">
        <v>225</v>
      </c>
      <c r="CJ7" s="185" t="s">
        <v>226</v>
      </c>
      <c r="CK7" s="185" t="s">
        <v>225</v>
      </c>
      <c r="CL7" s="185" t="s">
        <v>225</v>
      </c>
      <c r="CM7" s="185" t="s">
        <v>226</v>
      </c>
      <c r="CN7" s="185">
        <v>0</v>
      </c>
      <c r="CO7" s="185">
        <v>181</v>
      </c>
      <c r="CP7" s="185" t="s">
        <v>228</v>
      </c>
      <c r="CQ7" s="185">
        <v>128</v>
      </c>
    </row>
    <row r="8" spans="1:95" x14ac:dyDescent="0.25">
      <c r="A8" s="185">
        <v>2016</v>
      </c>
      <c r="B8" s="185" t="s">
        <v>188</v>
      </c>
      <c r="C8" s="185">
        <v>3</v>
      </c>
      <c r="D8" s="185">
        <v>3</v>
      </c>
      <c r="E8" s="185">
        <v>500</v>
      </c>
      <c r="F8" s="185" t="s">
        <v>190</v>
      </c>
      <c r="G8" s="185" t="s">
        <v>190</v>
      </c>
      <c r="H8" s="185" t="s">
        <v>190</v>
      </c>
      <c r="I8" s="185" t="s">
        <v>191</v>
      </c>
      <c r="J8" s="185" t="s">
        <v>191</v>
      </c>
      <c r="K8" s="185" t="s">
        <v>193</v>
      </c>
      <c r="L8" s="185">
        <v>1316</v>
      </c>
      <c r="M8" s="185" t="s">
        <v>196</v>
      </c>
      <c r="N8" s="185">
        <v>2252</v>
      </c>
      <c r="O8" s="189">
        <v>42405</v>
      </c>
      <c r="P8" s="189" t="s">
        <v>203</v>
      </c>
      <c r="Q8" s="185" t="s">
        <v>190</v>
      </c>
      <c r="R8" s="185" t="s">
        <v>190</v>
      </c>
      <c r="S8" s="185" t="s">
        <v>190</v>
      </c>
      <c r="T8" s="185">
        <v>0</v>
      </c>
      <c r="U8" s="185">
        <v>0</v>
      </c>
      <c r="V8" s="185">
        <v>0</v>
      </c>
      <c r="W8" s="185">
        <v>0</v>
      </c>
      <c r="X8" s="185">
        <v>2</v>
      </c>
      <c r="Y8" s="185">
        <v>0</v>
      </c>
      <c r="Z8" s="185">
        <v>0</v>
      </c>
      <c r="AA8" s="185">
        <v>0</v>
      </c>
      <c r="AB8" s="185">
        <v>0</v>
      </c>
      <c r="AC8" s="185">
        <v>0</v>
      </c>
      <c r="AD8" s="185">
        <v>0</v>
      </c>
      <c r="AE8" s="185">
        <v>0</v>
      </c>
      <c r="AF8" s="185">
        <v>0</v>
      </c>
      <c r="AG8" s="185">
        <v>0</v>
      </c>
      <c r="AH8" s="185">
        <v>0</v>
      </c>
      <c r="AI8" s="185">
        <v>0</v>
      </c>
      <c r="AJ8" s="185">
        <v>0</v>
      </c>
      <c r="AK8" s="185">
        <v>1</v>
      </c>
      <c r="AL8" s="185">
        <v>12</v>
      </c>
      <c r="AM8" s="185">
        <v>0</v>
      </c>
      <c r="AN8" s="185">
        <v>0</v>
      </c>
      <c r="AO8" s="185">
        <v>0</v>
      </c>
      <c r="AP8" s="185">
        <v>0</v>
      </c>
      <c r="AQ8" s="185">
        <v>0</v>
      </c>
      <c r="AR8" s="185">
        <v>2</v>
      </c>
      <c r="AS8" s="185">
        <v>0</v>
      </c>
      <c r="AT8" s="185">
        <v>0</v>
      </c>
      <c r="AU8" s="185">
        <v>0</v>
      </c>
      <c r="AV8" s="185">
        <v>0</v>
      </c>
      <c r="AW8" s="185">
        <v>0</v>
      </c>
      <c r="AX8" s="185">
        <v>0</v>
      </c>
      <c r="AY8" s="185">
        <v>0</v>
      </c>
      <c r="AZ8" s="185">
        <v>0</v>
      </c>
      <c r="BA8" s="185">
        <v>0</v>
      </c>
      <c r="BB8" s="185">
        <v>0</v>
      </c>
      <c r="BC8" s="185">
        <v>0</v>
      </c>
      <c r="BD8" s="185">
        <v>0</v>
      </c>
      <c r="BE8" s="185">
        <v>1</v>
      </c>
      <c r="BF8" s="185">
        <v>12</v>
      </c>
      <c r="BG8" s="185">
        <v>0</v>
      </c>
      <c r="BH8" s="185">
        <f t="shared" si="0"/>
        <v>30</v>
      </c>
      <c r="BI8" s="185">
        <f t="shared" si="1"/>
        <v>138</v>
      </c>
      <c r="BJ8" s="185">
        <v>123</v>
      </c>
      <c r="BK8" s="185">
        <v>0</v>
      </c>
      <c r="BL8" s="185">
        <v>2</v>
      </c>
      <c r="BM8" s="185">
        <v>0</v>
      </c>
      <c r="BN8" s="185">
        <v>0</v>
      </c>
      <c r="BO8" s="185">
        <v>0</v>
      </c>
      <c r="BP8" s="185">
        <v>0</v>
      </c>
      <c r="BQ8" s="185">
        <v>0</v>
      </c>
      <c r="BR8" s="185">
        <v>0</v>
      </c>
      <c r="BS8" s="185">
        <v>0</v>
      </c>
      <c r="BT8" s="185">
        <v>0</v>
      </c>
      <c r="BU8" s="185">
        <v>0</v>
      </c>
      <c r="BV8" s="185">
        <v>0</v>
      </c>
      <c r="BW8" s="185">
        <v>0</v>
      </c>
      <c r="BX8" s="185">
        <v>0</v>
      </c>
      <c r="BY8" s="185">
        <v>1</v>
      </c>
      <c r="BZ8" s="185">
        <v>12</v>
      </c>
      <c r="CA8" s="185">
        <v>0</v>
      </c>
      <c r="CB8" s="185">
        <f t="shared" si="2"/>
        <v>336</v>
      </c>
      <c r="CC8" s="185">
        <v>0</v>
      </c>
      <c r="CD8" s="185">
        <v>0</v>
      </c>
      <c r="CE8" s="185">
        <v>123</v>
      </c>
      <c r="CF8" s="185">
        <f t="shared" si="3"/>
        <v>336</v>
      </c>
      <c r="CG8" s="185" t="s">
        <v>223</v>
      </c>
      <c r="CH8" s="185" t="s">
        <v>224</v>
      </c>
      <c r="CI8" s="185" t="s">
        <v>225</v>
      </c>
      <c r="CJ8" s="185" t="s">
        <v>226</v>
      </c>
      <c r="CK8" s="185" t="s">
        <v>225</v>
      </c>
      <c r="CL8" s="185" t="s">
        <v>225</v>
      </c>
      <c r="CM8" s="185" t="s">
        <v>226</v>
      </c>
      <c r="CN8" s="185">
        <v>0</v>
      </c>
      <c r="CO8" s="185">
        <v>123</v>
      </c>
      <c r="CP8" s="185" t="s">
        <v>229</v>
      </c>
      <c r="CQ8" s="185">
        <v>129</v>
      </c>
    </row>
    <row r="9" spans="1:95" x14ac:dyDescent="0.25">
      <c r="A9" s="185">
        <v>2016</v>
      </c>
      <c r="B9" s="185" t="s">
        <v>188</v>
      </c>
      <c r="C9" s="185">
        <v>3</v>
      </c>
      <c r="D9" s="185">
        <v>3</v>
      </c>
      <c r="E9" s="185">
        <v>500</v>
      </c>
      <c r="F9" s="185" t="s">
        <v>190</v>
      </c>
      <c r="G9" s="185" t="s">
        <v>190</v>
      </c>
      <c r="H9" s="185" t="s">
        <v>190</v>
      </c>
      <c r="I9" s="185" t="s">
        <v>192</v>
      </c>
      <c r="J9" s="185" t="s">
        <v>192</v>
      </c>
      <c r="K9" s="185" t="s">
        <v>194</v>
      </c>
      <c r="L9" s="185">
        <v>1515</v>
      </c>
      <c r="M9" s="185" t="s">
        <v>197</v>
      </c>
      <c r="N9" s="185">
        <v>2162</v>
      </c>
      <c r="O9" s="189">
        <v>42406</v>
      </c>
      <c r="P9" s="189" t="s">
        <v>204</v>
      </c>
      <c r="Q9" s="185" t="s">
        <v>222</v>
      </c>
      <c r="R9" s="185" t="s">
        <v>222</v>
      </c>
      <c r="S9" s="185" t="s">
        <v>222</v>
      </c>
      <c r="T9" s="185">
        <v>0</v>
      </c>
      <c r="U9" s="185">
        <v>0</v>
      </c>
      <c r="V9" s="185">
        <v>0</v>
      </c>
      <c r="W9" s="185">
        <v>0</v>
      </c>
      <c r="X9" s="185">
        <v>0</v>
      </c>
      <c r="Y9" s="185">
        <v>0</v>
      </c>
      <c r="Z9" s="185">
        <v>0</v>
      </c>
      <c r="AA9" s="185">
        <v>0</v>
      </c>
      <c r="AB9" s="185">
        <v>0</v>
      </c>
      <c r="AC9" s="185">
        <v>0</v>
      </c>
      <c r="AD9" s="185">
        <v>0</v>
      </c>
      <c r="AE9" s="185">
        <v>0</v>
      </c>
      <c r="AF9" s="185">
        <v>0</v>
      </c>
      <c r="AG9" s="185">
        <v>0</v>
      </c>
      <c r="AH9" s="185">
        <v>0</v>
      </c>
      <c r="AI9" s="185">
        <v>0</v>
      </c>
      <c r="AJ9" s="185">
        <v>0</v>
      </c>
      <c r="AK9" s="185">
        <v>0</v>
      </c>
      <c r="AL9" s="185">
        <v>0</v>
      </c>
      <c r="AM9" s="185">
        <v>0</v>
      </c>
      <c r="AN9" s="185">
        <v>0</v>
      </c>
      <c r="AO9" s="185">
        <v>0</v>
      </c>
      <c r="AP9" s="185">
        <v>0</v>
      </c>
      <c r="AQ9" s="185">
        <v>0</v>
      </c>
      <c r="AR9" s="185">
        <v>0</v>
      </c>
      <c r="AS9" s="185">
        <v>0</v>
      </c>
      <c r="AT9" s="185">
        <v>0</v>
      </c>
      <c r="AU9" s="185">
        <v>0</v>
      </c>
      <c r="AV9" s="185">
        <v>0</v>
      </c>
      <c r="AW9" s="185">
        <v>0</v>
      </c>
      <c r="AX9" s="185">
        <v>0</v>
      </c>
      <c r="AY9" s="185">
        <v>0</v>
      </c>
      <c r="AZ9" s="185">
        <v>0</v>
      </c>
      <c r="BA9" s="185">
        <v>0</v>
      </c>
      <c r="BB9" s="185">
        <v>0</v>
      </c>
      <c r="BC9" s="185">
        <v>0</v>
      </c>
      <c r="BD9" s="185">
        <v>0</v>
      </c>
      <c r="BE9" s="185">
        <v>0</v>
      </c>
      <c r="BF9" s="185">
        <v>0</v>
      </c>
      <c r="BG9" s="185">
        <v>0</v>
      </c>
      <c r="BH9" s="185">
        <f t="shared" si="0"/>
        <v>0</v>
      </c>
      <c r="BI9" s="185">
        <f t="shared" si="1"/>
        <v>194</v>
      </c>
      <c r="BJ9" s="185">
        <v>194</v>
      </c>
      <c r="BK9" s="185">
        <v>0</v>
      </c>
      <c r="BL9" s="185">
        <v>0</v>
      </c>
      <c r="BM9" s="185">
        <v>0</v>
      </c>
      <c r="BN9" s="185">
        <v>0</v>
      </c>
      <c r="BO9" s="185">
        <v>0</v>
      </c>
      <c r="BP9" s="185">
        <v>0</v>
      </c>
      <c r="BQ9" s="185">
        <v>0</v>
      </c>
      <c r="BR9" s="185">
        <v>0</v>
      </c>
      <c r="BS9" s="185">
        <v>0</v>
      </c>
      <c r="BT9" s="185">
        <v>0</v>
      </c>
      <c r="BU9" s="185">
        <v>0</v>
      </c>
      <c r="BV9" s="185">
        <v>0</v>
      </c>
      <c r="BW9" s="185">
        <v>0</v>
      </c>
      <c r="BX9" s="185">
        <v>0</v>
      </c>
      <c r="BY9" s="185">
        <v>0</v>
      </c>
      <c r="BZ9" s="185">
        <v>0</v>
      </c>
      <c r="CA9" s="185">
        <v>0</v>
      </c>
      <c r="CB9" s="185">
        <f t="shared" si="2"/>
        <v>388</v>
      </c>
      <c r="CC9" s="185">
        <v>0</v>
      </c>
      <c r="CD9" s="185">
        <v>0</v>
      </c>
      <c r="CE9" s="185">
        <v>194</v>
      </c>
      <c r="CF9" s="185">
        <f t="shared" si="3"/>
        <v>388</v>
      </c>
      <c r="CG9" s="185" t="s">
        <v>223</v>
      </c>
      <c r="CH9" s="185" t="s">
        <v>224</v>
      </c>
      <c r="CI9" s="185" t="s">
        <v>225</v>
      </c>
      <c r="CJ9" s="185" t="s">
        <v>226</v>
      </c>
      <c r="CK9" s="185" t="s">
        <v>225</v>
      </c>
      <c r="CL9" s="185" t="s">
        <v>225</v>
      </c>
      <c r="CM9" s="185" t="s">
        <v>226</v>
      </c>
      <c r="CN9" s="185">
        <v>0</v>
      </c>
      <c r="CO9" s="185">
        <v>194</v>
      </c>
      <c r="CP9" s="185" t="s">
        <v>230</v>
      </c>
      <c r="CQ9" s="185">
        <v>130</v>
      </c>
    </row>
    <row r="10" spans="1:95" x14ac:dyDescent="0.25">
      <c r="A10" s="185">
        <v>2016</v>
      </c>
      <c r="B10" s="185" t="s">
        <v>188</v>
      </c>
      <c r="C10" s="185">
        <v>4</v>
      </c>
      <c r="D10" s="185">
        <v>4</v>
      </c>
      <c r="E10" s="185">
        <v>500</v>
      </c>
      <c r="F10" s="185" t="s">
        <v>190</v>
      </c>
      <c r="G10" s="185" t="s">
        <v>190</v>
      </c>
      <c r="H10" s="185" t="s">
        <v>190</v>
      </c>
      <c r="I10" s="185" t="s">
        <v>191</v>
      </c>
      <c r="J10" s="185" t="s">
        <v>191</v>
      </c>
      <c r="K10" s="185" t="s">
        <v>193</v>
      </c>
      <c r="L10" s="185">
        <v>1714</v>
      </c>
      <c r="M10" s="185" t="s">
        <v>195</v>
      </c>
      <c r="N10" s="185">
        <v>2072</v>
      </c>
      <c r="O10" s="189">
        <v>42407</v>
      </c>
      <c r="P10" s="189" t="s">
        <v>205</v>
      </c>
      <c r="Q10" s="185" t="s">
        <v>190</v>
      </c>
      <c r="R10" s="185" t="s">
        <v>190</v>
      </c>
      <c r="S10" s="185" t="s">
        <v>190</v>
      </c>
      <c r="T10" s="185">
        <v>0</v>
      </c>
      <c r="U10" s="185">
        <v>0</v>
      </c>
      <c r="V10" s="185">
        <v>0</v>
      </c>
      <c r="W10" s="185">
        <v>0</v>
      </c>
      <c r="X10" s="185">
        <v>6</v>
      </c>
      <c r="Y10" s="185">
        <v>0</v>
      </c>
      <c r="Z10" s="185">
        <v>0</v>
      </c>
      <c r="AA10" s="185">
        <v>0</v>
      </c>
      <c r="AB10" s="185">
        <v>0</v>
      </c>
      <c r="AC10" s="185">
        <v>0</v>
      </c>
      <c r="AD10" s="185">
        <v>0</v>
      </c>
      <c r="AE10" s="185">
        <v>0</v>
      </c>
      <c r="AF10" s="185">
        <v>4</v>
      </c>
      <c r="AG10" s="185">
        <v>0</v>
      </c>
      <c r="AH10" s="185">
        <v>0</v>
      </c>
      <c r="AI10" s="185">
        <v>0</v>
      </c>
      <c r="AJ10" s="185">
        <v>0</v>
      </c>
      <c r="AK10" s="185">
        <v>1</v>
      </c>
      <c r="AL10" s="185">
        <v>50</v>
      </c>
      <c r="AM10" s="185">
        <v>0</v>
      </c>
      <c r="AN10" s="185">
        <v>0</v>
      </c>
      <c r="AO10" s="185">
        <v>0</v>
      </c>
      <c r="AP10" s="185">
        <v>0</v>
      </c>
      <c r="AQ10" s="185">
        <v>0</v>
      </c>
      <c r="AR10" s="185">
        <v>6</v>
      </c>
      <c r="AS10" s="185">
        <v>0</v>
      </c>
      <c r="AT10" s="185">
        <v>0</v>
      </c>
      <c r="AU10" s="185">
        <v>0</v>
      </c>
      <c r="AV10" s="185">
        <v>0</v>
      </c>
      <c r="AW10" s="185">
        <v>0</v>
      </c>
      <c r="AX10" s="185">
        <v>0</v>
      </c>
      <c r="AY10" s="185">
        <v>0</v>
      </c>
      <c r="AZ10" s="185">
        <v>4</v>
      </c>
      <c r="BA10" s="185">
        <v>0</v>
      </c>
      <c r="BB10" s="185">
        <v>0</v>
      </c>
      <c r="BC10" s="185">
        <v>0</v>
      </c>
      <c r="BD10" s="185">
        <v>0</v>
      </c>
      <c r="BE10" s="185">
        <v>1</v>
      </c>
      <c r="BF10" s="185">
        <v>50</v>
      </c>
      <c r="BG10" s="185">
        <v>0</v>
      </c>
      <c r="BH10" s="185">
        <f t="shared" si="0"/>
        <v>122</v>
      </c>
      <c r="BI10" s="185">
        <f t="shared" si="1"/>
        <v>225</v>
      </c>
      <c r="BJ10" s="185">
        <v>164</v>
      </c>
      <c r="BK10" s="185">
        <v>0</v>
      </c>
      <c r="BL10" s="185">
        <v>6</v>
      </c>
      <c r="BM10" s="185">
        <v>0</v>
      </c>
      <c r="BN10" s="185">
        <v>0</v>
      </c>
      <c r="BO10" s="185">
        <v>0</v>
      </c>
      <c r="BP10" s="185">
        <v>0</v>
      </c>
      <c r="BQ10" s="185">
        <v>0</v>
      </c>
      <c r="BR10" s="185">
        <v>0</v>
      </c>
      <c r="BS10" s="185">
        <v>0</v>
      </c>
      <c r="BT10" s="185">
        <v>4</v>
      </c>
      <c r="BU10" s="185">
        <v>0</v>
      </c>
      <c r="BV10" s="185">
        <v>0</v>
      </c>
      <c r="BW10" s="185">
        <v>0</v>
      </c>
      <c r="BX10" s="185">
        <v>0</v>
      </c>
      <c r="BY10" s="185">
        <v>1</v>
      </c>
      <c r="BZ10" s="185">
        <v>50</v>
      </c>
      <c r="CA10" s="185">
        <v>0</v>
      </c>
      <c r="CB10" s="185">
        <f t="shared" si="2"/>
        <v>694</v>
      </c>
      <c r="CC10" s="185">
        <v>0</v>
      </c>
      <c r="CD10" s="185">
        <v>0</v>
      </c>
      <c r="CE10" s="185">
        <v>164</v>
      </c>
      <c r="CF10" s="185">
        <f t="shared" si="3"/>
        <v>694</v>
      </c>
      <c r="CG10" s="185" t="s">
        <v>223</v>
      </c>
      <c r="CH10" s="185" t="s">
        <v>224</v>
      </c>
      <c r="CI10" s="185" t="s">
        <v>225</v>
      </c>
      <c r="CJ10" s="185" t="s">
        <v>226</v>
      </c>
      <c r="CK10" s="185" t="s">
        <v>225</v>
      </c>
      <c r="CL10" s="185" t="s">
        <v>225</v>
      </c>
      <c r="CM10" s="185" t="s">
        <v>226</v>
      </c>
      <c r="CN10" s="185">
        <v>0</v>
      </c>
      <c r="CO10" s="185">
        <v>164</v>
      </c>
      <c r="CP10" s="185" t="s">
        <v>227</v>
      </c>
      <c r="CQ10" s="185">
        <v>131</v>
      </c>
    </row>
    <row r="11" spans="1:95" x14ac:dyDescent="0.25">
      <c r="A11" s="185">
        <v>2016</v>
      </c>
      <c r="B11" s="185" t="s">
        <v>188</v>
      </c>
      <c r="C11" s="185">
        <v>4</v>
      </c>
      <c r="D11" s="185">
        <v>4</v>
      </c>
      <c r="E11" s="185">
        <v>500</v>
      </c>
      <c r="F11" s="185" t="s">
        <v>190</v>
      </c>
      <c r="G11" s="185" t="s">
        <v>190</v>
      </c>
      <c r="H11" s="185" t="s">
        <v>190</v>
      </c>
      <c r="I11" s="185" t="s">
        <v>192</v>
      </c>
      <c r="J11" s="185" t="s">
        <v>192</v>
      </c>
      <c r="K11" s="185" t="s">
        <v>194</v>
      </c>
      <c r="L11" s="185">
        <v>1913</v>
      </c>
      <c r="M11" s="185" t="s">
        <v>196</v>
      </c>
      <c r="N11" s="185">
        <v>1982</v>
      </c>
      <c r="O11" s="189">
        <v>42408</v>
      </c>
      <c r="P11" s="189" t="s">
        <v>206</v>
      </c>
      <c r="Q11" s="185" t="s">
        <v>222</v>
      </c>
      <c r="R11" s="185" t="s">
        <v>222</v>
      </c>
      <c r="S11" s="185" t="s">
        <v>222</v>
      </c>
      <c r="T11" s="185">
        <v>0</v>
      </c>
      <c r="U11" s="185">
        <v>0</v>
      </c>
      <c r="V11" s="185">
        <v>0</v>
      </c>
      <c r="W11" s="185">
        <v>0</v>
      </c>
      <c r="X11" s="185">
        <v>0</v>
      </c>
      <c r="Y11" s="185">
        <v>0</v>
      </c>
      <c r="Z11" s="185">
        <v>0</v>
      </c>
      <c r="AA11" s="185">
        <v>0</v>
      </c>
      <c r="AB11" s="185">
        <v>0</v>
      </c>
      <c r="AC11" s="185">
        <v>0</v>
      </c>
      <c r="AD11" s="185">
        <v>0</v>
      </c>
      <c r="AE11" s="185">
        <v>0</v>
      </c>
      <c r="AF11" s="185">
        <v>0</v>
      </c>
      <c r="AG11" s="185">
        <v>0</v>
      </c>
      <c r="AH11" s="185">
        <v>0</v>
      </c>
      <c r="AI11" s="185">
        <v>0</v>
      </c>
      <c r="AJ11" s="185">
        <v>0</v>
      </c>
      <c r="AK11" s="185">
        <v>0</v>
      </c>
      <c r="AL11" s="185">
        <v>0</v>
      </c>
      <c r="AM11" s="185">
        <v>0</v>
      </c>
      <c r="AN11" s="185">
        <v>0</v>
      </c>
      <c r="AO11" s="185">
        <v>0</v>
      </c>
      <c r="AP11" s="185">
        <v>0</v>
      </c>
      <c r="AQ11" s="185">
        <v>0</v>
      </c>
      <c r="AR11" s="185">
        <v>0</v>
      </c>
      <c r="AS11" s="185">
        <v>0</v>
      </c>
      <c r="AT11" s="185">
        <v>0</v>
      </c>
      <c r="AU11" s="185">
        <v>0</v>
      </c>
      <c r="AV11" s="185">
        <v>0</v>
      </c>
      <c r="AW11" s="185">
        <v>0</v>
      </c>
      <c r="AX11" s="185">
        <v>0</v>
      </c>
      <c r="AY11" s="185">
        <v>0</v>
      </c>
      <c r="AZ11" s="185">
        <v>0</v>
      </c>
      <c r="BA11" s="185">
        <v>0</v>
      </c>
      <c r="BB11" s="185">
        <v>0</v>
      </c>
      <c r="BC11" s="185">
        <v>0</v>
      </c>
      <c r="BD11" s="185">
        <v>0</v>
      </c>
      <c r="BE11" s="185">
        <v>0</v>
      </c>
      <c r="BF11" s="185">
        <v>0</v>
      </c>
      <c r="BG11" s="185">
        <v>0</v>
      </c>
      <c r="BH11" s="185">
        <f t="shared" si="0"/>
        <v>0</v>
      </c>
      <c r="BI11" s="185">
        <f t="shared" si="1"/>
        <v>85</v>
      </c>
      <c r="BJ11" s="185">
        <v>85</v>
      </c>
      <c r="BK11" s="185">
        <v>0</v>
      </c>
      <c r="BL11" s="185">
        <v>0</v>
      </c>
      <c r="BM11" s="185">
        <v>0</v>
      </c>
      <c r="BN11" s="185">
        <v>0</v>
      </c>
      <c r="BO11" s="185">
        <v>0</v>
      </c>
      <c r="BP11" s="185">
        <v>0</v>
      </c>
      <c r="BQ11" s="185">
        <v>0</v>
      </c>
      <c r="BR11" s="185">
        <v>0</v>
      </c>
      <c r="BS11" s="185">
        <v>0</v>
      </c>
      <c r="BT11" s="185">
        <v>0</v>
      </c>
      <c r="BU11" s="185">
        <v>0</v>
      </c>
      <c r="BV11" s="185">
        <v>0</v>
      </c>
      <c r="BW11" s="185">
        <v>0</v>
      </c>
      <c r="BX11" s="185">
        <v>0</v>
      </c>
      <c r="BY11" s="185">
        <v>0</v>
      </c>
      <c r="BZ11" s="185">
        <v>0</v>
      </c>
      <c r="CA11" s="185">
        <v>0</v>
      </c>
      <c r="CB11" s="185">
        <f t="shared" si="2"/>
        <v>170</v>
      </c>
      <c r="CC11" s="185">
        <v>0</v>
      </c>
      <c r="CD11" s="185">
        <v>0</v>
      </c>
      <c r="CE11" s="185">
        <v>85</v>
      </c>
      <c r="CF11" s="185">
        <f t="shared" si="3"/>
        <v>170</v>
      </c>
      <c r="CG11" s="185" t="s">
        <v>223</v>
      </c>
      <c r="CH11" s="185" t="s">
        <v>224</v>
      </c>
      <c r="CI11" s="185" t="s">
        <v>225</v>
      </c>
      <c r="CJ11" s="185" t="s">
        <v>226</v>
      </c>
      <c r="CK11" s="185" t="s">
        <v>225</v>
      </c>
      <c r="CL11" s="185" t="s">
        <v>225</v>
      </c>
      <c r="CM11" s="185" t="s">
        <v>226</v>
      </c>
      <c r="CN11" s="185">
        <v>0</v>
      </c>
      <c r="CO11" s="185">
        <v>85</v>
      </c>
      <c r="CP11" s="185" t="s">
        <v>228</v>
      </c>
      <c r="CQ11" s="185">
        <v>132</v>
      </c>
    </row>
    <row r="12" spans="1:95" x14ac:dyDescent="0.25">
      <c r="A12" s="185">
        <v>2016</v>
      </c>
      <c r="B12" s="185" t="s">
        <v>188</v>
      </c>
      <c r="C12" s="185">
        <v>5</v>
      </c>
      <c r="D12" s="185">
        <v>5</v>
      </c>
      <c r="E12" s="185">
        <v>500</v>
      </c>
      <c r="F12" s="185" t="s">
        <v>190</v>
      </c>
      <c r="G12" s="185" t="s">
        <v>190</v>
      </c>
      <c r="H12" s="185" t="s">
        <v>190</v>
      </c>
      <c r="I12" s="185" t="s">
        <v>191</v>
      </c>
      <c r="J12" s="185" t="s">
        <v>191</v>
      </c>
      <c r="K12" s="185" t="s">
        <v>193</v>
      </c>
      <c r="L12" s="185">
        <v>2112</v>
      </c>
      <c r="M12" s="185" t="s">
        <v>195</v>
      </c>
      <c r="N12" s="185">
        <v>1892</v>
      </c>
      <c r="O12" s="189">
        <v>42409</v>
      </c>
      <c r="P12" s="189" t="s">
        <v>207</v>
      </c>
      <c r="Q12" s="185" t="s">
        <v>190</v>
      </c>
      <c r="R12" s="185" t="s">
        <v>190</v>
      </c>
      <c r="S12" s="185" t="s">
        <v>190</v>
      </c>
      <c r="T12" s="185">
        <v>0</v>
      </c>
      <c r="U12" s="185">
        <v>0</v>
      </c>
      <c r="V12" s="185">
        <v>0</v>
      </c>
      <c r="W12" s="185">
        <v>0</v>
      </c>
      <c r="X12" s="185">
        <v>0</v>
      </c>
      <c r="Y12" s="185">
        <v>0</v>
      </c>
      <c r="Z12" s="185">
        <v>0</v>
      </c>
      <c r="AA12" s="185">
        <v>0</v>
      </c>
      <c r="AB12" s="185">
        <v>7</v>
      </c>
      <c r="AC12" s="185">
        <v>8</v>
      </c>
      <c r="AD12" s="185">
        <v>0</v>
      </c>
      <c r="AE12" s="185">
        <v>0</v>
      </c>
      <c r="AF12" s="185">
        <v>0</v>
      </c>
      <c r="AG12" s="185">
        <v>0</v>
      </c>
      <c r="AH12" s="185">
        <v>0</v>
      </c>
      <c r="AI12" s="185">
        <v>0</v>
      </c>
      <c r="AJ12" s="185">
        <v>0</v>
      </c>
      <c r="AK12" s="185">
        <v>0</v>
      </c>
      <c r="AL12" s="185">
        <v>0</v>
      </c>
      <c r="AM12" s="185">
        <v>0</v>
      </c>
      <c r="AN12" s="185">
        <v>0</v>
      </c>
      <c r="AO12" s="185">
        <v>0</v>
      </c>
      <c r="AP12" s="185">
        <v>0</v>
      </c>
      <c r="AQ12" s="185">
        <v>0</v>
      </c>
      <c r="AR12" s="185">
        <v>0</v>
      </c>
      <c r="AS12" s="185">
        <v>0</v>
      </c>
      <c r="AT12" s="185">
        <v>0</v>
      </c>
      <c r="AU12" s="185">
        <v>0</v>
      </c>
      <c r="AV12" s="185">
        <v>7</v>
      </c>
      <c r="AW12" s="185">
        <v>8</v>
      </c>
      <c r="AX12" s="185">
        <v>0</v>
      </c>
      <c r="AY12" s="185">
        <v>0</v>
      </c>
      <c r="AZ12" s="185">
        <v>0</v>
      </c>
      <c r="BA12" s="185">
        <v>0</v>
      </c>
      <c r="BB12" s="185">
        <v>0</v>
      </c>
      <c r="BC12" s="185">
        <v>0</v>
      </c>
      <c r="BD12" s="185">
        <v>0</v>
      </c>
      <c r="BE12" s="185">
        <v>0</v>
      </c>
      <c r="BF12" s="185">
        <v>0</v>
      </c>
      <c r="BG12" s="185">
        <v>0</v>
      </c>
      <c r="BH12" s="185">
        <f t="shared" si="0"/>
        <v>30</v>
      </c>
      <c r="BI12" s="185">
        <f t="shared" si="1"/>
        <v>166</v>
      </c>
      <c r="BJ12" s="185">
        <v>151</v>
      </c>
      <c r="BK12" s="185">
        <v>0</v>
      </c>
      <c r="BL12" s="185">
        <v>0</v>
      </c>
      <c r="BM12" s="185">
        <v>0</v>
      </c>
      <c r="BN12" s="185">
        <v>0</v>
      </c>
      <c r="BO12" s="185">
        <v>0</v>
      </c>
      <c r="BP12" s="185">
        <v>7</v>
      </c>
      <c r="BQ12" s="185">
        <v>8</v>
      </c>
      <c r="BR12" s="185">
        <v>0</v>
      </c>
      <c r="BS12" s="185">
        <v>0</v>
      </c>
      <c r="BT12" s="185">
        <v>0</v>
      </c>
      <c r="BU12" s="185">
        <v>0</v>
      </c>
      <c r="BV12" s="185">
        <v>0</v>
      </c>
      <c r="BW12" s="185">
        <v>0</v>
      </c>
      <c r="BX12" s="185">
        <v>0</v>
      </c>
      <c r="BY12" s="185">
        <v>0</v>
      </c>
      <c r="BZ12" s="185">
        <v>0</v>
      </c>
      <c r="CA12" s="185">
        <v>0</v>
      </c>
      <c r="CB12" s="185">
        <f t="shared" si="2"/>
        <v>392</v>
      </c>
      <c r="CC12" s="185">
        <v>0</v>
      </c>
      <c r="CD12" s="185">
        <v>0</v>
      </c>
      <c r="CE12" s="185">
        <v>151</v>
      </c>
      <c r="CF12" s="185">
        <f t="shared" si="3"/>
        <v>392</v>
      </c>
      <c r="CG12" s="185" t="s">
        <v>223</v>
      </c>
      <c r="CH12" s="185" t="s">
        <v>224</v>
      </c>
      <c r="CI12" s="185" t="s">
        <v>225</v>
      </c>
      <c r="CJ12" s="185" t="s">
        <v>226</v>
      </c>
      <c r="CK12" s="185" t="s">
        <v>225</v>
      </c>
      <c r="CL12" s="185" t="s">
        <v>225</v>
      </c>
      <c r="CM12" s="185" t="s">
        <v>226</v>
      </c>
      <c r="CN12" s="185">
        <v>0</v>
      </c>
      <c r="CO12" s="185">
        <v>151</v>
      </c>
      <c r="CP12" s="185" t="s">
        <v>229</v>
      </c>
      <c r="CQ12" s="185">
        <v>133</v>
      </c>
    </row>
    <row r="13" spans="1:95" x14ac:dyDescent="0.25">
      <c r="A13" s="185">
        <v>2016</v>
      </c>
      <c r="B13" s="185" t="s">
        <v>188</v>
      </c>
      <c r="C13" s="185">
        <v>5</v>
      </c>
      <c r="D13" s="185">
        <v>5</v>
      </c>
      <c r="E13" s="185">
        <v>500</v>
      </c>
      <c r="F13" s="185" t="s">
        <v>190</v>
      </c>
      <c r="G13" s="185" t="s">
        <v>190</v>
      </c>
      <c r="H13" s="185" t="s">
        <v>190</v>
      </c>
      <c r="I13" s="185" t="s">
        <v>192</v>
      </c>
      <c r="J13" s="185" t="s">
        <v>192</v>
      </c>
      <c r="K13" s="185" t="s">
        <v>194</v>
      </c>
      <c r="L13" s="185">
        <v>2311</v>
      </c>
      <c r="M13" s="185" t="s">
        <v>196</v>
      </c>
      <c r="N13" s="185">
        <v>1802</v>
      </c>
      <c r="O13" s="189">
        <v>42410</v>
      </c>
      <c r="P13" s="189" t="s">
        <v>208</v>
      </c>
      <c r="Q13" s="185" t="s">
        <v>222</v>
      </c>
      <c r="R13" s="185" t="s">
        <v>222</v>
      </c>
      <c r="S13" s="185" t="s">
        <v>222</v>
      </c>
      <c r="T13" s="185">
        <v>0</v>
      </c>
      <c r="U13" s="185">
        <v>0</v>
      </c>
      <c r="V13" s="185">
        <v>0</v>
      </c>
      <c r="W13" s="185">
        <v>0</v>
      </c>
      <c r="X13" s="185">
        <v>0</v>
      </c>
      <c r="Y13" s="185">
        <v>0</v>
      </c>
      <c r="Z13" s="185">
        <v>0</v>
      </c>
      <c r="AA13" s="185">
        <v>0</v>
      </c>
      <c r="AB13" s="185">
        <v>3</v>
      </c>
      <c r="AC13" s="185">
        <v>0</v>
      </c>
      <c r="AD13" s="185">
        <v>0</v>
      </c>
      <c r="AE13" s="185">
        <v>2</v>
      </c>
      <c r="AF13" s="185">
        <v>2</v>
      </c>
      <c r="AG13" s="185">
        <v>0</v>
      </c>
      <c r="AH13" s="185">
        <v>0</v>
      </c>
      <c r="AI13" s="185">
        <v>0</v>
      </c>
      <c r="AJ13" s="185">
        <v>0</v>
      </c>
      <c r="AK13" s="185">
        <v>0</v>
      </c>
      <c r="AL13" s="185">
        <v>0</v>
      </c>
      <c r="AM13" s="185">
        <v>0</v>
      </c>
      <c r="AN13" s="185">
        <v>0</v>
      </c>
      <c r="AO13" s="185">
        <v>0</v>
      </c>
      <c r="AP13" s="185">
        <v>0</v>
      </c>
      <c r="AQ13" s="185">
        <v>0</v>
      </c>
      <c r="AR13" s="185">
        <v>0</v>
      </c>
      <c r="AS13" s="185">
        <v>0</v>
      </c>
      <c r="AT13" s="185">
        <v>0</v>
      </c>
      <c r="AU13" s="185">
        <v>0</v>
      </c>
      <c r="AV13" s="185">
        <v>3</v>
      </c>
      <c r="AW13" s="185">
        <v>0</v>
      </c>
      <c r="AX13" s="185">
        <v>0</v>
      </c>
      <c r="AY13" s="185">
        <v>2</v>
      </c>
      <c r="AZ13" s="185">
        <v>2</v>
      </c>
      <c r="BA13" s="185">
        <v>0</v>
      </c>
      <c r="BB13" s="185">
        <v>0</v>
      </c>
      <c r="BC13" s="185">
        <v>0</v>
      </c>
      <c r="BD13" s="185">
        <v>0</v>
      </c>
      <c r="BE13" s="185">
        <v>0</v>
      </c>
      <c r="BF13" s="185">
        <v>0</v>
      </c>
      <c r="BG13" s="185">
        <v>0</v>
      </c>
      <c r="BH13" s="185">
        <f t="shared" si="0"/>
        <v>14</v>
      </c>
      <c r="BI13" s="185">
        <f t="shared" si="1"/>
        <v>69</v>
      </c>
      <c r="BJ13" s="185">
        <v>62</v>
      </c>
      <c r="BK13" s="185">
        <v>0</v>
      </c>
      <c r="BL13" s="185">
        <v>0</v>
      </c>
      <c r="BM13" s="185">
        <v>0</v>
      </c>
      <c r="BN13" s="185">
        <v>0</v>
      </c>
      <c r="BO13" s="185">
        <v>0</v>
      </c>
      <c r="BP13" s="185">
        <v>3</v>
      </c>
      <c r="BQ13" s="185">
        <v>0</v>
      </c>
      <c r="BR13" s="185">
        <v>0</v>
      </c>
      <c r="BS13" s="185">
        <v>2</v>
      </c>
      <c r="BT13" s="185">
        <v>2</v>
      </c>
      <c r="BU13" s="185">
        <v>0</v>
      </c>
      <c r="BV13" s="185">
        <v>0</v>
      </c>
      <c r="BW13" s="185">
        <v>0</v>
      </c>
      <c r="BX13" s="185">
        <v>0</v>
      </c>
      <c r="BY13" s="185">
        <v>0</v>
      </c>
      <c r="BZ13" s="185">
        <v>0</v>
      </c>
      <c r="CA13" s="185">
        <v>0</v>
      </c>
      <c r="CB13" s="185">
        <f t="shared" si="2"/>
        <v>166</v>
      </c>
      <c r="CC13" s="185">
        <v>0</v>
      </c>
      <c r="CD13" s="185">
        <v>0</v>
      </c>
      <c r="CE13" s="185">
        <v>62</v>
      </c>
      <c r="CF13" s="185">
        <f t="shared" si="3"/>
        <v>166</v>
      </c>
      <c r="CG13" s="185" t="s">
        <v>223</v>
      </c>
      <c r="CH13" s="185" t="s">
        <v>224</v>
      </c>
      <c r="CI13" s="185" t="s">
        <v>225</v>
      </c>
      <c r="CJ13" s="185" t="s">
        <v>226</v>
      </c>
      <c r="CK13" s="185" t="s">
        <v>225</v>
      </c>
      <c r="CL13" s="185" t="s">
        <v>225</v>
      </c>
      <c r="CM13" s="185" t="s">
        <v>226</v>
      </c>
      <c r="CN13" s="185">
        <v>0</v>
      </c>
      <c r="CO13" s="185">
        <v>62</v>
      </c>
      <c r="CP13" s="185" t="s">
        <v>230</v>
      </c>
      <c r="CQ13" s="185">
        <v>134</v>
      </c>
    </row>
    <row r="14" spans="1:95" x14ac:dyDescent="0.25">
      <c r="A14" s="185">
        <v>2016</v>
      </c>
      <c r="B14" s="185" t="s">
        <v>188</v>
      </c>
      <c r="C14" s="185">
        <v>5</v>
      </c>
      <c r="D14" s="185">
        <v>5</v>
      </c>
      <c r="E14" s="185">
        <v>500</v>
      </c>
      <c r="F14" s="185" t="s">
        <v>190</v>
      </c>
      <c r="G14" s="185" t="s">
        <v>190</v>
      </c>
      <c r="H14" s="185" t="s">
        <v>190</v>
      </c>
      <c r="I14" s="185" t="s">
        <v>191</v>
      </c>
      <c r="J14" s="185" t="s">
        <v>191</v>
      </c>
      <c r="K14" s="185" t="s">
        <v>193</v>
      </c>
      <c r="L14" s="185">
        <v>2510</v>
      </c>
      <c r="M14" s="185" t="s">
        <v>197</v>
      </c>
      <c r="N14" s="185">
        <v>1712</v>
      </c>
      <c r="O14" s="189">
        <v>42411</v>
      </c>
      <c r="P14" s="189" t="s">
        <v>209</v>
      </c>
      <c r="Q14" s="185" t="s">
        <v>190</v>
      </c>
      <c r="R14" s="185" t="s">
        <v>190</v>
      </c>
      <c r="S14" s="185" t="s">
        <v>190</v>
      </c>
      <c r="T14" s="185">
        <v>0</v>
      </c>
      <c r="U14" s="185">
        <v>0</v>
      </c>
      <c r="V14" s="185">
        <v>0</v>
      </c>
      <c r="W14" s="185">
        <v>0</v>
      </c>
      <c r="X14" s="185">
        <v>0</v>
      </c>
      <c r="Y14" s="185">
        <v>0</v>
      </c>
      <c r="Z14" s="185">
        <v>0</v>
      </c>
      <c r="AA14" s="185">
        <v>0</v>
      </c>
      <c r="AB14" s="185">
        <v>0</v>
      </c>
      <c r="AC14" s="185">
        <v>0</v>
      </c>
      <c r="AD14" s="185">
        <v>0</v>
      </c>
      <c r="AE14" s="185">
        <v>0</v>
      </c>
      <c r="AF14" s="185">
        <v>0</v>
      </c>
      <c r="AG14" s="185">
        <v>0</v>
      </c>
      <c r="AH14" s="185">
        <v>0</v>
      </c>
      <c r="AI14" s="185">
        <v>0</v>
      </c>
      <c r="AJ14" s="185">
        <v>0</v>
      </c>
      <c r="AK14" s="185">
        <v>0</v>
      </c>
      <c r="AL14" s="185">
        <v>0</v>
      </c>
      <c r="AM14" s="185">
        <v>0</v>
      </c>
      <c r="AN14" s="185">
        <v>0</v>
      </c>
      <c r="AO14" s="185">
        <v>0</v>
      </c>
      <c r="AP14" s="185">
        <v>0</v>
      </c>
      <c r="AQ14" s="185">
        <v>0</v>
      </c>
      <c r="AR14" s="185">
        <v>0</v>
      </c>
      <c r="AS14" s="185">
        <v>0</v>
      </c>
      <c r="AT14" s="185">
        <v>0</v>
      </c>
      <c r="AU14" s="185">
        <v>0</v>
      </c>
      <c r="AV14" s="185">
        <v>0</v>
      </c>
      <c r="AW14" s="185">
        <v>0</v>
      </c>
      <c r="AX14" s="185">
        <v>0</v>
      </c>
      <c r="AY14" s="185">
        <v>0</v>
      </c>
      <c r="AZ14" s="185">
        <v>0</v>
      </c>
      <c r="BA14" s="185">
        <v>0</v>
      </c>
      <c r="BB14" s="185">
        <v>0</v>
      </c>
      <c r="BC14" s="185">
        <v>0</v>
      </c>
      <c r="BD14" s="185">
        <v>0</v>
      </c>
      <c r="BE14" s="185">
        <v>0</v>
      </c>
      <c r="BF14" s="185">
        <v>0</v>
      </c>
      <c r="BG14" s="185">
        <v>0</v>
      </c>
      <c r="BH14" s="185">
        <f t="shared" si="0"/>
        <v>0</v>
      </c>
      <c r="BI14" s="185">
        <f t="shared" si="1"/>
        <v>690</v>
      </c>
      <c r="BJ14" s="185">
        <v>690</v>
      </c>
      <c r="BK14" s="185">
        <v>0</v>
      </c>
      <c r="BL14" s="185">
        <v>0</v>
      </c>
      <c r="BM14" s="185">
        <v>0</v>
      </c>
      <c r="BN14" s="185">
        <v>0</v>
      </c>
      <c r="BO14" s="185">
        <v>0</v>
      </c>
      <c r="BP14" s="185">
        <v>0</v>
      </c>
      <c r="BQ14" s="185">
        <v>0</v>
      </c>
      <c r="BR14" s="185">
        <v>0</v>
      </c>
      <c r="BS14" s="185">
        <v>0</v>
      </c>
      <c r="BT14" s="185">
        <v>0</v>
      </c>
      <c r="BU14" s="185">
        <v>0</v>
      </c>
      <c r="BV14" s="185">
        <v>0</v>
      </c>
      <c r="BW14" s="185">
        <v>0</v>
      </c>
      <c r="BX14" s="185">
        <v>0</v>
      </c>
      <c r="BY14" s="185">
        <v>0</v>
      </c>
      <c r="BZ14" s="185">
        <v>0</v>
      </c>
      <c r="CA14" s="185">
        <v>0</v>
      </c>
      <c r="CB14" s="185">
        <f t="shared" si="2"/>
        <v>1380</v>
      </c>
      <c r="CC14" s="185">
        <v>0</v>
      </c>
      <c r="CD14" s="185">
        <v>0</v>
      </c>
      <c r="CE14" s="185">
        <v>690</v>
      </c>
      <c r="CF14" s="185">
        <f t="shared" si="3"/>
        <v>1380</v>
      </c>
      <c r="CG14" s="185" t="s">
        <v>223</v>
      </c>
      <c r="CH14" s="185" t="s">
        <v>224</v>
      </c>
      <c r="CI14" s="185" t="s">
        <v>225</v>
      </c>
      <c r="CJ14" s="185" t="s">
        <v>226</v>
      </c>
      <c r="CK14" s="185" t="s">
        <v>225</v>
      </c>
      <c r="CL14" s="185" t="s">
        <v>225</v>
      </c>
      <c r="CM14" s="185" t="s">
        <v>226</v>
      </c>
      <c r="CN14" s="185">
        <v>0</v>
      </c>
      <c r="CO14" s="185">
        <v>690</v>
      </c>
      <c r="CP14" s="185" t="s">
        <v>227</v>
      </c>
      <c r="CQ14" s="185">
        <v>135</v>
      </c>
    </row>
    <row r="15" spans="1:95" x14ac:dyDescent="0.25">
      <c r="A15" s="185">
        <v>2016</v>
      </c>
      <c r="B15" s="185" t="s">
        <v>188</v>
      </c>
      <c r="C15" s="185">
        <v>6</v>
      </c>
      <c r="D15" s="185">
        <v>6</v>
      </c>
      <c r="E15" s="185">
        <v>500</v>
      </c>
      <c r="F15" s="185" t="s">
        <v>190</v>
      </c>
      <c r="G15" s="185" t="s">
        <v>190</v>
      </c>
      <c r="H15" s="185" t="s">
        <v>190</v>
      </c>
      <c r="I15" s="185" t="s">
        <v>192</v>
      </c>
      <c r="J15" s="185" t="s">
        <v>192</v>
      </c>
      <c r="K15" s="185" t="s">
        <v>194</v>
      </c>
      <c r="L15" s="185">
        <v>2709</v>
      </c>
      <c r="M15" s="185" t="s">
        <v>195</v>
      </c>
      <c r="N15" s="185">
        <v>1622</v>
      </c>
      <c r="O15" s="189">
        <v>42412</v>
      </c>
      <c r="P15" s="189" t="s">
        <v>210</v>
      </c>
      <c r="Q15" s="185" t="s">
        <v>222</v>
      </c>
      <c r="R15" s="185" t="s">
        <v>222</v>
      </c>
      <c r="S15" s="185" t="s">
        <v>222</v>
      </c>
      <c r="T15" s="185">
        <v>0</v>
      </c>
      <c r="U15" s="185">
        <v>0</v>
      </c>
      <c r="V15" s="185">
        <v>0</v>
      </c>
      <c r="W15" s="185">
        <v>0</v>
      </c>
      <c r="X15" s="185">
        <v>0</v>
      </c>
      <c r="Y15" s="185">
        <v>0</v>
      </c>
      <c r="Z15" s="185">
        <v>0</v>
      </c>
      <c r="AA15" s="185">
        <v>0</v>
      </c>
      <c r="AB15" s="185">
        <v>0</v>
      </c>
      <c r="AC15" s="185">
        <v>0</v>
      </c>
      <c r="AD15" s="185">
        <v>0</v>
      </c>
      <c r="AE15" s="185">
        <v>0</v>
      </c>
      <c r="AF15" s="185">
        <v>0</v>
      </c>
      <c r="AG15" s="185">
        <v>0</v>
      </c>
      <c r="AH15" s="185">
        <v>0</v>
      </c>
      <c r="AI15" s="185">
        <v>0</v>
      </c>
      <c r="AJ15" s="185">
        <v>0</v>
      </c>
      <c r="AK15" s="185">
        <v>0</v>
      </c>
      <c r="AL15" s="185">
        <v>0</v>
      </c>
      <c r="AM15" s="185">
        <v>0</v>
      </c>
      <c r="AN15" s="185">
        <v>0</v>
      </c>
      <c r="AO15" s="185">
        <v>0</v>
      </c>
      <c r="AP15" s="185">
        <v>0</v>
      </c>
      <c r="AQ15" s="185">
        <v>0</v>
      </c>
      <c r="AR15" s="185">
        <v>0</v>
      </c>
      <c r="AS15" s="185">
        <v>0</v>
      </c>
      <c r="AT15" s="185">
        <v>0</v>
      </c>
      <c r="AU15" s="185">
        <v>0</v>
      </c>
      <c r="AV15" s="185">
        <v>0</v>
      </c>
      <c r="AW15" s="185">
        <v>0</v>
      </c>
      <c r="AX15" s="185">
        <v>0</v>
      </c>
      <c r="AY15" s="185">
        <v>0</v>
      </c>
      <c r="AZ15" s="185">
        <v>0</v>
      </c>
      <c r="BA15" s="185">
        <v>0</v>
      </c>
      <c r="BB15" s="185">
        <v>0</v>
      </c>
      <c r="BC15" s="185">
        <v>0</v>
      </c>
      <c r="BD15" s="185">
        <v>0</v>
      </c>
      <c r="BE15" s="185">
        <v>0</v>
      </c>
      <c r="BF15" s="185">
        <v>0</v>
      </c>
      <c r="BG15" s="185">
        <v>0</v>
      </c>
      <c r="BH15" s="185">
        <f t="shared" si="0"/>
        <v>0</v>
      </c>
      <c r="BI15" s="185">
        <f t="shared" si="1"/>
        <v>51</v>
      </c>
      <c r="BJ15" s="185">
        <v>51</v>
      </c>
      <c r="BK15" s="185">
        <v>0</v>
      </c>
      <c r="BL15" s="185">
        <v>0</v>
      </c>
      <c r="BM15" s="185">
        <v>0</v>
      </c>
      <c r="BN15" s="185">
        <v>0</v>
      </c>
      <c r="BO15" s="185">
        <v>0</v>
      </c>
      <c r="BP15" s="185">
        <v>0</v>
      </c>
      <c r="BQ15" s="185">
        <v>0</v>
      </c>
      <c r="BR15" s="185">
        <v>0</v>
      </c>
      <c r="BS15" s="185">
        <v>0</v>
      </c>
      <c r="BT15" s="185">
        <v>0</v>
      </c>
      <c r="BU15" s="185">
        <v>0</v>
      </c>
      <c r="BV15" s="185">
        <v>0</v>
      </c>
      <c r="BW15" s="185">
        <v>0</v>
      </c>
      <c r="BX15" s="185">
        <v>0</v>
      </c>
      <c r="BY15" s="185">
        <v>0</v>
      </c>
      <c r="BZ15" s="185">
        <v>0</v>
      </c>
      <c r="CA15" s="185">
        <v>0</v>
      </c>
      <c r="CB15" s="185">
        <f t="shared" si="2"/>
        <v>102</v>
      </c>
      <c r="CC15" s="185">
        <v>0</v>
      </c>
      <c r="CD15" s="185">
        <v>0</v>
      </c>
      <c r="CE15" s="185">
        <v>51</v>
      </c>
      <c r="CF15" s="185">
        <f t="shared" si="3"/>
        <v>102</v>
      </c>
      <c r="CG15" s="185" t="s">
        <v>223</v>
      </c>
      <c r="CH15" s="185" t="s">
        <v>224</v>
      </c>
      <c r="CI15" s="185" t="s">
        <v>225</v>
      </c>
      <c r="CJ15" s="185" t="s">
        <v>226</v>
      </c>
      <c r="CK15" s="185" t="s">
        <v>225</v>
      </c>
      <c r="CL15" s="185" t="s">
        <v>225</v>
      </c>
      <c r="CM15" s="185" t="s">
        <v>226</v>
      </c>
      <c r="CN15" s="185">
        <v>0</v>
      </c>
      <c r="CO15" s="185">
        <v>51</v>
      </c>
      <c r="CP15" s="185" t="s">
        <v>228</v>
      </c>
      <c r="CQ15" s="185">
        <v>136</v>
      </c>
    </row>
    <row r="16" spans="1:95" x14ac:dyDescent="0.25">
      <c r="A16" s="185">
        <v>2016</v>
      </c>
      <c r="B16" s="185" t="s">
        <v>189</v>
      </c>
      <c r="C16" s="185">
        <v>6</v>
      </c>
      <c r="D16" s="185">
        <v>6</v>
      </c>
      <c r="E16" s="185">
        <v>500</v>
      </c>
      <c r="F16" s="185" t="s">
        <v>190</v>
      </c>
      <c r="G16" s="185" t="s">
        <v>190</v>
      </c>
      <c r="H16" s="185" t="s">
        <v>190</v>
      </c>
      <c r="I16" s="185" t="s">
        <v>191</v>
      </c>
      <c r="J16" s="185" t="s">
        <v>191</v>
      </c>
      <c r="K16" s="185" t="s">
        <v>193</v>
      </c>
      <c r="L16" s="185">
        <v>2908</v>
      </c>
      <c r="M16" s="185" t="s">
        <v>196</v>
      </c>
      <c r="N16" s="185">
        <v>1532</v>
      </c>
      <c r="O16" s="189">
        <v>42413</v>
      </c>
      <c r="P16" s="189" t="s">
        <v>211</v>
      </c>
      <c r="Q16" s="185" t="s">
        <v>190</v>
      </c>
      <c r="R16" s="185" t="s">
        <v>190</v>
      </c>
      <c r="S16" s="185" t="s">
        <v>190</v>
      </c>
      <c r="T16" s="185">
        <v>0</v>
      </c>
      <c r="U16" s="185">
        <v>0</v>
      </c>
      <c r="V16" s="185">
        <v>0</v>
      </c>
      <c r="W16" s="185">
        <v>0</v>
      </c>
      <c r="X16" s="185">
        <v>0</v>
      </c>
      <c r="Y16" s="185">
        <v>0</v>
      </c>
      <c r="Z16" s="185">
        <v>0</v>
      </c>
      <c r="AA16" s="185">
        <v>0</v>
      </c>
      <c r="AB16" s="185">
        <v>0</v>
      </c>
      <c r="AC16" s="185">
        <v>0</v>
      </c>
      <c r="AD16" s="185">
        <v>0</v>
      </c>
      <c r="AE16" s="185">
        <v>0</v>
      </c>
      <c r="AF16" s="185">
        <v>1</v>
      </c>
      <c r="AG16" s="185">
        <v>0</v>
      </c>
      <c r="AH16" s="185">
        <v>0</v>
      </c>
      <c r="AI16" s="185">
        <v>0</v>
      </c>
      <c r="AJ16" s="185">
        <v>0</v>
      </c>
      <c r="AK16" s="185">
        <v>0</v>
      </c>
      <c r="AL16" s="185">
        <v>0</v>
      </c>
      <c r="AM16" s="185">
        <v>0</v>
      </c>
      <c r="AN16" s="185">
        <v>0</v>
      </c>
      <c r="AO16" s="185">
        <v>0</v>
      </c>
      <c r="AP16" s="185">
        <v>0</v>
      </c>
      <c r="AQ16" s="185">
        <v>0</v>
      </c>
      <c r="AR16" s="185">
        <v>0</v>
      </c>
      <c r="AS16" s="185">
        <v>0</v>
      </c>
      <c r="AT16" s="185">
        <v>0</v>
      </c>
      <c r="AU16" s="185">
        <v>0</v>
      </c>
      <c r="AV16" s="185">
        <v>0</v>
      </c>
      <c r="AW16" s="185">
        <v>0</v>
      </c>
      <c r="AX16" s="185">
        <v>0</v>
      </c>
      <c r="AY16" s="185">
        <v>0</v>
      </c>
      <c r="AZ16" s="185">
        <v>1</v>
      </c>
      <c r="BA16" s="185">
        <v>0</v>
      </c>
      <c r="BB16" s="185">
        <v>0</v>
      </c>
      <c r="BC16" s="185">
        <v>0</v>
      </c>
      <c r="BD16" s="185">
        <v>0</v>
      </c>
      <c r="BE16" s="185">
        <v>0</v>
      </c>
      <c r="BF16" s="185">
        <v>0</v>
      </c>
      <c r="BG16" s="185">
        <v>0</v>
      </c>
      <c r="BH16" s="185">
        <f t="shared" si="0"/>
        <v>2</v>
      </c>
      <c r="BI16" s="185">
        <f t="shared" si="1"/>
        <v>266</v>
      </c>
      <c r="BJ16" s="185">
        <v>265</v>
      </c>
      <c r="BK16" s="185">
        <v>0</v>
      </c>
      <c r="BL16" s="185">
        <v>0</v>
      </c>
      <c r="BM16" s="185">
        <v>0</v>
      </c>
      <c r="BN16" s="185">
        <v>0</v>
      </c>
      <c r="BO16" s="185">
        <v>0</v>
      </c>
      <c r="BP16" s="185">
        <v>0</v>
      </c>
      <c r="BQ16" s="185">
        <v>0</v>
      </c>
      <c r="BR16" s="185">
        <v>0</v>
      </c>
      <c r="BS16" s="185">
        <v>0</v>
      </c>
      <c r="BT16" s="185">
        <v>1</v>
      </c>
      <c r="BU16" s="185">
        <v>0</v>
      </c>
      <c r="BV16" s="185">
        <v>0</v>
      </c>
      <c r="BW16" s="185">
        <v>0</v>
      </c>
      <c r="BX16" s="185">
        <v>0</v>
      </c>
      <c r="BY16" s="185">
        <v>0</v>
      </c>
      <c r="BZ16" s="185">
        <v>0</v>
      </c>
      <c r="CA16" s="185">
        <v>0</v>
      </c>
      <c r="CB16" s="185">
        <f t="shared" si="2"/>
        <v>536</v>
      </c>
      <c r="CC16" s="185">
        <v>0</v>
      </c>
      <c r="CD16" s="185">
        <v>0</v>
      </c>
      <c r="CE16" s="185">
        <v>265</v>
      </c>
      <c r="CF16" s="185">
        <f t="shared" si="3"/>
        <v>536</v>
      </c>
      <c r="CG16" s="185" t="s">
        <v>223</v>
      </c>
      <c r="CH16" s="185" t="s">
        <v>224</v>
      </c>
      <c r="CI16" s="185" t="s">
        <v>225</v>
      </c>
      <c r="CJ16" s="185" t="s">
        <v>226</v>
      </c>
      <c r="CK16" s="185" t="s">
        <v>225</v>
      </c>
      <c r="CL16" s="185" t="s">
        <v>225</v>
      </c>
      <c r="CM16" s="185" t="s">
        <v>226</v>
      </c>
      <c r="CN16" s="185">
        <v>0</v>
      </c>
      <c r="CO16" s="185">
        <v>265</v>
      </c>
      <c r="CP16" s="185" t="s">
        <v>229</v>
      </c>
      <c r="CQ16" s="185">
        <v>137</v>
      </c>
    </row>
    <row r="17" spans="1:95" x14ac:dyDescent="0.25">
      <c r="A17" s="185">
        <v>2016</v>
      </c>
      <c r="B17" s="185" t="s">
        <v>189</v>
      </c>
      <c r="C17" s="185">
        <v>6</v>
      </c>
      <c r="D17" s="185">
        <v>6</v>
      </c>
      <c r="E17" s="185">
        <v>500</v>
      </c>
      <c r="F17" s="185" t="s">
        <v>190</v>
      </c>
      <c r="G17" s="185" t="s">
        <v>190</v>
      </c>
      <c r="H17" s="185" t="s">
        <v>190</v>
      </c>
      <c r="I17" s="185" t="s">
        <v>192</v>
      </c>
      <c r="J17" s="185" t="s">
        <v>192</v>
      </c>
      <c r="K17" s="185" t="s">
        <v>194</v>
      </c>
      <c r="L17" s="185">
        <v>3107</v>
      </c>
      <c r="M17" s="185" t="s">
        <v>197</v>
      </c>
      <c r="N17" s="185">
        <v>1442</v>
      </c>
      <c r="O17" s="189">
        <v>42414</v>
      </c>
      <c r="P17" s="189" t="s">
        <v>212</v>
      </c>
      <c r="Q17" s="185" t="s">
        <v>222</v>
      </c>
      <c r="R17" s="185" t="s">
        <v>222</v>
      </c>
      <c r="S17" s="185" t="s">
        <v>222</v>
      </c>
      <c r="T17" s="185">
        <v>0</v>
      </c>
      <c r="U17" s="185">
        <v>0</v>
      </c>
      <c r="V17" s="185">
        <v>0</v>
      </c>
      <c r="W17" s="185">
        <v>0</v>
      </c>
      <c r="X17" s="185">
        <v>0</v>
      </c>
      <c r="Y17" s="185">
        <v>0</v>
      </c>
      <c r="Z17" s="185">
        <v>0</v>
      </c>
      <c r="AA17" s="185">
        <v>0</v>
      </c>
      <c r="AB17" s="185">
        <v>1</v>
      </c>
      <c r="AC17" s="185">
        <v>3</v>
      </c>
      <c r="AD17" s="185">
        <v>0</v>
      </c>
      <c r="AE17" s="185">
        <v>0</v>
      </c>
      <c r="AF17" s="185">
        <v>5</v>
      </c>
      <c r="AG17" s="185">
        <v>0</v>
      </c>
      <c r="AH17" s="185">
        <v>0</v>
      </c>
      <c r="AI17" s="185">
        <v>0</v>
      </c>
      <c r="AJ17" s="185">
        <v>0</v>
      </c>
      <c r="AK17" s="185">
        <v>0</v>
      </c>
      <c r="AL17" s="185">
        <v>0</v>
      </c>
      <c r="AM17" s="185">
        <v>0</v>
      </c>
      <c r="AN17" s="185">
        <v>0</v>
      </c>
      <c r="AO17" s="185">
        <v>0</v>
      </c>
      <c r="AP17" s="185">
        <v>0</v>
      </c>
      <c r="AQ17" s="185">
        <v>0</v>
      </c>
      <c r="AR17" s="185">
        <v>0</v>
      </c>
      <c r="AS17" s="185">
        <v>0</v>
      </c>
      <c r="AT17" s="185">
        <v>0</v>
      </c>
      <c r="AU17" s="185">
        <v>0</v>
      </c>
      <c r="AV17" s="185">
        <v>1</v>
      </c>
      <c r="AW17" s="185">
        <v>3</v>
      </c>
      <c r="AX17" s="185">
        <v>0</v>
      </c>
      <c r="AY17" s="185">
        <v>0</v>
      </c>
      <c r="AZ17" s="185">
        <v>5</v>
      </c>
      <c r="BA17" s="185">
        <v>0</v>
      </c>
      <c r="BB17" s="185">
        <v>0</v>
      </c>
      <c r="BC17" s="185">
        <v>0</v>
      </c>
      <c r="BD17" s="185">
        <v>0</v>
      </c>
      <c r="BE17" s="185">
        <v>0</v>
      </c>
      <c r="BF17" s="185">
        <v>0</v>
      </c>
      <c r="BG17" s="185">
        <v>0</v>
      </c>
      <c r="BH17" s="185">
        <f t="shared" si="0"/>
        <v>18</v>
      </c>
      <c r="BI17" s="185">
        <f t="shared" si="1"/>
        <v>73</v>
      </c>
      <c r="BJ17" s="185">
        <v>64</v>
      </c>
      <c r="BK17" s="185">
        <v>0</v>
      </c>
      <c r="BL17" s="185">
        <v>0</v>
      </c>
      <c r="BM17" s="185">
        <v>0</v>
      </c>
      <c r="BN17" s="185">
        <v>0</v>
      </c>
      <c r="BO17" s="185">
        <v>0</v>
      </c>
      <c r="BP17" s="185">
        <v>1</v>
      </c>
      <c r="BQ17" s="185">
        <v>3</v>
      </c>
      <c r="BR17" s="185">
        <v>0</v>
      </c>
      <c r="BS17" s="185">
        <v>0</v>
      </c>
      <c r="BT17" s="185">
        <v>5</v>
      </c>
      <c r="BU17" s="185">
        <v>0</v>
      </c>
      <c r="BV17" s="185">
        <v>0</v>
      </c>
      <c r="BW17" s="185">
        <v>0</v>
      </c>
      <c r="BX17" s="185">
        <v>0</v>
      </c>
      <c r="BY17" s="185">
        <v>0</v>
      </c>
      <c r="BZ17" s="185">
        <v>0</v>
      </c>
      <c r="CA17" s="185">
        <v>0</v>
      </c>
      <c r="CB17" s="185">
        <f t="shared" si="2"/>
        <v>182</v>
      </c>
      <c r="CC17" s="185">
        <v>0</v>
      </c>
      <c r="CD17" s="185">
        <v>0</v>
      </c>
      <c r="CE17" s="185">
        <v>64</v>
      </c>
      <c r="CF17" s="185">
        <f t="shared" si="3"/>
        <v>182</v>
      </c>
      <c r="CG17" s="185" t="s">
        <v>223</v>
      </c>
      <c r="CH17" s="185" t="s">
        <v>224</v>
      </c>
      <c r="CI17" s="185" t="s">
        <v>225</v>
      </c>
      <c r="CJ17" s="185" t="s">
        <v>226</v>
      </c>
      <c r="CK17" s="185" t="s">
        <v>225</v>
      </c>
      <c r="CL17" s="185" t="s">
        <v>225</v>
      </c>
      <c r="CM17" s="185" t="s">
        <v>226</v>
      </c>
      <c r="CN17" s="185">
        <v>0</v>
      </c>
      <c r="CO17" s="185">
        <v>64</v>
      </c>
      <c r="CP17" s="185" t="s">
        <v>230</v>
      </c>
      <c r="CQ17" s="185">
        <v>138</v>
      </c>
    </row>
    <row r="18" spans="1:95" x14ac:dyDescent="0.25">
      <c r="A18" s="185">
        <v>2016</v>
      </c>
      <c r="B18" s="185" t="s">
        <v>189</v>
      </c>
      <c r="C18" s="185">
        <v>7</v>
      </c>
      <c r="D18" s="185">
        <v>7</v>
      </c>
      <c r="E18" s="185">
        <v>500</v>
      </c>
      <c r="F18" s="185" t="s">
        <v>190</v>
      </c>
      <c r="G18" s="185" t="s">
        <v>190</v>
      </c>
      <c r="H18" s="185" t="s">
        <v>190</v>
      </c>
      <c r="I18" s="185" t="s">
        <v>191</v>
      </c>
      <c r="J18" s="185" t="s">
        <v>191</v>
      </c>
      <c r="K18" s="185" t="s">
        <v>193</v>
      </c>
      <c r="L18" s="185">
        <v>3306</v>
      </c>
      <c r="M18" s="185" t="s">
        <v>195</v>
      </c>
      <c r="N18" s="185">
        <v>1352</v>
      </c>
      <c r="O18" s="189">
        <v>42415</v>
      </c>
      <c r="P18" s="189" t="s">
        <v>213</v>
      </c>
      <c r="Q18" s="185" t="s">
        <v>190</v>
      </c>
      <c r="R18" s="185" t="s">
        <v>190</v>
      </c>
      <c r="S18" s="185" t="s">
        <v>190</v>
      </c>
      <c r="T18" s="185">
        <v>0</v>
      </c>
      <c r="U18" s="185">
        <v>0</v>
      </c>
      <c r="V18" s="185">
        <v>0</v>
      </c>
      <c r="W18" s="185">
        <v>0</v>
      </c>
      <c r="X18" s="185">
        <v>0</v>
      </c>
      <c r="Y18" s="185">
        <v>0</v>
      </c>
      <c r="Z18" s="185">
        <v>0</v>
      </c>
      <c r="AA18" s="185">
        <v>0</v>
      </c>
      <c r="AB18" s="185">
        <v>0</v>
      </c>
      <c r="AC18" s="185">
        <v>0</v>
      </c>
      <c r="AD18" s="185">
        <v>0</v>
      </c>
      <c r="AE18" s="185">
        <v>0</v>
      </c>
      <c r="AF18" s="185">
        <v>0</v>
      </c>
      <c r="AG18" s="185">
        <v>0</v>
      </c>
      <c r="AH18" s="185">
        <v>0</v>
      </c>
      <c r="AI18" s="185">
        <v>0</v>
      </c>
      <c r="AJ18" s="185">
        <v>0</v>
      </c>
      <c r="AK18" s="185">
        <v>0</v>
      </c>
      <c r="AL18" s="185">
        <v>0</v>
      </c>
      <c r="AM18" s="185">
        <v>0</v>
      </c>
      <c r="AN18" s="185">
        <v>0</v>
      </c>
      <c r="AO18" s="185">
        <v>0</v>
      </c>
      <c r="AP18" s="185">
        <v>0</v>
      </c>
      <c r="AQ18" s="185">
        <v>0</v>
      </c>
      <c r="AR18" s="185">
        <v>0</v>
      </c>
      <c r="AS18" s="185">
        <v>0</v>
      </c>
      <c r="AT18" s="185">
        <v>0</v>
      </c>
      <c r="AU18" s="185">
        <v>0</v>
      </c>
      <c r="AV18" s="185">
        <v>0</v>
      </c>
      <c r="AW18" s="185">
        <v>0</v>
      </c>
      <c r="AX18" s="185">
        <v>0</v>
      </c>
      <c r="AY18" s="185">
        <v>0</v>
      </c>
      <c r="AZ18" s="185">
        <v>0</v>
      </c>
      <c r="BA18" s="185">
        <v>0</v>
      </c>
      <c r="BB18" s="185">
        <v>0</v>
      </c>
      <c r="BC18" s="185">
        <v>0</v>
      </c>
      <c r="BD18" s="185">
        <v>0</v>
      </c>
      <c r="BE18" s="185">
        <v>0</v>
      </c>
      <c r="BF18" s="185">
        <v>0</v>
      </c>
      <c r="BG18" s="185">
        <v>0</v>
      </c>
      <c r="BH18" s="185">
        <f t="shared" si="0"/>
        <v>0</v>
      </c>
      <c r="BI18" s="185">
        <f t="shared" si="1"/>
        <v>93</v>
      </c>
      <c r="BJ18" s="185">
        <v>93</v>
      </c>
      <c r="BK18" s="185">
        <v>0</v>
      </c>
      <c r="BL18" s="185">
        <v>0</v>
      </c>
      <c r="BM18" s="185">
        <v>0</v>
      </c>
      <c r="BN18" s="185">
        <v>0</v>
      </c>
      <c r="BO18" s="185">
        <v>0</v>
      </c>
      <c r="BP18" s="185">
        <v>0</v>
      </c>
      <c r="BQ18" s="185">
        <v>0</v>
      </c>
      <c r="BR18" s="185">
        <v>0</v>
      </c>
      <c r="BS18" s="185">
        <v>0</v>
      </c>
      <c r="BT18" s="185">
        <v>0</v>
      </c>
      <c r="BU18" s="185">
        <v>0</v>
      </c>
      <c r="BV18" s="185">
        <v>0</v>
      </c>
      <c r="BW18" s="185">
        <v>0</v>
      </c>
      <c r="BX18" s="185">
        <v>0</v>
      </c>
      <c r="BY18" s="185">
        <v>0</v>
      </c>
      <c r="BZ18" s="185">
        <v>0</v>
      </c>
      <c r="CA18" s="185">
        <v>0</v>
      </c>
      <c r="CB18" s="185">
        <f t="shared" si="2"/>
        <v>186</v>
      </c>
      <c r="CC18" s="185">
        <v>0</v>
      </c>
      <c r="CD18" s="185">
        <v>0</v>
      </c>
      <c r="CE18" s="185">
        <v>93</v>
      </c>
      <c r="CF18" s="185">
        <f t="shared" si="3"/>
        <v>186</v>
      </c>
      <c r="CG18" s="185" t="s">
        <v>223</v>
      </c>
      <c r="CH18" s="185" t="s">
        <v>224</v>
      </c>
      <c r="CI18" s="185" t="s">
        <v>225</v>
      </c>
      <c r="CJ18" s="185" t="s">
        <v>226</v>
      </c>
      <c r="CK18" s="185" t="s">
        <v>225</v>
      </c>
      <c r="CL18" s="185" t="s">
        <v>225</v>
      </c>
      <c r="CM18" s="185" t="s">
        <v>226</v>
      </c>
      <c r="CN18" s="185">
        <v>0</v>
      </c>
      <c r="CO18" s="185">
        <v>93</v>
      </c>
      <c r="CP18" s="185" t="s">
        <v>227</v>
      </c>
      <c r="CQ18" s="185">
        <v>139</v>
      </c>
    </row>
    <row r="19" spans="1:95" x14ac:dyDescent="0.25">
      <c r="A19" s="185">
        <v>2016</v>
      </c>
      <c r="B19" s="185" t="s">
        <v>189</v>
      </c>
      <c r="C19" s="185">
        <v>7</v>
      </c>
      <c r="D19" s="185">
        <v>7</v>
      </c>
      <c r="E19" s="185">
        <v>500</v>
      </c>
      <c r="F19" s="185" t="s">
        <v>190</v>
      </c>
      <c r="G19" s="185" t="s">
        <v>190</v>
      </c>
      <c r="H19" s="185" t="s">
        <v>190</v>
      </c>
      <c r="I19" s="185" t="s">
        <v>192</v>
      </c>
      <c r="J19" s="185" t="s">
        <v>192</v>
      </c>
      <c r="K19" s="185" t="s">
        <v>194</v>
      </c>
      <c r="L19" s="185">
        <v>3505</v>
      </c>
      <c r="M19" s="185" t="s">
        <v>196</v>
      </c>
      <c r="N19" s="185">
        <v>1262</v>
      </c>
      <c r="O19" s="189">
        <v>42416</v>
      </c>
      <c r="P19" s="189" t="s">
        <v>214</v>
      </c>
      <c r="Q19" s="185" t="s">
        <v>222</v>
      </c>
      <c r="R19" s="185" t="s">
        <v>222</v>
      </c>
      <c r="S19" s="185" t="s">
        <v>222</v>
      </c>
      <c r="T19" s="185">
        <v>0</v>
      </c>
      <c r="U19" s="185">
        <v>0</v>
      </c>
      <c r="V19" s="185">
        <v>0</v>
      </c>
      <c r="W19" s="185">
        <v>0</v>
      </c>
      <c r="X19" s="185">
        <v>0</v>
      </c>
      <c r="Y19" s="185">
        <v>0</v>
      </c>
      <c r="Z19" s="185">
        <v>0</v>
      </c>
      <c r="AA19" s="185">
        <v>0</v>
      </c>
      <c r="AB19" s="185">
        <v>5</v>
      </c>
      <c r="AC19" s="185">
        <v>0</v>
      </c>
      <c r="AD19" s="185">
        <v>0</v>
      </c>
      <c r="AE19" s="185">
        <v>0</v>
      </c>
      <c r="AF19" s="185">
        <v>0</v>
      </c>
      <c r="AG19" s="185">
        <v>0</v>
      </c>
      <c r="AH19" s="185">
        <v>0</v>
      </c>
      <c r="AI19" s="185">
        <v>0</v>
      </c>
      <c r="AJ19" s="185">
        <v>0</v>
      </c>
      <c r="AK19" s="185">
        <v>0</v>
      </c>
      <c r="AL19" s="185">
        <v>0</v>
      </c>
      <c r="AM19" s="185">
        <v>0</v>
      </c>
      <c r="AN19" s="185">
        <v>0</v>
      </c>
      <c r="AO19" s="185">
        <v>0</v>
      </c>
      <c r="AP19" s="185">
        <v>0</v>
      </c>
      <c r="AQ19" s="185">
        <v>0</v>
      </c>
      <c r="AR19" s="185">
        <v>0</v>
      </c>
      <c r="AS19" s="185">
        <v>0</v>
      </c>
      <c r="AT19" s="185">
        <v>0</v>
      </c>
      <c r="AU19" s="185">
        <v>0</v>
      </c>
      <c r="AV19" s="185">
        <v>5</v>
      </c>
      <c r="AW19" s="185">
        <v>0</v>
      </c>
      <c r="AX19" s="185">
        <v>0</v>
      </c>
      <c r="AY19" s="185">
        <v>0</v>
      </c>
      <c r="AZ19" s="185">
        <v>0</v>
      </c>
      <c r="BA19" s="185">
        <v>0</v>
      </c>
      <c r="BB19" s="185">
        <v>0</v>
      </c>
      <c r="BC19" s="185">
        <v>0</v>
      </c>
      <c r="BD19" s="185">
        <v>0</v>
      </c>
      <c r="BE19" s="185">
        <v>0</v>
      </c>
      <c r="BF19" s="185">
        <v>0</v>
      </c>
      <c r="BG19" s="185">
        <v>0</v>
      </c>
      <c r="BH19" s="185">
        <f t="shared" si="0"/>
        <v>10</v>
      </c>
      <c r="BI19" s="185">
        <f t="shared" si="1"/>
        <v>64</v>
      </c>
      <c r="BJ19" s="185">
        <v>59</v>
      </c>
      <c r="BK19" s="185">
        <v>0</v>
      </c>
      <c r="BL19" s="185">
        <v>0</v>
      </c>
      <c r="BM19" s="185">
        <v>0</v>
      </c>
      <c r="BN19" s="185">
        <v>0</v>
      </c>
      <c r="BO19" s="185">
        <v>0</v>
      </c>
      <c r="BP19" s="185">
        <v>5</v>
      </c>
      <c r="BQ19" s="185">
        <v>0</v>
      </c>
      <c r="BR19" s="185">
        <v>0</v>
      </c>
      <c r="BS19" s="185">
        <v>0</v>
      </c>
      <c r="BT19" s="185">
        <v>0</v>
      </c>
      <c r="BU19" s="185">
        <v>0</v>
      </c>
      <c r="BV19" s="185">
        <v>0</v>
      </c>
      <c r="BW19" s="185">
        <v>0</v>
      </c>
      <c r="BX19" s="185">
        <v>0</v>
      </c>
      <c r="BY19" s="185">
        <v>0</v>
      </c>
      <c r="BZ19" s="185">
        <v>0</v>
      </c>
      <c r="CA19" s="185">
        <v>0</v>
      </c>
      <c r="CB19" s="185">
        <f t="shared" si="2"/>
        <v>148</v>
      </c>
      <c r="CC19" s="185">
        <v>0</v>
      </c>
      <c r="CD19" s="185">
        <v>0</v>
      </c>
      <c r="CE19" s="185">
        <v>59</v>
      </c>
      <c r="CF19" s="185">
        <f t="shared" si="3"/>
        <v>148</v>
      </c>
      <c r="CG19" s="185" t="s">
        <v>223</v>
      </c>
      <c r="CH19" s="185" t="s">
        <v>224</v>
      </c>
      <c r="CI19" s="185" t="s">
        <v>225</v>
      </c>
      <c r="CJ19" s="185" t="s">
        <v>226</v>
      </c>
      <c r="CK19" s="185" t="s">
        <v>225</v>
      </c>
      <c r="CL19" s="185" t="s">
        <v>225</v>
      </c>
      <c r="CM19" s="185" t="s">
        <v>226</v>
      </c>
      <c r="CN19" s="185">
        <v>0</v>
      </c>
      <c r="CO19" s="185">
        <v>59</v>
      </c>
      <c r="CP19" s="185" t="s">
        <v>228</v>
      </c>
      <c r="CQ19" s="185">
        <v>140</v>
      </c>
    </row>
    <row r="20" spans="1:95" x14ac:dyDescent="0.25">
      <c r="A20" s="185">
        <v>2016</v>
      </c>
      <c r="B20" s="185" t="s">
        <v>189</v>
      </c>
      <c r="C20" s="185">
        <v>7</v>
      </c>
      <c r="D20" s="185">
        <v>7</v>
      </c>
      <c r="E20" s="185">
        <v>500</v>
      </c>
      <c r="F20" s="185" t="s">
        <v>190</v>
      </c>
      <c r="G20" s="185" t="s">
        <v>190</v>
      </c>
      <c r="H20" s="185" t="s">
        <v>190</v>
      </c>
      <c r="I20" s="185" t="s">
        <v>191</v>
      </c>
      <c r="J20" s="185" t="s">
        <v>191</v>
      </c>
      <c r="K20" s="185" t="s">
        <v>193</v>
      </c>
      <c r="L20" s="185">
        <v>3704</v>
      </c>
      <c r="M20" s="185" t="s">
        <v>197</v>
      </c>
      <c r="N20" s="185">
        <v>1172</v>
      </c>
      <c r="O20" s="189">
        <v>42417</v>
      </c>
      <c r="P20" s="189" t="s">
        <v>215</v>
      </c>
      <c r="Q20" s="185" t="s">
        <v>190</v>
      </c>
      <c r="R20" s="185" t="s">
        <v>190</v>
      </c>
      <c r="S20" s="185" t="s">
        <v>190</v>
      </c>
      <c r="T20" s="185">
        <v>0</v>
      </c>
      <c r="U20" s="185">
        <v>0</v>
      </c>
      <c r="V20" s="185">
        <v>0</v>
      </c>
      <c r="W20" s="185">
        <v>0</v>
      </c>
      <c r="X20" s="185">
        <v>0</v>
      </c>
      <c r="Y20" s="185">
        <v>0</v>
      </c>
      <c r="Z20" s="185">
        <v>0</v>
      </c>
      <c r="AA20" s="185">
        <v>0</v>
      </c>
      <c r="AB20" s="185">
        <v>11</v>
      </c>
      <c r="AC20" s="185">
        <v>1</v>
      </c>
      <c r="AD20" s="185">
        <v>0</v>
      </c>
      <c r="AE20" s="185">
        <v>0</v>
      </c>
      <c r="AF20" s="185">
        <v>0</v>
      </c>
      <c r="AG20" s="185">
        <v>0</v>
      </c>
      <c r="AH20" s="185">
        <v>0</v>
      </c>
      <c r="AI20" s="185">
        <v>0</v>
      </c>
      <c r="AJ20" s="185">
        <v>0</v>
      </c>
      <c r="AK20" s="185">
        <v>0</v>
      </c>
      <c r="AL20" s="185">
        <v>0</v>
      </c>
      <c r="AM20" s="185">
        <v>0</v>
      </c>
      <c r="AN20" s="185">
        <v>0</v>
      </c>
      <c r="AO20" s="185">
        <v>0</v>
      </c>
      <c r="AP20" s="185">
        <v>0</v>
      </c>
      <c r="AQ20" s="185">
        <v>0</v>
      </c>
      <c r="AR20" s="185">
        <v>0</v>
      </c>
      <c r="AS20" s="185">
        <v>0</v>
      </c>
      <c r="AT20" s="185">
        <v>0</v>
      </c>
      <c r="AU20" s="185">
        <v>0</v>
      </c>
      <c r="AV20" s="185">
        <v>11</v>
      </c>
      <c r="AW20" s="185">
        <v>1</v>
      </c>
      <c r="AX20" s="185">
        <v>0</v>
      </c>
      <c r="AY20" s="185">
        <v>0</v>
      </c>
      <c r="AZ20" s="185">
        <v>0</v>
      </c>
      <c r="BA20" s="185">
        <v>0</v>
      </c>
      <c r="BB20" s="185">
        <v>0</v>
      </c>
      <c r="BC20" s="185">
        <v>0</v>
      </c>
      <c r="BD20" s="185">
        <v>0</v>
      </c>
      <c r="BE20" s="185">
        <v>0</v>
      </c>
      <c r="BF20" s="185">
        <v>0</v>
      </c>
      <c r="BG20" s="185">
        <v>0</v>
      </c>
      <c r="BH20" s="185">
        <f t="shared" si="0"/>
        <v>24</v>
      </c>
      <c r="BI20" s="185">
        <f t="shared" si="1"/>
        <v>112</v>
      </c>
      <c r="BJ20" s="185">
        <v>100</v>
      </c>
      <c r="BK20" s="185">
        <v>0</v>
      </c>
      <c r="BL20" s="185">
        <v>0</v>
      </c>
      <c r="BM20" s="185">
        <v>0</v>
      </c>
      <c r="BN20" s="185">
        <v>0</v>
      </c>
      <c r="BO20" s="185">
        <v>0</v>
      </c>
      <c r="BP20" s="185">
        <v>11</v>
      </c>
      <c r="BQ20" s="185">
        <v>1</v>
      </c>
      <c r="BR20" s="185">
        <v>0</v>
      </c>
      <c r="BS20" s="185">
        <v>0</v>
      </c>
      <c r="BT20" s="185">
        <v>0</v>
      </c>
      <c r="BU20" s="185">
        <v>0</v>
      </c>
      <c r="BV20" s="185">
        <v>0</v>
      </c>
      <c r="BW20" s="185">
        <v>0</v>
      </c>
      <c r="BX20" s="185">
        <v>0</v>
      </c>
      <c r="BY20" s="185">
        <v>0</v>
      </c>
      <c r="BZ20" s="185">
        <v>0</v>
      </c>
      <c r="CA20" s="185">
        <v>0</v>
      </c>
      <c r="CB20" s="185">
        <f t="shared" si="2"/>
        <v>272</v>
      </c>
      <c r="CC20" s="185">
        <v>0</v>
      </c>
      <c r="CD20" s="185">
        <v>0</v>
      </c>
      <c r="CE20" s="185">
        <v>100</v>
      </c>
      <c r="CF20" s="185">
        <f t="shared" si="3"/>
        <v>272</v>
      </c>
      <c r="CG20" s="185" t="s">
        <v>223</v>
      </c>
      <c r="CH20" s="185" t="s">
        <v>224</v>
      </c>
      <c r="CI20" s="185" t="s">
        <v>225</v>
      </c>
      <c r="CJ20" s="185" t="s">
        <v>226</v>
      </c>
      <c r="CK20" s="185" t="s">
        <v>225</v>
      </c>
      <c r="CL20" s="185" t="s">
        <v>225</v>
      </c>
      <c r="CM20" s="185" t="s">
        <v>226</v>
      </c>
      <c r="CN20" s="185">
        <v>0</v>
      </c>
      <c r="CO20" s="185">
        <v>100</v>
      </c>
      <c r="CP20" s="185" t="s">
        <v>229</v>
      </c>
      <c r="CQ20" s="185">
        <v>141</v>
      </c>
    </row>
    <row r="21" spans="1:95" x14ac:dyDescent="0.25">
      <c r="A21" s="185">
        <v>2016</v>
      </c>
      <c r="B21" s="185" t="s">
        <v>189</v>
      </c>
      <c r="C21" s="185">
        <v>8</v>
      </c>
      <c r="D21" s="185">
        <v>8</v>
      </c>
      <c r="E21" s="185">
        <v>500</v>
      </c>
      <c r="F21" s="185" t="s">
        <v>190</v>
      </c>
      <c r="G21" s="185" t="s">
        <v>190</v>
      </c>
      <c r="H21" s="185" t="s">
        <v>190</v>
      </c>
      <c r="I21" s="185" t="s">
        <v>192</v>
      </c>
      <c r="J21" s="185" t="s">
        <v>192</v>
      </c>
      <c r="K21" s="185" t="s">
        <v>194</v>
      </c>
      <c r="L21" s="185">
        <v>3903</v>
      </c>
      <c r="M21" s="185" t="s">
        <v>195</v>
      </c>
      <c r="N21" s="185">
        <v>1082</v>
      </c>
      <c r="O21" s="189">
        <v>42418</v>
      </c>
      <c r="P21" s="189" t="s">
        <v>216</v>
      </c>
      <c r="Q21" s="185" t="s">
        <v>222</v>
      </c>
      <c r="R21" s="185" t="s">
        <v>222</v>
      </c>
      <c r="S21" s="185" t="s">
        <v>222</v>
      </c>
      <c r="T21" s="185">
        <v>0</v>
      </c>
      <c r="U21" s="185">
        <v>0</v>
      </c>
      <c r="V21" s="185">
        <v>0</v>
      </c>
      <c r="W21" s="185">
        <v>0</v>
      </c>
      <c r="X21" s="185">
        <v>0</v>
      </c>
      <c r="Y21" s="185">
        <v>0</v>
      </c>
      <c r="Z21" s="185">
        <v>0</v>
      </c>
      <c r="AA21" s="185">
        <v>0</v>
      </c>
      <c r="AB21" s="185">
        <v>2</v>
      </c>
      <c r="AC21" s="185">
        <v>2</v>
      </c>
      <c r="AD21" s="185">
        <v>0</v>
      </c>
      <c r="AE21" s="185">
        <v>0</v>
      </c>
      <c r="AF21" s="185">
        <v>6</v>
      </c>
      <c r="AG21" s="185">
        <v>0</v>
      </c>
      <c r="AH21" s="185">
        <v>0</v>
      </c>
      <c r="AI21" s="185">
        <v>0</v>
      </c>
      <c r="AJ21" s="185">
        <v>0</v>
      </c>
      <c r="AK21" s="185">
        <v>0</v>
      </c>
      <c r="AL21" s="185">
        <v>0</v>
      </c>
      <c r="AM21" s="185">
        <v>0</v>
      </c>
      <c r="AN21" s="185">
        <v>0</v>
      </c>
      <c r="AO21" s="185">
        <v>0</v>
      </c>
      <c r="AP21" s="185">
        <v>0</v>
      </c>
      <c r="AQ21" s="185">
        <v>0</v>
      </c>
      <c r="AR21" s="185">
        <v>0</v>
      </c>
      <c r="AS21" s="185">
        <v>0</v>
      </c>
      <c r="AT21" s="185">
        <v>0</v>
      </c>
      <c r="AU21" s="185">
        <v>0</v>
      </c>
      <c r="AV21" s="185">
        <v>2</v>
      </c>
      <c r="AW21" s="185">
        <v>2</v>
      </c>
      <c r="AX21" s="185">
        <v>0</v>
      </c>
      <c r="AY21" s="185">
        <v>0</v>
      </c>
      <c r="AZ21" s="185">
        <v>6</v>
      </c>
      <c r="BA21" s="185">
        <v>0</v>
      </c>
      <c r="BB21" s="185">
        <v>0</v>
      </c>
      <c r="BC21" s="185">
        <v>0</v>
      </c>
      <c r="BD21" s="185">
        <v>0</v>
      </c>
      <c r="BE21" s="185">
        <v>0</v>
      </c>
      <c r="BF21" s="185">
        <v>0</v>
      </c>
      <c r="BG21" s="185">
        <v>0</v>
      </c>
      <c r="BH21" s="185">
        <f t="shared" si="0"/>
        <v>20</v>
      </c>
      <c r="BI21" s="185">
        <f t="shared" si="1"/>
        <v>144</v>
      </c>
      <c r="BJ21" s="185">
        <v>134</v>
      </c>
      <c r="BK21" s="185">
        <v>0</v>
      </c>
      <c r="BL21" s="185">
        <v>0</v>
      </c>
      <c r="BM21" s="185">
        <v>0</v>
      </c>
      <c r="BN21" s="185">
        <v>0</v>
      </c>
      <c r="BO21" s="185">
        <v>0</v>
      </c>
      <c r="BP21" s="185">
        <v>2</v>
      </c>
      <c r="BQ21" s="185">
        <v>2</v>
      </c>
      <c r="BR21" s="185">
        <v>0</v>
      </c>
      <c r="BS21" s="185">
        <v>0</v>
      </c>
      <c r="BT21" s="185">
        <v>6</v>
      </c>
      <c r="BU21" s="185">
        <v>0</v>
      </c>
      <c r="BV21" s="185">
        <v>0</v>
      </c>
      <c r="BW21" s="185">
        <v>0</v>
      </c>
      <c r="BX21" s="185">
        <v>0</v>
      </c>
      <c r="BY21" s="185">
        <v>0</v>
      </c>
      <c r="BZ21" s="185">
        <v>0</v>
      </c>
      <c r="CA21" s="185">
        <v>0</v>
      </c>
      <c r="CB21" s="185">
        <f t="shared" si="2"/>
        <v>328</v>
      </c>
      <c r="CC21" s="185">
        <v>0</v>
      </c>
      <c r="CD21" s="185">
        <v>0</v>
      </c>
      <c r="CE21" s="185">
        <v>134</v>
      </c>
      <c r="CF21" s="185">
        <f t="shared" si="3"/>
        <v>328</v>
      </c>
      <c r="CG21" s="185" t="s">
        <v>223</v>
      </c>
      <c r="CH21" s="185" t="s">
        <v>224</v>
      </c>
      <c r="CI21" s="185" t="s">
        <v>225</v>
      </c>
      <c r="CJ21" s="185" t="s">
        <v>226</v>
      </c>
      <c r="CK21" s="185" t="s">
        <v>225</v>
      </c>
      <c r="CL21" s="185" t="s">
        <v>225</v>
      </c>
      <c r="CM21" s="185" t="s">
        <v>226</v>
      </c>
      <c r="CN21" s="185">
        <v>0</v>
      </c>
      <c r="CO21" s="185">
        <v>134</v>
      </c>
      <c r="CP21" s="185" t="s">
        <v>230</v>
      </c>
      <c r="CQ21" s="185">
        <v>142</v>
      </c>
    </row>
    <row r="22" spans="1:95" x14ac:dyDescent="0.25">
      <c r="A22" s="185">
        <v>2016</v>
      </c>
      <c r="B22" s="185" t="s">
        <v>189</v>
      </c>
      <c r="C22" s="185">
        <v>8</v>
      </c>
      <c r="D22" s="185">
        <v>8</v>
      </c>
      <c r="E22" s="185">
        <v>500</v>
      </c>
      <c r="F22" s="185" t="s">
        <v>190</v>
      </c>
      <c r="G22" s="185" t="s">
        <v>190</v>
      </c>
      <c r="H22" s="185" t="s">
        <v>190</v>
      </c>
      <c r="I22" s="185" t="s">
        <v>191</v>
      </c>
      <c r="J22" s="185" t="s">
        <v>191</v>
      </c>
      <c r="K22" s="185" t="s">
        <v>193</v>
      </c>
      <c r="L22" s="185">
        <v>4102</v>
      </c>
      <c r="M22" s="185" t="s">
        <v>196</v>
      </c>
      <c r="N22" s="185">
        <v>992</v>
      </c>
      <c r="O22" s="189">
        <v>42419</v>
      </c>
      <c r="P22" s="189" t="s">
        <v>217</v>
      </c>
      <c r="Q22" s="185" t="s">
        <v>190</v>
      </c>
      <c r="R22" s="185" t="s">
        <v>190</v>
      </c>
      <c r="S22" s="185" t="s">
        <v>190</v>
      </c>
      <c r="T22" s="185">
        <v>0</v>
      </c>
      <c r="U22" s="185">
        <v>0</v>
      </c>
      <c r="V22" s="185">
        <v>0</v>
      </c>
      <c r="W22" s="185">
        <v>0</v>
      </c>
      <c r="X22" s="185">
        <v>0</v>
      </c>
      <c r="Y22" s="185">
        <v>0</v>
      </c>
      <c r="Z22" s="185">
        <v>0</v>
      </c>
      <c r="AA22" s="185">
        <v>0</v>
      </c>
      <c r="AB22" s="185">
        <v>0</v>
      </c>
      <c r="AC22" s="185">
        <v>0</v>
      </c>
      <c r="AD22" s="185">
        <v>0</v>
      </c>
      <c r="AE22" s="185">
        <v>0</v>
      </c>
      <c r="AF22" s="185">
        <v>0</v>
      </c>
      <c r="AG22" s="185">
        <v>0</v>
      </c>
      <c r="AH22" s="185">
        <v>0</v>
      </c>
      <c r="AI22" s="185">
        <v>0</v>
      </c>
      <c r="AJ22" s="185">
        <v>0</v>
      </c>
      <c r="AK22" s="185">
        <v>0</v>
      </c>
      <c r="AL22" s="185">
        <v>0</v>
      </c>
      <c r="AM22" s="185">
        <v>0</v>
      </c>
      <c r="AN22" s="185">
        <v>0</v>
      </c>
      <c r="AO22" s="185">
        <v>0</v>
      </c>
      <c r="AP22" s="185">
        <v>0</v>
      </c>
      <c r="AQ22" s="185">
        <v>0</v>
      </c>
      <c r="AR22" s="185">
        <v>0</v>
      </c>
      <c r="AS22" s="185">
        <v>0</v>
      </c>
      <c r="AT22" s="185">
        <v>0</v>
      </c>
      <c r="AU22" s="185">
        <v>0</v>
      </c>
      <c r="AV22" s="185">
        <v>0</v>
      </c>
      <c r="AW22" s="185">
        <v>0</v>
      </c>
      <c r="AX22" s="185">
        <v>0</v>
      </c>
      <c r="AY22" s="185">
        <v>0</v>
      </c>
      <c r="AZ22" s="185">
        <v>0</v>
      </c>
      <c r="BA22" s="185">
        <v>0</v>
      </c>
      <c r="BB22" s="185">
        <v>0</v>
      </c>
      <c r="BC22" s="185">
        <v>0</v>
      </c>
      <c r="BD22" s="185">
        <v>0</v>
      </c>
      <c r="BE22" s="185">
        <v>0</v>
      </c>
      <c r="BF22" s="185">
        <v>0</v>
      </c>
      <c r="BG22" s="185">
        <v>0</v>
      </c>
      <c r="BH22" s="185">
        <f t="shared" si="0"/>
        <v>0</v>
      </c>
      <c r="BI22" s="185">
        <f t="shared" si="1"/>
        <v>79</v>
      </c>
      <c r="BJ22" s="185">
        <v>79</v>
      </c>
      <c r="BK22" s="185">
        <v>0</v>
      </c>
      <c r="BL22" s="185">
        <v>0</v>
      </c>
      <c r="BM22" s="185">
        <v>0</v>
      </c>
      <c r="BN22" s="185">
        <v>0</v>
      </c>
      <c r="BO22" s="185">
        <v>0</v>
      </c>
      <c r="BP22" s="185">
        <v>0</v>
      </c>
      <c r="BQ22" s="185">
        <v>0</v>
      </c>
      <c r="BR22" s="185">
        <v>0</v>
      </c>
      <c r="BS22" s="185">
        <v>0</v>
      </c>
      <c r="BT22" s="185">
        <v>0</v>
      </c>
      <c r="BU22" s="185">
        <v>0</v>
      </c>
      <c r="BV22" s="185">
        <v>0</v>
      </c>
      <c r="BW22" s="185">
        <v>0</v>
      </c>
      <c r="BX22" s="185">
        <v>0</v>
      </c>
      <c r="BY22" s="185">
        <v>0</v>
      </c>
      <c r="BZ22" s="185">
        <v>0</v>
      </c>
      <c r="CA22" s="185">
        <v>0</v>
      </c>
      <c r="CB22" s="185">
        <f t="shared" si="2"/>
        <v>158</v>
      </c>
      <c r="CC22" s="185">
        <v>0</v>
      </c>
      <c r="CD22" s="185">
        <v>0</v>
      </c>
      <c r="CE22" s="185">
        <v>79</v>
      </c>
      <c r="CF22" s="185">
        <f t="shared" si="3"/>
        <v>158</v>
      </c>
      <c r="CG22" s="185" t="s">
        <v>223</v>
      </c>
      <c r="CH22" s="185" t="s">
        <v>224</v>
      </c>
      <c r="CI22" s="185" t="s">
        <v>225</v>
      </c>
      <c r="CJ22" s="185" t="s">
        <v>226</v>
      </c>
      <c r="CK22" s="185" t="s">
        <v>225</v>
      </c>
      <c r="CL22" s="185" t="s">
        <v>225</v>
      </c>
      <c r="CM22" s="185" t="s">
        <v>226</v>
      </c>
      <c r="CN22" s="185">
        <v>0</v>
      </c>
      <c r="CO22" s="185">
        <v>79</v>
      </c>
      <c r="CP22" s="185" t="s">
        <v>227</v>
      </c>
      <c r="CQ22" s="185">
        <v>143</v>
      </c>
    </row>
    <row r="23" spans="1:95" x14ac:dyDescent="0.25">
      <c r="A23" s="185">
        <v>2016</v>
      </c>
      <c r="B23" s="185" t="s">
        <v>189</v>
      </c>
      <c r="C23" s="185">
        <v>8</v>
      </c>
      <c r="D23" s="185">
        <v>8</v>
      </c>
      <c r="E23" s="185">
        <v>500</v>
      </c>
      <c r="F23" s="185" t="s">
        <v>190</v>
      </c>
      <c r="G23" s="185" t="s">
        <v>190</v>
      </c>
      <c r="H23" s="185" t="s">
        <v>190</v>
      </c>
      <c r="I23" s="185" t="s">
        <v>192</v>
      </c>
      <c r="J23" s="185" t="s">
        <v>192</v>
      </c>
      <c r="K23" s="185" t="s">
        <v>194</v>
      </c>
      <c r="L23" s="185">
        <v>4301</v>
      </c>
      <c r="M23" s="185" t="s">
        <v>197</v>
      </c>
      <c r="N23" s="185">
        <v>902</v>
      </c>
      <c r="O23" s="189">
        <v>42420</v>
      </c>
      <c r="P23" s="189" t="s">
        <v>218</v>
      </c>
      <c r="Q23" s="185" t="s">
        <v>222</v>
      </c>
      <c r="R23" s="185" t="s">
        <v>222</v>
      </c>
      <c r="S23" s="185" t="s">
        <v>222</v>
      </c>
      <c r="T23" s="185">
        <v>0</v>
      </c>
      <c r="U23" s="185">
        <v>0</v>
      </c>
      <c r="V23" s="185">
        <v>0</v>
      </c>
      <c r="W23" s="185">
        <v>0</v>
      </c>
      <c r="X23" s="185">
        <v>0</v>
      </c>
      <c r="Y23" s="185">
        <v>0</v>
      </c>
      <c r="Z23" s="185">
        <v>0</v>
      </c>
      <c r="AA23" s="185">
        <v>0</v>
      </c>
      <c r="AB23" s="185">
        <v>0</v>
      </c>
      <c r="AC23" s="185">
        <v>0</v>
      </c>
      <c r="AD23" s="185">
        <v>0</v>
      </c>
      <c r="AE23" s="185">
        <v>0</v>
      </c>
      <c r="AF23" s="185">
        <v>0</v>
      </c>
      <c r="AG23" s="185">
        <v>0</v>
      </c>
      <c r="AH23" s="185">
        <v>0</v>
      </c>
      <c r="AI23" s="185">
        <v>0</v>
      </c>
      <c r="AJ23" s="185">
        <v>0</v>
      </c>
      <c r="AK23" s="185">
        <v>0</v>
      </c>
      <c r="AL23" s="185">
        <v>0</v>
      </c>
      <c r="AM23" s="185">
        <v>0</v>
      </c>
      <c r="AN23" s="185">
        <v>0</v>
      </c>
      <c r="AO23" s="185">
        <v>0</v>
      </c>
      <c r="AP23" s="185">
        <v>0</v>
      </c>
      <c r="AQ23" s="185">
        <v>0</v>
      </c>
      <c r="AR23" s="185">
        <v>0</v>
      </c>
      <c r="AS23" s="185">
        <v>0</v>
      </c>
      <c r="AT23" s="185">
        <v>0</v>
      </c>
      <c r="AU23" s="185">
        <v>0</v>
      </c>
      <c r="AV23" s="185">
        <v>0</v>
      </c>
      <c r="AW23" s="185">
        <v>0</v>
      </c>
      <c r="AX23" s="185">
        <v>0</v>
      </c>
      <c r="AY23" s="185">
        <v>0</v>
      </c>
      <c r="AZ23" s="185">
        <v>0</v>
      </c>
      <c r="BA23" s="185">
        <v>0</v>
      </c>
      <c r="BB23" s="185">
        <v>0</v>
      </c>
      <c r="BC23" s="185">
        <v>0</v>
      </c>
      <c r="BD23" s="185">
        <v>0</v>
      </c>
      <c r="BE23" s="185">
        <v>0</v>
      </c>
      <c r="BF23" s="185">
        <v>0</v>
      </c>
      <c r="BG23" s="185">
        <v>0</v>
      </c>
      <c r="BH23" s="185">
        <f t="shared" si="0"/>
        <v>0</v>
      </c>
      <c r="BI23" s="185">
        <f t="shared" si="1"/>
        <v>79</v>
      </c>
      <c r="BJ23" s="185">
        <v>79</v>
      </c>
      <c r="BK23" s="185">
        <v>0</v>
      </c>
      <c r="BL23" s="185">
        <v>0</v>
      </c>
      <c r="BM23" s="185">
        <v>0</v>
      </c>
      <c r="BN23" s="185">
        <v>0</v>
      </c>
      <c r="BO23" s="185">
        <v>0</v>
      </c>
      <c r="BP23" s="185">
        <v>0</v>
      </c>
      <c r="BQ23" s="185">
        <v>0</v>
      </c>
      <c r="BR23" s="185">
        <v>0</v>
      </c>
      <c r="BS23" s="185">
        <v>0</v>
      </c>
      <c r="BT23" s="185">
        <v>0</v>
      </c>
      <c r="BU23" s="185">
        <v>0</v>
      </c>
      <c r="BV23" s="185">
        <v>0</v>
      </c>
      <c r="BW23" s="185">
        <v>0</v>
      </c>
      <c r="BX23" s="185">
        <v>0</v>
      </c>
      <c r="BY23" s="185">
        <v>0</v>
      </c>
      <c r="BZ23" s="185">
        <v>0</v>
      </c>
      <c r="CA23" s="185">
        <v>0</v>
      </c>
      <c r="CB23" s="185">
        <f t="shared" si="2"/>
        <v>158</v>
      </c>
      <c r="CC23" s="185">
        <v>0</v>
      </c>
      <c r="CD23" s="185">
        <v>0</v>
      </c>
      <c r="CE23" s="185">
        <v>79</v>
      </c>
      <c r="CF23" s="185">
        <f t="shared" si="3"/>
        <v>158</v>
      </c>
      <c r="CG23" s="185" t="s">
        <v>223</v>
      </c>
      <c r="CH23" s="185" t="s">
        <v>224</v>
      </c>
      <c r="CI23" s="185" t="s">
        <v>225</v>
      </c>
      <c r="CJ23" s="185" t="s">
        <v>226</v>
      </c>
      <c r="CK23" s="185" t="s">
        <v>225</v>
      </c>
      <c r="CL23" s="185" t="s">
        <v>225</v>
      </c>
      <c r="CM23" s="185" t="s">
        <v>226</v>
      </c>
      <c r="CN23" s="185">
        <v>0</v>
      </c>
      <c r="CO23" s="185">
        <v>79</v>
      </c>
      <c r="CP23" s="185" t="s">
        <v>228</v>
      </c>
      <c r="CQ23" s="185">
        <v>144</v>
      </c>
    </row>
    <row r="24" spans="1:95" x14ac:dyDescent="0.25">
      <c r="A24" s="185">
        <v>2016</v>
      </c>
      <c r="B24" s="185" t="s">
        <v>189</v>
      </c>
      <c r="C24" s="185">
        <v>8</v>
      </c>
      <c r="D24" s="185">
        <v>8</v>
      </c>
      <c r="E24" s="185">
        <v>500</v>
      </c>
      <c r="F24" s="185" t="s">
        <v>190</v>
      </c>
      <c r="G24" s="185" t="s">
        <v>190</v>
      </c>
      <c r="H24" s="185" t="s">
        <v>190</v>
      </c>
      <c r="I24" s="185" t="s">
        <v>191</v>
      </c>
      <c r="J24" s="185" t="s">
        <v>191</v>
      </c>
      <c r="K24" s="185" t="s">
        <v>193</v>
      </c>
      <c r="L24" s="185">
        <v>4500</v>
      </c>
      <c r="M24" s="185" t="s">
        <v>198</v>
      </c>
      <c r="N24" s="185">
        <v>812</v>
      </c>
      <c r="O24" s="189">
        <v>42421</v>
      </c>
      <c r="P24" s="189" t="s">
        <v>219</v>
      </c>
      <c r="Q24" s="185" t="s">
        <v>190</v>
      </c>
      <c r="R24" s="185" t="s">
        <v>190</v>
      </c>
      <c r="S24" s="185" t="s">
        <v>190</v>
      </c>
      <c r="T24" s="185">
        <v>0</v>
      </c>
      <c r="U24" s="185">
        <v>0</v>
      </c>
      <c r="V24" s="185">
        <v>0</v>
      </c>
      <c r="W24" s="185">
        <v>0</v>
      </c>
      <c r="X24" s="185">
        <v>0</v>
      </c>
      <c r="Y24" s="185">
        <v>0</v>
      </c>
      <c r="Z24" s="185">
        <v>0</v>
      </c>
      <c r="AA24" s="185">
        <v>0</v>
      </c>
      <c r="AB24" s="185">
        <v>1</v>
      </c>
      <c r="AC24" s="185">
        <v>0</v>
      </c>
      <c r="AD24" s="185">
        <v>0</v>
      </c>
      <c r="AE24" s="185">
        <v>0</v>
      </c>
      <c r="AF24" s="185">
        <v>0</v>
      </c>
      <c r="AG24" s="185">
        <v>0</v>
      </c>
      <c r="AH24" s="185">
        <v>0</v>
      </c>
      <c r="AI24" s="185">
        <v>0</v>
      </c>
      <c r="AJ24" s="185">
        <v>0</v>
      </c>
      <c r="AK24" s="185">
        <v>0</v>
      </c>
      <c r="AL24" s="185">
        <v>0</v>
      </c>
      <c r="AM24" s="185">
        <v>0</v>
      </c>
      <c r="AN24" s="185">
        <v>0</v>
      </c>
      <c r="AO24" s="185">
        <v>0</v>
      </c>
      <c r="AP24" s="185">
        <v>0</v>
      </c>
      <c r="AQ24" s="185">
        <v>0</v>
      </c>
      <c r="AR24" s="185">
        <v>0</v>
      </c>
      <c r="AS24" s="185">
        <v>0</v>
      </c>
      <c r="AT24" s="185">
        <v>0</v>
      </c>
      <c r="AU24" s="185">
        <v>0</v>
      </c>
      <c r="AV24" s="185">
        <v>1</v>
      </c>
      <c r="AW24" s="185">
        <v>0</v>
      </c>
      <c r="AX24" s="185">
        <v>0</v>
      </c>
      <c r="AY24" s="185">
        <v>0</v>
      </c>
      <c r="AZ24" s="185">
        <v>0</v>
      </c>
      <c r="BA24" s="185">
        <v>0</v>
      </c>
      <c r="BB24" s="185">
        <v>0</v>
      </c>
      <c r="BC24" s="185">
        <v>0</v>
      </c>
      <c r="BD24" s="185">
        <v>0</v>
      </c>
      <c r="BE24" s="185">
        <v>0</v>
      </c>
      <c r="BF24" s="185">
        <v>0</v>
      </c>
      <c r="BG24" s="185">
        <v>0</v>
      </c>
      <c r="BH24" s="185">
        <f t="shared" si="0"/>
        <v>2</v>
      </c>
      <c r="BI24" s="185">
        <f t="shared" si="1"/>
        <v>80</v>
      </c>
      <c r="BJ24" s="185">
        <v>79</v>
      </c>
      <c r="BK24" s="185">
        <v>0</v>
      </c>
      <c r="BL24" s="185">
        <v>0</v>
      </c>
      <c r="BM24" s="185">
        <v>0</v>
      </c>
      <c r="BN24" s="185">
        <v>0</v>
      </c>
      <c r="BO24" s="185">
        <v>0</v>
      </c>
      <c r="BP24" s="185">
        <v>1</v>
      </c>
      <c r="BQ24" s="185">
        <v>0</v>
      </c>
      <c r="BR24" s="185">
        <v>0</v>
      </c>
      <c r="BS24" s="185">
        <v>0</v>
      </c>
      <c r="BT24" s="185">
        <v>0</v>
      </c>
      <c r="BU24" s="185">
        <v>0</v>
      </c>
      <c r="BV24" s="185">
        <v>0</v>
      </c>
      <c r="BW24" s="185">
        <v>0</v>
      </c>
      <c r="BX24" s="185">
        <v>0</v>
      </c>
      <c r="BY24" s="185">
        <v>0</v>
      </c>
      <c r="BZ24" s="185">
        <v>0</v>
      </c>
      <c r="CA24" s="185">
        <v>0</v>
      </c>
      <c r="CB24" s="185">
        <f t="shared" si="2"/>
        <v>164</v>
      </c>
      <c r="CC24" s="185">
        <v>0</v>
      </c>
      <c r="CD24" s="185">
        <v>0</v>
      </c>
      <c r="CE24" s="185">
        <v>79</v>
      </c>
      <c r="CF24" s="185">
        <f t="shared" si="3"/>
        <v>164</v>
      </c>
      <c r="CG24" s="185" t="s">
        <v>223</v>
      </c>
      <c r="CH24" s="185" t="s">
        <v>224</v>
      </c>
      <c r="CI24" s="185" t="s">
        <v>225</v>
      </c>
      <c r="CJ24" s="185"/>
      <c r="CK24" s="185" t="s">
        <v>225</v>
      </c>
      <c r="CL24" s="185" t="s">
        <v>225</v>
      </c>
      <c r="CM24" s="185" t="s">
        <v>226</v>
      </c>
      <c r="CN24" s="185">
        <v>0</v>
      </c>
      <c r="CO24" s="185">
        <v>79</v>
      </c>
      <c r="CP24" s="185" t="s">
        <v>229</v>
      </c>
      <c r="CQ24" s="185">
        <v>145</v>
      </c>
    </row>
    <row r="25" spans="1:95" x14ac:dyDescent="0.25">
      <c r="A25" s="185">
        <v>2016</v>
      </c>
      <c r="B25" s="185" t="s">
        <v>337</v>
      </c>
      <c r="C25" s="185">
        <v>8</v>
      </c>
      <c r="D25" s="185">
        <v>8</v>
      </c>
      <c r="E25" s="185">
        <v>500</v>
      </c>
      <c r="F25" s="185" t="s">
        <v>190</v>
      </c>
      <c r="G25" s="185" t="s">
        <v>190</v>
      </c>
      <c r="H25" s="185" t="s">
        <v>190</v>
      </c>
      <c r="I25" s="185">
        <v>3</v>
      </c>
      <c r="J25" s="185" t="s">
        <v>191</v>
      </c>
      <c r="K25" s="185" t="s">
        <v>193</v>
      </c>
      <c r="L25" s="185">
        <v>4501</v>
      </c>
      <c r="M25" s="185" t="s">
        <v>198</v>
      </c>
      <c r="N25" s="185">
        <v>813</v>
      </c>
      <c r="O25" s="189">
        <v>42422</v>
      </c>
      <c r="P25" s="189" t="s">
        <v>338</v>
      </c>
      <c r="Q25" s="185" t="s">
        <v>190</v>
      </c>
      <c r="R25" s="185" t="s">
        <v>190</v>
      </c>
      <c r="S25" s="185" t="s">
        <v>190</v>
      </c>
      <c r="T25" s="185">
        <v>0</v>
      </c>
      <c r="U25" s="185">
        <v>0</v>
      </c>
      <c r="V25" s="185">
        <v>0</v>
      </c>
      <c r="W25" s="185">
        <v>0</v>
      </c>
      <c r="X25" s="185">
        <v>0</v>
      </c>
      <c r="Y25" s="185">
        <v>0</v>
      </c>
      <c r="Z25" s="185">
        <v>0</v>
      </c>
      <c r="AA25" s="185">
        <v>0</v>
      </c>
      <c r="AB25" s="185">
        <v>1</v>
      </c>
      <c r="AC25" s="185">
        <v>0</v>
      </c>
      <c r="AD25" s="185">
        <v>0</v>
      </c>
      <c r="AE25" s="185">
        <v>0</v>
      </c>
      <c r="AF25" s="185">
        <v>0</v>
      </c>
      <c r="AG25" s="185">
        <v>0</v>
      </c>
      <c r="AH25" s="185">
        <v>0</v>
      </c>
      <c r="AI25" s="185">
        <v>0</v>
      </c>
      <c r="AJ25" s="185">
        <v>0</v>
      </c>
      <c r="AK25" s="185">
        <v>0</v>
      </c>
      <c r="AL25" s="185">
        <v>0</v>
      </c>
      <c r="AM25" s="185">
        <v>0</v>
      </c>
      <c r="AN25" s="185">
        <v>0</v>
      </c>
      <c r="AO25" s="185">
        <v>0</v>
      </c>
      <c r="AP25" s="185">
        <v>0</v>
      </c>
      <c r="AQ25" s="185">
        <v>0</v>
      </c>
      <c r="AR25" s="185">
        <v>0</v>
      </c>
      <c r="AS25" s="185">
        <v>0</v>
      </c>
      <c r="AT25" s="185">
        <v>0</v>
      </c>
      <c r="AU25" s="185">
        <v>0</v>
      </c>
      <c r="AV25" s="185">
        <v>1</v>
      </c>
      <c r="AW25" s="185">
        <v>0</v>
      </c>
      <c r="AX25" s="185">
        <v>0</v>
      </c>
      <c r="AY25" s="185">
        <v>0</v>
      </c>
      <c r="AZ25" s="185">
        <v>0</v>
      </c>
      <c r="BA25" s="185">
        <v>0</v>
      </c>
      <c r="BB25" s="185">
        <v>0</v>
      </c>
      <c r="BC25" s="185">
        <v>0</v>
      </c>
      <c r="BD25" s="185">
        <v>0</v>
      </c>
      <c r="BE25" s="185">
        <v>0</v>
      </c>
      <c r="BF25" s="185">
        <v>0</v>
      </c>
      <c r="BG25" s="185">
        <v>0</v>
      </c>
      <c r="BH25" s="185">
        <f t="shared" ref="BH25:BH34" si="4">SUM(T25:BG25)</f>
        <v>2</v>
      </c>
      <c r="BI25" s="185">
        <f t="shared" ref="BI25:BI34" si="5">SUM(BJ25:CA25)</f>
        <v>80</v>
      </c>
      <c r="BJ25" s="185">
        <v>79</v>
      </c>
      <c r="BK25" s="185">
        <v>0</v>
      </c>
      <c r="BL25" s="185">
        <v>0</v>
      </c>
      <c r="BM25" s="185">
        <v>0</v>
      </c>
      <c r="BN25" s="185">
        <v>0</v>
      </c>
      <c r="BO25" s="185">
        <v>0</v>
      </c>
      <c r="BP25" s="185">
        <v>1</v>
      </c>
      <c r="BQ25" s="185">
        <v>0</v>
      </c>
      <c r="BR25" s="185">
        <v>0</v>
      </c>
      <c r="BS25" s="185">
        <v>0</v>
      </c>
      <c r="BT25" s="185">
        <v>0</v>
      </c>
      <c r="BU25" s="185">
        <v>0</v>
      </c>
      <c r="BV25" s="185">
        <v>0</v>
      </c>
      <c r="BW25" s="185">
        <v>0</v>
      </c>
      <c r="BX25" s="185">
        <v>0</v>
      </c>
      <c r="BY25" s="185">
        <v>0</v>
      </c>
      <c r="BZ25" s="185">
        <v>0</v>
      </c>
      <c r="CA25" s="185">
        <v>0</v>
      </c>
      <c r="CB25" s="185">
        <f t="shared" ref="CB25:CB34" si="6">SUM(T25:CA25)</f>
        <v>164</v>
      </c>
      <c r="CC25" s="185">
        <v>0</v>
      </c>
      <c r="CD25" s="185">
        <v>0</v>
      </c>
      <c r="CE25" s="185">
        <v>79</v>
      </c>
      <c r="CF25" s="185">
        <f t="shared" ref="CF25:CF34" si="7">CB25</f>
        <v>164</v>
      </c>
      <c r="CG25" s="185" t="s">
        <v>223</v>
      </c>
      <c r="CH25" s="185" t="s">
        <v>224</v>
      </c>
      <c r="CI25" s="185" t="s">
        <v>225</v>
      </c>
      <c r="CJ25" s="185"/>
      <c r="CK25" s="185" t="s">
        <v>225</v>
      </c>
      <c r="CL25" s="185" t="s">
        <v>225</v>
      </c>
      <c r="CM25" s="185" t="s">
        <v>226</v>
      </c>
      <c r="CN25" s="185">
        <v>0</v>
      </c>
      <c r="CO25" s="185">
        <v>79</v>
      </c>
      <c r="CP25" s="185" t="s">
        <v>229</v>
      </c>
      <c r="CQ25" s="185">
        <v>146</v>
      </c>
    </row>
    <row r="26" spans="1:95" x14ac:dyDescent="0.25">
      <c r="A26" s="185">
        <v>2016</v>
      </c>
      <c r="B26" s="185" t="s">
        <v>339</v>
      </c>
      <c r="C26" s="185">
        <v>8</v>
      </c>
      <c r="D26" s="185">
        <v>8</v>
      </c>
      <c r="E26" s="185">
        <v>500</v>
      </c>
      <c r="F26" s="185" t="s">
        <v>190</v>
      </c>
      <c r="G26" s="185" t="s">
        <v>190</v>
      </c>
      <c r="H26" s="185" t="s">
        <v>190</v>
      </c>
      <c r="I26" s="185">
        <v>4</v>
      </c>
      <c r="J26" s="185" t="s">
        <v>191</v>
      </c>
      <c r="K26" s="185" t="s">
        <v>193</v>
      </c>
      <c r="L26" s="185">
        <v>4502</v>
      </c>
      <c r="M26" s="185" t="s">
        <v>198</v>
      </c>
      <c r="N26" s="185">
        <v>814</v>
      </c>
      <c r="O26" s="189">
        <v>42423</v>
      </c>
      <c r="P26" s="189" t="s">
        <v>340</v>
      </c>
      <c r="Q26" s="185" t="s">
        <v>190</v>
      </c>
      <c r="R26" s="185" t="s">
        <v>190</v>
      </c>
      <c r="S26" s="185" t="s">
        <v>190</v>
      </c>
      <c r="T26" s="185">
        <v>0</v>
      </c>
      <c r="U26" s="185">
        <v>0</v>
      </c>
      <c r="V26" s="185">
        <v>0</v>
      </c>
      <c r="W26" s="185">
        <v>0</v>
      </c>
      <c r="X26" s="185">
        <v>0</v>
      </c>
      <c r="Y26" s="185">
        <v>0</v>
      </c>
      <c r="Z26" s="185">
        <v>0</v>
      </c>
      <c r="AA26" s="185">
        <v>0</v>
      </c>
      <c r="AB26" s="185">
        <v>1</v>
      </c>
      <c r="AC26" s="185">
        <v>0</v>
      </c>
      <c r="AD26" s="185">
        <v>0</v>
      </c>
      <c r="AE26" s="185">
        <v>0</v>
      </c>
      <c r="AF26" s="185">
        <v>0</v>
      </c>
      <c r="AG26" s="185">
        <v>0</v>
      </c>
      <c r="AH26" s="185">
        <v>0</v>
      </c>
      <c r="AI26" s="185">
        <v>0</v>
      </c>
      <c r="AJ26" s="185">
        <v>0</v>
      </c>
      <c r="AK26" s="185">
        <v>0</v>
      </c>
      <c r="AL26" s="185">
        <v>0</v>
      </c>
      <c r="AM26" s="185">
        <v>0</v>
      </c>
      <c r="AN26" s="185">
        <v>0</v>
      </c>
      <c r="AO26" s="185">
        <v>0</v>
      </c>
      <c r="AP26" s="185">
        <v>0</v>
      </c>
      <c r="AQ26" s="185">
        <v>0</v>
      </c>
      <c r="AR26" s="185">
        <v>0</v>
      </c>
      <c r="AS26" s="185">
        <v>0</v>
      </c>
      <c r="AT26" s="185">
        <v>0</v>
      </c>
      <c r="AU26" s="185">
        <v>0</v>
      </c>
      <c r="AV26" s="185">
        <v>1</v>
      </c>
      <c r="AW26" s="185">
        <v>0</v>
      </c>
      <c r="AX26" s="185">
        <v>0</v>
      </c>
      <c r="AY26" s="185">
        <v>0</v>
      </c>
      <c r="AZ26" s="185">
        <v>0</v>
      </c>
      <c r="BA26" s="185">
        <v>0</v>
      </c>
      <c r="BB26" s="185">
        <v>0</v>
      </c>
      <c r="BC26" s="185">
        <v>0</v>
      </c>
      <c r="BD26" s="185">
        <v>0</v>
      </c>
      <c r="BE26" s="185">
        <v>0</v>
      </c>
      <c r="BF26" s="185">
        <v>0</v>
      </c>
      <c r="BG26" s="185">
        <v>0</v>
      </c>
      <c r="BH26" s="185">
        <f t="shared" si="4"/>
        <v>2</v>
      </c>
      <c r="BI26" s="185">
        <f t="shared" si="5"/>
        <v>80</v>
      </c>
      <c r="BJ26" s="185">
        <v>79</v>
      </c>
      <c r="BK26" s="185">
        <v>0</v>
      </c>
      <c r="BL26" s="185">
        <v>0</v>
      </c>
      <c r="BM26" s="185">
        <v>0</v>
      </c>
      <c r="BN26" s="185">
        <v>0</v>
      </c>
      <c r="BO26" s="185">
        <v>0</v>
      </c>
      <c r="BP26" s="185">
        <v>1</v>
      </c>
      <c r="BQ26" s="185">
        <v>0</v>
      </c>
      <c r="BR26" s="185">
        <v>0</v>
      </c>
      <c r="BS26" s="185">
        <v>0</v>
      </c>
      <c r="BT26" s="185">
        <v>0</v>
      </c>
      <c r="BU26" s="185">
        <v>0</v>
      </c>
      <c r="BV26" s="185">
        <v>0</v>
      </c>
      <c r="BW26" s="185">
        <v>0</v>
      </c>
      <c r="BX26" s="185">
        <v>0</v>
      </c>
      <c r="BY26" s="185">
        <v>0</v>
      </c>
      <c r="BZ26" s="185">
        <v>0</v>
      </c>
      <c r="CA26" s="185">
        <v>0</v>
      </c>
      <c r="CB26" s="185">
        <f t="shared" si="6"/>
        <v>164</v>
      </c>
      <c r="CC26" s="185">
        <v>0</v>
      </c>
      <c r="CD26" s="185">
        <v>0</v>
      </c>
      <c r="CE26" s="185">
        <v>79</v>
      </c>
      <c r="CF26" s="185">
        <f t="shared" si="7"/>
        <v>164</v>
      </c>
      <c r="CG26" s="185" t="s">
        <v>223</v>
      </c>
      <c r="CH26" s="185" t="s">
        <v>224</v>
      </c>
      <c r="CI26" s="185" t="s">
        <v>225</v>
      </c>
      <c r="CJ26" s="185"/>
      <c r="CK26" s="185" t="s">
        <v>225</v>
      </c>
      <c r="CL26" s="185" t="s">
        <v>225</v>
      </c>
      <c r="CM26" s="185" t="s">
        <v>226</v>
      </c>
      <c r="CN26" s="185">
        <v>0</v>
      </c>
      <c r="CO26" s="185">
        <v>79</v>
      </c>
      <c r="CP26" s="185" t="s">
        <v>229</v>
      </c>
      <c r="CQ26" s="185">
        <v>147</v>
      </c>
    </row>
    <row r="27" spans="1:95" x14ac:dyDescent="0.25">
      <c r="A27" s="185">
        <v>2016</v>
      </c>
      <c r="B27" s="185" t="s">
        <v>341</v>
      </c>
      <c r="C27" s="185">
        <v>8</v>
      </c>
      <c r="D27" s="185">
        <v>8</v>
      </c>
      <c r="E27" s="185">
        <v>500</v>
      </c>
      <c r="F27" s="185" t="s">
        <v>190</v>
      </c>
      <c r="G27" s="185" t="s">
        <v>190</v>
      </c>
      <c r="H27" s="185" t="s">
        <v>190</v>
      </c>
      <c r="I27" s="185">
        <v>5</v>
      </c>
      <c r="J27" s="185" t="s">
        <v>191</v>
      </c>
      <c r="K27" s="185" t="s">
        <v>193</v>
      </c>
      <c r="L27" s="185">
        <v>4503</v>
      </c>
      <c r="M27" s="185" t="s">
        <v>198</v>
      </c>
      <c r="N27" s="185">
        <v>815</v>
      </c>
      <c r="O27" s="189">
        <v>42424</v>
      </c>
      <c r="P27" s="189" t="s">
        <v>342</v>
      </c>
      <c r="Q27" s="185" t="s">
        <v>190</v>
      </c>
      <c r="R27" s="185" t="s">
        <v>190</v>
      </c>
      <c r="S27" s="185" t="s">
        <v>190</v>
      </c>
      <c r="T27" s="185">
        <v>0</v>
      </c>
      <c r="U27" s="185">
        <v>0</v>
      </c>
      <c r="V27" s="185">
        <v>0</v>
      </c>
      <c r="W27" s="185">
        <v>0</v>
      </c>
      <c r="X27" s="185">
        <v>0</v>
      </c>
      <c r="Y27" s="185">
        <v>0</v>
      </c>
      <c r="Z27" s="185">
        <v>0</v>
      </c>
      <c r="AA27" s="185">
        <v>0</v>
      </c>
      <c r="AB27" s="185">
        <v>1</v>
      </c>
      <c r="AC27" s="185">
        <v>0</v>
      </c>
      <c r="AD27" s="185">
        <v>0</v>
      </c>
      <c r="AE27" s="185">
        <v>0</v>
      </c>
      <c r="AF27" s="185">
        <v>0</v>
      </c>
      <c r="AG27" s="185">
        <v>0</v>
      </c>
      <c r="AH27" s="185">
        <v>0</v>
      </c>
      <c r="AI27" s="185">
        <v>0</v>
      </c>
      <c r="AJ27" s="185">
        <v>0</v>
      </c>
      <c r="AK27" s="185">
        <v>0</v>
      </c>
      <c r="AL27" s="185">
        <v>0</v>
      </c>
      <c r="AM27" s="185">
        <v>0</v>
      </c>
      <c r="AN27" s="185">
        <v>0</v>
      </c>
      <c r="AO27" s="185">
        <v>0</v>
      </c>
      <c r="AP27" s="185">
        <v>0</v>
      </c>
      <c r="AQ27" s="185">
        <v>0</v>
      </c>
      <c r="AR27" s="185">
        <v>0</v>
      </c>
      <c r="AS27" s="185">
        <v>0</v>
      </c>
      <c r="AT27" s="185">
        <v>0</v>
      </c>
      <c r="AU27" s="185">
        <v>0</v>
      </c>
      <c r="AV27" s="185">
        <v>1</v>
      </c>
      <c r="AW27" s="185">
        <v>0</v>
      </c>
      <c r="AX27" s="185">
        <v>0</v>
      </c>
      <c r="AY27" s="185">
        <v>0</v>
      </c>
      <c r="AZ27" s="185">
        <v>0</v>
      </c>
      <c r="BA27" s="185">
        <v>0</v>
      </c>
      <c r="BB27" s="185">
        <v>0</v>
      </c>
      <c r="BC27" s="185">
        <v>0</v>
      </c>
      <c r="BD27" s="185">
        <v>0</v>
      </c>
      <c r="BE27" s="185">
        <v>0</v>
      </c>
      <c r="BF27" s="185">
        <v>0</v>
      </c>
      <c r="BG27" s="185">
        <v>0</v>
      </c>
      <c r="BH27" s="185">
        <f t="shared" si="4"/>
        <v>2</v>
      </c>
      <c r="BI27" s="185">
        <f t="shared" si="5"/>
        <v>80</v>
      </c>
      <c r="BJ27" s="185">
        <v>79</v>
      </c>
      <c r="BK27" s="185">
        <v>0</v>
      </c>
      <c r="BL27" s="185">
        <v>0</v>
      </c>
      <c r="BM27" s="185">
        <v>0</v>
      </c>
      <c r="BN27" s="185">
        <v>0</v>
      </c>
      <c r="BO27" s="185">
        <v>0</v>
      </c>
      <c r="BP27" s="185">
        <v>1</v>
      </c>
      <c r="BQ27" s="185">
        <v>0</v>
      </c>
      <c r="BR27" s="185">
        <v>0</v>
      </c>
      <c r="BS27" s="185">
        <v>0</v>
      </c>
      <c r="BT27" s="185">
        <v>0</v>
      </c>
      <c r="BU27" s="185">
        <v>0</v>
      </c>
      <c r="BV27" s="185">
        <v>0</v>
      </c>
      <c r="BW27" s="185">
        <v>0</v>
      </c>
      <c r="BX27" s="185">
        <v>0</v>
      </c>
      <c r="BY27" s="185">
        <v>0</v>
      </c>
      <c r="BZ27" s="185">
        <v>0</v>
      </c>
      <c r="CA27" s="185">
        <v>0</v>
      </c>
      <c r="CB27" s="185">
        <f t="shared" si="6"/>
        <v>164</v>
      </c>
      <c r="CC27" s="185">
        <v>0</v>
      </c>
      <c r="CD27" s="185">
        <v>0</v>
      </c>
      <c r="CE27" s="185">
        <v>79</v>
      </c>
      <c r="CF27" s="185">
        <f t="shared" si="7"/>
        <v>164</v>
      </c>
      <c r="CG27" s="185" t="s">
        <v>223</v>
      </c>
      <c r="CH27" s="185" t="s">
        <v>224</v>
      </c>
      <c r="CI27" s="185" t="s">
        <v>225</v>
      </c>
      <c r="CJ27" s="185"/>
      <c r="CK27" s="185" t="s">
        <v>225</v>
      </c>
      <c r="CL27" s="185" t="s">
        <v>225</v>
      </c>
      <c r="CM27" s="185" t="s">
        <v>226</v>
      </c>
      <c r="CN27" s="185">
        <v>0</v>
      </c>
      <c r="CO27" s="185">
        <v>79</v>
      </c>
      <c r="CP27" s="185" t="s">
        <v>229</v>
      </c>
      <c r="CQ27" s="185">
        <v>148</v>
      </c>
    </row>
    <row r="28" spans="1:95" x14ac:dyDescent="0.25">
      <c r="A28" s="185">
        <v>2016</v>
      </c>
      <c r="B28" s="185" t="s">
        <v>343</v>
      </c>
      <c r="C28" s="185">
        <v>8</v>
      </c>
      <c r="D28" s="185">
        <v>8</v>
      </c>
      <c r="E28" s="185">
        <v>500</v>
      </c>
      <c r="F28" s="185" t="s">
        <v>190</v>
      </c>
      <c r="G28" s="185" t="s">
        <v>190</v>
      </c>
      <c r="H28" s="185" t="s">
        <v>190</v>
      </c>
      <c r="I28" s="185">
        <v>6</v>
      </c>
      <c r="J28" s="185" t="s">
        <v>191</v>
      </c>
      <c r="K28" s="185" t="s">
        <v>193</v>
      </c>
      <c r="L28" s="185">
        <v>4504</v>
      </c>
      <c r="M28" s="185" t="s">
        <v>198</v>
      </c>
      <c r="N28" s="185">
        <v>816</v>
      </c>
      <c r="O28" s="189">
        <v>42425</v>
      </c>
      <c r="P28" s="189" t="s">
        <v>344</v>
      </c>
      <c r="Q28" s="185" t="s">
        <v>190</v>
      </c>
      <c r="R28" s="185" t="s">
        <v>190</v>
      </c>
      <c r="S28" s="185" t="s">
        <v>190</v>
      </c>
      <c r="T28" s="185">
        <v>0</v>
      </c>
      <c r="U28" s="185">
        <v>0</v>
      </c>
      <c r="V28" s="185">
        <v>0</v>
      </c>
      <c r="W28" s="185">
        <v>0</v>
      </c>
      <c r="X28" s="185">
        <v>0</v>
      </c>
      <c r="Y28" s="185">
        <v>0</v>
      </c>
      <c r="Z28" s="185">
        <v>0</v>
      </c>
      <c r="AA28" s="185">
        <v>0</v>
      </c>
      <c r="AB28" s="185">
        <v>1</v>
      </c>
      <c r="AC28" s="185">
        <v>0</v>
      </c>
      <c r="AD28" s="185">
        <v>0</v>
      </c>
      <c r="AE28" s="185">
        <v>0</v>
      </c>
      <c r="AF28" s="185">
        <v>0</v>
      </c>
      <c r="AG28" s="185">
        <v>0</v>
      </c>
      <c r="AH28" s="185">
        <v>0</v>
      </c>
      <c r="AI28" s="185">
        <v>0</v>
      </c>
      <c r="AJ28" s="185">
        <v>0</v>
      </c>
      <c r="AK28" s="185">
        <v>0</v>
      </c>
      <c r="AL28" s="185">
        <v>0</v>
      </c>
      <c r="AM28" s="185">
        <v>0</v>
      </c>
      <c r="AN28" s="185">
        <v>0</v>
      </c>
      <c r="AO28" s="185">
        <v>0</v>
      </c>
      <c r="AP28" s="185">
        <v>0</v>
      </c>
      <c r="AQ28" s="185">
        <v>0</v>
      </c>
      <c r="AR28" s="185">
        <v>0</v>
      </c>
      <c r="AS28" s="185">
        <v>0</v>
      </c>
      <c r="AT28" s="185">
        <v>0</v>
      </c>
      <c r="AU28" s="185">
        <v>0</v>
      </c>
      <c r="AV28" s="185">
        <v>1</v>
      </c>
      <c r="AW28" s="185">
        <v>0</v>
      </c>
      <c r="AX28" s="185">
        <v>0</v>
      </c>
      <c r="AY28" s="185">
        <v>0</v>
      </c>
      <c r="AZ28" s="185">
        <v>0</v>
      </c>
      <c r="BA28" s="185">
        <v>0</v>
      </c>
      <c r="BB28" s="185">
        <v>0</v>
      </c>
      <c r="BC28" s="185">
        <v>0</v>
      </c>
      <c r="BD28" s="185">
        <v>0</v>
      </c>
      <c r="BE28" s="185">
        <v>0</v>
      </c>
      <c r="BF28" s="185">
        <v>0</v>
      </c>
      <c r="BG28" s="185">
        <v>0</v>
      </c>
      <c r="BH28" s="185">
        <f t="shared" si="4"/>
        <v>2</v>
      </c>
      <c r="BI28" s="185">
        <f t="shared" si="5"/>
        <v>80</v>
      </c>
      <c r="BJ28" s="185">
        <v>79</v>
      </c>
      <c r="BK28" s="185">
        <v>0</v>
      </c>
      <c r="BL28" s="185">
        <v>0</v>
      </c>
      <c r="BM28" s="185">
        <v>0</v>
      </c>
      <c r="BN28" s="185">
        <v>0</v>
      </c>
      <c r="BO28" s="185">
        <v>0</v>
      </c>
      <c r="BP28" s="185">
        <v>1</v>
      </c>
      <c r="BQ28" s="185">
        <v>0</v>
      </c>
      <c r="BR28" s="185">
        <v>0</v>
      </c>
      <c r="BS28" s="185">
        <v>0</v>
      </c>
      <c r="BT28" s="185">
        <v>0</v>
      </c>
      <c r="BU28" s="185">
        <v>0</v>
      </c>
      <c r="BV28" s="185">
        <v>0</v>
      </c>
      <c r="BW28" s="185">
        <v>0</v>
      </c>
      <c r="BX28" s="185">
        <v>0</v>
      </c>
      <c r="BY28" s="185">
        <v>0</v>
      </c>
      <c r="BZ28" s="185">
        <v>0</v>
      </c>
      <c r="CA28" s="185">
        <v>0</v>
      </c>
      <c r="CB28" s="185">
        <f t="shared" si="6"/>
        <v>164</v>
      </c>
      <c r="CC28" s="185">
        <v>0</v>
      </c>
      <c r="CD28" s="185">
        <v>0</v>
      </c>
      <c r="CE28" s="185">
        <v>79</v>
      </c>
      <c r="CF28" s="185">
        <f t="shared" si="7"/>
        <v>164</v>
      </c>
      <c r="CG28" s="185" t="s">
        <v>223</v>
      </c>
      <c r="CH28" s="185" t="s">
        <v>224</v>
      </c>
      <c r="CI28" s="185" t="s">
        <v>225</v>
      </c>
      <c r="CJ28" s="185"/>
      <c r="CK28" s="185" t="s">
        <v>225</v>
      </c>
      <c r="CL28" s="185" t="s">
        <v>225</v>
      </c>
      <c r="CM28" s="185" t="s">
        <v>226</v>
      </c>
      <c r="CN28" s="185">
        <v>0</v>
      </c>
      <c r="CO28" s="185">
        <v>79</v>
      </c>
      <c r="CP28" s="185" t="s">
        <v>229</v>
      </c>
      <c r="CQ28" s="185">
        <v>149</v>
      </c>
    </row>
    <row r="29" spans="1:95" x14ac:dyDescent="0.25">
      <c r="A29" s="185">
        <v>2016</v>
      </c>
      <c r="B29" s="185" t="s">
        <v>345</v>
      </c>
      <c r="C29" s="185">
        <v>8</v>
      </c>
      <c r="D29" s="185">
        <v>8</v>
      </c>
      <c r="E29" s="185">
        <v>500</v>
      </c>
      <c r="F29" s="185" t="s">
        <v>190</v>
      </c>
      <c r="G29" s="185" t="s">
        <v>190</v>
      </c>
      <c r="H29" s="185" t="s">
        <v>190</v>
      </c>
      <c r="I29" s="185">
        <v>7</v>
      </c>
      <c r="J29" s="185" t="s">
        <v>191</v>
      </c>
      <c r="K29" s="185" t="s">
        <v>193</v>
      </c>
      <c r="L29" s="185">
        <v>4505</v>
      </c>
      <c r="M29" s="185" t="s">
        <v>198</v>
      </c>
      <c r="N29" s="185">
        <v>817</v>
      </c>
      <c r="O29" s="189">
        <v>42426</v>
      </c>
      <c r="P29" s="189" t="s">
        <v>346</v>
      </c>
      <c r="Q29" s="185" t="s">
        <v>190</v>
      </c>
      <c r="R29" s="185" t="s">
        <v>190</v>
      </c>
      <c r="S29" s="185" t="s">
        <v>190</v>
      </c>
      <c r="T29" s="185">
        <v>0</v>
      </c>
      <c r="U29" s="185">
        <v>0</v>
      </c>
      <c r="V29" s="185">
        <v>0</v>
      </c>
      <c r="W29" s="185">
        <v>0</v>
      </c>
      <c r="X29" s="185">
        <v>0</v>
      </c>
      <c r="Y29" s="185">
        <v>0</v>
      </c>
      <c r="Z29" s="185">
        <v>0</v>
      </c>
      <c r="AA29" s="185">
        <v>0</v>
      </c>
      <c r="AB29" s="185">
        <v>1</v>
      </c>
      <c r="AC29" s="185">
        <v>0</v>
      </c>
      <c r="AD29" s="185">
        <v>0</v>
      </c>
      <c r="AE29" s="185">
        <v>0</v>
      </c>
      <c r="AF29" s="185">
        <v>0</v>
      </c>
      <c r="AG29" s="185">
        <v>0</v>
      </c>
      <c r="AH29" s="185">
        <v>0</v>
      </c>
      <c r="AI29" s="185">
        <v>0</v>
      </c>
      <c r="AJ29" s="185">
        <v>0</v>
      </c>
      <c r="AK29" s="185">
        <v>0</v>
      </c>
      <c r="AL29" s="185">
        <v>0</v>
      </c>
      <c r="AM29" s="185">
        <v>0</v>
      </c>
      <c r="AN29" s="185">
        <v>0</v>
      </c>
      <c r="AO29" s="185">
        <v>0</v>
      </c>
      <c r="AP29" s="185">
        <v>0</v>
      </c>
      <c r="AQ29" s="185">
        <v>0</v>
      </c>
      <c r="AR29" s="185">
        <v>0</v>
      </c>
      <c r="AS29" s="185">
        <v>0</v>
      </c>
      <c r="AT29" s="185">
        <v>0</v>
      </c>
      <c r="AU29" s="185">
        <v>0</v>
      </c>
      <c r="AV29" s="185">
        <v>1</v>
      </c>
      <c r="AW29" s="185">
        <v>0</v>
      </c>
      <c r="AX29" s="185">
        <v>0</v>
      </c>
      <c r="AY29" s="185">
        <v>0</v>
      </c>
      <c r="AZ29" s="185">
        <v>0</v>
      </c>
      <c r="BA29" s="185">
        <v>0</v>
      </c>
      <c r="BB29" s="185">
        <v>0</v>
      </c>
      <c r="BC29" s="185">
        <v>0</v>
      </c>
      <c r="BD29" s="185">
        <v>0</v>
      </c>
      <c r="BE29" s="185">
        <v>0</v>
      </c>
      <c r="BF29" s="185">
        <v>0</v>
      </c>
      <c r="BG29" s="185">
        <v>0</v>
      </c>
      <c r="BH29" s="185">
        <f t="shared" si="4"/>
        <v>2</v>
      </c>
      <c r="BI29" s="185">
        <f t="shared" si="5"/>
        <v>80</v>
      </c>
      <c r="BJ29" s="185">
        <v>79</v>
      </c>
      <c r="BK29" s="185">
        <v>0</v>
      </c>
      <c r="BL29" s="185">
        <v>0</v>
      </c>
      <c r="BM29" s="185">
        <v>0</v>
      </c>
      <c r="BN29" s="185">
        <v>0</v>
      </c>
      <c r="BO29" s="185">
        <v>0</v>
      </c>
      <c r="BP29" s="185">
        <v>1</v>
      </c>
      <c r="BQ29" s="185">
        <v>0</v>
      </c>
      <c r="BR29" s="185">
        <v>0</v>
      </c>
      <c r="BS29" s="185">
        <v>0</v>
      </c>
      <c r="BT29" s="185">
        <v>0</v>
      </c>
      <c r="BU29" s="185">
        <v>0</v>
      </c>
      <c r="BV29" s="185">
        <v>0</v>
      </c>
      <c r="BW29" s="185">
        <v>0</v>
      </c>
      <c r="BX29" s="185">
        <v>0</v>
      </c>
      <c r="BY29" s="185">
        <v>0</v>
      </c>
      <c r="BZ29" s="185">
        <v>0</v>
      </c>
      <c r="CA29" s="185">
        <v>0</v>
      </c>
      <c r="CB29" s="185">
        <f t="shared" si="6"/>
        <v>164</v>
      </c>
      <c r="CC29" s="185">
        <v>0</v>
      </c>
      <c r="CD29" s="185">
        <v>0</v>
      </c>
      <c r="CE29" s="185">
        <v>79</v>
      </c>
      <c r="CF29" s="185">
        <f t="shared" si="7"/>
        <v>164</v>
      </c>
      <c r="CG29" s="185" t="s">
        <v>223</v>
      </c>
      <c r="CH29" s="185" t="s">
        <v>224</v>
      </c>
      <c r="CI29" s="185" t="s">
        <v>225</v>
      </c>
      <c r="CJ29" s="185"/>
      <c r="CK29" s="185" t="s">
        <v>225</v>
      </c>
      <c r="CL29" s="185" t="s">
        <v>225</v>
      </c>
      <c r="CM29" s="185" t="s">
        <v>226</v>
      </c>
      <c r="CN29" s="185">
        <v>0</v>
      </c>
      <c r="CO29" s="185">
        <v>79</v>
      </c>
      <c r="CP29" s="185" t="s">
        <v>229</v>
      </c>
      <c r="CQ29" s="185">
        <v>150</v>
      </c>
    </row>
    <row r="30" spans="1:95" x14ac:dyDescent="0.25">
      <c r="A30" s="185">
        <v>2016</v>
      </c>
      <c r="B30" s="185" t="s">
        <v>347</v>
      </c>
      <c r="C30" s="185">
        <v>8</v>
      </c>
      <c r="D30" s="185">
        <v>8</v>
      </c>
      <c r="E30" s="185">
        <v>500</v>
      </c>
      <c r="F30" s="185" t="s">
        <v>190</v>
      </c>
      <c r="G30" s="185" t="s">
        <v>190</v>
      </c>
      <c r="H30" s="185" t="s">
        <v>190</v>
      </c>
      <c r="I30" s="185">
        <v>8</v>
      </c>
      <c r="J30" s="185" t="s">
        <v>191</v>
      </c>
      <c r="K30" s="185" t="s">
        <v>193</v>
      </c>
      <c r="L30" s="185">
        <v>4506</v>
      </c>
      <c r="M30" s="185" t="s">
        <v>198</v>
      </c>
      <c r="N30" s="185">
        <v>818</v>
      </c>
      <c r="O30" s="189">
        <v>42427</v>
      </c>
      <c r="P30" s="189" t="s">
        <v>348</v>
      </c>
      <c r="Q30" s="185" t="s">
        <v>190</v>
      </c>
      <c r="R30" s="185" t="s">
        <v>190</v>
      </c>
      <c r="S30" s="185" t="s">
        <v>190</v>
      </c>
      <c r="T30" s="185">
        <v>0</v>
      </c>
      <c r="U30" s="185">
        <v>0</v>
      </c>
      <c r="V30" s="185">
        <v>0</v>
      </c>
      <c r="W30" s="185">
        <v>0</v>
      </c>
      <c r="X30" s="185">
        <v>0</v>
      </c>
      <c r="Y30" s="185">
        <v>0</v>
      </c>
      <c r="Z30" s="185">
        <v>0</v>
      </c>
      <c r="AA30" s="185">
        <v>0</v>
      </c>
      <c r="AB30" s="185">
        <v>1</v>
      </c>
      <c r="AC30" s="185">
        <v>0</v>
      </c>
      <c r="AD30" s="185">
        <v>0</v>
      </c>
      <c r="AE30" s="185">
        <v>0</v>
      </c>
      <c r="AF30" s="185">
        <v>0</v>
      </c>
      <c r="AG30" s="185">
        <v>0</v>
      </c>
      <c r="AH30" s="185">
        <v>0</v>
      </c>
      <c r="AI30" s="185">
        <v>0</v>
      </c>
      <c r="AJ30" s="185">
        <v>0</v>
      </c>
      <c r="AK30" s="185">
        <v>0</v>
      </c>
      <c r="AL30" s="185">
        <v>0</v>
      </c>
      <c r="AM30" s="185">
        <v>0</v>
      </c>
      <c r="AN30" s="185">
        <v>0</v>
      </c>
      <c r="AO30" s="185">
        <v>0</v>
      </c>
      <c r="AP30" s="185">
        <v>0</v>
      </c>
      <c r="AQ30" s="185">
        <v>0</v>
      </c>
      <c r="AR30" s="185">
        <v>0</v>
      </c>
      <c r="AS30" s="185">
        <v>0</v>
      </c>
      <c r="AT30" s="185">
        <v>0</v>
      </c>
      <c r="AU30" s="185">
        <v>0</v>
      </c>
      <c r="AV30" s="185">
        <v>1</v>
      </c>
      <c r="AW30" s="185">
        <v>0</v>
      </c>
      <c r="AX30" s="185">
        <v>0</v>
      </c>
      <c r="AY30" s="185">
        <v>0</v>
      </c>
      <c r="AZ30" s="185">
        <v>0</v>
      </c>
      <c r="BA30" s="185">
        <v>0</v>
      </c>
      <c r="BB30" s="185">
        <v>0</v>
      </c>
      <c r="BC30" s="185">
        <v>0</v>
      </c>
      <c r="BD30" s="185">
        <v>0</v>
      </c>
      <c r="BE30" s="185">
        <v>0</v>
      </c>
      <c r="BF30" s="185">
        <v>0</v>
      </c>
      <c r="BG30" s="185">
        <v>0</v>
      </c>
      <c r="BH30" s="185">
        <f t="shared" si="4"/>
        <v>2</v>
      </c>
      <c r="BI30" s="185">
        <f t="shared" si="5"/>
        <v>80</v>
      </c>
      <c r="BJ30" s="185">
        <v>79</v>
      </c>
      <c r="BK30" s="185">
        <v>0</v>
      </c>
      <c r="BL30" s="185">
        <v>0</v>
      </c>
      <c r="BM30" s="185">
        <v>0</v>
      </c>
      <c r="BN30" s="185">
        <v>0</v>
      </c>
      <c r="BO30" s="185">
        <v>0</v>
      </c>
      <c r="BP30" s="185">
        <v>1</v>
      </c>
      <c r="BQ30" s="185">
        <v>0</v>
      </c>
      <c r="BR30" s="185">
        <v>0</v>
      </c>
      <c r="BS30" s="185">
        <v>0</v>
      </c>
      <c r="BT30" s="185">
        <v>0</v>
      </c>
      <c r="BU30" s="185">
        <v>0</v>
      </c>
      <c r="BV30" s="185">
        <v>0</v>
      </c>
      <c r="BW30" s="185">
        <v>0</v>
      </c>
      <c r="BX30" s="185">
        <v>0</v>
      </c>
      <c r="BY30" s="185">
        <v>0</v>
      </c>
      <c r="BZ30" s="185">
        <v>0</v>
      </c>
      <c r="CA30" s="185">
        <v>0</v>
      </c>
      <c r="CB30" s="185">
        <f t="shared" si="6"/>
        <v>164</v>
      </c>
      <c r="CC30" s="185">
        <v>0</v>
      </c>
      <c r="CD30" s="185">
        <v>0</v>
      </c>
      <c r="CE30" s="185">
        <v>79</v>
      </c>
      <c r="CF30" s="185">
        <f t="shared" si="7"/>
        <v>164</v>
      </c>
      <c r="CG30" s="185" t="s">
        <v>223</v>
      </c>
      <c r="CH30" s="185" t="s">
        <v>224</v>
      </c>
      <c r="CI30" s="185" t="s">
        <v>225</v>
      </c>
      <c r="CJ30" s="185"/>
      <c r="CK30" s="185" t="s">
        <v>225</v>
      </c>
      <c r="CL30" s="185" t="s">
        <v>225</v>
      </c>
      <c r="CM30" s="185" t="s">
        <v>226</v>
      </c>
      <c r="CN30" s="185">
        <v>0</v>
      </c>
      <c r="CO30" s="185">
        <v>79</v>
      </c>
      <c r="CP30" s="185" t="s">
        <v>229</v>
      </c>
      <c r="CQ30" s="185">
        <v>151</v>
      </c>
    </row>
    <row r="31" spans="1:95" x14ac:dyDescent="0.25">
      <c r="A31" s="185">
        <v>2016</v>
      </c>
      <c r="B31" s="185" t="s">
        <v>349</v>
      </c>
      <c r="C31" s="185">
        <v>8</v>
      </c>
      <c r="D31" s="185">
        <v>8</v>
      </c>
      <c r="E31" s="185">
        <v>500</v>
      </c>
      <c r="F31" s="185" t="s">
        <v>190</v>
      </c>
      <c r="G31" s="185" t="s">
        <v>190</v>
      </c>
      <c r="H31" s="185" t="s">
        <v>190</v>
      </c>
      <c r="I31" s="185">
        <v>9</v>
      </c>
      <c r="J31" s="185" t="s">
        <v>191</v>
      </c>
      <c r="K31" s="185" t="s">
        <v>193</v>
      </c>
      <c r="L31" s="185">
        <v>4507</v>
      </c>
      <c r="M31" s="185" t="s">
        <v>198</v>
      </c>
      <c r="N31" s="185">
        <v>819</v>
      </c>
      <c r="O31" s="189">
        <v>42428</v>
      </c>
      <c r="P31" s="189" t="s">
        <v>350</v>
      </c>
      <c r="Q31" s="185" t="s">
        <v>190</v>
      </c>
      <c r="R31" s="185" t="s">
        <v>190</v>
      </c>
      <c r="S31" s="185" t="s">
        <v>190</v>
      </c>
      <c r="T31" s="185">
        <v>0</v>
      </c>
      <c r="U31" s="185">
        <v>0</v>
      </c>
      <c r="V31" s="185">
        <v>0</v>
      </c>
      <c r="W31" s="185">
        <v>0</v>
      </c>
      <c r="X31" s="185">
        <v>0</v>
      </c>
      <c r="Y31" s="185">
        <v>0</v>
      </c>
      <c r="Z31" s="185">
        <v>0</v>
      </c>
      <c r="AA31" s="185">
        <v>0</v>
      </c>
      <c r="AB31" s="185">
        <v>1</v>
      </c>
      <c r="AC31" s="185">
        <v>0</v>
      </c>
      <c r="AD31" s="185">
        <v>0</v>
      </c>
      <c r="AE31" s="185">
        <v>0</v>
      </c>
      <c r="AF31" s="185">
        <v>0</v>
      </c>
      <c r="AG31" s="185">
        <v>0</v>
      </c>
      <c r="AH31" s="185">
        <v>0</v>
      </c>
      <c r="AI31" s="185">
        <v>0</v>
      </c>
      <c r="AJ31" s="185">
        <v>0</v>
      </c>
      <c r="AK31" s="185">
        <v>0</v>
      </c>
      <c r="AL31" s="185">
        <v>0</v>
      </c>
      <c r="AM31" s="185">
        <v>0</v>
      </c>
      <c r="AN31" s="185">
        <v>0</v>
      </c>
      <c r="AO31" s="185">
        <v>0</v>
      </c>
      <c r="AP31" s="185">
        <v>0</v>
      </c>
      <c r="AQ31" s="185">
        <v>0</v>
      </c>
      <c r="AR31" s="185">
        <v>0</v>
      </c>
      <c r="AS31" s="185">
        <v>0</v>
      </c>
      <c r="AT31" s="185">
        <v>0</v>
      </c>
      <c r="AU31" s="185">
        <v>0</v>
      </c>
      <c r="AV31" s="185">
        <v>1</v>
      </c>
      <c r="AW31" s="185">
        <v>0</v>
      </c>
      <c r="AX31" s="185">
        <v>0</v>
      </c>
      <c r="AY31" s="185">
        <v>0</v>
      </c>
      <c r="AZ31" s="185">
        <v>0</v>
      </c>
      <c r="BA31" s="185">
        <v>0</v>
      </c>
      <c r="BB31" s="185">
        <v>0</v>
      </c>
      <c r="BC31" s="185">
        <v>0</v>
      </c>
      <c r="BD31" s="185">
        <v>0</v>
      </c>
      <c r="BE31" s="185">
        <v>0</v>
      </c>
      <c r="BF31" s="185">
        <v>0</v>
      </c>
      <c r="BG31" s="185">
        <v>0</v>
      </c>
      <c r="BH31" s="185">
        <f t="shared" si="4"/>
        <v>2</v>
      </c>
      <c r="BI31" s="185">
        <f t="shared" si="5"/>
        <v>80</v>
      </c>
      <c r="BJ31" s="185">
        <v>79</v>
      </c>
      <c r="BK31" s="185">
        <v>0</v>
      </c>
      <c r="BL31" s="185">
        <v>0</v>
      </c>
      <c r="BM31" s="185">
        <v>0</v>
      </c>
      <c r="BN31" s="185">
        <v>0</v>
      </c>
      <c r="BO31" s="185">
        <v>0</v>
      </c>
      <c r="BP31" s="185">
        <v>1</v>
      </c>
      <c r="BQ31" s="185">
        <v>0</v>
      </c>
      <c r="BR31" s="185">
        <v>0</v>
      </c>
      <c r="BS31" s="185">
        <v>0</v>
      </c>
      <c r="BT31" s="185">
        <v>0</v>
      </c>
      <c r="BU31" s="185">
        <v>0</v>
      </c>
      <c r="BV31" s="185">
        <v>0</v>
      </c>
      <c r="BW31" s="185">
        <v>0</v>
      </c>
      <c r="BX31" s="185">
        <v>0</v>
      </c>
      <c r="BY31" s="185">
        <v>0</v>
      </c>
      <c r="BZ31" s="185">
        <v>0</v>
      </c>
      <c r="CA31" s="185">
        <v>0</v>
      </c>
      <c r="CB31" s="185">
        <f t="shared" si="6"/>
        <v>164</v>
      </c>
      <c r="CC31" s="185">
        <v>0</v>
      </c>
      <c r="CD31" s="185">
        <v>0</v>
      </c>
      <c r="CE31" s="185">
        <v>79</v>
      </c>
      <c r="CF31" s="185">
        <f t="shared" si="7"/>
        <v>164</v>
      </c>
      <c r="CG31" s="185" t="s">
        <v>223</v>
      </c>
      <c r="CH31" s="185" t="s">
        <v>224</v>
      </c>
      <c r="CI31" s="185" t="s">
        <v>225</v>
      </c>
      <c r="CJ31" s="185"/>
      <c r="CK31" s="185" t="s">
        <v>225</v>
      </c>
      <c r="CL31" s="185" t="s">
        <v>225</v>
      </c>
      <c r="CM31" s="185" t="s">
        <v>226</v>
      </c>
      <c r="CN31" s="185">
        <v>0</v>
      </c>
      <c r="CO31" s="185">
        <v>79</v>
      </c>
      <c r="CP31" s="185" t="s">
        <v>229</v>
      </c>
      <c r="CQ31" s="185">
        <v>152</v>
      </c>
    </row>
    <row r="32" spans="1:95" x14ac:dyDescent="0.25">
      <c r="A32" s="185">
        <v>2016</v>
      </c>
      <c r="B32" s="185" t="s">
        <v>351</v>
      </c>
      <c r="C32" s="185">
        <v>8</v>
      </c>
      <c r="D32" s="185">
        <v>8</v>
      </c>
      <c r="E32" s="185">
        <v>500</v>
      </c>
      <c r="F32" s="185" t="s">
        <v>190</v>
      </c>
      <c r="G32" s="185" t="s">
        <v>190</v>
      </c>
      <c r="H32" s="185" t="s">
        <v>190</v>
      </c>
      <c r="I32" s="185">
        <v>10</v>
      </c>
      <c r="J32" s="185" t="s">
        <v>191</v>
      </c>
      <c r="K32" s="185" t="s">
        <v>193</v>
      </c>
      <c r="L32" s="185">
        <v>4508</v>
      </c>
      <c r="M32" s="185" t="s">
        <v>198</v>
      </c>
      <c r="N32" s="185">
        <v>820</v>
      </c>
      <c r="O32" s="189">
        <v>42429</v>
      </c>
      <c r="P32" s="189" t="s">
        <v>352</v>
      </c>
      <c r="Q32" s="185" t="s">
        <v>190</v>
      </c>
      <c r="R32" s="185" t="s">
        <v>190</v>
      </c>
      <c r="S32" s="185" t="s">
        <v>190</v>
      </c>
      <c r="T32" s="185">
        <v>0</v>
      </c>
      <c r="U32" s="185">
        <v>0</v>
      </c>
      <c r="V32" s="185">
        <v>0</v>
      </c>
      <c r="W32" s="185">
        <v>0</v>
      </c>
      <c r="X32" s="185">
        <v>0</v>
      </c>
      <c r="Y32" s="185">
        <v>0</v>
      </c>
      <c r="Z32" s="185">
        <v>0</v>
      </c>
      <c r="AA32" s="185">
        <v>0</v>
      </c>
      <c r="AB32" s="185">
        <v>1</v>
      </c>
      <c r="AC32" s="185">
        <v>0</v>
      </c>
      <c r="AD32" s="185">
        <v>0</v>
      </c>
      <c r="AE32" s="185">
        <v>0</v>
      </c>
      <c r="AF32" s="185">
        <v>0</v>
      </c>
      <c r="AG32" s="185">
        <v>0</v>
      </c>
      <c r="AH32" s="185">
        <v>0</v>
      </c>
      <c r="AI32" s="185">
        <v>0</v>
      </c>
      <c r="AJ32" s="185">
        <v>0</v>
      </c>
      <c r="AK32" s="185">
        <v>0</v>
      </c>
      <c r="AL32" s="185">
        <v>0</v>
      </c>
      <c r="AM32" s="185">
        <v>0</v>
      </c>
      <c r="AN32" s="185">
        <v>0</v>
      </c>
      <c r="AO32" s="185">
        <v>0</v>
      </c>
      <c r="AP32" s="185">
        <v>0</v>
      </c>
      <c r="AQ32" s="185">
        <v>0</v>
      </c>
      <c r="AR32" s="185">
        <v>0</v>
      </c>
      <c r="AS32" s="185">
        <v>0</v>
      </c>
      <c r="AT32" s="185">
        <v>0</v>
      </c>
      <c r="AU32" s="185">
        <v>0</v>
      </c>
      <c r="AV32" s="185">
        <v>1</v>
      </c>
      <c r="AW32" s="185">
        <v>0</v>
      </c>
      <c r="AX32" s="185">
        <v>0</v>
      </c>
      <c r="AY32" s="185">
        <v>0</v>
      </c>
      <c r="AZ32" s="185">
        <v>0</v>
      </c>
      <c r="BA32" s="185">
        <v>0</v>
      </c>
      <c r="BB32" s="185">
        <v>0</v>
      </c>
      <c r="BC32" s="185">
        <v>0</v>
      </c>
      <c r="BD32" s="185">
        <v>0</v>
      </c>
      <c r="BE32" s="185">
        <v>0</v>
      </c>
      <c r="BF32" s="185">
        <v>0</v>
      </c>
      <c r="BG32" s="185">
        <v>0</v>
      </c>
      <c r="BH32" s="185">
        <f t="shared" si="4"/>
        <v>2</v>
      </c>
      <c r="BI32" s="185">
        <f t="shared" si="5"/>
        <v>80</v>
      </c>
      <c r="BJ32" s="185">
        <v>79</v>
      </c>
      <c r="BK32" s="185">
        <v>0</v>
      </c>
      <c r="BL32" s="185">
        <v>0</v>
      </c>
      <c r="BM32" s="185">
        <v>0</v>
      </c>
      <c r="BN32" s="185">
        <v>0</v>
      </c>
      <c r="BO32" s="185">
        <v>0</v>
      </c>
      <c r="BP32" s="185">
        <v>1</v>
      </c>
      <c r="BQ32" s="185">
        <v>0</v>
      </c>
      <c r="BR32" s="185">
        <v>0</v>
      </c>
      <c r="BS32" s="185">
        <v>0</v>
      </c>
      <c r="BT32" s="185">
        <v>0</v>
      </c>
      <c r="BU32" s="185">
        <v>0</v>
      </c>
      <c r="BV32" s="185">
        <v>0</v>
      </c>
      <c r="BW32" s="185">
        <v>0</v>
      </c>
      <c r="BX32" s="185">
        <v>0</v>
      </c>
      <c r="BY32" s="185">
        <v>0</v>
      </c>
      <c r="BZ32" s="185">
        <v>0</v>
      </c>
      <c r="CA32" s="185">
        <v>0</v>
      </c>
      <c r="CB32" s="185">
        <f t="shared" si="6"/>
        <v>164</v>
      </c>
      <c r="CC32" s="185">
        <v>0</v>
      </c>
      <c r="CD32" s="185">
        <v>0</v>
      </c>
      <c r="CE32" s="185">
        <v>79</v>
      </c>
      <c r="CF32" s="185">
        <f t="shared" si="7"/>
        <v>164</v>
      </c>
      <c r="CG32" s="185" t="s">
        <v>223</v>
      </c>
      <c r="CH32" s="185" t="s">
        <v>224</v>
      </c>
      <c r="CI32" s="185" t="s">
        <v>225</v>
      </c>
      <c r="CJ32" s="185"/>
      <c r="CK32" s="185" t="s">
        <v>225</v>
      </c>
      <c r="CL32" s="185" t="s">
        <v>225</v>
      </c>
      <c r="CM32" s="185" t="s">
        <v>226</v>
      </c>
      <c r="CN32" s="185">
        <v>0</v>
      </c>
      <c r="CO32" s="185">
        <v>79</v>
      </c>
      <c r="CP32" s="185" t="s">
        <v>229</v>
      </c>
      <c r="CQ32" s="185">
        <v>153</v>
      </c>
    </row>
    <row r="33" spans="1:95" x14ac:dyDescent="0.25">
      <c r="A33" s="185">
        <v>2016</v>
      </c>
      <c r="B33" s="185" t="s">
        <v>353</v>
      </c>
      <c r="C33" s="185">
        <v>8</v>
      </c>
      <c r="D33" s="185">
        <v>8</v>
      </c>
      <c r="E33" s="185">
        <v>500</v>
      </c>
      <c r="F33" s="185" t="s">
        <v>190</v>
      </c>
      <c r="G33" s="185" t="s">
        <v>190</v>
      </c>
      <c r="H33" s="185" t="s">
        <v>190</v>
      </c>
      <c r="I33" s="185">
        <v>11</v>
      </c>
      <c r="J33" s="185" t="s">
        <v>191</v>
      </c>
      <c r="K33" s="185" t="s">
        <v>193</v>
      </c>
      <c r="L33" s="185">
        <v>4509</v>
      </c>
      <c r="M33" s="185" t="s">
        <v>198</v>
      </c>
      <c r="N33" s="185">
        <v>821</v>
      </c>
      <c r="O33" s="189">
        <v>42430</v>
      </c>
      <c r="P33" s="189" t="s">
        <v>354</v>
      </c>
      <c r="Q33" s="185" t="s">
        <v>190</v>
      </c>
      <c r="R33" s="185" t="s">
        <v>190</v>
      </c>
      <c r="S33" s="185" t="s">
        <v>190</v>
      </c>
      <c r="T33" s="185">
        <v>0</v>
      </c>
      <c r="U33" s="185">
        <v>0</v>
      </c>
      <c r="V33" s="185">
        <v>0</v>
      </c>
      <c r="W33" s="185">
        <v>0</v>
      </c>
      <c r="X33" s="185">
        <v>0</v>
      </c>
      <c r="Y33" s="185">
        <v>0</v>
      </c>
      <c r="Z33" s="185">
        <v>0</v>
      </c>
      <c r="AA33" s="185">
        <v>0</v>
      </c>
      <c r="AB33" s="185">
        <v>1</v>
      </c>
      <c r="AC33" s="185">
        <v>0</v>
      </c>
      <c r="AD33" s="185">
        <v>0</v>
      </c>
      <c r="AE33" s="185">
        <v>0</v>
      </c>
      <c r="AF33" s="185">
        <v>0</v>
      </c>
      <c r="AG33" s="185">
        <v>0</v>
      </c>
      <c r="AH33" s="185">
        <v>0</v>
      </c>
      <c r="AI33" s="185">
        <v>0</v>
      </c>
      <c r="AJ33" s="185">
        <v>0</v>
      </c>
      <c r="AK33" s="185">
        <v>0</v>
      </c>
      <c r="AL33" s="185">
        <v>0</v>
      </c>
      <c r="AM33" s="185">
        <v>0</v>
      </c>
      <c r="AN33" s="185">
        <v>0</v>
      </c>
      <c r="AO33" s="185">
        <v>0</v>
      </c>
      <c r="AP33" s="185">
        <v>0</v>
      </c>
      <c r="AQ33" s="185">
        <v>0</v>
      </c>
      <c r="AR33" s="185">
        <v>0</v>
      </c>
      <c r="AS33" s="185">
        <v>0</v>
      </c>
      <c r="AT33" s="185">
        <v>0</v>
      </c>
      <c r="AU33" s="185">
        <v>0</v>
      </c>
      <c r="AV33" s="185">
        <v>1</v>
      </c>
      <c r="AW33" s="185">
        <v>0</v>
      </c>
      <c r="AX33" s="185">
        <v>0</v>
      </c>
      <c r="AY33" s="185">
        <v>0</v>
      </c>
      <c r="AZ33" s="185">
        <v>0</v>
      </c>
      <c r="BA33" s="185">
        <v>0</v>
      </c>
      <c r="BB33" s="185">
        <v>0</v>
      </c>
      <c r="BC33" s="185">
        <v>0</v>
      </c>
      <c r="BD33" s="185">
        <v>0</v>
      </c>
      <c r="BE33" s="185">
        <v>0</v>
      </c>
      <c r="BF33" s="185">
        <v>0</v>
      </c>
      <c r="BG33" s="185">
        <v>0</v>
      </c>
      <c r="BH33" s="185">
        <f t="shared" si="4"/>
        <v>2</v>
      </c>
      <c r="BI33" s="185">
        <f t="shared" si="5"/>
        <v>80</v>
      </c>
      <c r="BJ33" s="185">
        <v>79</v>
      </c>
      <c r="BK33" s="185">
        <v>0</v>
      </c>
      <c r="BL33" s="185">
        <v>0</v>
      </c>
      <c r="BM33" s="185">
        <v>0</v>
      </c>
      <c r="BN33" s="185">
        <v>0</v>
      </c>
      <c r="BO33" s="185">
        <v>0</v>
      </c>
      <c r="BP33" s="185">
        <v>1</v>
      </c>
      <c r="BQ33" s="185">
        <v>0</v>
      </c>
      <c r="BR33" s="185">
        <v>0</v>
      </c>
      <c r="BS33" s="185">
        <v>0</v>
      </c>
      <c r="BT33" s="185">
        <v>0</v>
      </c>
      <c r="BU33" s="185">
        <v>0</v>
      </c>
      <c r="BV33" s="185">
        <v>0</v>
      </c>
      <c r="BW33" s="185">
        <v>0</v>
      </c>
      <c r="BX33" s="185">
        <v>0</v>
      </c>
      <c r="BY33" s="185">
        <v>0</v>
      </c>
      <c r="BZ33" s="185">
        <v>0</v>
      </c>
      <c r="CA33" s="185">
        <v>0</v>
      </c>
      <c r="CB33" s="185">
        <f t="shared" si="6"/>
        <v>164</v>
      </c>
      <c r="CC33" s="185">
        <v>0</v>
      </c>
      <c r="CD33" s="185">
        <v>0</v>
      </c>
      <c r="CE33" s="185">
        <v>79</v>
      </c>
      <c r="CF33" s="185">
        <f t="shared" si="7"/>
        <v>164</v>
      </c>
      <c r="CG33" s="185" t="s">
        <v>223</v>
      </c>
      <c r="CH33" s="185" t="s">
        <v>224</v>
      </c>
      <c r="CI33" s="185" t="s">
        <v>225</v>
      </c>
      <c r="CJ33" s="185"/>
      <c r="CK33" s="185" t="s">
        <v>225</v>
      </c>
      <c r="CL33" s="185" t="s">
        <v>225</v>
      </c>
      <c r="CM33" s="185" t="s">
        <v>226</v>
      </c>
      <c r="CN33" s="185">
        <v>0</v>
      </c>
      <c r="CO33" s="185">
        <v>79</v>
      </c>
      <c r="CP33" s="185" t="s">
        <v>229</v>
      </c>
      <c r="CQ33" s="185">
        <v>154</v>
      </c>
    </row>
    <row r="34" spans="1:95" x14ac:dyDescent="0.25">
      <c r="A34" s="185">
        <v>2016</v>
      </c>
      <c r="B34" s="185" t="s">
        <v>355</v>
      </c>
      <c r="C34" s="185">
        <v>8</v>
      </c>
      <c r="D34" s="185">
        <v>8</v>
      </c>
      <c r="E34" s="185">
        <v>500</v>
      </c>
      <c r="F34" s="185" t="s">
        <v>190</v>
      </c>
      <c r="G34" s="185" t="s">
        <v>190</v>
      </c>
      <c r="H34" s="185" t="s">
        <v>190</v>
      </c>
      <c r="I34" s="185">
        <v>12</v>
      </c>
      <c r="J34" s="185" t="s">
        <v>191</v>
      </c>
      <c r="K34" s="185" t="s">
        <v>193</v>
      </c>
      <c r="L34" s="185">
        <v>4510</v>
      </c>
      <c r="M34" s="185" t="s">
        <v>198</v>
      </c>
      <c r="N34" s="185">
        <v>822</v>
      </c>
      <c r="O34" s="189">
        <v>42431</v>
      </c>
      <c r="P34" s="189" t="s">
        <v>356</v>
      </c>
      <c r="Q34" s="185" t="s">
        <v>190</v>
      </c>
      <c r="R34" s="185" t="s">
        <v>190</v>
      </c>
      <c r="S34" s="185" t="s">
        <v>190</v>
      </c>
      <c r="T34" s="185">
        <v>0</v>
      </c>
      <c r="U34" s="185">
        <v>0</v>
      </c>
      <c r="V34" s="185">
        <v>0</v>
      </c>
      <c r="W34" s="185">
        <v>0</v>
      </c>
      <c r="X34" s="185">
        <v>0</v>
      </c>
      <c r="Y34" s="185">
        <v>0</v>
      </c>
      <c r="Z34" s="185">
        <v>0</v>
      </c>
      <c r="AA34" s="185">
        <v>0</v>
      </c>
      <c r="AB34" s="185">
        <v>1</v>
      </c>
      <c r="AC34" s="185">
        <v>0</v>
      </c>
      <c r="AD34" s="185">
        <v>0</v>
      </c>
      <c r="AE34" s="185">
        <v>0</v>
      </c>
      <c r="AF34" s="185">
        <v>0</v>
      </c>
      <c r="AG34" s="185">
        <v>0</v>
      </c>
      <c r="AH34" s="185">
        <v>0</v>
      </c>
      <c r="AI34" s="185">
        <v>0</v>
      </c>
      <c r="AJ34" s="185">
        <v>0</v>
      </c>
      <c r="AK34" s="185">
        <v>0</v>
      </c>
      <c r="AL34" s="185">
        <v>0</v>
      </c>
      <c r="AM34" s="185">
        <v>0</v>
      </c>
      <c r="AN34" s="185">
        <v>0</v>
      </c>
      <c r="AO34" s="185">
        <v>0</v>
      </c>
      <c r="AP34" s="185">
        <v>0</v>
      </c>
      <c r="AQ34" s="185">
        <v>0</v>
      </c>
      <c r="AR34" s="185">
        <v>0</v>
      </c>
      <c r="AS34" s="185">
        <v>0</v>
      </c>
      <c r="AT34" s="185">
        <v>0</v>
      </c>
      <c r="AU34" s="185">
        <v>0</v>
      </c>
      <c r="AV34" s="185">
        <v>1</v>
      </c>
      <c r="AW34" s="185">
        <v>0</v>
      </c>
      <c r="AX34" s="185">
        <v>0</v>
      </c>
      <c r="AY34" s="185">
        <v>0</v>
      </c>
      <c r="AZ34" s="185">
        <v>0</v>
      </c>
      <c r="BA34" s="185">
        <v>0</v>
      </c>
      <c r="BB34" s="185">
        <v>0</v>
      </c>
      <c r="BC34" s="185">
        <v>0</v>
      </c>
      <c r="BD34" s="185">
        <v>0</v>
      </c>
      <c r="BE34" s="185">
        <v>0</v>
      </c>
      <c r="BF34" s="185">
        <v>0</v>
      </c>
      <c r="BG34" s="185">
        <v>0</v>
      </c>
      <c r="BH34" s="185">
        <f t="shared" si="4"/>
        <v>2</v>
      </c>
      <c r="BI34" s="185">
        <f t="shared" si="5"/>
        <v>80</v>
      </c>
      <c r="BJ34" s="185">
        <v>79</v>
      </c>
      <c r="BK34" s="185">
        <v>0</v>
      </c>
      <c r="BL34" s="185">
        <v>0</v>
      </c>
      <c r="BM34" s="185">
        <v>0</v>
      </c>
      <c r="BN34" s="185">
        <v>0</v>
      </c>
      <c r="BO34" s="185">
        <v>0</v>
      </c>
      <c r="BP34" s="185">
        <v>1</v>
      </c>
      <c r="BQ34" s="185">
        <v>0</v>
      </c>
      <c r="BR34" s="185">
        <v>0</v>
      </c>
      <c r="BS34" s="185">
        <v>0</v>
      </c>
      <c r="BT34" s="185">
        <v>0</v>
      </c>
      <c r="BU34" s="185">
        <v>0</v>
      </c>
      <c r="BV34" s="185">
        <v>0</v>
      </c>
      <c r="BW34" s="185">
        <v>0</v>
      </c>
      <c r="BX34" s="185">
        <v>0</v>
      </c>
      <c r="BY34" s="185">
        <v>0</v>
      </c>
      <c r="BZ34" s="185">
        <v>0</v>
      </c>
      <c r="CA34" s="185">
        <v>0</v>
      </c>
      <c r="CB34" s="185">
        <f t="shared" si="6"/>
        <v>164</v>
      </c>
      <c r="CC34" s="185">
        <v>0</v>
      </c>
      <c r="CD34" s="185">
        <v>0</v>
      </c>
      <c r="CE34" s="185">
        <v>79</v>
      </c>
      <c r="CF34" s="185">
        <f t="shared" si="7"/>
        <v>164</v>
      </c>
      <c r="CG34" s="185" t="s">
        <v>223</v>
      </c>
      <c r="CH34" s="185" t="s">
        <v>224</v>
      </c>
      <c r="CI34" s="185" t="s">
        <v>225</v>
      </c>
      <c r="CJ34" s="185"/>
      <c r="CK34" s="185" t="s">
        <v>225</v>
      </c>
      <c r="CL34" s="185" t="s">
        <v>225</v>
      </c>
      <c r="CM34" s="185" t="s">
        <v>226</v>
      </c>
      <c r="CN34" s="185">
        <v>0</v>
      </c>
      <c r="CO34" s="185">
        <v>79</v>
      </c>
      <c r="CP34" s="185" t="s">
        <v>229</v>
      </c>
      <c r="CQ34" s="185">
        <v>155</v>
      </c>
    </row>
  </sheetData>
  <pageMargins left="0.7" right="0.7" top="0.75" bottom="0.75" header="0.3" footer="0.3"/>
  <pageSetup orientation="portrait" r:id="rId1"/>
  <ignoredErrors>
    <ignoredError sqref="BI2" formulaRange="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00"/>
  <sheetViews>
    <sheetView tabSelected="1" topLeftCell="A37" zoomScale="80" zoomScaleNormal="80" workbookViewId="0">
      <selection activeCell="B161" sqref="B161"/>
    </sheetView>
  </sheetViews>
  <sheetFormatPr defaultRowHeight="15" x14ac:dyDescent="0.25"/>
  <cols>
    <col min="1" max="1" width="14.140625" customWidth="1"/>
    <col min="2" max="2" width="27.7109375" customWidth="1"/>
    <col min="3" max="3" width="29.85546875" customWidth="1"/>
    <col min="4" max="4" width="26.28515625" customWidth="1"/>
    <col min="5" max="5" width="28.5703125" customWidth="1"/>
    <col min="6" max="6" width="28.42578125" customWidth="1"/>
    <col min="7" max="7" width="30.5703125" customWidth="1"/>
    <col min="8" max="8" width="27" customWidth="1"/>
    <col min="9" max="9" width="29.28515625" customWidth="1"/>
    <col min="10" max="10" width="26.5703125" customWidth="1"/>
    <col min="11" max="11" width="28.85546875" customWidth="1"/>
    <col min="12" max="12" width="25.28515625" customWidth="1"/>
    <col min="13" max="13" width="27.7109375" customWidth="1"/>
    <col min="14" max="14" width="26.7109375" customWidth="1"/>
    <col min="15" max="15" width="29.140625" bestFit="1" customWidth="1"/>
    <col min="16" max="16" width="25.5703125" customWidth="1"/>
    <col min="17" max="17" width="27.85546875" bestFit="1" customWidth="1"/>
    <col min="18" max="18" width="27" customWidth="1"/>
    <col min="19" max="19" width="29.28515625" customWidth="1"/>
    <col min="20" max="20" width="28" bestFit="1" customWidth="1"/>
    <col min="21" max="21" width="30.140625" bestFit="1" customWidth="1"/>
    <col min="22" max="22" width="27.85546875" customWidth="1"/>
    <col min="23" max="23" width="30" customWidth="1"/>
    <col min="24" max="24" width="26.42578125" customWidth="1"/>
    <col min="25" max="25" width="28.7109375" customWidth="1"/>
    <col min="26" max="26" width="26.28515625" bestFit="1" customWidth="1"/>
    <col min="27" max="27" width="28.5703125" bestFit="1" customWidth="1"/>
    <col min="28" max="28" width="27.140625" bestFit="1" customWidth="1"/>
    <col min="29" max="29" width="29.42578125" bestFit="1" customWidth="1"/>
    <col min="30" max="30" width="27.85546875" bestFit="1" customWidth="1"/>
    <col min="31" max="31" width="30" bestFit="1" customWidth="1"/>
    <col min="32" max="32" width="26.42578125" bestFit="1" customWidth="1"/>
    <col min="33" max="33" width="28.7109375" bestFit="1" customWidth="1"/>
    <col min="34" max="34" width="27" bestFit="1" customWidth="1"/>
    <col min="35" max="35" width="29.28515625" bestFit="1" customWidth="1"/>
    <col min="36" max="36" width="25.7109375" bestFit="1" customWidth="1"/>
    <col min="37" max="37" width="28" bestFit="1" customWidth="1"/>
    <col min="38" max="38" width="28.7109375" bestFit="1" customWidth="1"/>
    <col min="39" max="39" width="30.85546875" bestFit="1" customWidth="1"/>
    <col min="40" max="40" width="27.28515625" bestFit="1" customWidth="1"/>
    <col min="41" max="41" width="29.5703125" bestFit="1" customWidth="1"/>
    <col min="42" max="42" width="28" bestFit="1" customWidth="1"/>
    <col min="43" max="43" width="30.140625" bestFit="1" customWidth="1"/>
    <col min="44" max="44" width="26.5703125" bestFit="1" customWidth="1"/>
    <col min="45" max="45" width="28.85546875" bestFit="1" customWidth="1"/>
    <col min="46" max="46" width="27.140625" bestFit="1" customWidth="1"/>
    <col min="47" max="47" width="29.42578125" bestFit="1" customWidth="1"/>
    <col min="48" max="48" width="25.85546875" bestFit="1" customWidth="1"/>
    <col min="49" max="49" width="28.140625" bestFit="1" customWidth="1"/>
    <col min="50" max="50" width="27.85546875" bestFit="1" customWidth="1"/>
    <col min="51" max="51" width="30" bestFit="1" customWidth="1"/>
    <col min="52" max="52" width="26.42578125" bestFit="1" customWidth="1"/>
    <col min="53" max="53" width="28.7109375" bestFit="1" customWidth="1"/>
    <col min="54" max="54" width="27.7109375" bestFit="1" customWidth="1"/>
    <col min="55" max="55" width="29.85546875" bestFit="1" customWidth="1"/>
    <col min="56" max="56" width="26.28515625" bestFit="1" customWidth="1"/>
    <col min="57" max="57" width="28.5703125" bestFit="1" customWidth="1"/>
    <col min="58" max="58" width="31" bestFit="1" customWidth="1"/>
    <col min="59" max="59" width="33.42578125" bestFit="1" customWidth="1"/>
    <col min="60" max="60" width="29.85546875" bestFit="1" customWidth="1"/>
    <col min="61" max="61" width="32.140625" bestFit="1" customWidth="1"/>
    <col min="62" max="62" width="28.140625" bestFit="1" customWidth="1"/>
    <col min="63" max="63" width="30.28515625" bestFit="1" customWidth="1"/>
    <col min="64" max="64" width="26.7109375" bestFit="1" customWidth="1"/>
    <col min="65" max="65" width="29.140625" bestFit="1" customWidth="1"/>
    <col min="66" max="66" width="12.42578125" bestFit="1" customWidth="1"/>
    <col min="68" max="68" width="19.42578125" bestFit="1" customWidth="1"/>
    <col min="257" max="257" width="14.140625" customWidth="1"/>
    <col min="258" max="258" width="19.28515625" customWidth="1"/>
    <col min="259" max="259" width="21" customWidth="1"/>
    <col min="260" max="260" width="16.28515625" customWidth="1"/>
    <col min="261" max="261" width="18" customWidth="1"/>
    <col min="262" max="262" width="20.140625" customWidth="1"/>
    <col min="263" max="263" width="22" customWidth="1"/>
    <col min="264" max="264" width="15.5703125" customWidth="1"/>
    <col min="265" max="265" width="17.28515625" customWidth="1"/>
    <col min="266" max="266" width="15.140625" customWidth="1"/>
    <col min="267" max="267" width="17" customWidth="1"/>
    <col min="268" max="268" width="19.5703125" customWidth="1"/>
    <col min="269" max="269" width="21.42578125" customWidth="1"/>
    <col min="270" max="270" width="15.140625" customWidth="1"/>
    <col min="271" max="271" width="17" bestFit="1" customWidth="1"/>
    <col min="272" max="272" width="14.5703125" customWidth="1"/>
    <col min="273" max="273" width="16.42578125" bestFit="1" customWidth="1"/>
    <col min="274" max="274" width="14.28515625" customWidth="1"/>
    <col min="275" max="275" width="16" customWidth="1"/>
    <col min="513" max="513" width="14.140625" customWidth="1"/>
    <col min="514" max="514" width="19.28515625" customWidth="1"/>
    <col min="515" max="515" width="21" customWidth="1"/>
    <col min="516" max="516" width="16.28515625" customWidth="1"/>
    <col min="517" max="517" width="18" customWidth="1"/>
    <col min="518" max="518" width="20.140625" customWidth="1"/>
    <col min="519" max="519" width="22" customWidth="1"/>
    <col min="520" max="520" width="15.5703125" customWidth="1"/>
    <col min="521" max="521" width="17.28515625" customWidth="1"/>
    <col min="522" max="522" width="15.140625" customWidth="1"/>
    <col min="523" max="523" width="17" customWidth="1"/>
    <col min="524" max="524" width="19.5703125" customWidth="1"/>
    <col min="525" max="525" width="21.42578125" customWidth="1"/>
    <col min="526" max="526" width="15.140625" customWidth="1"/>
    <col min="527" max="527" width="17" bestFit="1" customWidth="1"/>
    <col min="528" max="528" width="14.5703125" customWidth="1"/>
    <col min="529" max="529" width="16.42578125" bestFit="1" customWidth="1"/>
    <col min="530" max="530" width="14.28515625" customWidth="1"/>
    <col min="531" max="531" width="16" customWidth="1"/>
    <col min="769" max="769" width="14.140625" customWidth="1"/>
    <col min="770" max="770" width="19.28515625" customWidth="1"/>
    <col min="771" max="771" width="21" customWidth="1"/>
    <col min="772" max="772" width="16.28515625" customWidth="1"/>
    <col min="773" max="773" width="18" customWidth="1"/>
    <col min="774" max="774" width="20.140625" customWidth="1"/>
    <col min="775" max="775" width="22" customWidth="1"/>
    <col min="776" max="776" width="15.5703125" customWidth="1"/>
    <col min="777" max="777" width="17.28515625" customWidth="1"/>
    <col min="778" max="778" width="15.140625" customWidth="1"/>
    <col min="779" max="779" width="17" customWidth="1"/>
    <col min="780" max="780" width="19.5703125" customWidth="1"/>
    <col min="781" max="781" width="21.42578125" customWidth="1"/>
    <col min="782" max="782" width="15.140625" customWidth="1"/>
    <col min="783" max="783" width="17" bestFit="1" customWidth="1"/>
    <col min="784" max="784" width="14.5703125" customWidth="1"/>
    <col min="785" max="785" width="16.42578125" bestFit="1" customWidth="1"/>
    <col min="786" max="786" width="14.28515625" customWidth="1"/>
    <col min="787" max="787" width="16" customWidth="1"/>
    <col min="1025" max="1025" width="14.140625" customWidth="1"/>
    <col min="1026" max="1026" width="19.28515625" customWidth="1"/>
    <col min="1027" max="1027" width="21" customWidth="1"/>
    <col min="1028" max="1028" width="16.28515625" customWidth="1"/>
    <col min="1029" max="1029" width="18" customWidth="1"/>
    <col min="1030" max="1030" width="20.140625" customWidth="1"/>
    <col min="1031" max="1031" width="22" customWidth="1"/>
    <col min="1032" max="1032" width="15.5703125" customWidth="1"/>
    <col min="1033" max="1033" width="17.28515625" customWidth="1"/>
    <col min="1034" max="1034" width="15.140625" customWidth="1"/>
    <col min="1035" max="1035" width="17" customWidth="1"/>
    <col min="1036" max="1036" width="19.5703125" customWidth="1"/>
    <col min="1037" max="1037" width="21.42578125" customWidth="1"/>
    <col min="1038" max="1038" width="15.140625" customWidth="1"/>
    <col min="1039" max="1039" width="17" bestFit="1" customWidth="1"/>
    <col min="1040" max="1040" width="14.5703125" customWidth="1"/>
    <col min="1041" max="1041" width="16.42578125" bestFit="1" customWidth="1"/>
    <col min="1042" max="1042" width="14.28515625" customWidth="1"/>
    <col min="1043" max="1043" width="16" customWidth="1"/>
    <col min="1281" max="1281" width="14.140625" customWidth="1"/>
    <col min="1282" max="1282" width="19.28515625" customWidth="1"/>
    <col min="1283" max="1283" width="21" customWidth="1"/>
    <col min="1284" max="1284" width="16.28515625" customWidth="1"/>
    <col min="1285" max="1285" width="18" customWidth="1"/>
    <col min="1286" max="1286" width="20.140625" customWidth="1"/>
    <col min="1287" max="1287" width="22" customWidth="1"/>
    <col min="1288" max="1288" width="15.5703125" customWidth="1"/>
    <col min="1289" max="1289" width="17.28515625" customWidth="1"/>
    <col min="1290" max="1290" width="15.140625" customWidth="1"/>
    <col min="1291" max="1291" width="17" customWidth="1"/>
    <col min="1292" max="1292" width="19.5703125" customWidth="1"/>
    <col min="1293" max="1293" width="21.42578125" customWidth="1"/>
    <col min="1294" max="1294" width="15.140625" customWidth="1"/>
    <col min="1295" max="1295" width="17" bestFit="1" customWidth="1"/>
    <col min="1296" max="1296" width="14.5703125" customWidth="1"/>
    <col min="1297" max="1297" width="16.42578125" bestFit="1" customWidth="1"/>
    <col min="1298" max="1298" width="14.28515625" customWidth="1"/>
    <col min="1299" max="1299" width="16" customWidth="1"/>
    <col min="1537" max="1537" width="14.140625" customWidth="1"/>
    <col min="1538" max="1538" width="19.28515625" customWidth="1"/>
    <col min="1539" max="1539" width="21" customWidth="1"/>
    <col min="1540" max="1540" width="16.28515625" customWidth="1"/>
    <col min="1541" max="1541" width="18" customWidth="1"/>
    <col min="1542" max="1542" width="20.140625" customWidth="1"/>
    <col min="1543" max="1543" width="22" customWidth="1"/>
    <col min="1544" max="1544" width="15.5703125" customWidth="1"/>
    <col min="1545" max="1545" width="17.28515625" customWidth="1"/>
    <col min="1546" max="1546" width="15.140625" customWidth="1"/>
    <col min="1547" max="1547" width="17" customWidth="1"/>
    <col min="1548" max="1548" width="19.5703125" customWidth="1"/>
    <col min="1549" max="1549" width="21.42578125" customWidth="1"/>
    <col min="1550" max="1550" width="15.140625" customWidth="1"/>
    <col min="1551" max="1551" width="17" bestFit="1" customWidth="1"/>
    <col min="1552" max="1552" width="14.5703125" customWidth="1"/>
    <col min="1553" max="1553" width="16.42578125" bestFit="1" customWidth="1"/>
    <col min="1554" max="1554" width="14.28515625" customWidth="1"/>
    <col min="1555" max="1555" width="16" customWidth="1"/>
    <col min="1793" max="1793" width="14.140625" customWidth="1"/>
    <col min="1794" max="1794" width="19.28515625" customWidth="1"/>
    <col min="1795" max="1795" width="21" customWidth="1"/>
    <col min="1796" max="1796" width="16.28515625" customWidth="1"/>
    <col min="1797" max="1797" width="18" customWidth="1"/>
    <col min="1798" max="1798" width="20.140625" customWidth="1"/>
    <col min="1799" max="1799" width="22" customWidth="1"/>
    <col min="1800" max="1800" width="15.5703125" customWidth="1"/>
    <col min="1801" max="1801" width="17.28515625" customWidth="1"/>
    <col min="1802" max="1802" width="15.140625" customWidth="1"/>
    <col min="1803" max="1803" width="17" customWidth="1"/>
    <col min="1804" max="1804" width="19.5703125" customWidth="1"/>
    <col min="1805" max="1805" width="21.42578125" customWidth="1"/>
    <col min="1806" max="1806" width="15.140625" customWidth="1"/>
    <col min="1807" max="1807" width="17" bestFit="1" customWidth="1"/>
    <col min="1808" max="1808" width="14.5703125" customWidth="1"/>
    <col min="1809" max="1809" width="16.42578125" bestFit="1" customWidth="1"/>
    <col min="1810" max="1810" width="14.28515625" customWidth="1"/>
    <col min="1811" max="1811" width="16" customWidth="1"/>
    <col min="2049" max="2049" width="14.140625" customWidth="1"/>
    <col min="2050" max="2050" width="19.28515625" customWidth="1"/>
    <col min="2051" max="2051" width="21" customWidth="1"/>
    <col min="2052" max="2052" width="16.28515625" customWidth="1"/>
    <col min="2053" max="2053" width="18" customWidth="1"/>
    <col min="2054" max="2054" width="20.140625" customWidth="1"/>
    <col min="2055" max="2055" width="22" customWidth="1"/>
    <col min="2056" max="2056" width="15.5703125" customWidth="1"/>
    <col min="2057" max="2057" width="17.28515625" customWidth="1"/>
    <col min="2058" max="2058" width="15.140625" customWidth="1"/>
    <col min="2059" max="2059" width="17" customWidth="1"/>
    <col min="2060" max="2060" width="19.5703125" customWidth="1"/>
    <col min="2061" max="2061" width="21.42578125" customWidth="1"/>
    <col min="2062" max="2062" width="15.140625" customWidth="1"/>
    <col min="2063" max="2063" width="17" bestFit="1" customWidth="1"/>
    <col min="2064" max="2064" width="14.5703125" customWidth="1"/>
    <col min="2065" max="2065" width="16.42578125" bestFit="1" customWidth="1"/>
    <col min="2066" max="2066" width="14.28515625" customWidth="1"/>
    <col min="2067" max="2067" width="16" customWidth="1"/>
    <col min="2305" max="2305" width="14.140625" customWidth="1"/>
    <col min="2306" max="2306" width="19.28515625" customWidth="1"/>
    <col min="2307" max="2307" width="21" customWidth="1"/>
    <col min="2308" max="2308" width="16.28515625" customWidth="1"/>
    <col min="2309" max="2309" width="18" customWidth="1"/>
    <col min="2310" max="2310" width="20.140625" customWidth="1"/>
    <col min="2311" max="2311" width="22" customWidth="1"/>
    <col min="2312" max="2312" width="15.5703125" customWidth="1"/>
    <col min="2313" max="2313" width="17.28515625" customWidth="1"/>
    <col min="2314" max="2314" width="15.140625" customWidth="1"/>
    <col min="2315" max="2315" width="17" customWidth="1"/>
    <col min="2316" max="2316" width="19.5703125" customWidth="1"/>
    <col min="2317" max="2317" width="21.42578125" customWidth="1"/>
    <col min="2318" max="2318" width="15.140625" customWidth="1"/>
    <col min="2319" max="2319" width="17" bestFit="1" customWidth="1"/>
    <col min="2320" max="2320" width="14.5703125" customWidth="1"/>
    <col min="2321" max="2321" width="16.42578125" bestFit="1" customWidth="1"/>
    <col min="2322" max="2322" width="14.28515625" customWidth="1"/>
    <col min="2323" max="2323" width="16" customWidth="1"/>
    <col min="2561" max="2561" width="14.140625" customWidth="1"/>
    <col min="2562" max="2562" width="19.28515625" customWidth="1"/>
    <col min="2563" max="2563" width="21" customWidth="1"/>
    <col min="2564" max="2564" width="16.28515625" customWidth="1"/>
    <col min="2565" max="2565" width="18" customWidth="1"/>
    <col min="2566" max="2566" width="20.140625" customWidth="1"/>
    <col min="2567" max="2567" width="22" customWidth="1"/>
    <col min="2568" max="2568" width="15.5703125" customWidth="1"/>
    <col min="2569" max="2569" width="17.28515625" customWidth="1"/>
    <col min="2570" max="2570" width="15.140625" customWidth="1"/>
    <col min="2571" max="2571" width="17" customWidth="1"/>
    <col min="2572" max="2572" width="19.5703125" customWidth="1"/>
    <col min="2573" max="2573" width="21.42578125" customWidth="1"/>
    <col min="2574" max="2574" width="15.140625" customWidth="1"/>
    <col min="2575" max="2575" width="17" bestFit="1" customWidth="1"/>
    <col min="2576" max="2576" width="14.5703125" customWidth="1"/>
    <col min="2577" max="2577" width="16.42578125" bestFit="1" customWidth="1"/>
    <col min="2578" max="2578" width="14.28515625" customWidth="1"/>
    <col min="2579" max="2579" width="16" customWidth="1"/>
    <col min="2817" max="2817" width="14.140625" customWidth="1"/>
    <col min="2818" max="2818" width="19.28515625" customWidth="1"/>
    <col min="2819" max="2819" width="21" customWidth="1"/>
    <col min="2820" max="2820" width="16.28515625" customWidth="1"/>
    <col min="2821" max="2821" width="18" customWidth="1"/>
    <col min="2822" max="2822" width="20.140625" customWidth="1"/>
    <col min="2823" max="2823" width="22" customWidth="1"/>
    <col min="2824" max="2824" width="15.5703125" customWidth="1"/>
    <col min="2825" max="2825" width="17.28515625" customWidth="1"/>
    <col min="2826" max="2826" width="15.140625" customWidth="1"/>
    <col min="2827" max="2827" width="17" customWidth="1"/>
    <col min="2828" max="2828" width="19.5703125" customWidth="1"/>
    <col min="2829" max="2829" width="21.42578125" customWidth="1"/>
    <col min="2830" max="2830" width="15.140625" customWidth="1"/>
    <col min="2831" max="2831" width="17" bestFit="1" customWidth="1"/>
    <col min="2832" max="2832" width="14.5703125" customWidth="1"/>
    <col min="2833" max="2833" width="16.42578125" bestFit="1" customWidth="1"/>
    <col min="2834" max="2834" width="14.28515625" customWidth="1"/>
    <col min="2835" max="2835" width="16" customWidth="1"/>
    <col min="3073" max="3073" width="14.140625" customWidth="1"/>
    <col min="3074" max="3074" width="19.28515625" customWidth="1"/>
    <col min="3075" max="3075" width="21" customWidth="1"/>
    <col min="3076" max="3076" width="16.28515625" customWidth="1"/>
    <col min="3077" max="3077" width="18" customWidth="1"/>
    <col min="3078" max="3078" width="20.140625" customWidth="1"/>
    <col min="3079" max="3079" width="22" customWidth="1"/>
    <col min="3080" max="3080" width="15.5703125" customWidth="1"/>
    <col min="3081" max="3081" width="17.28515625" customWidth="1"/>
    <col min="3082" max="3082" width="15.140625" customWidth="1"/>
    <col min="3083" max="3083" width="17" customWidth="1"/>
    <col min="3084" max="3084" width="19.5703125" customWidth="1"/>
    <col min="3085" max="3085" width="21.42578125" customWidth="1"/>
    <col min="3086" max="3086" width="15.140625" customWidth="1"/>
    <col min="3087" max="3087" width="17" bestFit="1" customWidth="1"/>
    <col min="3088" max="3088" width="14.5703125" customWidth="1"/>
    <col min="3089" max="3089" width="16.42578125" bestFit="1" customWidth="1"/>
    <col min="3090" max="3090" width="14.28515625" customWidth="1"/>
    <col min="3091" max="3091" width="16" customWidth="1"/>
    <col min="3329" max="3329" width="14.140625" customWidth="1"/>
    <col min="3330" max="3330" width="19.28515625" customWidth="1"/>
    <col min="3331" max="3331" width="21" customWidth="1"/>
    <col min="3332" max="3332" width="16.28515625" customWidth="1"/>
    <col min="3333" max="3333" width="18" customWidth="1"/>
    <col min="3334" max="3334" width="20.140625" customWidth="1"/>
    <col min="3335" max="3335" width="22" customWidth="1"/>
    <col min="3336" max="3336" width="15.5703125" customWidth="1"/>
    <col min="3337" max="3337" width="17.28515625" customWidth="1"/>
    <col min="3338" max="3338" width="15.140625" customWidth="1"/>
    <col min="3339" max="3339" width="17" customWidth="1"/>
    <col min="3340" max="3340" width="19.5703125" customWidth="1"/>
    <col min="3341" max="3341" width="21.42578125" customWidth="1"/>
    <col min="3342" max="3342" width="15.140625" customWidth="1"/>
    <col min="3343" max="3343" width="17" bestFit="1" customWidth="1"/>
    <col min="3344" max="3344" width="14.5703125" customWidth="1"/>
    <col min="3345" max="3345" width="16.42578125" bestFit="1" customWidth="1"/>
    <col min="3346" max="3346" width="14.28515625" customWidth="1"/>
    <col min="3347" max="3347" width="16" customWidth="1"/>
    <col min="3585" max="3585" width="14.140625" customWidth="1"/>
    <col min="3586" max="3586" width="19.28515625" customWidth="1"/>
    <col min="3587" max="3587" width="21" customWidth="1"/>
    <col min="3588" max="3588" width="16.28515625" customWidth="1"/>
    <col min="3589" max="3589" width="18" customWidth="1"/>
    <col min="3590" max="3590" width="20.140625" customWidth="1"/>
    <col min="3591" max="3591" width="22" customWidth="1"/>
    <col min="3592" max="3592" width="15.5703125" customWidth="1"/>
    <col min="3593" max="3593" width="17.28515625" customWidth="1"/>
    <col min="3594" max="3594" width="15.140625" customWidth="1"/>
    <col min="3595" max="3595" width="17" customWidth="1"/>
    <col min="3596" max="3596" width="19.5703125" customWidth="1"/>
    <col min="3597" max="3597" width="21.42578125" customWidth="1"/>
    <col min="3598" max="3598" width="15.140625" customWidth="1"/>
    <col min="3599" max="3599" width="17" bestFit="1" customWidth="1"/>
    <col min="3600" max="3600" width="14.5703125" customWidth="1"/>
    <col min="3601" max="3601" width="16.42578125" bestFit="1" customWidth="1"/>
    <col min="3602" max="3602" width="14.28515625" customWidth="1"/>
    <col min="3603" max="3603" width="16" customWidth="1"/>
    <col min="3841" max="3841" width="14.140625" customWidth="1"/>
    <col min="3842" max="3842" width="19.28515625" customWidth="1"/>
    <col min="3843" max="3843" width="21" customWidth="1"/>
    <col min="3844" max="3844" width="16.28515625" customWidth="1"/>
    <col min="3845" max="3845" width="18" customWidth="1"/>
    <col min="3846" max="3846" width="20.140625" customWidth="1"/>
    <col min="3847" max="3847" width="22" customWidth="1"/>
    <col min="3848" max="3848" width="15.5703125" customWidth="1"/>
    <col min="3849" max="3849" width="17.28515625" customWidth="1"/>
    <col min="3850" max="3850" width="15.140625" customWidth="1"/>
    <col min="3851" max="3851" width="17" customWidth="1"/>
    <col min="3852" max="3852" width="19.5703125" customWidth="1"/>
    <col min="3853" max="3853" width="21.42578125" customWidth="1"/>
    <col min="3854" max="3854" width="15.140625" customWidth="1"/>
    <col min="3855" max="3855" width="17" bestFit="1" customWidth="1"/>
    <col min="3856" max="3856" width="14.5703125" customWidth="1"/>
    <col min="3857" max="3857" width="16.42578125" bestFit="1" customWidth="1"/>
    <col min="3858" max="3858" width="14.28515625" customWidth="1"/>
    <col min="3859" max="3859" width="16" customWidth="1"/>
    <col min="4097" max="4097" width="14.140625" customWidth="1"/>
    <col min="4098" max="4098" width="19.28515625" customWidth="1"/>
    <col min="4099" max="4099" width="21" customWidth="1"/>
    <col min="4100" max="4100" width="16.28515625" customWidth="1"/>
    <col min="4101" max="4101" width="18" customWidth="1"/>
    <col min="4102" max="4102" width="20.140625" customWidth="1"/>
    <col min="4103" max="4103" width="22" customWidth="1"/>
    <col min="4104" max="4104" width="15.5703125" customWidth="1"/>
    <col min="4105" max="4105" width="17.28515625" customWidth="1"/>
    <col min="4106" max="4106" width="15.140625" customWidth="1"/>
    <col min="4107" max="4107" width="17" customWidth="1"/>
    <col min="4108" max="4108" width="19.5703125" customWidth="1"/>
    <col min="4109" max="4109" width="21.42578125" customWidth="1"/>
    <col min="4110" max="4110" width="15.140625" customWidth="1"/>
    <col min="4111" max="4111" width="17" bestFit="1" customWidth="1"/>
    <col min="4112" max="4112" width="14.5703125" customWidth="1"/>
    <col min="4113" max="4113" width="16.42578125" bestFit="1" customWidth="1"/>
    <col min="4114" max="4114" width="14.28515625" customWidth="1"/>
    <col min="4115" max="4115" width="16" customWidth="1"/>
    <col min="4353" max="4353" width="14.140625" customWidth="1"/>
    <col min="4354" max="4354" width="19.28515625" customWidth="1"/>
    <col min="4355" max="4355" width="21" customWidth="1"/>
    <col min="4356" max="4356" width="16.28515625" customWidth="1"/>
    <col min="4357" max="4357" width="18" customWidth="1"/>
    <col min="4358" max="4358" width="20.140625" customWidth="1"/>
    <col min="4359" max="4359" width="22" customWidth="1"/>
    <col min="4360" max="4360" width="15.5703125" customWidth="1"/>
    <col min="4361" max="4361" width="17.28515625" customWidth="1"/>
    <col min="4362" max="4362" width="15.140625" customWidth="1"/>
    <col min="4363" max="4363" width="17" customWidth="1"/>
    <col min="4364" max="4364" width="19.5703125" customWidth="1"/>
    <col min="4365" max="4365" width="21.42578125" customWidth="1"/>
    <col min="4366" max="4366" width="15.140625" customWidth="1"/>
    <col min="4367" max="4367" width="17" bestFit="1" customWidth="1"/>
    <col min="4368" max="4368" width="14.5703125" customWidth="1"/>
    <col min="4369" max="4369" width="16.42578125" bestFit="1" customWidth="1"/>
    <col min="4370" max="4370" width="14.28515625" customWidth="1"/>
    <col min="4371" max="4371" width="16" customWidth="1"/>
    <col min="4609" max="4609" width="14.140625" customWidth="1"/>
    <col min="4610" max="4610" width="19.28515625" customWidth="1"/>
    <col min="4611" max="4611" width="21" customWidth="1"/>
    <col min="4612" max="4612" width="16.28515625" customWidth="1"/>
    <col min="4613" max="4613" width="18" customWidth="1"/>
    <col min="4614" max="4614" width="20.140625" customWidth="1"/>
    <col min="4615" max="4615" width="22" customWidth="1"/>
    <col min="4616" max="4616" width="15.5703125" customWidth="1"/>
    <col min="4617" max="4617" width="17.28515625" customWidth="1"/>
    <col min="4618" max="4618" width="15.140625" customWidth="1"/>
    <col min="4619" max="4619" width="17" customWidth="1"/>
    <col min="4620" max="4620" width="19.5703125" customWidth="1"/>
    <col min="4621" max="4621" width="21.42578125" customWidth="1"/>
    <col min="4622" max="4622" width="15.140625" customWidth="1"/>
    <col min="4623" max="4623" width="17" bestFit="1" customWidth="1"/>
    <col min="4624" max="4624" width="14.5703125" customWidth="1"/>
    <col min="4625" max="4625" width="16.42578125" bestFit="1" customWidth="1"/>
    <col min="4626" max="4626" width="14.28515625" customWidth="1"/>
    <col min="4627" max="4627" width="16" customWidth="1"/>
    <col min="4865" max="4865" width="14.140625" customWidth="1"/>
    <col min="4866" max="4866" width="19.28515625" customWidth="1"/>
    <col min="4867" max="4867" width="21" customWidth="1"/>
    <col min="4868" max="4868" width="16.28515625" customWidth="1"/>
    <col min="4869" max="4869" width="18" customWidth="1"/>
    <col min="4870" max="4870" width="20.140625" customWidth="1"/>
    <col min="4871" max="4871" width="22" customWidth="1"/>
    <col min="4872" max="4872" width="15.5703125" customWidth="1"/>
    <col min="4873" max="4873" width="17.28515625" customWidth="1"/>
    <col min="4874" max="4874" width="15.140625" customWidth="1"/>
    <col min="4875" max="4875" width="17" customWidth="1"/>
    <col min="4876" max="4876" width="19.5703125" customWidth="1"/>
    <col min="4877" max="4877" width="21.42578125" customWidth="1"/>
    <col min="4878" max="4878" width="15.140625" customWidth="1"/>
    <col min="4879" max="4879" width="17" bestFit="1" customWidth="1"/>
    <col min="4880" max="4880" width="14.5703125" customWidth="1"/>
    <col min="4881" max="4881" width="16.42578125" bestFit="1" customWidth="1"/>
    <col min="4882" max="4882" width="14.28515625" customWidth="1"/>
    <col min="4883" max="4883" width="16" customWidth="1"/>
    <col min="5121" max="5121" width="14.140625" customWidth="1"/>
    <col min="5122" max="5122" width="19.28515625" customWidth="1"/>
    <col min="5123" max="5123" width="21" customWidth="1"/>
    <col min="5124" max="5124" width="16.28515625" customWidth="1"/>
    <col min="5125" max="5125" width="18" customWidth="1"/>
    <col min="5126" max="5126" width="20.140625" customWidth="1"/>
    <col min="5127" max="5127" width="22" customWidth="1"/>
    <col min="5128" max="5128" width="15.5703125" customWidth="1"/>
    <col min="5129" max="5129" width="17.28515625" customWidth="1"/>
    <col min="5130" max="5130" width="15.140625" customWidth="1"/>
    <col min="5131" max="5131" width="17" customWidth="1"/>
    <col min="5132" max="5132" width="19.5703125" customWidth="1"/>
    <col min="5133" max="5133" width="21.42578125" customWidth="1"/>
    <col min="5134" max="5134" width="15.140625" customWidth="1"/>
    <col min="5135" max="5135" width="17" bestFit="1" customWidth="1"/>
    <col min="5136" max="5136" width="14.5703125" customWidth="1"/>
    <col min="5137" max="5137" width="16.42578125" bestFit="1" customWidth="1"/>
    <col min="5138" max="5138" width="14.28515625" customWidth="1"/>
    <col min="5139" max="5139" width="16" customWidth="1"/>
    <col min="5377" max="5377" width="14.140625" customWidth="1"/>
    <col min="5378" max="5378" width="19.28515625" customWidth="1"/>
    <col min="5379" max="5379" width="21" customWidth="1"/>
    <col min="5380" max="5380" width="16.28515625" customWidth="1"/>
    <col min="5381" max="5381" width="18" customWidth="1"/>
    <col min="5382" max="5382" width="20.140625" customWidth="1"/>
    <col min="5383" max="5383" width="22" customWidth="1"/>
    <col min="5384" max="5384" width="15.5703125" customWidth="1"/>
    <col min="5385" max="5385" width="17.28515625" customWidth="1"/>
    <col min="5386" max="5386" width="15.140625" customWidth="1"/>
    <col min="5387" max="5387" width="17" customWidth="1"/>
    <col min="5388" max="5388" width="19.5703125" customWidth="1"/>
    <col min="5389" max="5389" width="21.42578125" customWidth="1"/>
    <col min="5390" max="5390" width="15.140625" customWidth="1"/>
    <col min="5391" max="5391" width="17" bestFit="1" customWidth="1"/>
    <col min="5392" max="5392" width="14.5703125" customWidth="1"/>
    <col min="5393" max="5393" width="16.42578125" bestFit="1" customWidth="1"/>
    <col min="5394" max="5394" width="14.28515625" customWidth="1"/>
    <col min="5395" max="5395" width="16" customWidth="1"/>
    <col min="5633" max="5633" width="14.140625" customWidth="1"/>
    <col min="5634" max="5634" width="19.28515625" customWidth="1"/>
    <col min="5635" max="5635" width="21" customWidth="1"/>
    <col min="5636" max="5636" width="16.28515625" customWidth="1"/>
    <col min="5637" max="5637" width="18" customWidth="1"/>
    <col min="5638" max="5638" width="20.140625" customWidth="1"/>
    <col min="5639" max="5639" width="22" customWidth="1"/>
    <col min="5640" max="5640" width="15.5703125" customWidth="1"/>
    <col min="5641" max="5641" width="17.28515625" customWidth="1"/>
    <col min="5642" max="5642" width="15.140625" customWidth="1"/>
    <col min="5643" max="5643" width="17" customWidth="1"/>
    <col min="5644" max="5644" width="19.5703125" customWidth="1"/>
    <col min="5645" max="5645" width="21.42578125" customWidth="1"/>
    <col min="5646" max="5646" width="15.140625" customWidth="1"/>
    <col min="5647" max="5647" width="17" bestFit="1" customWidth="1"/>
    <col min="5648" max="5648" width="14.5703125" customWidth="1"/>
    <col min="5649" max="5649" width="16.42578125" bestFit="1" customWidth="1"/>
    <col min="5650" max="5650" width="14.28515625" customWidth="1"/>
    <col min="5651" max="5651" width="16" customWidth="1"/>
    <col min="5889" max="5889" width="14.140625" customWidth="1"/>
    <col min="5890" max="5890" width="19.28515625" customWidth="1"/>
    <col min="5891" max="5891" width="21" customWidth="1"/>
    <col min="5892" max="5892" width="16.28515625" customWidth="1"/>
    <col min="5893" max="5893" width="18" customWidth="1"/>
    <col min="5894" max="5894" width="20.140625" customWidth="1"/>
    <col min="5895" max="5895" width="22" customWidth="1"/>
    <col min="5896" max="5896" width="15.5703125" customWidth="1"/>
    <col min="5897" max="5897" width="17.28515625" customWidth="1"/>
    <col min="5898" max="5898" width="15.140625" customWidth="1"/>
    <col min="5899" max="5899" width="17" customWidth="1"/>
    <col min="5900" max="5900" width="19.5703125" customWidth="1"/>
    <col min="5901" max="5901" width="21.42578125" customWidth="1"/>
    <col min="5902" max="5902" width="15.140625" customWidth="1"/>
    <col min="5903" max="5903" width="17" bestFit="1" customWidth="1"/>
    <col min="5904" max="5904" width="14.5703125" customWidth="1"/>
    <col min="5905" max="5905" width="16.42578125" bestFit="1" customWidth="1"/>
    <col min="5906" max="5906" width="14.28515625" customWidth="1"/>
    <col min="5907" max="5907" width="16" customWidth="1"/>
    <col min="6145" max="6145" width="14.140625" customWidth="1"/>
    <col min="6146" max="6146" width="19.28515625" customWidth="1"/>
    <col min="6147" max="6147" width="21" customWidth="1"/>
    <col min="6148" max="6148" width="16.28515625" customWidth="1"/>
    <col min="6149" max="6149" width="18" customWidth="1"/>
    <col min="6150" max="6150" width="20.140625" customWidth="1"/>
    <col min="6151" max="6151" width="22" customWidth="1"/>
    <col min="6152" max="6152" width="15.5703125" customWidth="1"/>
    <col min="6153" max="6153" width="17.28515625" customWidth="1"/>
    <col min="6154" max="6154" width="15.140625" customWidth="1"/>
    <col min="6155" max="6155" width="17" customWidth="1"/>
    <col min="6156" max="6156" width="19.5703125" customWidth="1"/>
    <col min="6157" max="6157" width="21.42578125" customWidth="1"/>
    <col min="6158" max="6158" width="15.140625" customWidth="1"/>
    <col min="6159" max="6159" width="17" bestFit="1" customWidth="1"/>
    <col min="6160" max="6160" width="14.5703125" customWidth="1"/>
    <col min="6161" max="6161" width="16.42578125" bestFit="1" customWidth="1"/>
    <col min="6162" max="6162" width="14.28515625" customWidth="1"/>
    <col min="6163" max="6163" width="16" customWidth="1"/>
    <col min="6401" max="6401" width="14.140625" customWidth="1"/>
    <col min="6402" max="6402" width="19.28515625" customWidth="1"/>
    <col min="6403" max="6403" width="21" customWidth="1"/>
    <col min="6404" max="6404" width="16.28515625" customWidth="1"/>
    <col min="6405" max="6405" width="18" customWidth="1"/>
    <col min="6406" max="6406" width="20.140625" customWidth="1"/>
    <col min="6407" max="6407" width="22" customWidth="1"/>
    <col min="6408" max="6408" width="15.5703125" customWidth="1"/>
    <col min="6409" max="6409" width="17.28515625" customWidth="1"/>
    <col min="6410" max="6410" width="15.140625" customWidth="1"/>
    <col min="6411" max="6411" width="17" customWidth="1"/>
    <col min="6412" max="6412" width="19.5703125" customWidth="1"/>
    <col min="6413" max="6413" width="21.42578125" customWidth="1"/>
    <col min="6414" max="6414" width="15.140625" customWidth="1"/>
    <col min="6415" max="6415" width="17" bestFit="1" customWidth="1"/>
    <col min="6416" max="6416" width="14.5703125" customWidth="1"/>
    <col min="6417" max="6417" width="16.42578125" bestFit="1" customWidth="1"/>
    <col min="6418" max="6418" width="14.28515625" customWidth="1"/>
    <col min="6419" max="6419" width="16" customWidth="1"/>
    <col min="6657" max="6657" width="14.140625" customWidth="1"/>
    <col min="6658" max="6658" width="19.28515625" customWidth="1"/>
    <col min="6659" max="6659" width="21" customWidth="1"/>
    <col min="6660" max="6660" width="16.28515625" customWidth="1"/>
    <col min="6661" max="6661" width="18" customWidth="1"/>
    <col min="6662" max="6662" width="20.140625" customWidth="1"/>
    <col min="6663" max="6663" width="22" customWidth="1"/>
    <col min="6664" max="6664" width="15.5703125" customWidth="1"/>
    <col min="6665" max="6665" width="17.28515625" customWidth="1"/>
    <col min="6666" max="6666" width="15.140625" customWidth="1"/>
    <col min="6667" max="6667" width="17" customWidth="1"/>
    <col min="6668" max="6668" width="19.5703125" customWidth="1"/>
    <col min="6669" max="6669" width="21.42578125" customWidth="1"/>
    <col min="6670" max="6670" width="15.140625" customWidth="1"/>
    <col min="6671" max="6671" width="17" bestFit="1" customWidth="1"/>
    <col min="6672" max="6672" width="14.5703125" customWidth="1"/>
    <col min="6673" max="6673" width="16.42578125" bestFit="1" customWidth="1"/>
    <col min="6674" max="6674" width="14.28515625" customWidth="1"/>
    <col min="6675" max="6675" width="16" customWidth="1"/>
    <col min="6913" max="6913" width="14.140625" customWidth="1"/>
    <col min="6914" max="6914" width="19.28515625" customWidth="1"/>
    <col min="6915" max="6915" width="21" customWidth="1"/>
    <col min="6916" max="6916" width="16.28515625" customWidth="1"/>
    <col min="6917" max="6917" width="18" customWidth="1"/>
    <col min="6918" max="6918" width="20.140625" customWidth="1"/>
    <col min="6919" max="6919" width="22" customWidth="1"/>
    <col min="6920" max="6920" width="15.5703125" customWidth="1"/>
    <col min="6921" max="6921" width="17.28515625" customWidth="1"/>
    <col min="6922" max="6922" width="15.140625" customWidth="1"/>
    <col min="6923" max="6923" width="17" customWidth="1"/>
    <col min="6924" max="6924" width="19.5703125" customWidth="1"/>
    <col min="6925" max="6925" width="21.42578125" customWidth="1"/>
    <col min="6926" max="6926" width="15.140625" customWidth="1"/>
    <col min="6927" max="6927" width="17" bestFit="1" customWidth="1"/>
    <col min="6928" max="6928" width="14.5703125" customWidth="1"/>
    <col min="6929" max="6929" width="16.42578125" bestFit="1" customWidth="1"/>
    <col min="6930" max="6930" width="14.28515625" customWidth="1"/>
    <col min="6931" max="6931" width="16" customWidth="1"/>
    <col min="7169" max="7169" width="14.140625" customWidth="1"/>
    <col min="7170" max="7170" width="19.28515625" customWidth="1"/>
    <col min="7171" max="7171" width="21" customWidth="1"/>
    <col min="7172" max="7172" width="16.28515625" customWidth="1"/>
    <col min="7173" max="7173" width="18" customWidth="1"/>
    <col min="7174" max="7174" width="20.140625" customWidth="1"/>
    <col min="7175" max="7175" width="22" customWidth="1"/>
    <col min="7176" max="7176" width="15.5703125" customWidth="1"/>
    <col min="7177" max="7177" width="17.28515625" customWidth="1"/>
    <col min="7178" max="7178" width="15.140625" customWidth="1"/>
    <col min="7179" max="7179" width="17" customWidth="1"/>
    <col min="7180" max="7180" width="19.5703125" customWidth="1"/>
    <col min="7181" max="7181" width="21.42578125" customWidth="1"/>
    <col min="7182" max="7182" width="15.140625" customWidth="1"/>
    <col min="7183" max="7183" width="17" bestFit="1" customWidth="1"/>
    <col min="7184" max="7184" width="14.5703125" customWidth="1"/>
    <col min="7185" max="7185" width="16.42578125" bestFit="1" customWidth="1"/>
    <col min="7186" max="7186" width="14.28515625" customWidth="1"/>
    <col min="7187" max="7187" width="16" customWidth="1"/>
    <col min="7425" max="7425" width="14.140625" customWidth="1"/>
    <col min="7426" max="7426" width="19.28515625" customWidth="1"/>
    <col min="7427" max="7427" width="21" customWidth="1"/>
    <col min="7428" max="7428" width="16.28515625" customWidth="1"/>
    <col min="7429" max="7429" width="18" customWidth="1"/>
    <col min="7430" max="7430" width="20.140625" customWidth="1"/>
    <col min="7431" max="7431" width="22" customWidth="1"/>
    <col min="7432" max="7432" width="15.5703125" customWidth="1"/>
    <col min="7433" max="7433" width="17.28515625" customWidth="1"/>
    <col min="7434" max="7434" width="15.140625" customWidth="1"/>
    <col min="7435" max="7435" width="17" customWidth="1"/>
    <col min="7436" max="7436" width="19.5703125" customWidth="1"/>
    <col min="7437" max="7437" width="21.42578125" customWidth="1"/>
    <col min="7438" max="7438" width="15.140625" customWidth="1"/>
    <col min="7439" max="7439" width="17" bestFit="1" customWidth="1"/>
    <col min="7440" max="7440" width="14.5703125" customWidth="1"/>
    <col min="7441" max="7441" width="16.42578125" bestFit="1" customWidth="1"/>
    <col min="7442" max="7442" width="14.28515625" customWidth="1"/>
    <col min="7443" max="7443" width="16" customWidth="1"/>
    <col min="7681" max="7681" width="14.140625" customWidth="1"/>
    <col min="7682" max="7682" width="19.28515625" customWidth="1"/>
    <col min="7683" max="7683" width="21" customWidth="1"/>
    <col min="7684" max="7684" width="16.28515625" customWidth="1"/>
    <col min="7685" max="7685" width="18" customWidth="1"/>
    <col min="7686" max="7686" width="20.140625" customWidth="1"/>
    <col min="7687" max="7687" width="22" customWidth="1"/>
    <col min="7688" max="7688" width="15.5703125" customWidth="1"/>
    <col min="7689" max="7689" width="17.28515625" customWidth="1"/>
    <col min="7690" max="7690" width="15.140625" customWidth="1"/>
    <col min="7691" max="7691" width="17" customWidth="1"/>
    <col min="7692" max="7692" width="19.5703125" customWidth="1"/>
    <col min="7693" max="7693" width="21.42578125" customWidth="1"/>
    <col min="7694" max="7694" width="15.140625" customWidth="1"/>
    <col min="7695" max="7695" width="17" bestFit="1" customWidth="1"/>
    <col min="7696" max="7696" width="14.5703125" customWidth="1"/>
    <col min="7697" max="7697" width="16.42578125" bestFit="1" customWidth="1"/>
    <col min="7698" max="7698" width="14.28515625" customWidth="1"/>
    <col min="7699" max="7699" width="16" customWidth="1"/>
    <col min="7937" max="7937" width="14.140625" customWidth="1"/>
    <col min="7938" max="7938" width="19.28515625" customWidth="1"/>
    <col min="7939" max="7939" width="21" customWidth="1"/>
    <col min="7940" max="7940" width="16.28515625" customWidth="1"/>
    <col min="7941" max="7941" width="18" customWidth="1"/>
    <col min="7942" max="7942" width="20.140625" customWidth="1"/>
    <col min="7943" max="7943" width="22" customWidth="1"/>
    <col min="7944" max="7944" width="15.5703125" customWidth="1"/>
    <col min="7945" max="7945" width="17.28515625" customWidth="1"/>
    <col min="7946" max="7946" width="15.140625" customWidth="1"/>
    <col min="7947" max="7947" width="17" customWidth="1"/>
    <col min="7948" max="7948" width="19.5703125" customWidth="1"/>
    <col min="7949" max="7949" width="21.42578125" customWidth="1"/>
    <col min="7950" max="7950" width="15.140625" customWidth="1"/>
    <col min="7951" max="7951" width="17" bestFit="1" customWidth="1"/>
    <col min="7952" max="7952" width="14.5703125" customWidth="1"/>
    <col min="7953" max="7953" width="16.42578125" bestFit="1" customWidth="1"/>
    <col min="7954" max="7954" width="14.28515625" customWidth="1"/>
    <col min="7955" max="7955" width="16" customWidth="1"/>
    <col min="8193" max="8193" width="14.140625" customWidth="1"/>
    <col min="8194" max="8194" width="19.28515625" customWidth="1"/>
    <col min="8195" max="8195" width="21" customWidth="1"/>
    <col min="8196" max="8196" width="16.28515625" customWidth="1"/>
    <col min="8197" max="8197" width="18" customWidth="1"/>
    <col min="8198" max="8198" width="20.140625" customWidth="1"/>
    <col min="8199" max="8199" width="22" customWidth="1"/>
    <col min="8200" max="8200" width="15.5703125" customWidth="1"/>
    <col min="8201" max="8201" width="17.28515625" customWidth="1"/>
    <col min="8202" max="8202" width="15.140625" customWidth="1"/>
    <col min="8203" max="8203" width="17" customWidth="1"/>
    <col min="8204" max="8204" width="19.5703125" customWidth="1"/>
    <col min="8205" max="8205" width="21.42578125" customWidth="1"/>
    <col min="8206" max="8206" width="15.140625" customWidth="1"/>
    <col min="8207" max="8207" width="17" bestFit="1" customWidth="1"/>
    <col min="8208" max="8208" width="14.5703125" customWidth="1"/>
    <col min="8209" max="8209" width="16.42578125" bestFit="1" customWidth="1"/>
    <col min="8210" max="8210" width="14.28515625" customWidth="1"/>
    <col min="8211" max="8211" width="16" customWidth="1"/>
    <col min="8449" max="8449" width="14.140625" customWidth="1"/>
    <col min="8450" max="8450" width="19.28515625" customWidth="1"/>
    <col min="8451" max="8451" width="21" customWidth="1"/>
    <col min="8452" max="8452" width="16.28515625" customWidth="1"/>
    <col min="8453" max="8453" width="18" customWidth="1"/>
    <col min="8454" max="8454" width="20.140625" customWidth="1"/>
    <col min="8455" max="8455" width="22" customWidth="1"/>
    <col min="8456" max="8456" width="15.5703125" customWidth="1"/>
    <col min="8457" max="8457" width="17.28515625" customWidth="1"/>
    <col min="8458" max="8458" width="15.140625" customWidth="1"/>
    <col min="8459" max="8459" width="17" customWidth="1"/>
    <col min="8460" max="8460" width="19.5703125" customWidth="1"/>
    <col min="8461" max="8461" width="21.42578125" customWidth="1"/>
    <col min="8462" max="8462" width="15.140625" customWidth="1"/>
    <col min="8463" max="8463" width="17" bestFit="1" customWidth="1"/>
    <col min="8464" max="8464" width="14.5703125" customWidth="1"/>
    <col min="8465" max="8465" width="16.42578125" bestFit="1" customWidth="1"/>
    <col min="8466" max="8466" width="14.28515625" customWidth="1"/>
    <col min="8467" max="8467" width="16" customWidth="1"/>
    <col min="8705" max="8705" width="14.140625" customWidth="1"/>
    <col min="8706" max="8706" width="19.28515625" customWidth="1"/>
    <col min="8707" max="8707" width="21" customWidth="1"/>
    <col min="8708" max="8708" width="16.28515625" customWidth="1"/>
    <col min="8709" max="8709" width="18" customWidth="1"/>
    <col min="8710" max="8710" width="20.140625" customWidth="1"/>
    <col min="8711" max="8711" width="22" customWidth="1"/>
    <col min="8712" max="8712" width="15.5703125" customWidth="1"/>
    <col min="8713" max="8713" width="17.28515625" customWidth="1"/>
    <col min="8714" max="8714" width="15.140625" customWidth="1"/>
    <col min="8715" max="8715" width="17" customWidth="1"/>
    <col min="8716" max="8716" width="19.5703125" customWidth="1"/>
    <col min="8717" max="8717" width="21.42578125" customWidth="1"/>
    <col min="8718" max="8718" width="15.140625" customWidth="1"/>
    <col min="8719" max="8719" width="17" bestFit="1" customWidth="1"/>
    <col min="8720" max="8720" width="14.5703125" customWidth="1"/>
    <col min="8721" max="8721" width="16.42578125" bestFit="1" customWidth="1"/>
    <col min="8722" max="8722" width="14.28515625" customWidth="1"/>
    <col min="8723" max="8723" width="16" customWidth="1"/>
    <col min="8961" max="8961" width="14.140625" customWidth="1"/>
    <col min="8962" max="8962" width="19.28515625" customWidth="1"/>
    <col min="8963" max="8963" width="21" customWidth="1"/>
    <col min="8964" max="8964" width="16.28515625" customWidth="1"/>
    <col min="8965" max="8965" width="18" customWidth="1"/>
    <col min="8966" max="8966" width="20.140625" customWidth="1"/>
    <col min="8967" max="8967" width="22" customWidth="1"/>
    <col min="8968" max="8968" width="15.5703125" customWidth="1"/>
    <col min="8969" max="8969" width="17.28515625" customWidth="1"/>
    <col min="8970" max="8970" width="15.140625" customWidth="1"/>
    <col min="8971" max="8971" width="17" customWidth="1"/>
    <col min="8972" max="8972" width="19.5703125" customWidth="1"/>
    <col min="8973" max="8973" width="21.42578125" customWidth="1"/>
    <col min="8974" max="8974" width="15.140625" customWidth="1"/>
    <col min="8975" max="8975" width="17" bestFit="1" customWidth="1"/>
    <col min="8976" max="8976" width="14.5703125" customWidth="1"/>
    <col min="8977" max="8977" width="16.42578125" bestFit="1" customWidth="1"/>
    <col min="8978" max="8978" width="14.28515625" customWidth="1"/>
    <col min="8979" max="8979" width="16" customWidth="1"/>
    <col min="9217" max="9217" width="14.140625" customWidth="1"/>
    <col min="9218" max="9218" width="19.28515625" customWidth="1"/>
    <col min="9219" max="9219" width="21" customWidth="1"/>
    <col min="9220" max="9220" width="16.28515625" customWidth="1"/>
    <col min="9221" max="9221" width="18" customWidth="1"/>
    <col min="9222" max="9222" width="20.140625" customWidth="1"/>
    <col min="9223" max="9223" width="22" customWidth="1"/>
    <col min="9224" max="9224" width="15.5703125" customWidth="1"/>
    <col min="9225" max="9225" width="17.28515625" customWidth="1"/>
    <col min="9226" max="9226" width="15.140625" customWidth="1"/>
    <col min="9227" max="9227" width="17" customWidth="1"/>
    <col min="9228" max="9228" width="19.5703125" customWidth="1"/>
    <col min="9229" max="9229" width="21.42578125" customWidth="1"/>
    <col min="9230" max="9230" width="15.140625" customWidth="1"/>
    <col min="9231" max="9231" width="17" bestFit="1" customWidth="1"/>
    <col min="9232" max="9232" width="14.5703125" customWidth="1"/>
    <col min="9233" max="9233" width="16.42578125" bestFit="1" customWidth="1"/>
    <col min="9234" max="9234" width="14.28515625" customWidth="1"/>
    <col min="9235" max="9235" width="16" customWidth="1"/>
    <col min="9473" max="9473" width="14.140625" customWidth="1"/>
    <col min="9474" max="9474" width="19.28515625" customWidth="1"/>
    <col min="9475" max="9475" width="21" customWidth="1"/>
    <col min="9476" max="9476" width="16.28515625" customWidth="1"/>
    <col min="9477" max="9477" width="18" customWidth="1"/>
    <col min="9478" max="9478" width="20.140625" customWidth="1"/>
    <col min="9479" max="9479" width="22" customWidth="1"/>
    <col min="9480" max="9480" width="15.5703125" customWidth="1"/>
    <col min="9481" max="9481" width="17.28515625" customWidth="1"/>
    <col min="9482" max="9482" width="15.140625" customWidth="1"/>
    <col min="9483" max="9483" width="17" customWidth="1"/>
    <col min="9484" max="9484" width="19.5703125" customWidth="1"/>
    <col min="9485" max="9485" width="21.42578125" customWidth="1"/>
    <col min="9486" max="9486" width="15.140625" customWidth="1"/>
    <col min="9487" max="9487" width="17" bestFit="1" customWidth="1"/>
    <col min="9488" max="9488" width="14.5703125" customWidth="1"/>
    <col min="9489" max="9489" width="16.42578125" bestFit="1" customWidth="1"/>
    <col min="9490" max="9490" width="14.28515625" customWidth="1"/>
    <col min="9491" max="9491" width="16" customWidth="1"/>
    <col min="9729" max="9729" width="14.140625" customWidth="1"/>
    <col min="9730" max="9730" width="19.28515625" customWidth="1"/>
    <col min="9731" max="9731" width="21" customWidth="1"/>
    <col min="9732" max="9732" width="16.28515625" customWidth="1"/>
    <col min="9733" max="9733" width="18" customWidth="1"/>
    <col min="9734" max="9734" width="20.140625" customWidth="1"/>
    <col min="9735" max="9735" width="22" customWidth="1"/>
    <col min="9736" max="9736" width="15.5703125" customWidth="1"/>
    <col min="9737" max="9737" width="17.28515625" customWidth="1"/>
    <col min="9738" max="9738" width="15.140625" customWidth="1"/>
    <col min="9739" max="9739" width="17" customWidth="1"/>
    <col min="9740" max="9740" width="19.5703125" customWidth="1"/>
    <col min="9741" max="9741" width="21.42578125" customWidth="1"/>
    <col min="9742" max="9742" width="15.140625" customWidth="1"/>
    <col min="9743" max="9743" width="17" bestFit="1" customWidth="1"/>
    <col min="9744" max="9744" width="14.5703125" customWidth="1"/>
    <col min="9745" max="9745" width="16.42578125" bestFit="1" customWidth="1"/>
    <col min="9746" max="9746" width="14.28515625" customWidth="1"/>
    <col min="9747" max="9747" width="16" customWidth="1"/>
    <col min="9985" max="9985" width="14.140625" customWidth="1"/>
    <col min="9986" max="9986" width="19.28515625" customWidth="1"/>
    <col min="9987" max="9987" width="21" customWidth="1"/>
    <col min="9988" max="9988" width="16.28515625" customWidth="1"/>
    <col min="9989" max="9989" width="18" customWidth="1"/>
    <col min="9990" max="9990" width="20.140625" customWidth="1"/>
    <col min="9991" max="9991" width="22" customWidth="1"/>
    <col min="9992" max="9992" width="15.5703125" customWidth="1"/>
    <col min="9993" max="9993" width="17.28515625" customWidth="1"/>
    <col min="9994" max="9994" width="15.140625" customWidth="1"/>
    <col min="9995" max="9995" width="17" customWidth="1"/>
    <col min="9996" max="9996" width="19.5703125" customWidth="1"/>
    <col min="9997" max="9997" width="21.42578125" customWidth="1"/>
    <col min="9998" max="9998" width="15.140625" customWidth="1"/>
    <col min="9999" max="9999" width="17" bestFit="1" customWidth="1"/>
    <col min="10000" max="10000" width="14.5703125" customWidth="1"/>
    <col min="10001" max="10001" width="16.42578125" bestFit="1" customWidth="1"/>
    <col min="10002" max="10002" width="14.28515625" customWidth="1"/>
    <col min="10003" max="10003" width="16" customWidth="1"/>
    <col min="10241" max="10241" width="14.140625" customWidth="1"/>
    <col min="10242" max="10242" width="19.28515625" customWidth="1"/>
    <col min="10243" max="10243" width="21" customWidth="1"/>
    <col min="10244" max="10244" width="16.28515625" customWidth="1"/>
    <col min="10245" max="10245" width="18" customWidth="1"/>
    <col min="10246" max="10246" width="20.140625" customWidth="1"/>
    <col min="10247" max="10247" width="22" customWidth="1"/>
    <col min="10248" max="10248" width="15.5703125" customWidth="1"/>
    <col min="10249" max="10249" width="17.28515625" customWidth="1"/>
    <col min="10250" max="10250" width="15.140625" customWidth="1"/>
    <col min="10251" max="10251" width="17" customWidth="1"/>
    <col min="10252" max="10252" width="19.5703125" customWidth="1"/>
    <col min="10253" max="10253" width="21.42578125" customWidth="1"/>
    <col min="10254" max="10254" width="15.140625" customWidth="1"/>
    <col min="10255" max="10255" width="17" bestFit="1" customWidth="1"/>
    <col min="10256" max="10256" width="14.5703125" customWidth="1"/>
    <col min="10257" max="10257" width="16.42578125" bestFit="1" customWidth="1"/>
    <col min="10258" max="10258" width="14.28515625" customWidth="1"/>
    <col min="10259" max="10259" width="16" customWidth="1"/>
    <col min="10497" max="10497" width="14.140625" customWidth="1"/>
    <col min="10498" max="10498" width="19.28515625" customWidth="1"/>
    <col min="10499" max="10499" width="21" customWidth="1"/>
    <col min="10500" max="10500" width="16.28515625" customWidth="1"/>
    <col min="10501" max="10501" width="18" customWidth="1"/>
    <col min="10502" max="10502" width="20.140625" customWidth="1"/>
    <col min="10503" max="10503" width="22" customWidth="1"/>
    <col min="10504" max="10504" width="15.5703125" customWidth="1"/>
    <col min="10505" max="10505" width="17.28515625" customWidth="1"/>
    <col min="10506" max="10506" width="15.140625" customWidth="1"/>
    <col min="10507" max="10507" width="17" customWidth="1"/>
    <col min="10508" max="10508" width="19.5703125" customWidth="1"/>
    <col min="10509" max="10509" width="21.42578125" customWidth="1"/>
    <col min="10510" max="10510" width="15.140625" customWidth="1"/>
    <col min="10511" max="10511" width="17" bestFit="1" customWidth="1"/>
    <col min="10512" max="10512" width="14.5703125" customWidth="1"/>
    <col min="10513" max="10513" width="16.42578125" bestFit="1" customWidth="1"/>
    <col min="10514" max="10514" width="14.28515625" customWidth="1"/>
    <col min="10515" max="10515" width="16" customWidth="1"/>
    <col min="10753" max="10753" width="14.140625" customWidth="1"/>
    <col min="10754" max="10754" width="19.28515625" customWidth="1"/>
    <col min="10755" max="10755" width="21" customWidth="1"/>
    <col min="10756" max="10756" width="16.28515625" customWidth="1"/>
    <col min="10757" max="10757" width="18" customWidth="1"/>
    <col min="10758" max="10758" width="20.140625" customWidth="1"/>
    <col min="10759" max="10759" width="22" customWidth="1"/>
    <col min="10760" max="10760" width="15.5703125" customWidth="1"/>
    <col min="10761" max="10761" width="17.28515625" customWidth="1"/>
    <col min="10762" max="10762" width="15.140625" customWidth="1"/>
    <col min="10763" max="10763" width="17" customWidth="1"/>
    <col min="10764" max="10764" width="19.5703125" customWidth="1"/>
    <col min="10765" max="10765" width="21.42578125" customWidth="1"/>
    <col min="10766" max="10766" width="15.140625" customWidth="1"/>
    <col min="10767" max="10767" width="17" bestFit="1" customWidth="1"/>
    <col min="10768" max="10768" width="14.5703125" customWidth="1"/>
    <col min="10769" max="10769" width="16.42578125" bestFit="1" customWidth="1"/>
    <col min="10770" max="10770" width="14.28515625" customWidth="1"/>
    <col min="10771" max="10771" width="16" customWidth="1"/>
    <col min="11009" max="11009" width="14.140625" customWidth="1"/>
    <col min="11010" max="11010" width="19.28515625" customWidth="1"/>
    <col min="11011" max="11011" width="21" customWidth="1"/>
    <col min="11012" max="11012" width="16.28515625" customWidth="1"/>
    <col min="11013" max="11013" width="18" customWidth="1"/>
    <col min="11014" max="11014" width="20.140625" customWidth="1"/>
    <col min="11015" max="11015" width="22" customWidth="1"/>
    <col min="11016" max="11016" width="15.5703125" customWidth="1"/>
    <col min="11017" max="11017" width="17.28515625" customWidth="1"/>
    <col min="11018" max="11018" width="15.140625" customWidth="1"/>
    <col min="11019" max="11019" width="17" customWidth="1"/>
    <col min="11020" max="11020" width="19.5703125" customWidth="1"/>
    <col min="11021" max="11021" width="21.42578125" customWidth="1"/>
    <col min="11022" max="11022" width="15.140625" customWidth="1"/>
    <col min="11023" max="11023" width="17" bestFit="1" customWidth="1"/>
    <col min="11024" max="11024" width="14.5703125" customWidth="1"/>
    <col min="11025" max="11025" width="16.42578125" bestFit="1" customWidth="1"/>
    <col min="11026" max="11026" width="14.28515625" customWidth="1"/>
    <col min="11027" max="11027" width="16" customWidth="1"/>
    <col min="11265" max="11265" width="14.140625" customWidth="1"/>
    <col min="11266" max="11266" width="19.28515625" customWidth="1"/>
    <col min="11267" max="11267" width="21" customWidth="1"/>
    <col min="11268" max="11268" width="16.28515625" customWidth="1"/>
    <col min="11269" max="11269" width="18" customWidth="1"/>
    <col min="11270" max="11270" width="20.140625" customWidth="1"/>
    <col min="11271" max="11271" width="22" customWidth="1"/>
    <col min="11272" max="11272" width="15.5703125" customWidth="1"/>
    <col min="11273" max="11273" width="17.28515625" customWidth="1"/>
    <col min="11274" max="11274" width="15.140625" customWidth="1"/>
    <col min="11275" max="11275" width="17" customWidth="1"/>
    <col min="11276" max="11276" width="19.5703125" customWidth="1"/>
    <col min="11277" max="11277" width="21.42578125" customWidth="1"/>
    <col min="11278" max="11278" width="15.140625" customWidth="1"/>
    <col min="11279" max="11279" width="17" bestFit="1" customWidth="1"/>
    <col min="11280" max="11280" width="14.5703125" customWidth="1"/>
    <col min="11281" max="11281" width="16.42578125" bestFit="1" customWidth="1"/>
    <col min="11282" max="11282" width="14.28515625" customWidth="1"/>
    <col min="11283" max="11283" width="16" customWidth="1"/>
    <col min="11521" max="11521" width="14.140625" customWidth="1"/>
    <col min="11522" max="11522" width="19.28515625" customWidth="1"/>
    <col min="11523" max="11523" width="21" customWidth="1"/>
    <col min="11524" max="11524" width="16.28515625" customWidth="1"/>
    <col min="11525" max="11525" width="18" customWidth="1"/>
    <col min="11526" max="11526" width="20.140625" customWidth="1"/>
    <col min="11527" max="11527" width="22" customWidth="1"/>
    <col min="11528" max="11528" width="15.5703125" customWidth="1"/>
    <col min="11529" max="11529" width="17.28515625" customWidth="1"/>
    <col min="11530" max="11530" width="15.140625" customWidth="1"/>
    <col min="11531" max="11531" width="17" customWidth="1"/>
    <col min="11532" max="11532" width="19.5703125" customWidth="1"/>
    <col min="11533" max="11533" width="21.42578125" customWidth="1"/>
    <col min="11534" max="11534" width="15.140625" customWidth="1"/>
    <col min="11535" max="11535" width="17" bestFit="1" customWidth="1"/>
    <col min="11536" max="11536" width="14.5703125" customWidth="1"/>
    <col min="11537" max="11537" width="16.42578125" bestFit="1" customWidth="1"/>
    <col min="11538" max="11538" width="14.28515625" customWidth="1"/>
    <col min="11539" max="11539" width="16" customWidth="1"/>
    <col min="11777" max="11777" width="14.140625" customWidth="1"/>
    <col min="11778" max="11778" width="19.28515625" customWidth="1"/>
    <col min="11779" max="11779" width="21" customWidth="1"/>
    <col min="11780" max="11780" width="16.28515625" customWidth="1"/>
    <col min="11781" max="11781" width="18" customWidth="1"/>
    <col min="11782" max="11782" width="20.140625" customWidth="1"/>
    <col min="11783" max="11783" width="22" customWidth="1"/>
    <col min="11784" max="11784" width="15.5703125" customWidth="1"/>
    <col min="11785" max="11785" width="17.28515625" customWidth="1"/>
    <col min="11786" max="11786" width="15.140625" customWidth="1"/>
    <col min="11787" max="11787" width="17" customWidth="1"/>
    <col min="11788" max="11788" width="19.5703125" customWidth="1"/>
    <col min="11789" max="11789" width="21.42578125" customWidth="1"/>
    <col min="11790" max="11790" width="15.140625" customWidth="1"/>
    <col min="11791" max="11791" width="17" bestFit="1" customWidth="1"/>
    <col min="11792" max="11792" width="14.5703125" customWidth="1"/>
    <col min="11793" max="11793" width="16.42578125" bestFit="1" customWidth="1"/>
    <col min="11794" max="11794" width="14.28515625" customWidth="1"/>
    <col min="11795" max="11795" width="16" customWidth="1"/>
    <col min="12033" max="12033" width="14.140625" customWidth="1"/>
    <col min="12034" max="12034" width="19.28515625" customWidth="1"/>
    <col min="12035" max="12035" width="21" customWidth="1"/>
    <col min="12036" max="12036" width="16.28515625" customWidth="1"/>
    <col min="12037" max="12037" width="18" customWidth="1"/>
    <col min="12038" max="12038" width="20.140625" customWidth="1"/>
    <col min="12039" max="12039" width="22" customWidth="1"/>
    <col min="12040" max="12040" width="15.5703125" customWidth="1"/>
    <col min="12041" max="12041" width="17.28515625" customWidth="1"/>
    <col min="12042" max="12042" width="15.140625" customWidth="1"/>
    <col min="12043" max="12043" width="17" customWidth="1"/>
    <col min="12044" max="12044" width="19.5703125" customWidth="1"/>
    <col min="12045" max="12045" width="21.42578125" customWidth="1"/>
    <col min="12046" max="12046" width="15.140625" customWidth="1"/>
    <col min="12047" max="12047" width="17" bestFit="1" customWidth="1"/>
    <col min="12048" max="12048" width="14.5703125" customWidth="1"/>
    <col min="12049" max="12049" width="16.42578125" bestFit="1" customWidth="1"/>
    <col min="12050" max="12050" width="14.28515625" customWidth="1"/>
    <col min="12051" max="12051" width="16" customWidth="1"/>
    <col min="12289" max="12289" width="14.140625" customWidth="1"/>
    <col min="12290" max="12290" width="19.28515625" customWidth="1"/>
    <col min="12291" max="12291" width="21" customWidth="1"/>
    <col min="12292" max="12292" width="16.28515625" customWidth="1"/>
    <col min="12293" max="12293" width="18" customWidth="1"/>
    <col min="12294" max="12294" width="20.140625" customWidth="1"/>
    <col min="12295" max="12295" width="22" customWidth="1"/>
    <col min="12296" max="12296" width="15.5703125" customWidth="1"/>
    <col min="12297" max="12297" width="17.28515625" customWidth="1"/>
    <col min="12298" max="12298" width="15.140625" customWidth="1"/>
    <col min="12299" max="12299" width="17" customWidth="1"/>
    <col min="12300" max="12300" width="19.5703125" customWidth="1"/>
    <col min="12301" max="12301" width="21.42578125" customWidth="1"/>
    <col min="12302" max="12302" width="15.140625" customWidth="1"/>
    <col min="12303" max="12303" width="17" bestFit="1" customWidth="1"/>
    <col min="12304" max="12304" width="14.5703125" customWidth="1"/>
    <col min="12305" max="12305" width="16.42578125" bestFit="1" customWidth="1"/>
    <col min="12306" max="12306" width="14.28515625" customWidth="1"/>
    <col min="12307" max="12307" width="16" customWidth="1"/>
    <col min="12545" max="12545" width="14.140625" customWidth="1"/>
    <col min="12546" max="12546" width="19.28515625" customWidth="1"/>
    <col min="12547" max="12547" width="21" customWidth="1"/>
    <col min="12548" max="12548" width="16.28515625" customWidth="1"/>
    <col min="12549" max="12549" width="18" customWidth="1"/>
    <col min="12550" max="12550" width="20.140625" customWidth="1"/>
    <col min="12551" max="12551" width="22" customWidth="1"/>
    <col min="12552" max="12552" width="15.5703125" customWidth="1"/>
    <col min="12553" max="12553" width="17.28515625" customWidth="1"/>
    <col min="12554" max="12554" width="15.140625" customWidth="1"/>
    <col min="12555" max="12555" width="17" customWidth="1"/>
    <col min="12556" max="12556" width="19.5703125" customWidth="1"/>
    <col min="12557" max="12557" width="21.42578125" customWidth="1"/>
    <col min="12558" max="12558" width="15.140625" customWidth="1"/>
    <col min="12559" max="12559" width="17" bestFit="1" customWidth="1"/>
    <col min="12560" max="12560" width="14.5703125" customWidth="1"/>
    <col min="12561" max="12561" width="16.42578125" bestFit="1" customWidth="1"/>
    <col min="12562" max="12562" width="14.28515625" customWidth="1"/>
    <col min="12563" max="12563" width="16" customWidth="1"/>
    <col min="12801" max="12801" width="14.140625" customWidth="1"/>
    <col min="12802" max="12802" width="19.28515625" customWidth="1"/>
    <col min="12803" max="12803" width="21" customWidth="1"/>
    <col min="12804" max="12804" width="16.28515625" customWidth="1"/>
    <col min="12805" max="12805" width="18" customWidth="1"/>
    <col min="12806" max="12806" width="20.140625" customWidth="1"/>
    <col min="12807" max="12807" width="22" customWidth="1"/>
    <col min="12808" max="12808" width="15.5703125" customWidth="1"/>
    <col min="12809" max="12809" width="17.28515625" customWidth="1"/>
    <col min="12810" max="12810" width="15.140625" customWidth="1"/>
    <col min="12811" max="12811" width="17" customWidth="1"/>
    <col min="12812" max="12812" width="19.5703125" customWidth="1"/>
    <col min="12813" max="12813" width="21.42578125" customWidth="1"/>
    <col min="12814" max="12814" width="15.140625" customWidth="1"/>
    <col min="12815" max="12815" width="17" bestFit="1" customWidth="1"/>
    <col min="12816" max="12816" width="14.5703125" customWidth="1"/>
    <col min="12817" max="12817" width="16.42578125" bestFit="1" customWidth="1"/>
    <col min="12818" max="12818" width="14.28515625" customWidth="1"/>
    <col min="12819" max="12819" width="16" customWidth="1"/>
    <col min="13057" max="13057" width="14.140625" customWidth="1"/>
    <col min="13058" max="13058" width="19.28515625" customWidth="1"/>
    <col min="13059" max="13059" width="21" customWidth="1"/>
    <col min="13060" max="13060" width="16.28515625" customWidth="1"/>
    <col min="13061" max="13061" width="18" customWidth="1"/>
    <col min="13062" max="13062" width="20.140625" customWidth="1"/>
    <col min="13063" max="13063" width="22" customWidth="1"/>
    <col min="13064" max="13064" width="15.5703125" customWidth="1"/>
    <col min="13065" max="13065" width="17.28515625" customWidth="1"/>
    <col min="13066" max="13066" width="15.140625" customWidth="1"/>
    <col min="13067" max="13067" width="17" customWidth="1"/>
    <col min="13068" max="13068" width="19.5703125" customWidth="1"/>
    <col min="13069" max="13069" width="21.42578125" customWidth="1"/>
    <col min="13070" max="13070" width="15.140625" customWidth="1"/>
    <col min="13071" max="13071" width="17" bestFit="1" customWidth="1"/>
    <col min="13072" max="13072" width="14.5703125" customWidth="1"/>
    <col min="13073" max="13073" width="16.42578125" bestFit="1" customWidth="1"/>
    <col min="13074" max="13074" width="14.28515625" customWidth="1"/>
    <col min="13075" max="13075" width="16" customWidth="1"/>
    <col min="13313" max="13313" width="14.140625" customWidth="1"/>
    <col min="13314" max="13314" width="19.28515625" customWidth="1"/>
    <col min="13315" max="13315" width="21" customWidth="1"/>
    <col min="13316" max="13316" width="16.28515625" customWidth="1"/>
    <col min="13317" max="13317" width="18" customWidth="1"/>
    <col min="13318" max="13318" width="20.140625" customWidth="1"/>
    <col min="13319" max="13319" width="22" customWidth="1"/>
    <col min="13320" max="13320" width="15.5703125" customWidth="1"/>
    <col min="13321" max="13321" width="17.28515625" customWidth="1"/>
    <col min="13322" max="13322" width="15.140625" customWidth="1"/>
    <col min="13323" max="13323" width="17" customWidth="1"/>
    <col min="13324" max="13324" width="19.5703125" customWidth="1"/>
    <col min="13325" max="13325" width="21.42578125" customWidth="1"/>
    <col min="13326" max="13326" width="15.140625" customWidth="1"/>
    <col min="13327" max="13327" width="17" bestFit="1" customWidth="1"/>
    <col min="13328" max="13328" width="14.5703125" customWidth="1"/>
    <col min="13329" max="13329" width="16.42578125" bestFit="1" customWidth="1"/>
    <col min="13330" max="13330" width="14.28515625" customWidth="1"/>
    <col min="13331" max="13331" width="16" customWidth="1"/>
    <col min="13569" max="13569" width="14.140625" customWidth="1"/>
    <col min="13570" max="13570" width="19.28515625" customWidth="1"/>
    <col min="13571" max="13571" width="21" customWidth="1"/>
    <col min="13572" max="13572" width="16.28515625" customWidth="1"/>
    <col min="13573" max="13573" width="18" customWidth="1"/>
    <col min="13574" max="13574" width="20.140625" customWidth="1"/>
    <col min="13575" max="13575" width="22" customWidth="1"/>
    <col min="13576" max="13576" width="15.5703125" customWidth="1"/>
    <col min="13577" max="13577" width="17.28515625" customWidth="1"/>
    <col min="13578" max="13578" width="15.140625" customWidth="1"/>
    <col min="13579" max="13579" width="17" customWidth="1"/>
    <col min="13580" max="13580" width="19.5703125" customWidth="1"/>
    <col min="13581" max="13581" width="21.42578125" customWidth="1"/>
    <col min="13582" max="13582" width="15.140625" customWidth="1"/>
    <col min="13583" max="13583" width="17" bestFit="1" customWidth="1"/>
    <col min="13584" max="13584" width="14.5703125" customWidth="1"/>
    <col min="13585" max="13585" width="16.42578125" bestFit="1" customWidth="1"/>
    <col min="13586" max="13586" width="14.28515625" customWidth="1"/>
    <col min="13587" max="13587" width="16" customWidth="1"/>
    <col min="13825" max="13825" width="14.140625" customWidth="1"/>
    <col min="13826" max="13826" width="19.28515625" customWidth="1"/>
    <col min="13827" max="13827" width="21" customWidth="1"/>
    <col min="13828" max="13828" width="16.28515625" customWidth="1"/>
    <col min="13829" max="13829" width="18" customWidth="1"/>
    <col min="13830" max="13830" width="20.140625" customWidth="1"/>
    <col min="13831" max="13831" width="22" customWidth="1"/>
    <col min="13832" max="13832" width="15.5703125" customWidth="1"/>
    <col min="13833" max="13833" width="17.28515625" customWidth="1"/>
    <col min="13834" max="13834" width="15.140625" customWidth="1"/>
    <col min="13835" max="13835" width="17" customWidth="1"/>
    <col min="13836" max="13836" width="19.5703125" customWidth="1"/>
    <col min="13837" max="13837" width="21.42578125" customWidth="1"/>
    <col min="13838" max="13838" width="15.140625" customWidth="1"/>
    <col min="13839" max="13839" width="17" bestFit="1" customWidth="1"/>
    <col min="13840" max="13840" width="14.5703125" customWidth="1"/>
    <col min="13841" max="13841" width="16.42578125" bestFit="1" customWidth="1"/>
    <col min="13842" max="13842" width="14.28515625" customWidth="1"/>
    <col min="13843" max="13843" width="16" customWidth="1"/>
    <col min="14081" max="14081" width="14.140625" customWidth="1"/>
    <col min="14082" max="14082" width="19.28515625" customWidth="1"/>
    <col min="14083" max="14083" width="21" customWidth="1"/>
    <col min="14084" max="14084" width="16.28515625" customWidth="1"/>
    <col min="14085" max="14085" width="18" customWidth="1"/>
    <col min="14086" max="14086" width="20.140625" customWidth="1"/>
    <col min="14087" max="14087" width="22" customWidth="1"/>
    <col min="14088" max="14088" width="15.5703125" customWidth="1"/>
    <col min="14089" max="14089" width="17.28515625" customWidth="1"/>
    <col min="14090" max="14090" width="15.140625" customWidth="1"/>
    <col min="14091" max="14091" width="17" customWidth="1"/>
    <col min="14092" max="14092" width="19.5703125" customWidth="1"/>
    <col min="14093" max="14093" width="21.42578125" customWidth="1"/>
    <col min="14094" max="14094" width="15.140625" customWidth="1"/>
    <col min="14095" max="14095" width="17" bestFit="1" customWidth="1"/>
    <col min="14096" max="14096" width="14.5703125" customWidth="1"/>
    <col min="14097" max="14097" width="16.42578125" bestFit="1" customWidth="1"/>
    <col min="14098" max="14098" width="14.28515625" customWidth="1"/>
    <col min="14099" max="14099" width="16" customWidth="1"/>
    <col min="14337" max="14337" width="14.140625" customWidth="1"/>
    <col min="14338" max="14338" width="19.28515625" customWidth="1"/>
    <col min="14339" max="14339" width="21" customWidth="1"/>
    <col min="14340" max="14340" width="16.28515625" customWidth="1"/>
    <col min="14341" max="14341" width="18" customWidth="1"/>
    <col min="14342" max="14342" width="20.140625" customWidth="1"/>
    <col min="14343" max="14343" width="22" customWidth="1"/>
    <col min="14344" max="14344" width="15.5703125" customWidth="1"/>
    <col min="14345" max="14345" width="17.28515625" customWidth="1"/>
    <col min="14346" max="14346" width="15.140625" customWidth="1"/>
    <col min="14347" max="14347" width="17" customWidth="1"/>
    <col min="14348" max="14348" width="19.5703125" customWidth="1"/>
    <col min="14349" max="14349" width="21.42578125" customWidth="1"/>
    <col min="14350" max="14350" width="15.140625" customWidth="1"/>
    <col min="14351" max="14351" width="17" bestFit="1" customWidth="1"/>
    <col min="14352" max="14352" width="14.5703125" customWidth="1"/>
    <col min="14353" max="14353" width="16.42578125" bestFit="1" customWidth="1"/>
    <col min="14354" max="14354" width="14.28515625" customWidth="1"/>
    <col min="14355" max="14355" width="16" customWidth="1"/>
    <col min="14593" max="14593" width="14.140625" customWidth="1"/>
    <col min="14594" max="14594" width="19.28515625" customWidth="1"/>
    <col min="14595" max="14595" width="21" customWidth="1"/>
    <col min="14596" max="14596" width="16.28515625" customWidth="1"/>
    <col min="14597" max="14597" width="18" customWidth="1"/>
    <col min="14598" max="14598" width="20.140625" customWidth="1"/>
    <col min="14599" max="14599" width="22" customWidth="1"/>
    <col min="14600" max="14600" width="15.5703125" customWidth="1"/>
    <col min="14601" max="14601" width="17.28515625" customWidth="1"/>
    <col min="14602" max="14602" width="15.140625" customWidth="1"/>
    <col min="14603" max="14603" width="17" customWidth="1"/>
    <col min="14604" max="14604" width="19.5703125" customWidth="1"/>
    <col min="14605" max="14605" width="21.42578125" customWidth="1"/>
    <col min="14606" max="14606" width="15.140625" customWidth="1"/>
    <col min="14607" max="14607" width="17" bestFit="1" customWidth="1"/>
    <col min="14608" max="14608" width="14.5703125" customWidth="1"/>
    <col min="14609" max="14609" width="16.42578125" bestFit="1" customWidth="1"/>
    <col min="14610" max="14610" width="14.28515625" customWidth="1"/>
    <col min="14611" max="14611" width="16" customWidth="1"/>
    <col min="14849" max="14849" width="14.140625" customWidth="1"/>
    <col min="14850" max="14850" width="19.28515625" customWidth="1"/>
    <col min="14851" max="14851" width="21" customWidth="1"/>
    <col min="14852" max="14852" width="16.28515625" customWidth="1"/>
    <col min="14853" max="14853" width="18" customWidth="1"/>
    <col min="14854" max="14854" width="20.140625" customWidth="1"/>
    <col min="14855" max="14855" width="22" customWidth="1"/>
    <col min="14856" max="14856" width="15.5703125" customWidth="1"/>
    <col min="14857" max="14857" width="17.28515625" customWidth="1"/>
    <col min="14858" max="14858" width="15.140625" customWidth="1"/>
    <col min="14859" max="14859" width="17" customWidth="1"/>
    <col min="14860" max="14860" width="19.5703125" customWidth="1"/>
    <col min="14861" max="14861" width="21.42578125" customWidth="1"/>
    <col min="14862" max="14862" width="15.140625" customWidth="1"/>
    <col min="14863" max="14863" width="17" bestFit="1" customWidth="1"/>
    <col min="14864" max="14864" width="14.5703125" customWidth="1"/>
    <col min="14865" max="14865" width="16.42578125" bestFit="1" customWidth="1"/>
    <col min="14866" max="14866" width="14.28515625" customWidth="1"/>
    <col min="14867" max="14867" width="16" customWidth="1"/>
    <col min="15105" max="15105" width="14.140625" customWidth="1"/>
    <col min="15106" max="15106" width="19.28515625" customWidth="1"/>
    <col min="15107" max="15107" width="21" customWidth="1"/>
    <col min="15108" max="15108" width="16.28515625" customWidth="1"/>
    <col min="15109" max="15109" width="18" customWidth="1"/>
    <col min="15110" max="15110" width="20.140625" customWidth="1"/>
    <col min="15111" max="15111" width="22" customWidth="1"/>
    <col min="15112" max="15112" width="15.5703125" customWidth="1"/>
    <col min="15113" max="15113" width="17.28515625" customWidth="1"/>
    <col min="15114" max="15114" width="15.140625" customWidth="1"/>
    <col min="15115" max="15115" width="17" customWidth="1"/>
    <col min="15116" max="15116" width="19.5703125" customWidth="1"/>
    <col min="15117" max="15117" width="21.42578125" customWidth="1"/>
    <col min="15118" max="15118" width="15.140625" customWidth="1"/>
    <col min="15119" max="15119" width="17" bestFit="1" customWidth="1"/>
    <col min="15120" max="15120" width="14.5703125" customWidth="1"/>
    <col min="15121" max="15121" width="16.42578125" bestFit="1" customWidth="1"/>
    <col min="15122" max="15122" width="14.28515625" customWidth="1"/>
    <col min="15123" max="15123" width="16" customWidth="1"/>
    <col min="15361" max="15361" width="14.140625" customWidth="1"/>
    <col min="15362" max="15362" width="19.28515625" customWidth="1"/>
    <col min="15363" max="15363" width="21" customWidth="1"/>
    <col min="15364" max="15364" width="16.28515625" customWidth="1"/>
    <col min="15365" max="15365" width="18" customWidth="1"/>
    <col min="15366" max="15366" width="20.140625" customWidth="1"/>
    <col min="15367" max="15367" width="22" customWidth="1"/>
    <col min="15368" max="15368" width="15.5703125" customWidth="1"/>
    <col min="15369" max="15369" width="17.28515625" customWidth="1"/>
    <col min="15370" max="15370" width="15.140625" customWidth="1"/>
    <col min="15371" max="15371" width="17" customWidth="1"/>
    <col min="15372" max="15372" width="19.5703125" customWidth="1"/>
    <col min="15373" max="15373" width="21.42578125" customWidth="1"/>
    <col min="15374" max="15374" width="15.140625" customWidth="1"/>
    <col min="15375" max="15375" width="17" bestFit="1" customWidth="1"/>
    <col min="15376" max="15376" width="14.5703125" customWidth="1"/>
    <col min="15377" max="15377" width="16.42578125" bestFit="1" customWidth="1"/>
    <col min="15378" max="15378" width="14.28515625" customWidth="1"/>
    <col min="15379" max="15379" width="16" customWidth="1"/>
    <col min="15617" max="15617" width="14.140625" customWidth="1"/>
    <col min="15618" max="15618" width="19.28515625" customWidth="1"/>
    <col min="15619" max="15619" width="21" customWidth="1"/>
    <col min="15620" max="15620" width="16.28515625" customWidth="1"/>
    <col min="15621" max="15621" width="18" customWidth="1"/>
    <col min="15622" max="15622" width="20.140625" customWidth="1"/>
    <col min="15623" max="15623" width="22" customWidth="1"/>
    <col min="15624" max="15624" width="15.5703125" customWidth="1"/>
    <col min="15625" max="15625" width="17.28515625" customWidth="1"/>
    <col min="15626" max="15626" width="15.140625" customWidth="1"/>
    <col min="15627" max="15627" width="17" customWidth="1"/>
    <col min="15628" max="15628" width="19.5703125" customWidth="1"/>
    <col min="15629" max="15629" width="21.42578125" customWidth="1"/>
    <col min="15630" max="15630" width="15.140625" customWidth="1"/>
    <col min="15631" max="15631" width="17" bestFit="1" customWidth="1"/>
    <col min="15632" max="15632" width="14.5703125" customWidth="1"/>
    <col min="15633" max="15633" width="16.42578125" bestFit="1" customWidth="1"/>
    <col min="15634" max="15634" width="14.28515625" customWidth="1"/>
    <col min="15635" max="15635" width="16" customWidth="1"/>
    <col min="15873" max="15873" width="14.140625" customWidth="1"/>
    <col min="15874" max="15874" width="19.28515625" customWidth="1"/>
    <col min="15875" max="15875" width="21" customWidth="1"/>
    <col min="15876" max="15876" width="16.28515625" customWidth="1"/>
    <col min="15877" max="15877" width="18" customWidth="1"/>
    <col min="15878" max="15878" width="20.140625" customWidth="1"/>
    <col min="15879" max="15879" width="22" customWidth="1"/>
    <col min="15880" max="15880" width="15.5703125" customWidth="1"/>
    <col min="15881" max="15881" width="17.28515625" customWidth="1"/>
    <col min="15882" max="15882" width="15.140625" customWidth="1"/>
    <col min="15883" max="15883" width="17" customWidth="1"/>
    <col min="15884" max="15884" width="19.5703125" customWidth="1"/>
    <col min="15885" max="15885" width="21.42578125" customWidth="1"/>
    <col min="15886" max="15886" width="15.140625" customWidth="1"/>
    <col min="15887" max="15887" width="17" bestFit="1" customWidth="1"/>
    <col min="15888" max="15888" width="14.5703125" customWidth="1"/>
    <col min="15889" max="15889" width="16.42578125" bestFit="1" customWidth="1"/>
    <col min="15890" max="15890" width="14.28515625" customWidth="1"/>
    <col min="15891" max="15891" width="16" customWidth="1"/>
    <col min="16129" max="16129" width="14.140625" customWidth="1"/>
    <col min="16130" max="16130" width="19.28515625" customWidth="1"/>
    <col min="16131" max="16131" width="21" customWidth="1"/>
    <col min="16132" max="16132" width="16.28515625" customWidth="1"/>
    <col min="16133" max="16133" width="18" customWidth="1"/>
    <col min="16134" max="16134" width="20.140625" customWidth="1"/>
    <col min="16135" max="16135" width="22" customWidth="1"/>
    <col min="16136" max="16136" width="15.5703125" customWidth="1"/>
    <col min="16137" max="16137" width="17.28515625" customWidth="1"/>
    <col min="16138" max="16138" width="15.140625" customWidth="1"/>
    <col min="16139" max="16139" width="17" customWidth="1"/>
    <col min="16140" max="16140" width="19.5703125" customWidth="1"/>
    <col min="16141" max="16141" width="21.42578125" customWidth="1"/>
    <col min="16142" max="16142" width="15.140625" customWidth="1"/>
    <col min="16143" max="16143" width="17" bestFit="1" customWidth="1"/>
    <col min="16144" max="16144" width="14.5703125" customWidth="1"/>
    <col min="16145" max="16145" width="16.42578125" bestFit="1" customWidth="1"/>
    <col min="16146" max="16146" width="14.28515625" customWidth="1"/>
    <col min="16147" max="16147" width="16" customWidth="1"/>
  </cols>
  <sheetData>
    <row r="1" spans="1:66" x14ac:dyDescent="0.25">
      <c r="A1" s="184" t="s">
        <v>0</v>
      </c>
      <c r="B1" t="s">
        <v>336</v>
      </c>
      <c r="C1" s="190"/>
      <c r="D1" s="190"/>
      <c r="E1" s="190"/>
      <c r="F1" s="190"/>
      <c r="G1" s="190"/>
      <c r="H1" s="190"/>
      <c r="I1" s="190"/>
      <c r="J1" s="190"/>
      <c r="K1" s="190"/>
      <c r="L1" s="190"/>
    </row>
    <row r="2" spans="1:66" x14ac:dyDescent="0.25">
      <c r="A2" s="184" t="s">
        <v>1</v>
      </c>
      <c r="B2" t="s">
        <v>336</v>
      </c>
      <c r="C2" s="190"/>
      <c r="D2" s="190"/>
      <c r="E2" s="190"/>
      <c r="F2" s="190"/>
      <c r="G2" s="190"/>
      <c r="H2" s="190"/>
      <c r="I2" s="190"/>
      <c r="J2" s="190"/>
      <c r="K2" s="190"/>
      <c r="L2" s="190"/>
    </row>
    <row r="3" spans="1:66" x14ac:dyDescent="0.25">
      <c r="A3" s="184" t="s">
        <v>3</v>
      </c>
      <c r="B3" t="s">
        <v>336</v>
      </c>
    </row>
    <row r="5" spans="1:66" x14ac:dyDescent="0.25">
      <c r="B5" s="184" t="s">
        <v>93</v>
      </c>
    </row>
    <row r="6" spans="1:66" x14ac:dyDescent="0.25">
      <c r="A6" s="184" t="s">
        <v>94</v>
      </c>
      <c r="B6" t="s">
        <v>256</v>
      </c>
      <c r="C6" t="s">
        <v>257</v>
      </c>
      <c r="D6" t="s">
        <v>258</v>
      </c>
      <c r="E6" t="s">
        <v>259</v>
      </c>
      <c r="F6" t="s">
        <v>260</v>
      </c>
      <c r="G6" t="s">
        <v>261</v>
      </c>
      <c r="H6" t="s">
        <v>262</v>
      </c>
      <c r="I6" t="s">
        <v>263</v>
      </c>
      <c r="J6" t="s">
        <v>264</v>
      </c>
      <c r="K6" t="s">
        <v>265</v>
      </c>
      <c r="L6" t="s">
        <v>266</v>
      </c>
      <c r="M6" t="s">
        <v>267</v>
      </c>
      <c r="N6" t="s">
        <v>268</v>
      </c>
      <c r="O6" t="s">
        <v>269</v>
      </c>
      <c r="P6" t="s">
        <v>270</v>
      </c>
      <c r="Q6" t="s">
        <v>271</v>
      </c>
      <c r="R6" t="s">
        <v>272</v>
      </c>
      <c r="S6" t="s">
        <v>273</v>
      </c>
      <c r="T6" t="s">
        <v>274</v>
      </c>
      <c r="U6" t="s">
        <v>275</v>
      </c>
      <c r="V6" t="s">
        <v>281</v>
      </c>
      <c r="W6" t="s">
        <v>282</v>
      </c>
      <c r="X6" t="s">
        <v>283</v>
      </c>
      <c r="Y6" t="s">
        <v>284</v>
      </c>
      <c r="Z6" t="s">
        <v>285</v>
      </c>
      <c r="AA6" t="s">
        <v>286</v>
      </c>
      <c r="AB6" t="s">
        <v>287</v>
      </c>
      <c r="AC6" t="s">
        <v>288</v>
      </c>
      <c r="AD6" t="s">
        <v>289</v>
      </c>
      <c r="AE6" t="s">
        <v>290</v>
      </c>
      <c r="AF6" t="s">
        <v>291</v>
      </c>
      <c r="AG6" t="s">
        <v>292</v>
      </c>
      <c r="AH6" t="s">
        <v>293</v>
      </c>
      <c r="AI6" t="s">
        <v>294</v>
      </c>
      <c r="AJ6" t="s">
        <v>295</v>
      </c>
      <c r="AK6" t="s">
        <v>296</v>
      </c>
      <c r="AL6" t="s">
        <v>297</v>
      </c>
      <c r="AM6" t="s">
        <v>298</v>
      </c>
      <c r="AN6" t="s">
        <v>299</v>
      </c>
      <c r="AO6" t="s">
        <v>300</v>
      </c>
      <c r="AP6" t="s">
        <v>301</v>
      </c>
      <c r="AQ6" t="s">
        <v>302</v>
      </c>
      <c r="AR6" t="s">
        <v>303</v>
      </c>
      <c r="AS6" t="s">
        <v>304</v>
      </c>
      <c r="AT6" t="s">
        <v>305</v>
      </c>
      <c r="AU6" t="s">
        <v>306</v>
      </c>
      <c r="AV6" t="s">
        <v>307</v>
      </c>
      <c r="AW6" t="s">
        <v>308</v>
      </c>
      <c r="AX6" t="s">
        <v>309</v>
      </c>
      <c r="AY6" t="s">
        <v>310</v>
      </c>
      <c r="AZ6" t="s">
        <v>311</v>
      </c>
      <c r="BA6" t="s">
        <v>312</v>
      </c>
      <c r="BB6" t="s">
        <v>313</v>
      </c>
      <c r="BC6" t="s">
        <v>314</v>
      </c>
      <c r="BD6" t="s">
        <v>315</v>
      </c>
      <c r="BE6" t="s">
        <v>316</v>
      </c>
      <c r="BF6" t="s">
        <v>317</v>
      </c>
      <c r="BG6" t="s">
        <v>318</v>
      </c>
      <c r="BH6" t="s">
        <v>319</v>
      </c>
      <c r="BI6" t="s">
        <v>320</v>
      </c>
      <c r="BJ6" t="s">
        <v>276</v>
      </c>
      <c r="BK6" t="s">
        <v>277</v>
      </c>
      <c r="BL6" t="s">
        <v>278</v>
      </c>
      <c r="BM6" t="s">
        <v>279</v>
      </c>
      <c r="BN6" t="s">
        <v>280</v>
      </c>
    </row>
    <row r="7" spans="1:66" x14ac:dyDescent="0.25">
      <c r="A7" s="149" t="s">
        <v>192</v>
      </c>
      <c r="B7" s="183">
        <v>0</v>
      </c>
      <c r="C7" s="183">
        <v>0</v>
      </c>
      <c r="D7" s="183">
        <v>0</v>
      </c>
      <c r="E7" s="183">
        <v>0</v>
      </c>
      <c r="F7" s="183">
        <v>0</v>
      </c>
      <c r="G7" s="183">
        <v>0</v>
      </c>
      <c r="H7" s="183">
        <v>0</v>
      </c>
      <c r="I7" s="183">
        <v>0</v>
      </c>
      <c r="J7" s="183">
        <v>12</v>
      </c>
      <c r="K7" s="183">
        <v>9</v>
      </c>
      <c r="L7" s="183">
        <v>0</v>
      </c>
      <c r="M7" s="183">
        <v>2</v>
      </c>
      <c r="N7" s="183">
        <v>12</v>
      </c>
      <c r="O7" s="183">
        <v>9</v>
      </c>
      <c r="P7" s="183">
        <v>0</v>
      </c>
      <c r="Q7" s="183">
        <v>2</v>
      </c>
      <c r="R7" s="183">
        <v>26</v>
      </c>
      <c r="S7" s="183">
        <v>0</v>
      </c>
      <c r="T7" s="183">
        <v>0</v>
      </c>
      <c r="U7" s="183">
        <v>0</v>
      </c>
      <c r="V7" s="183">
        <v>26</v>
      </c>
      <c r="W7" s="183">
        <v>0</v>
      </c>
      <c r="X7" s="183">
        <v>0</v>
      </c>
      <c r="Y7" s="183">
        <v>0</v>
      </c>
      <c r="Z7" s="183">
        <v>0</v>
      </c>
      <c r="AA7" s="183">
        <v>0</v>
      </c>
      <c r="AB7" s="183">
        <v>0</v>
      </c>
      <c r="AC7" s="183">
        <v>0</v>
      </c>
      <c r="AD7" s="183">
        <v>0</v>
      </c>
      <c r="AE7" s="183">
        <v>0</v>
      </c>
      <c r="AF7" s="183">
        <v>0</v>
      </c>
      <c r="AG7" s="183">
        <v>0</v>
      </c>
      <c r="AH7" s="183">
        <v>0</v>
      </c>
      <c r="AI7" s="183">
        <v>0</v>
      </c>
      <c r="AJ7" s="183">
        <v>0</v>
      </c>
      <c r="AK7" s="183">
        <v>0</v>
      </c>
      <c r="AL7" s="183">
        <v>0</v>
      </c>
      <c r="AM7" s="183">
        <v>0</v>
      </c>
      <c r="AN7" s="183">
        <v>0</v>
      </c>
      <c r="AO7" s="183">
        <v>0</v>
      </c>
      <c r="AP7" s="183">
        <v>0</v>
      </c>
      <c r="AQ7" s="183">
        <v>0</v>
      </c>
      <c r="AR7" s="183">
        <v>0</v>
      </c>
      <c r="AS7" s="183">
        <v>0</v>
      </c>
      <c r="AT7" s="183">
        <v>12</v>
      </c>
      <c r="AU7" s="183">
        <v>9</v>
      </c>
      <c r="AV7" s="183">
        <v>0</v>
      </c>
      <c r="AW7" s="183">
        <v>2</v>
      </c>
      <c r="AX7" s="183">
        <v>26</v>
      </c>
      <c r="AY7" s="183">
        <v>0</v>
      </c>
      <c r="AZ7" s="183">
        <v>0</v>
      </c>
      <c r="BA7" s="183">
        <v>0</v>
      </c>
      <c r="BB7" s="183">
        <v>0</v>
      </c>
      <c r="BC7" s="183">
        <v>0</v>
      </c>
      <c r="BD7" s="183">
        <v>0</v>
      </c>
      <c r="BE7" s="183">
        <v>0</v>
      </c>
      <c r="BF7" s="183">
        <v>98</v>
      </c>
      <c r="BG7" s="183">
        <v>1459</v>
      </c>
      <c r="BH7" s="183">
        <v>1410</v>
      </c>
      <c r="BI7" s="183">
        <v>0</v>
      </c>
      <c r="BJ7" s="183">
        <v>3114</v>
      </c>
      <c r="BK7" s="183">
        <v>0</v>
      </c>
      <c r="BL7" s="183">
        <v>0</v>
      </c>
      <c r="BM7" s="183">
        <v>1410</v>
      </c>
      <c r="BN7" s="183">
        <v>3114</v>
      </c>
    </row>
    <row r="8" spans="1:66" x14ac:dyDescent="0.25">
      <c r="A8" s="149" t="s">
        <v>191</v>
      </c>
      <c r="B8" s="183">
        <v>0</v>
      </c>
      <c r="C8" s="183">
        <v>0</v>
      </c>
      <c r="D8" s="183">
        <v>0</v>
      </c>
      <c r="E8" s="183">
        <v>0</v>
      </c>
      <c r="F8" s="183">
        <v>8</v>
      </c>
      <c r="G8" s="183">
        <v>0</v>
      </c>
      <c r="H8" s="183">
        <v>0</v>
      </c>
      <c r="I8" s="183">
        <v>0</v>
      </c>
      <c r="J8" s="183">
        <v>25</v>
      </c>
      <c r="K8" s="183">
        <v>11</v>
      </c>
      <c r="L8" s="183">
        <v>0</v>
      </c>
      <c r="M8" s="183">
        <v>0</v>
      </c>
      <c r="N8" s="183">
        <v>25</v>
      </c>
      <c r="O8" s="183">
        <v>11</v>
      </c>
      <c r="P8" s="183">
        <v>0</v>
      </c>
      <c r="Q8" s="183">
        <v>0</v>
      </c>
      <c r="R8" s="183">
        <v>5</v>
      </c>
      <c r="S8" s="183">
        <v>0</v>
      </c>
      <c r="T8" s="183">
        <v>0</v>
      </c>
      <c r="U8" s="183">
        <v>0</v>
      </c>
      <c r="V8" s="183">
        <v>5</v>
      </c>
      <c r="W8" s="183">
        <v>0</v>
      </c>
      <c r="X8" s="183">
        <v>0</v>
      </c>
      <c r="Y8" s="183">
        <v>0</v>
      </c>
      <c r="Z8" s="183">
        <v>0</v>
      </c>
      <c r="AA8" s="183">
        <v>2</v>
      </c>
      <c r="AB8" s="183">
        <v>62</v>
      </c>
      <c r="AC8" s="183">
        <v>0</v>
      </c>
      <c r="AD8" s="183">
        <v>0</v>
      </c>
      <c r="AE8" s="183">
        <v>0</v>
      </c>
      <c r="AF8" s="183">
        <v>0</v>
      </c>
      <c r="AG8" s="183">
        <v>0</v>
      </c>
      <c r="AH8" s="183">
        <v>0</v>
      </c>
      <c r="AI8" s="183">
        <v>2</v>
      </c>
      <c r="AJ8" s="183">
        <v>62</v>
      </c>
      <c r="AK8" s="183">
        <v>0</v>
      </c>
      <c r="AL8" s="183">
        <v>8</v>
      </c>
      <c r="AM8" s="183">
        <v>0</v>
      </c>
      <c r="AN8" s="183">
        <v>0</v>
      </c>
      <c r="AO8" s="183">
        <v>0</v>
      </c>
      <c r="AP8" s="183">
        <v>8</v>
      </c>
      <c r="AQ8" s="183">
        <v>0</v>
      </c>
      <c r="AR8" s="183">
        <v>0</v>
      </c>
      <c r="AS8" s="183">
        <v>0</v>
      </c>
      <c r="AT8" s="183">
        <v>25</v>
      </c>
      <c r="AU8" s="183">
        <v>11</v>
      </c>
      <c r="AV8" s="183">
        <v>0</v>
      </c>
      <c r="AW8" s="183">
        <v>0</v>
      </c>
      <c r="AX8" s="183">
        <v>5</v>
      </c>
      <c r="AY8" s="183">
        <v>0</v>
      </c>
      <c r="AZ8" s="183">
        <v>0</v>
      </c>
      <c r="BA8" s="183">
        <v>0</v>
      </c>
      <c r="BB8" s="183">
        <v>0</v>
      </c>
      <c r="BC8" s="183">
        <v>2</v>
      </c>
      <c r="BD8" s="183">
        <v>62</v>
      </c>
      <c r="BE8" s="183">
        <v>0</v>
      </c>
      <c r="BF8" s="183">
        <v>226</v>
      </c>
      <c r="BG8" s="183">
        <v>2086</v>
      </c>
      <c r="BH8" s="183">
        <v>1973</v>
      </c>
      <c r="BI8" s="183">
        <v>0</v>
      </c>
      <c r="BJ8" s="183">
        <v>4624</v>
      </c>
      <c r="BK8" s="183">
        <v>0</v>
      </c>
      <c r="BL8" s="183">
        <v>0</v>
      </c>
      <c r="BM8" s="183">
        <v>1973</v>
      </c>
      <c r="BN8" s="183">
        <v>4624</v>
      </c>
    </row>
    <row r="9" spans="1:66" x14ac:dyDescent="0.25">
      <c r="A9" s="149">
        <v>3</v>
      </c>
      <c r="B9" s="183">
        <v>0</v>
      </c>
      <c r="C9" s="183">
        <v>0</v>
      </c>
      <c r="D9" s="183">
        <v>0</v>
      </c>
      <c r="E9" s="183">
        <v>0</v>
      </c>
      <c r="F9" s="183">
        <v>0</v>
      </c>
      <c r="G9" s="183">
        <v>0</v>
      </c>
      <c r="H9" s="183">
        <v>0</v>
      </c>
      <c r="I9" s="183">
        <v>0</v>
      </c>
      <c r="J9" s="183">
        <v>1</v>
      </c>
      <c r="K9" s="183">
        <v>0</v>
      </c>
      <c r="L9" s="183">
        <v>0</v>
      </c>
      <c r="M9" s="183">
        <v>0</v>
      </c>
      <c r="N9" s="183">
        <v>1</v>
      </c>
      <c r="O9" s="183">
        <v>0</v>
      </c>
      <c r="P9" s="183">
        <v>0</v>
      </c>
      <c r="Q9" s="183">
        <v>0</v>
      </c>
      <c r="R9" s="183">
        <v>0</v>
      </c>
      <c r="S9" s="183">
        <v>0</v>
      </c>
      <c r="T9" s="183">
        <v>0</v>
      </c>
      <c r="U9" s="183">
        <v>0</v>
      </c>
      <c r="V9" s="183">
        <v>0</v>
      </c>
      <c r="W9" s="183">
        <v>0</v>
      </c>
      <c r="X9" s="183">
        <v>0</v>
      </c>
      <c r="Y9" s="183">
        <v>0</v>
      </c>
      <c r="Z9" s="183">
        <v>0</v>
      </c>
      <c r="AA9" s="183">
        <v>0</v>
      </c>
      <c r="AB9" s="183">
        <v>0</v>
      </c>
      <c r="AC9" s="183">
        <v>0</v>
      </c>
      <c r="AD9" s="183">
        <v>0</v>
      </c>
      <c r="AE9" s="183">
        <v>0</v>
      </c>
      <c r="AF9" s="183">
        <v>0</v>
      </c>
      <c r="AG9" s="183">
        <v>0</v>
      </c>
      <c r="AH9" s="183">
        <v>0</v>
      </c>
      <c r="AI9" s="183">
        <v>0</v>
      </c>
      <c r="AJ9" s="183">
        <v>0</v>
      </c>
      <c r="AK9" s="183">
        <v>0</v>
      </c>
      <c r="AL9" s="183">
        <v>0</v>
      </c>
      <c r="AM9" s="183">
        <v>0</v>
      </c>
      <c r="AN9" s="183">
        <v>0</v>
      </c>
      <c r="AO9" s="183">
        <v>0</v>
      </c>
      <c r="AP9" s="183">
        <v>0</v>
      </c>
      <c r="AQ9" s="183">
        <v>0</v>
      </c>
      <c r="AR9" s="183">
        <v>0</v>
      </c>
      <c r="AS9" s="183">
        <v>0</v>
      </c>
      <c r="AT9" s="183">
        <v>1</v>
      </c>
      <c r="AU9" s="183">
        <v>0</v>
      </c>
      <c r="AV9" s="183">
        <v>0</v>
      </c>
      <c r="AW9" s="183">
        <v>0</v>
      </c>
      <c r="AX9" s="183">
        <v>0</v>
      </c>
      <c r="AY9" s="183">
        <v>0</v>
      </c>
      <c r="AZ9" s="183">
        <v>0</v>
      </c>
      <c r="BA9" s="183">
        <v>0</v>
      </c>
      <c r="BB9" s="183">
        <v>0</v>
      </c>
      <c r="BC9" s="183">
        <v>0</v>
      </c>
      <c r="BD9" s="183">
        <v>0</v>
      </c>
      <c r="BE9" s="183">
        <v>0</v>
      </c>
      <c r="BF9" s="183">
        <v>2</v>
      </c>
      <c r="BG9" s="183">
        <v>80</v>
      </c>
      <c r="BH9" s="183">
        <v>79</v>
      </c>
      <c r="BI9" s="183">
        <v>0</v>
      </c>
      <c r="BJ9" s="183">
        <v>164</v>
      </c>
      <c r="BK9" s="183">
        <v>0</v>
      </c>
      <c r="BL9" s="183">
        <v>0</v>
      </c>
      <c r="BM9" s="183">
        <v>79</v>
      </c>
      <c r="BN9" s="183">
        <v>164</v>
      </c>
    </row>
    <row r="10" spans="1:66" x14ac:dyDescent="0.25">
      <c r="A10" s="149">
        <v>4</v>
      </c>
      <c r="B10" s="183">
        <v>0</v>
      </c>
      <c r="C10" s="183">
        <v>0</v>
      </c>
      <c r="D10" s="183">
        <v>0</v>
      </c>
      <c r="E10" s="183">
        <v>0</v>
      </c>
      <c r="F10" s="183">
        <v>0</v>
      </c>
      <c r="G10" s="183">
        <v>0</v>
      </c>
      <c r="H10" s="183">
        <v>0</v>
      </c>
      <c r="I10" s="183">
        <v>0</v>
      </c>
      <c r="J10" s="183">
        <v>1</v>
      </c>
      <c r="K10" s="183">
        <v>0</v>
      </c>
      <c r="L10" s="183">
        <v>0</v>
      </c>
      <c r="M10" s="183">
        <v>0</v>
      </c>
      <c r="N10" s="183">
        <v>1</v>
      </c>
      <c r="O10" s="183">
        <v>0</v>
      </c>
      <c r="P10" s="183">
        <v>0</v>
      </c>
      <c r="Q10" s="183">
        <v>0</v>
      </c>
      <c r="R10" s="183">
        <v>0</v>
      </c>
      <c r="S10" s="183">
        <v>0</v>
      </c>
      <c r="T10" s="183">
        <v>0</v>
      </c>
      <c r="U10" s="183">
        <v>0</v>
      </c>
      <c r="V10" s="183">
        <v>0</v>
      </c>
      <c r="W10" s="183">
        <v>0</v>
      </c>
      <c r="X10" s="183">
        <v>0</v>
      </c>
      <c r="Y10" s="183">
        <v>0</v>
      </c>
      <c r="Z10" s="183">
        <v>0</v>
      </c>
      <c r="AA10" s="183">
        <v>0</v>
      </c>
      <c r="AB10" s="183">
        <v>0</v>
      </c>
      <c r="AC10" s="183">
        <v>0</v>
      </c>
      <c r="AD10" s="183">
        <v>0</v>
      </c>
      <c r="AE10" s="183">
        <v>0</v>
      </c>
      <c r="AF10" s="183">
        <v>0</v>
      </c>
      <c r="AG10" s="183">
        <v>0</v>
      </c>
      <c r="AH10" s="183">
        <v>0</v>
      </c>
      <c r="AI10" s="183">
        <v>0</v>
      </c>
      <c r="AJ10" s="183">
        <v>0</v>
      </c>
      <c r="AK10" s="183">
        <v>0</v>
      </c>
      <c r="AL10" s="183">
        <v>0</v>
      </c>
      <c r="AM10" s="183">
        <v>0</v>
      </c>
      <c r="AN10" s="183">
        <v>0</v>
      </c>
      <c r="AO10" s="183">
        <v>0</v>
      </c>
      <c r="AP10" s="183">
        <v>0</v>
      </c>
      <c r="AQ10" s="183">
        <v>0</v>
      </c>
      <c r="AR10" s="183">
        <v>0</v>
      </c>
      <c r="AS10" s="183">
        <v>0</v>
      </c>
      <c r="AT10" s="183">
        <v>1</v>
      </c>
      <c r="AU10" s="183">
        <v>0</v>
      </c>
      <c r="AV10" s="183">
        <v>0</v>
      </c>
      <c r="AW10" s="183">
        <v>0</v>
      </c>
      <c r="AX10" s="183">
        <v>0</v>
      </c>
      <c r="AY10" s="183">
        <v>0</v>
      </c>
      <c r="AZ10" s="183">
        <v>0</v>
      </c>
      <c r="BA10" s="183">
        <v>0</v>
      </c>
      <c r="BB10" s="183">
        <v>0</v>
      </c>
      <c r="BC10" s="183">
        <v>0</v>
      </c>
      <c r="BD10" s="183">
        <v>0</v>
      </c>
      <c r="BE10" s="183">
        <v>0</v>
      </c>
      <c r="BF10" s="183">
        <v>2</v>
      </c>
      <c r="BG10" s="183">
        <v>80</v>
      </c>
      <c r="BH10" s="183">
        <v>79</v>
      </c>
      <c r="BI10" s="183">
        <v>0</v>
      </c>
      <c r="BJ10" s="183">
        <v>164</v>
      </c>
      <c r="BK10" s="183">
        <v>0</v>
      </c>
      <c r="BL10" s="183">
        <v>0</v>
      </c>
      <c r="BM10" s="183">
        <v>79</v>
      </c>
      <c r="BN10" s="183">
        <v>164</v>
      </c>
    </row>
    <row r="11" spans="1:66" x14ac:dyDescent="0.25">
      <c r="A11" s="149">
        <v>5</v>
      </c>
      <c r="B11" s="183">
        <v>0</v>
      </c>
      <c r="C11" s="183">
        <v>0</v>
      </c>
      <c r="D11" s="183">
        <v>0</v>
      </c>
      <c r="E11" s="183">
        <v>0</v>
      </c>
      <c r="F11" s="183">
        <v>0</v>
      </c>
      <c r="G11" s="183">
        <v>0</v>
      </c>
      <c r="H11" s="183">
        <v>0</v>
      </c>
      <c r="I11" s="183">
        <v>0</v>
      </c>
      <c r="J11" s="183">
        <v>1</v>
      </c>
      <c r="K11" s="183">
        <v>0</v>
      </c>
      <c r="L11" s="183">
        <v>0</v>
      </c>
      <c r="M11" s="183">
        <v>0</v>
      </c>
      <c r="N11" s="183">
        <v>1</v>
      </c>
      <c r="O11" s="183">
        <v>0</v>
      </c>
      <c r="P11" s="183">
        <v>0</v>
      </c>
      <c r="Q11" s="183">
        <v>0</v>
      </c>
      <c r="R11" s="183">
        <v>0</v>
      </c>
      <c r="S11" s="183">
        <v>0</v>
      </c>
      <c r="T11" s="183">
        <v>0</v>
      </c>
      <c r="U11" s="183">
        <v>0</v>
      </c>
      <c r="V11" s="183">
        <v>0</v>
      </c>
      <c r="W11" s="183">
        <v>0</v>
      </c>
      <c r="X11" s="183">
        <v>0</v>
      </c>
      <c r="Y11" s="183">
        <v>0</v>
      </c>
      <c r="Z11" s="183">
        <v>0</v>
      </c>
      <c r="AA11" s="183">
        <v>0</v>
      </c>
      <c r="AB11" s="183">
        <v>0</v>
      </c>
      <c r="AC11" s="183">
        <v>0</v>
      </c>
      <c r="AD11" s="183">
        <v>0</v>
      </c>
      <c r="AE11" s="183">
        <v>0</v>
      </c>
      <c r="AF11" s="183">
        <v>0</v>
      </c>
      <c r="AG11" s="183">
        <v>0</v>
      </c>
      <c r="AH11" s="183">
        <v>0</v>
      </c>
      <c r="AI11" s="183">
        <v>0</v>
      </c>
      <c r="AJ11" s="183">
        <v>0</v>
      </c>
      <c r="AK11" s="183">
        <v>0</v>
      </c>
      <c r="AL11" s="183">
        <v>0</v>
      </c>
      <c r="AM11" s="183">
        <v>0</v>
      </c>
      <c r="AN11" s="183">
        <v>0</v>
      </c>
      <c r="AO11" s="183">
        <v>0</v>
      </c>
      <c r="AP11" s="183">
        <v>0</v>
      </c>
      <c r="AQ11" s="183">
        <v>0</v>
      </c>
      <c r="AR11" s="183">
        <v>0</v>
      </c>
      <c r="AS11" s="183">
        <v>0</v>
      </c>
      <c r="AT11" s="183">
        <v>1</v>
      </c>
      <c r="AU11" s="183">
        <v>0</v>
      </c>
      <c r="AV11" s="183">
        <v>0</v>
      </c>
      <c r="AW11" s="183">
        <v>0</v>
      </c>
      <c r="AX11" s="183">
        <v>0</v>
      </c>
      <c r="AY11" s="183">
        <v>0</v>
      </c>
      <c r="AZ11" s="183">
        <v>0</v>
      </c>
      <c r="BA11" s="183">
        <v>0</v>
      </c>
      <c r="BB11" s="183">
        <v>0</v>
      </c>
      <c r="BC11" s="183">
        <v>0</v>
      </c>
      <c r="BD11" s="183">
        <v>0</v>
      </c>
      <c r="BE11" s="183">
        <v>0</v>
      </c>
      <c r="BF11" s="183">
        <v>2</v>
      </c>
      <c r="BG11" s="183">
        <v>80</v>
      </c>
      <c r="BH11" s="183">
        <v>79</v>
      </c>
      <c r="BI11" s="183">
        <v>0</v>
      </c>
      <c r="BJ11" s="183">
        <v>164</v>
      </c>
      <c r="BK11" s="183">
        <v>0</v>
      </c>
      <c r="BL11" s="183">
        <v>0</v>
      </c>
      <c r="BM11" s="183">
        <v>79</v>
      </c>
      <c r="BN11" s="183">
        <v>164</v>
      </c>
    </row>
    <row r="12" spans="1:66" x14ac:dyDescent="0.25">
      <c r="A12" s="149">
        <v>6</v>
      </c>
      <c r="B12" s="183">
        <v>0</v>
      </c>
      <c r="C12" s="183">
        <v>0</v>
      </c>
      <c r="D12" s="183">
        <v>0</v>
      </c>
      <c r="E12" s="183">
        <v>0</v>
      </c>
      <c r="F12" s="183">
        <v>0</v>
      </c>
      <c r="G12" s="183">
        <v>0</v>
      </c>
      <c r="H12" s="183">
        <v>0</v>
      </c>
      <c r="I12" s="183">
        <v>0</v>
      </c>
      <c r="J12" s="183">
        <v>1</v>
      </c>
      <c r="K12" s="183">
        <v>0</v>
      </c>
      <c r="L12" s="183">
        <v>0</v>
      </c>
      <c r="M12" s="183">
        <v>0</v>
      </c>
      <c r="N12" s="183">
        <v>1</v>
      </c>
      <c r="O12" s="183">
        <v>0</v>
      </c>
      <c r="P12" s="183">
        <v>0</v>
      </c>
      <c r="Q12" s="183">
        <v>0</v>
      </c>
      <c r="R12" s="183">
        <v>0</v>
      </c>
      <c r="S12" s="183">
        <v>0</v>
      </c>
      <c r="T12" s="183">
        <v>0</v>
      </c>
      <c r="U12" s="183">
        <v>0</v>
      </c>
      <c r="V12" s="183">
        <v>0</v>
      </c>
      <c r="W12" s="183">
        <v>0</v>
      </c>
      <c r="X12" s="183">
        <v>0</v>
      </c>
      <c r="Y12" s="183">
        <v>0</v>
      </c>
      <c r="Z12" s="183">
        <v>0</v>
      </c>
      <c r="AA12" s="183">
        <v>0</v>
      </c>
      <c r="AB12" s="183">
        <v>0</v>
      </c>
      <c r="AC12" s="183">
        <v>0</v>
      </c>
      <c r="AD12" s="183">
        <v>0</v>
      </c>
      <c r="AE12" s="183">
        <v>0</v>
      </c>
      <c r="AF12" s="183">
        <v>0</v>
      </c>
      <c r="AG12" s="183">
        <v>0</v>
      </c>
      <c r="AH12" s="183">
        <v>0</v>
      </c>
      <c r="AI12" s="183">
        <v>0</v>
      </c>
      <c r="AJ12" s="183">
        <v>0</v>
      </c>
      <c r="AK12" s="183">
        <v>0</v>
      </c>
      <c r="AL12" s="183">
        <v>0</v>
      </c>
      <c r="AM12" s="183">
        <v>0</v>
      </c>
      <c r="AN12" s="183">
        <v>0</v>
      </c>
      <c r="AO12" s="183">
        <v>0</v>
      </c>
      <c r="AP12" s="183">
        <v>0</v>
      </c>
      <c r="AQ12" s="183">
        <v>0</v>
      </c>
      <c r="AR12" s="183">
        <v>0</v>
      </c>
      <c r="AS12" s="183">
        <v>0</v>
      </c>
      <c r="AT12" s="183">
        <v>1</v>
      </c>
      <c r="AU12" s="183">
        <v>0</v>
      </c>
      <c r="AV12" s="183">
        <v>0</v>
      </c>
      <c r="AW12" s="183">
        <v>0</v>
      </c>
      <c r="AX12" s="183">
        <v>0</v>
      </c>
      <c r="AY12" s="183">
        <v>0</v>
      </c>
      <c r="AZ12" s="183">
        <v>0</v>
      </c>
      <c r="BA12" s="183">
        <v>0</v>
      </c>
      <c r="BB12" s="183">
        <v>0</v>
      </c>
      <c r="BC12" s="183">
        <v>0</v>
      </c>
      <c r="BD12" s="183">
        <v>0</v>
      </c>
      <c r="BE12" s="183">
        <v>0</v>
      </c>
      <c r="BF12" s="183">
        <v>2</v>
      </c>
      <c r="BG12" s="183">
        <v>80</v>
      </c>
      <c r="BH12" s="183">
        <v>79</v>
      </c>
      <c r="BI12" s="183">
        <v>0</v>
      </c>
      <c r="BJ12" s="183">
        <v>164</v>
      </c>
      <c r="BK12" s="183">
        <v>0</v>
      </c>
      <c r="BL12" s="183">
        <v>0</v>
      </c>
      <c r="BM12" s="183">
        <v>79</v>
      </c>
      <c r="BN12" s="183">
        <v>164</v>
      </c>
    </row>
    <row r="13" spans="1:66" x14ac:dyDescent="0.25">
      <c r="A13" s="149">
        <v>7</v>
      </c>
      <c r="B13" s="183">
        <v>0</v>
      </c>
      <c r="C13" s="183">
        <v>0</v>
      </c>
      <c r="D13" s="183">
        <v>0</v>
      </c>
      <c r="E13" s="183">
        <v>0</v>
      </c>
      <c r="F13" s="183">
        <v>0</v>
      </c>
      <c r="G13" s="183">
        <v>0</v>
      </c>
      <c r="H13" s="183">
        <v>0</v>
      </c>
      <c r="I13" s="183">
        <v>0</v>
      </c>
      <c r="J13" s="183">
        <v>1</v>
      </c>
      <c r="K13" s="183">
        <v>0</v>
      </c>
      <c r="L13" s="183">
        <v>0</v>
      </c>
      <c r="M13" s="183">
        <v>0</v>
      </c>
      <c r="N13" s="183">
        <v>1</v>
      </c>
      <c r="O13" s="183">
        <v>0</v>
      </c>
      <c r="P13" s="183">
        <v>0</v>
      </c>
      <c r="Q13" s="183">
        <v>0</v>
      </c>
      <c r="R13" s="183">
        <v>0</v>
      </c>
      <c r="S13" s="183">
        <v>0</v>
      </c>
      <c r="T13" s="183">
        <v>0</v>
      </c>
      <c r="U13" s="183">
        <v>0</v>
      </c>
      <c r="V13" s="183">
        <v>0</v>
      </c>
      <c r="W13" s="183">
        <v>0</v>
      </c>
      <c r="X13" s="183">
        <v>0</v>
      </c>
      <c r="Y13" s="183">
        <v>0</v>
      </c>
      <c r="Z13" s="183">
        <v>0</v>
      </c>
      <c r="AA13" s="183">
        <v>0</v>
      </c>
      <c r="AB13" s="183">
        <v>0</v>
      </c>
      <c r="AC13" s="183">
        <v>0</v>
      </c>
      <c r="AD13" s="183">
        <v>0</v>
      </c>
      <c r="AE13" s="183">
        <v>0</v>
      </c>
      <c r="AF13" s="183">
        <v>0</v>
      </c>
      <c r="AG13" s="183">
        <v>0</v>
      </c>
      <c r="AH13" s="183">
        <v>0</v>
      </c>
      <c r="AI13" s="183">
        <v>0</v>
      </c>
      <c r="AJ13" s="183">
        <v>0</v>
      </c>
      <c r="AK13" s="183">
        <v>0</v>
      </c>
      <c r="AL13" s="183">
        <v>0</v>
      </c>
      <c r="AM13" s="183">
        <v>0</v>
      </c>
      <c r="AN13" s="183">
        <v>0</v>
      </c>
      <c r="AO13" s="183">
        <v>0</v>
      </c>
      <c r="AP13" s="183">
        <v>0</v>
      </c>
      <c r="AQ13" s="183">
        <v>0</v>
      </c>
      <c r="AR13" s="183">
        <v>0</v>
      </c>
      <c r="AS13" s="183">
        <v>0</v>
      </c>
      <c r="AT13" s="183">
        <v>1</v>
      </c>
      <c r="AU13" s="183">
        <v>0</v>
      </c>
      <c r="AV13" s="183">
        <v>0</v>
      </c>
      <c r="AW13" s="183">
        <v>0</v>
      </c>
      <c r="AX13" s="183">
        <v>0</v>
      </c>
      <c r="AY13" s="183">
        <v>0</v>
      </c>
      <c r="AZ13" s="183">
        <v>0</v>
      </c>
      <c r="BA13" s="183">
        <v>0</v>
      </c>
      <c r="BB13" s="183">
        <v>0</v>
      </c>
      <c r="BC13" s="183">
        <v>0</v>
      </c>
      <c r="BD13" s="183">
        <v>0</v>
      </c>
      <c r="BE13" s="183">
        <v>0</v>
      </c>
      <c r="BF13" s="183">
        <v>2</v>
      </c>
      <c r="BG13" s="183">
        <v>80</v>
      </c>
      <c r="BH13" s="183">
        <v>79</v>
      </c>
      <c r="BI13" s="183">
        <v>0</v>
      </c>
      <c r="BJ13" s="183">
        <v>164</v>
      </c>
      <c r="BK13" s="183">
        <v>0</v>
      </c>
      <c r="BL13" s="183">
        <v>0</v>
      </c>
      <c r="BM13" s="183">
        <v>79</v>
      </c>
      <c r="BN13" s="183">
        <v>164</v>
      </c>
    </row>
    <row r="14" spans="1:66" x14ac:dyDescent="0.25">
      <c r="A14" s="149">
        <v>8</v>
      </c>
      <c r="B14" s="183">
        <v>0</v>
      </c>
      <c r="C14" s="183">
        <v>0</v>
      </c>
      <c r="D14" s="183">
        <v>0</v>
      </c>
      <c r="E14" s="183">
        <v>0</v>
      </c>
      <c r="F14" s="183">
        <v>0</v>
      </c>
      <c r="G14" s="183">
        <v>0</v>
      </c>
      <c r="H14" s="183">
        <v>0</v>
      </c>
      <c r="I14" s="183">
        <v>0</v>
      </c>
      <c r="J14" s="183">
        <v>1</v>
      </c>
      <c r="K14" s="183">
        <v>0</v>
      </c>
      <c r="L14" s="183">
        <v>0</v>
      </c>
      <c r="M14" s="183">
        <v>0</v>
      </c>
      <c r="N14" s="183">
        <v>1</v>
      </c>
      <c r="O14" s="183">
        <v>0</v>
      </c>
      <c r="P14" s="183">
        <v>0</v>
      </c>
      <c r="Q14" s="183">
        <v>0</v>
      </c>
      <c r="R14" s="183">
        <v>0</v>
      </c>
      <c r="S14" s="183">
        <v>0</v>
      </c>
      <c r="T14" s="183">
        <v>0</v>
      </c>
      <c r="U14" s="183">
        <v>0</v>
      </c>
      <c r="V14" s="183">
        <v>0</v>
      </c>
      <c r="W14" s="183">
        <v>0</v>
      </c>
      <c r="X14" s="183">
        <v>0</v>
      </c>
      <c r="Y14" s="183">
        <v>0</v>
      </c>
      <c r="Z14" s="183">
        <v>0</v>
      </c>
      <c r="AA14" s="183">
        <v>0</v>
      </c>
      <c r="AB14" s="183">
        <v>0</v>
      </c>
      <c r="AC14" s="183">
        <v>0</v>
      </c>
      <c r="AD14" s="183">
        <v>0</v>
      </c>
      <c r="AE14" s="183">
        <v>0</v>
      </c>
      <c r="AF14" s="183">
        <v>0</v>
      </c>
      <c r="AG14" s="183">
        <v>0</v>
      </c>
      <c r="AH14" s="183">
        <v>0</v>
      </c>
      <c r="AI14" s="183">
        <v>0</v>
      </c>
      <c r="AJ14" s="183">
        <v>0</v>
      </c>
      <c r="AK14" s="183">
        <v>0</v>
      </c>
      <c r="AL14" s="183">
        <v>0</v>
      </c>
      <c r="AM14" s="183">
        <v>0</v>
      </c>
      <c r="AN14" s="183">
        <v>0</v>
      </c>
      <c r="AO14" s="183">
        <v>0</v>
      </c>
      <c r="AP14" s="183">
        <v>0</v>
      </c>
      <c r="AQ14" s="183">
        <v>0</v>
      </c>
      <c r="AR14" s="183">
        <v>0</v>
      </c>
      <c r="AS14" s="183">
        <v>0</v>
      </c>
      <c r="AT14" s="183">
        <v>1</v>
      </c>
      <c r="AU14" s="183">
        <v>0</v>
      </c>
      <c r="AV14" s="183">
        <v>0</v>
      </c>
      <c r="AW14" s="183">
        <v>0</v>
      </c>
      <c r="AX14" s="183">
        <v>0</v>
      </c>
      <c r="AY14" s="183">
        <v>0</v>
      </c>
      <c r="AZ14" s="183">
        <v>0</v>
      </c>
      <c r="BA14" s="183">
        <v>0</v>
      </c>
      <c r="BB14" s="183">
        <v>0</v>
      </c>
      <c r="BC14" s="183">
        <v>0</v>
      </c>
      <c r="BD14" s="183">
        <v>0</v>
      </c>
      <c r="BE14" s="183">
        <v>0</v>
      </c>
      <c r="BF14" s="183">
        <v>2</v>
      </c>
      <c r="BG14" s="183">
        <v>80</v>
      </c>
      <c r="BH14" s="183">
        <v>79</v>
      </c>
      <c r="BI14" s="183">
        <v>0</v>
      </c>
      <c r="BJ14" s="183">
        <v>164</v>
      </c>
      <c r="BK14" s="183">
        <v>0</v>
      </c>
      <c r="BL14" s="183">
        <v>0</v>
      </c>
      <c r="BM14" s="183">
        <v>79</v>
      </c>
      <c r="BN14" s="183">
        <v>164</v>
      </c>
    </row>
    <row r="15" spans="1:66" x14ac:dyDescent="0.25">
      <c r="A15" s="149">
        <v>9</v>
      </c>
      <c r="B15" s="183">
        <v>0</v>
      </c>
      <c r="C15" s="183">
        <v>0</v>
      </c>
      <c r="D15" s="183">
        <v>0</v>
      </c>
      <c r="E15" s="183">
        <v>0</v>
      </c>
      <c r="F15" s="183">
        <v>0</v>
      </c>
      <c r="G15" s="183">
        <v>0</v>
      </c>
      <c r="H15" s="183">
        <v>0</v>
      </c>
      <c r="I15" s="183">
        <v>0</v>
      </c>
      <c r="J15" s="183">
        <v>1</v>
      </c>
      <c r="K15" s="183">
        <v>0</v>
      </c>
      <c r="L15" s="183">
        <v>0</v>
      </c>
      <c r="M15" s="183">
        <v>0</v>
      </c>
      <c r="N15" s="183">
        <v>1</v>
      </c>
      <c r="O15" s="183">
        <v>0</v>
      </c>
      <c r="P15" s="183">
        <v>0</v>
      </c>
      <c r="Q15" s="183">
        <v>0</v>
      </c>
      <c r="R15" s="183">
        <v>0</v>
      </c>
      <c r="S15" s="183">
        <v>0</v>
      </c>
      <c r="T15" s="183">
        <v>0</v>
      </c>
      <c r="U15" s="183">
        <v>0</v>
      </c>
      <c r="V15" s="183">
        <v>0</v>
      </c>
      <c r="W15" s="183">
        <v>0</v>
      </c>
      <c r="X15" s="183">
        <v>0</v>
      </c>
      <c r="Y15" s="183">
        <v>0</v>
      </c>
      <c r="Z15" s="183">
        <v>0</v>
      </c>
      <c r="AA15" s="183">
        <v>0</v>
      </c>
      <c r="AB15" s="183">
        <v>0</v>
      </c>
      <c r="AC15" s="183">
        <v>0</v>
      </c>
      <c r="AD15" s="183">
        <v>0</v>
      </c>
      <c r="AE15" s="183">
        <v>0</v>
      </c>
      <c r="AF15" s="183">
        <v>0</v>
      </c>
      <c r="AG15" s="183">
        <v>0</v>
      </c>
      <c r="AH15" s="183">
        <v>0</v>
      </c>
      <c r="AI15" s="183">
        <v>0</v>
      </c>
      <c r="AJ15" s="183">
        <v>0</v>
      </c>
      <c r="AK15" s="183">
        <v>0</v>
      </c>
      <c r="AL15" s="183">
        <v>0</v>
      </c>
      <c r="AM15" s="183">
        <v>0</v>
      </c>
      <c r="AN15" s="183">
        <v>0</v>
      </c>
      <c r="AO15" s="183">
        <v>0</v>
      </c>
      <c r="AP15" s="183">
        <v>0</v>
      </c>
      <c r="AQ15" s="183">
        <v>0</v>
      </c>
      <c r="AR15" s="183">
        <v>0</v>
      </c>
      <c r="AS15" s="183">
        <v>0</v>
      </c>
      <c r="AT15" s="183">
        <v>1</v>
      </c>
      <c r="AU15" s="183">
        <v>0</v>
      </c>
      <c r="AV15" s="183">
        <v>0</v>
      </c>
      <c r="AW15" s="183">
        <v>0</v>
      </c>
      <c r="AX15" s="183">
        <v>0</v>
      </c>
      <c r="AY15" s="183">
        <v>0</v>
      </c>
      <c r="AZ15" s="183">
        <v>0</v>
      </c>
      <c r="BA15" s="183">
        <v>0</v>
      </c>
      <c r="BB15" s="183">
        <v>0</v>
      </c>
      <c r="BC15" s="183">
        <v>0</v>
      </c>
      <c r="BD15" s="183">
        <v>0</v>
      </c>
      <c r="BE15" s="183">
        <v>0</v>
      </c>
      <c r="BF15" s="183">
        <v>2</v>
      </c>
      <c r="BG15" s="183">
        <v>80</v>
      </c>
      <c r="BH15" s="183">
        <v>79</v>
      </c>
      <c r="BI15" s="183">
        <v>0</v>
      </c>
      <c r="BJ15" s="183">
        <v>164</v>
      </c>
      <c r="BK15" s="183">
        <v>0</v>
      </c>
      <c r="BL15" s="183">
        <v>0</v>
      </c>
      <c r="BM15" s="183">
        <v>79</v>
      </c>
      <c r="BN15" s="183">
        <v>164</v>
      </c>
    </row>
    <row r="16" spans="1:66" x14ac:dyDescent="0.25">
      <c r="A16" s="149">
        <v>10</v>
      </c>
      <c r="B16" s="183">
        <v>0</v>
      </c>
      <c r="C16" s="183">
        <v>0</v>
      </c>
      <c r="D16" s="183">
        <v>0</v>
      </c>
      <c r="E16" s="183">
        <v>0</v>
      </c>
      <c r="F16" s="183">
        <v>0</v>
      </c>
      <c r="G16" s="183">
        <v>0</v>
      </c>
      <c r="H16" s="183">
        <v>0</v>
      </c>
      <c r="I16" s="183">
        <v>0</v>
      </c>
      <c r="J16" s="183">
        <v>1</v>
      </c>
      <c r="K16" s="183">
        <v>0</v>
      </c>
      <c r="L16" s="183">
        <v>0</v>
      </c>
      <c r="M16" s="183">
        <v>0</v>
      </c>
      <c r="N16" s="183">
        <v>1</v>
      </c>
      <c r="O16" s="183">
        <v>0</v>
      </c>
      <c r="P16" s="183">
        <v>0</v>
      </c>
      <c r="Q16" s="183">
        <v>0</v>
      </c>
      <c r="R16" s="183">
        <v>0</v>
      </c>
      <c r="S16" s="183">
        <v>0</v>
      </c>
      <c r="T16" s="183">
        <v>0</v>
      </c>
      <c r="U16" s="183">
        <v>0</v>
      </c>
      <c r="V16" s="183">
        <v>0</v>
      </c>
      <c r="W16" s="183">
        <v>0</v>
      </c>
      <c r="X16" s="183">
        <v>0</v>
      </c>
      <c r="Y16" s="183">
        <v>0</v>
      </c>
      <c r="Z16" s="183">
        <v>0</v>
      </c>
      <c r="AA16" s="183">
        <v>0</v>
      </c>
      <c r="AB16" s="183">
        <v>0</v>
      </c>
      <c r="AC16" s="183">
        <v>0</v>
      </c>
      <c r="AD16" s="183">
        <v>0</v>
      </c>
      <c r="AE16" s="183">
        <v>0</v>
      </c>
      <c r="AF16" s="183">
        <v>0</v>
      </c>
      <c r="AG16" s="183">
        <v>0</v>
      </c>
      <c r="AH16" s="183">
        <v>0</v>
      </c>
      <c r="AI16" s="183">
        <v>0</v>
      </c>
      <c r="AJ16" s="183">
        <v>0</v>
      </c>
      <c r="AK16" s="183">
        <v>0</v>
      </c>
      <c r="AL16" s="183">
        <v>0</v>
      </c>
      <c r="AM16" s="183">
        <v>0</v>
      </c>
      <c r="AN16" s="183">
        <v>0</v>
      </c>
      <c r="AO16" s="183">
        <v>0</v>
      </c>
      <c r="AP16" s="183">
        <v>0</v>
      </c>
      <c r="AQ16" s="183">
        <v>0</v>
      </c>
      <c r="AR16" s="183">
        <v>0</v>
      </c>
      <c r="AS16" s="183">
        <v>0</v>
      </c>
      <c r="AT16" s="183">
        <v>1</v>
      </c>
      <c r="AU16" s="183">
        <v>0</v>
      </c>
      <c r="AV16" s="183">
        <v>0</v>
      </c>
      <c r="AW16" s="183">
        <v>0</v>
      </c>
      <c r="AX16" s="183">
        <v>0</v>
      </c>
      <c r="AY16" s="183">
        <v>0</v>
      </c>
      <c r="AZ16" s="183">
        <v>0</v>
      </c>
      <c r="BA16" s="183">
        <v>0</v>
      </c>
      <c r="BB16" s="183">
        <v>0</v>
      </c>
      <c r="BC16" s="183">
        <v>0</v>
      </c>
      <c r="BD16" s="183">
        <v>0</v>
      </c>
      <c r="BE16" s="183">
        <v>0</v>
      </c>
      <c r="BF16" s="183">
        <v>2</v>
      </c>
      <c r="BG16" s="183">
        <v>80</v>
      </c>
      <c r="BH16" s="183">
        <v>79</v>
      </c>
      <c r="BI16" s="183">
        <v>0</v>
      </c>
      <c r="BJ16" s="183">
        <v>164</v>
      </c>
      <c r="BK16" s="183">
        <v>0</v>
      </c>
      <c r="BL16" s="183">
        <v>0</v>
      </c>
      <c r="BM16" s="183">
        <v>79</v>
      </c>
      <c r="BN16" s="183">
        <v>164</v>
      </c>
    </row>
    <row r="17" spans="1:66" x14ac:dyDescent="0.25">
      <c r="A17" s="149">
        <v>11</v>
      </c>
      <c r="B17" s="183">
        <v>0</v>
      </c>
      <c r="C17" s="183">
        <v>0</v>
      </c>
      <c r="D17" s="183">
        <v>0</v>
      </c>
      <c r="E17" s="183">
        <v>0</v>
      </c>
      <c r="F17" s="183">
        <v>0</v>
      </c>
      <c r="G17" s="183">
        <v>0</v>
      </c>
      <c r="H17" s="183">
        <v>0</v>
      </c>
      <c r="I17" s="183">
        <v>0</v>
      </c>
      <c r="J17" s="183">
        <v>1</v>
      </c>
      <c r="K17" s="183">
        <v>0</v>
      </c>
      <c r="L17" s="183">
        <v>0</v>
      </c>
      <c r="M17" s="183">
        <v>0</v>
      </c>
      <c r="N17" s="183">
        <v>1</v>
      </c>
      <c r="O17" s="183">
        <v>0</v>
      </c>
      <c r="P17" s="183">
        <v>0</v>
      </c>
      <c r="Q17" s="183">
        <v>0</v>
      </c>
      <c r="R17" s="183">
        <v>0</v>
      </c>
      <c r="S17" s="183">
        <v>0</v>
      </c>
      <c r="T17" s="183">
        <v>0</v>
      </c>
      <c r="U17" s="183">
        <v>0</v>
      </c>
      <c r="V17" s="183">
        <v>0</v>
      </c>
      <c r="W17" s="183">
        <v>0</v>
      </c>
      <c r="X17" s="183">
        <v>0</v>
      </c>
      <c r="Y17" s="183">
        <v>0</v>
      </c>
      <c r="Z17" s="183">
        <v>0</v>
      </c>
      <c r="AA17" s="183">
        <v>0</v>
      </c>
      <c r="AB17" s="183">
        <v>0</v>
      </c>
      <c r="AC17" s="183">
        <v>0</v>
      </c>
      <c r="AD17" s="183">
        <v>0</v>
      </c>
      <c r="AE17" s="183">
        <v>0</v>
      </c>
      <c r="AF17" s="183">
        <v>0</v>
      </c>
      <c r="AG17" s="183">
        <v>0</v>
      </c>
      <c r="AH17" s="183">
        <v>0</v>
      </c>
      <c r="AI17" s="183">
        <v>0</v>
      </c>
      <c r="AJ17" s="183">
        <v>0</v>
      </c>
      <c r="AK17" s="183">
        <v>0</v>
      </c>
      <c r="AL17" s="183">
        <v>0</v>
      </c>
      <c r="AM17" s="183">
        <v>0</v>
      </c>
      <c r="AN17" s="183">
        <v>0</v>
      </c>
      <c r="AO17" s="183">
        <v>0</v>
      </c>
      <c r="AP17" s="183">
        <v>0</v>
      </c>
      <c r="AQ17" s="183">
        <v>0</v>
      </c>
      <c r="AR17" s="183">
        <v>0</v>
      </c>
      <c r="AS17" s="183">
        <v>0</v>
      </c>
      <c r="AT17" s="183">
        <v>1</v>
      </c>
      <c r="AU17" s="183">
        <v>0</v>
      </c>
      <c r="AV17" s="183">
        <v>0</v>
      </c>
      <c r="AW17" s="183">
        <v>0</v>
      </c>
      <c r="AX17" s="183">
        <v>0</v>
      </c>
      <c r="AY17" s="183">
        <v>0</v>
      </c>
      <c r="AZ17" s="183">
        <v>0</v>
      </c>
      <c r="BA17" s="183">
        <v>0</v>
      </c>
      <c r="BB17" s="183">
        <v>0</v>
      </c>
      <c r="BC17" s="183">
        <v>0</v>
      </c>
      <c r="BD17" s="183">
        <v>0</v>
      </c>
      <c r="BE17" s="183">
        <v>0</v>
      </c>
      <c r="BF17" s="183">
        <v>2</v>
      </c>
      <c r="BG17" s="183">
        <v>80</v>
      </c>
      <c r="BH17" s="183">
        <v>79</v>
      </c>
      <c r="BI17" s="183">
        <v>0</v>
      </c>
      <c r="BJ17" s="183">
        <v>164</v>
      </c>
      <c r="BK17" s="183">
        <v>0</v>
      </c>
      <c r="BL17" s="183">
        <v>0</v>
      </c>
      <c r="BM17" s="183">
        <v>79</v>
      </c>
      <c r="BN17" s="183">
        <v>164</v>
      </c>
    </row>
    <row r="18" spans="1:66" x14ac:dyDescent="0.25">
      <c r="A18" s="149">
        <v>12</v>
      </c>
      <c r="B18" s="183">
        <v>0</v>
      </c>
      <c r="C18" s="183">
        <v>0</v>
      </c>
      <c r="D18" s="183">
        <v>0</v>
      </c>
      <c r="E18" s="183">
        <v>0</v>
      </c>
      <c r="F18" s="183">
        <v>0</v>
      </c>
      <c r="G18" s="183">
        <v>0</v>
      </c>
      <c r="H18" s="183">
        <v>0</v>
      </c>
      <c r="I18" s="183">
        <v>0</v>
      </c>
      <c r="J18" s="183">
        <v>1</v>
      </c>
      <c r="K18" s="183">
        <v>0</v>
      </c>
      <c r="L18" s="183">
        <v>0</v>
      </c>
      <c r="M18" s="183">
        <v>0</v>
      </c>
      <c r="N18" s="183">
        <v>1</v>
      </c>
      <c r="O18" s="183">
        <v>0</v>
      </c>
      <c r="P18" s="183">
        <v>0</v>
      </c>
      <c r="Q18" s="183">
        <v>0</v>
      </c>
      <c r="R18" s="183">
        <v>0</v>
      </c>
      <c r="S18" s="183">
        <v>0</v>
      </c>
      <c r="T18" s="183">
        <v>0</v>
      </c>
      <c r="U18" s="183">
        <v>0</v>
      </c>
      <c r="V18" s="183">
        <v>0</v>
      </c>
      <c r="W18" s="183">
        <v>0</v>
      </c>
      <c r="X18" s="183">
        <v>0</v>
      </c>
      <c r="Y18" s="183">
        <v>0</v>
      </c>
      <c r="Z18" s="183">
        <v>0</v>
      </c>
      <c r="AA18" s="183">
        <v>0</v>
      </c>
      <c r="AB18" s="183">
        <v>0</v>
      </c>
      <c r="AC18" s="183">
        <v>0</v>
      </c>
      <c r="AD18" s="183">
        <v>0</v>
      </c>
      <c r="AE18" s="183">
        <v>0</v>
      </c>
      <c r="AF18" s="183">
        <v>0</v>
      </c>
      <c r="AG18" s="183">
        <v>0</v>
      </c>
      <c r="AH18" s="183">
        <v>0</v>
      </c>
      <c r="AI18" s="183">
        <v>0</v>
      </c>
      <c r="AJ18" s="183">
        <v>0</v>
      </c>
      <c r="AK18" s="183">
        <v>0</v>
      </c>
      <c r="AL18" s="183">
        <v>0</v>
      </c>
      <c r="AM18" s="183">
        <v>0</v>
      </c>
      <c r="AN18" s="183">
        <v>0</v>
      </c>
      <c r="AO18" s="183">
        <v>0</v>
      </c>
      <c r="AP18" s="183">
        <v>0</v>
      </c>
      <c r="AQ18" s="183">
        <v>0</v>
      </c>
      <c r="AR18" s="183">
        <v>0</v>
      </c>
      <c r="AS18" s="183">
        <v>0</v>
      </c>
      <c r="AT18" s="183">
        <v>1</v>
      </c>
      <c r="AU18" s="183">
        <v>0</v>
      </c>
      <c r="AV18" s="183">
        <v>0</v>
      </c>
      <c r="AW18" s="183">
        <v>0</v>
      </c>
      <c r="AX18" s="183">
        <v>0</v>
      </c>
      <c r="AY18" s="183">
        <v>0</v>
      </c>
      <c r="AZ18" s="183">
        <v>0</v>
      </c>
      <c r="BA18" s="183">
        <v>0</v>
      </c>
      <c r="BB18" s="183">
        <v>0</v>
      </c>
      <c r="BC18" s="183">
        <v>0</v>
      </c>
      <c r="BD18" s="183">
        <v>0</v>
      </c>
      <c r="BE18" s="183">
        <v>0</v>
      </c>
      <c r="BF18" s="183">
        <v>2</v>
      </c>
      <c r="BG18" s="183">
        <v>80</v>
      </c>
      <c r="BH18" s="183">
        <v>79</v>
      </c>
      <c r="BI18" s="183">
        <v>0</v>
      </c>
      <c r="BJ18" s="183">
        <v>164</v>
      </c>
      <c r="BK18" s="183">
        <v>0</v>
      </c>
      <c r="BL18" s="183">
        <v>0</v>
      </c>
      <c r="BM18" s="183">
        <v>79</v>
      </c>
      <c r="BN18" s="183">
        <v>164</v>
      </c>
    </row>
    <row r="19" spans="1:66" x14ac:dyDescent="0.25">
      <c r="A19" s="149" t="s">
        <v>101</v>
      </c>
      <c r="B19" s="183">
        <v>0</v>
      </c>
      <c r="C19" s="183">
        <v>0</v>
      </c>
      <c r="D19" s="183">
        <v>0</v>
      </c>
      <c r="E19" s="183">
        <v>0</v>
      </c>
      <c r="F19" s="183">
        <v>8</v>
      </c>
      <c r="G19" s="183">
        <v>0</v>
      </c>
      <c r="H19" s="183">
        <v>0</v>
      </c>
      <c r="I19" s="183">
        <v>0</v>
      </c>
      <c r="J19" s="183">
        <v>47</v>
      </c>
      <c r="K19" s="183">
        <v>20</v>
      </c>
      <c r="L19" s="183">
        <v>0</v>
      </c>
      <c r="M19" s="183">
        <v>2</v>
      </c>
      <c r="N19" s="183">
        <v>47</v>
      </c>
      <c r="O19" s="183">
        <v>20</v>
      </c>
      <c r="P19" s="183">
        <v>0</v>
      </c>
      <c r="Q19" s="183">
        <v>2</v>
      </c>
      <c r="R19" s="183">
        <v>31</v>
      </c>
      <c r="S19" s="183">
        <v>0</v>
      </c>
      <c r="T19" s="183">
        <v>0</v>
      </c>
      <c r="U19" s="183">
        <v>0</v>
      </c>
      <c r="V19" s="183">
        <v>31</v>
      </c>
      <c r="W19" s="183">
        <v>0</v>
      </c>
      <c r="X19" s="183">
        <v>0</v>
      </c>
      <c r="Y19" s="183">
        <v>0</v>
      </c>
      <c r="Z19" s="183">
        <v>0</v>
      </c>
      <c r="AA19" s="183">
        <v>2</v>
      </c>
      <c r="AB19" s="183">
        <v>62</v>
      </c>
      <c r="AC19" s="183">
        <v>0</v>
      </c>
      <c r="AD19" s="183">
        <v>0</v>
      </c>
      <c r="AE19" s="183">
        <v>0</v>
      </c>
      <c r="AF19" s="183">
        <v>0</v>
      </c>
      <c r="AG19" s="183">
        <v>0</v>
      </c>
      <c r="AH19" s="183">
        <v>0</v>
      </c>
      <c r="AI19" s="183">
        <v>2</v>
      </c>
      <c r="AJ19" s="183">
        <v>62</v>
      </c>
      <c r="AK19" s="183">
        <v>0</v>
      </c>
      <c r="AL19" s="183">
        <v>8</v>
      </c>
      <c r="AM19" s="183">
        <v>0</v>
      </c>
      <c r="AN19" s="183">
        <v>0</v>
      </c>
      <c r="AO19" s="183">
        <v>0</v>
      </c>
      <c r="AP19" s="183">
        <v>8</v>
      </c>
      <c r="AQ19" s="183">
        <v>0</v>
      </c>
      <c r="AR19" s="183">
        <v>0</v>
      </c>
      <c r="AS19" s="183">
        <v>0</v>
      </c>
      <c r="AT19" s="183">
        <v>47</v>
      </c>
      <c r="AU19" s="183">
        <v>20</v>
      </c>
      <c r="AV19" s="183">
        <v>0</v>
      </c>
      <c r="AW19" s="183">
        <v>2</v>
      </c>
      <c r="AX19" s="183">
        <v>31</v>
      </c>
      <c r="AY19" s="183">
        <v>0</v>
      </c>
      <c r="AZ19" s="183">
        <v>0</v>
      </c>
      <c r="BA19" s="183">
        <v>0</v>
      </c>
      <c r="BB19" s="183">
        <v>0</v>
      </c>
      <c r="BC19" s="183">
        <v>2</v>
      </c>
      <c r="BD19" s="183">
        <v>62</v>
      </c>
      <c r="BE19" s="183">
        <v>0</v>
      </c>
      <c r="BF19" s="183">
        <v>344</v>
      </c>
      <c r="BG19" s="183">
        <v>4345</v>
      </c>
      <c r="BH19" s="183">
        <v>4173</v>
      </c>
      <c r="BI19" s="183">
        <v>0</v>
      </c>
      <c r="BJ19" s="183">
        <v>9378</v>
      </c>
      <c r="BK19" s="183">
        <v>0</v>
      </c>
      <c r="BL19" s="183">
        <v>0</v>
      </c>
      <c r="BM19" s="183">
        <v>4173</v>
      </c>
      <c r="BN19" s="183">
        <v>9378</v>
      </c>
    </row>
    <row r="20" spans="1:66" hidden="1" x14ac:dyDescent="0.25"/>
    <row r="21" spans="1:66" hidden="1" x14ac:dyDescent="0.25"/>
    <row r="22" spans="1:66" hidden="1" x14ac:dyDescent="0.25"/>
    <row r="23" spans="1:66" hidden="1" x14ac:dyDescent="0.25"/>
    <row r="24" spans="1:66" hidden="1" x14ac:dyDescent="0.25"/>
    <row r="25" spans="1:66" hidden="1" x14ac:dyDescent="0.25"/>
    <row r="26" spans="1:66" hidden="1" x14ac:dyDescent="0.25"/>
    <row r="27" spans="1:66" hidden="1" x14ac:dyDescent="0.25"/>
    <row r="28" spans="1:66" hidden="1" x14ac:dyDescent="0.25"/>
    <row r="29" spans="1:66" hidden="1" x14ac:dyDescent="0.25"/>
    <row r="30" spans="1:66" hidden="1" x14ac:dyDescent="0.25"/>
    <row r="31" spans="1:66" hidden="1" x14ac:dyDescent="0.25"/>
    <row r="32" spans="1:66" hidden="1" x14ac:dyDescent="0.25"/>
    <row r="33" spans="1:19" hidden="1" x14ac:dyDescent="0.25">
      <c r="A33" s="190"/>
      <c r="B33" s="190"/>
      <c r="C33" s="190"/>
      <c r="D33" s="190"/>
      <c r="E33" s="190"/>
      <c r="F33" s="190"/>
      <c r="G33" s="190"/>
      <c r="H33" s="190"/>
      <c r="I33" s="190"/>
      <c r="J33" s="190"/>
      <c r="K33" s="190"/>
      <c r="L33" s="190"/>
    </row>
    <row r="34" spans="1:19" x14ac:dyDescent="0.25">
      <c r="A34" s="190"/>
      <c r="B34" s="190"/>
      <c r="C34" s="190"/>
      <c r="D34" s="190"/>
      <c r="E34" s="190"/>
      <c r="F34" s="190"/>
      <c r="G34" s="190"/>
      <c r="H34" s="190"/>
      <c r="I34" s="190"/>
      <c r="J34" s="190"/>
      <c r="K34" s="190"/>
      <c r="L34" s="190"/>
    </row>
    <row r="37" spans="1:19" x14ac:dyDescent="0.25">
      <c r="A37" s="227"/>
      <c r="B37" s="227" t="s">
        <v>321</v>
      </c>
      <c r="C37" s="227" t="s">
        <v>322</v>
      </c>
      <c r="D37" s="227" t="s">
        <v>323</v>
      </c>
      <c r="E37" s="227" t="s">
        <v>324</v>
      </c>
      <c r="F37" s="227" t="s">
        <v>325</v>
      </c>
      <c r="G37" s="227" t="s">
        <v>326</v>
      </c>
      <c r="H37" s="227" t="s">
        <v>327</v>
      </c>
      <c r="I37" s="227" t="s">
        <v>328</v>
      </c>
      <c r="J37" s="227" t="s">
        <v>234</v>
      </c>
      <c r="K37" s="227" t="s">
        <v>329</v>
      </c>
      <c r="L37" s="227" t="s">
        <v>330</v>
      </c>
      <c r="M37" s="227" t="s">
        <v>331</v>
      </c>
      <c r="N37" s="227" t="s">
        <v>332</v>
      </c>
      <c r="O37" s="227" t="s">
        <v>333</v>
      </c>
      <c r="P37" s="227" t="s">
        <v>334</v>
      </c>
      <c r="Q37" s="227" t="s">
        <v>239</v>
      </c>
    </row>
    <row r="38" spans="1:19" x14ac:dyDescent="0.25">
      <c r="A38" s="236" t="str">
        <f>A7</f>
        <v>Aleppo</v>
      </c>
      <c r="B38" s="195">
        <f>B7+C7+D7+E7</f>
        <v>0</v>
      </c>
      <c r="C38" s="195">
        <f>G7+H7+I7+J7</f>
        <v>12</v>
      </c>
      <c r="D38" s="195">
        <f>J7+K7+L7+M7</f>
        <v>23</v>
      </c>
      <c r="E38" s="195">
        <f>P7+Q7+R7+S7</f>
        <v>28</v>
      </c>
      <c r="F38" s="195">
        <f>R7+S7+T7+U7</f>
        <v>26</v>
      </c>
      <c r="G38" s="195">
        <f>V7+W7+X7+Y7</f>
        <v>26</v>
      </c>
      <c r="H38" s="195">
        <f>Z7+AA7+AB7+AC7</f>
        <v>0</v>
      </c>
      <c r="I38" s="195">
        <f>AD7+AE7+AF7+AG7</f>
        <v>0</v>
      </c>
      <c r="J38" s="195">
        <f>AH7+AI7+AJ7+AK7</f>
        <v>0</v>
      </c>
      <c r="K38" s="195">
        <f>AL7+AM7+AN7+AO7</f>
        <v>0</v>
      </c>
      <c r="L38" s="195">
        <f>AP7+AQ7+AR7+AS7</f>
        <v>0</v>
      </c>
      <c r="M38" s="195">
        <f>AT7+AU7+AV7+AW7</f>
        <v>23</v>
      </c>
      <c r="N38" s="195">
        <f>AX7+AY7+AZ7+BA7</f>
        <v>26</v>
      </c>
      <c r="O38" s="195">
        <f>BB7+BC7+BD7+BE7</f>
        <v>0</v>
      </c>
      <c r="P38" s="195">
        <f>BF7+BG7+BH7+BI7</f>
        <v>2967</v>
      </c>
      <c r="Q38" s="195">
        <f>BJ7+BK7+BL7+BM7</f>
        <v>4524</v>
      </c>
    </row>
    <row r="39" spans="1:19" ht="15" customHeight="1" x14ac:dyDescent="0.25">
      <c r="A39" s="236" t="str">
        <f t="shared" ref="A39:A49" si="0">A8</f>
        <v>Idleb</v>
      </c>
      <c r="B39" s="195">
        <f t="shared" ref="B39:B50" si="1">B8+C8+D8+E8</f>
        <v>0</v>
      </c>
      <c r="C39" s="195">
        <f t="shared" ref="C39:C50" si="2">G8+H8+I8+J8</f>
        <v>25</v>
      </c>
      <c r="D39" s="195">
        <f t="shared" ref="D39:D50" si="3">J8+K8+L8+M8</f>
        <v>36</v>
      </c>
      <c r="E39" s="195">
        <f t="shared" ref="E39:E50" si="4">P8+Q8+R8+S8</f>
        <v>5</v>
      </c>
      <c r="F39" s="195">
        <f t="shared" ref="F39:F50" si="5">R8+S8+T8+U8</f>
        <v>5</v>
      </c>
      <c r="G39" s="195">
        <f t="shared" ref="G39:G50" si="6">V8+W8+X8+Y8</f>
        <v>5</v>
      </c>
      <c r="H39" s="195">
        <f t="shared" ref="H39:H50" si="7">Z8+AA8+AB8+AC8</f>
        <v>64</v>
      </c>
      <c r="I39" s="195">
        <f t="shared" ref="I39:I50" si="8">AD8+AE8+AF8+AG8</f>
        <v>0</v>
      </c>
      <c r="J39" s="195">
        <f t="shared" ref="J39:J50" si="9">AH8+AI8+AJ8+AK8</f>
        <v>64</v>
      </c>
      <c r="K39" s="195">
        <f t="shared" ref="K39:K50" si="10">AL8+AM8+AN8+AO8</f>
        <v>8</v>
      </c>
      <c r="L39" s="195">
        <f t="shared" ref="L39:L50" si="11">AP8+AQ8+AR8+AS8</f>
        <v>8</v>
      </c>
      <c r="M39" s="195">
        <f t="shared" ref="M39:M50" si="12">AT8+AU8+AV8+AW8</f>
        <v>36</v>
      </c>
      <c r="N39" s="195">
        <f t="shared" ref="N39:N50" si="13">AX8+AY8+AZ8+BA8</f>
        <v>5</v>
      </c>
      <c r="O39" s="195">
        <f t="shared" ref="O39:O50" si="14">BB8+BC8+BD8+BE8</f>
        <v>64</v>
      </c>
      <c r="P39" s="195">
        <f t="shared" ref="P39:P50" si="15">BF8+BG8+BH8+BI8</f>
        <v>4285</v>
      </c>
      <c r="Q39" s="195">
        <f t="shared" ref="Q39:Q50" si="16">BJ8+BK8+BL8+BM8</f>
        <v>6597</v>
      </c>
    </row>
    <row r="40" spans="1:19" x14ac:dyDescent="0.25">
      <c r="A40" s="236">
        <f t="shared" si="0"/>
        <v>3</v>
      </c>
      <c r="B40" s="195">
        <f t="shared" si="1"/>
        <v>0</v>
      </c>
      <c r="C40" s="195">
        <f t="shared" si="2"/>
        <v>1</v>
      </c>
      <c r="D40" s="195">
        <f t="shared" si="3"/>
        <v>1</v>
      </c>
      <c r="E40" s="195">
        <f t="shared" si="4"/>
        <v>0</v>
      </c>
      <c r="F40" s="195">
        <f t="shared" si="5"/>
        <v>0</v>
      </c>
      <c r="G40" s="195">
        <f t="shared" si="6"/>
        <v>0</v>
      </c>
      <c r="H40" s="195">
        <f t="shared" si="7"/>
        <v>0</v>
      </c>
      <c r="I40" s="195">
        <f t="shared" si="8"/>
        <v>0</v>
      </c>
      <c r="J40" s="195">
        <f t="shared" si="9"/>
        <v>0</v>
      </c>
      <c r="K40" s="195">
        <f t="shared" si="10"/>
        <v>0</v>
      </c>
      <c r="L40" s="195">
        <f t="shared" si="11"/>
        <v>0</v>
      </c>
      <c r="M40" s="195">
        <f t="shared" si="12"/>
        <v>1</v>
      </c>
      <c r="N40" s="195">
        <f t="shared" si="13"/>
        <v>0</v>
      </c>
      <c r="O40" s="195">
        <f t="shared" si="14"/>
        <v>0</v>
      </c>
      <c r="P40" s="195">
        <f t="shared" si="15"/>
        <v>161</v>
      </c>
      <c r="Q40" s="195">
        <f t="shared" si="16"/>
        <v>243</v>
      </c>
    </row>
    <row r="41" spans="1:19" x14ac:dyDescent="0.25">
      <c r="A41" s="236">
        <f t="shared" si="0"/>
        <v>4</v>
      </c>
      <c r="B41" s="195">
        <f t="shared" si="1"/>
        <v>0</v>
      </c>
      <c r="C41" s="195">
        <f t="shared" si="2"/>
        <v>1</v>
      </c>
      <c r="D41" s="195">
        <f t="shared" si="3"/>
        <v>1</v>
      </c>
      <c r="E41" s="195">
        <f t="shared" si="4"/>
        <v>0</v>
      </c>
      <c r="F41" s="195">
        <f t="shared" si="5"/>
        <v>0</v>
      </c>
      <c r="G41" s="195">
        <f t="shared" si="6"/>
        <v>0</v>
      </c>
      <c r="H41" s="195">
        <f t="shared" si="7"/>
        <v>0</v>
      </c>
      <c r="I41" s="195">
        <f t="shared" si="8"/>
        <v>0</v>
      </c>
      <c r="J41" s="195">
        <f t="shared" si="9"/>
        <v>0</v>
      </c>
      <c r="K41" s="195">
        <f t="shared" si="10"/>
        <v>0</v>
      </c>
      <c r="L41" s="195">
        <f t="shared" si="11"/>
        <v>0</v>
      </c>
      <c r="M41" s="195">
        <f t="shared" si="12"/>
        <v>1</v>
      </c>
      <c r="N41" s="195">
        <f t="shared" si="13"/>
        <v>0</v>
      </c>
      <c r="O41" s="195">
        <f t="shared" si="14"/>
        <v>0</v>
      </c>
      <c r="P41" s="195">
        <f t="shared" si="15"/>
        <v>161</v>
      </c>
      <c r="Q41" s="195">
        <f t="shared" si="16"/>
        <v>243</v>
      </c>
    </row>
    <row r="42" spans="1:19" x14ac:dyDescent="0.25">
      <c r="A42" s="236">
        <f t="shared" si="0"/>
        <v>5</v>
      </c>
      <c r="B42" s="195">
        <f t="shared" si="1"/>
        <v>0</v>
      </c>
      <c r="C42" s="195">
        <f t="shared" si="2"/>
        <v>1</v>
      </c>
      <c r="D42" s="195">
        <f t="shared" si="3"/>
        <v>1</v>
      </c>
      <c r="E42" s="195">
        <f t="shared" si="4"/>
        <v>0</v>
      </c>
      <c r="F42" s="195">
        <f t="shared" si="5"/>
        <v>0</v>
      </c>
      <c r="G42" s="195">
        <f t="shared" si="6"/>
        <v>0</v>
      </c>
      <c r="H42" s="195">
        <f t="shared" si="7"/>
        <v>0</v>
      </c>
      <c r="I42" s="195">
        <f t="shared" si="8"/>
        <v>0</v>
      </c>
      <c r="J42" s="195">
        <f t="shared" si="9"/>
        <v>0</v>
      </c>
      <c r="K42" s="195">
        <f t="shared" si="10"/>
        <v>0</v>
      </c>
      <c r="L42" s="195">
        <f t="shared" si="11"/>
        <v>0</v>
      </c>
      <c r="M42" s="195">
        <f t="shared" si="12"/>
        <v>1</v>
      </c>
      <c r="N42" s="195">
        <f t="shared" si="13"/>
        <v>0</v>
      </c>
      <c r="O42" s="195">
        <f t="shared" si="14"/>
        <v>0</v>
      </c>
      <c r="P42" s="195">
        <f t="shared" si="15"/>
        <v>161</v>
      </c>
      <c r="Q42" s="195">
        <f t="shared" si="16"/>
        <v>243</v>
      </c>
    </row>
    <row r="43" spans="1:19" x14ac:dyDescent="0.25">
      <c r="A43" s="236">
        <f t="shared" si="0"/>
        <v>6</v>
      </c>
      <c r="B43" s="195">
        <f t="shared" si="1"/>
        <v>0</v>
      </c>
      <c r="C43" s="195">
        <f t="shared" si="2"/>
        <v>1</v>
      </c>
      <c r="D43" s="195">
        <f t="shared" si="3"/>
        <v>1</v>
      </c>
      <c r="E43" s="195">
        <f t="shared" si="4"/>
        <v>0</v>
      </c>
      <c r="F43" s="195">
        <f t="shared" si="5"/>
        <v>0</v>
      </c>
      <c r="G43" s="195">
        <f t="shared" si="6"/>
        <v>0</v>
      </c>
      <c r="H43" s="195">
        <f t="shared" si="7"/>
        <v>0</v>
      </c>
      <c r="I43" s="195">
        <f t="shared" si="8"/>
        <v>0</v>
      </c>
      <c r="J43" s="195">
        <f t="shared" si="9"/>
        <v>0</v>
      </c>
      <c r="K43" s="195">
        <f t="shared" si="10"/>
        <v>0</v>
      </c>
      <c r="L43" s="195">
        <f t="shared" si="11"/>
        <v>0</v>
      </c>
      <c r="M43" s="195">
        <f t="shared" si="12"/>
        <v>1</v>
      </c>
      <c r="N43" s="195">
        <f t="shared" si="13"/>
        <v>0</v>
      </c>
      <c r="O43" s="195">
        <f t="shared" si="14"/>
        <v>0</v>
      </c>
      <c r="P43" s="195">
        <f t="shared" si="15"/>
        <v>161</v>
      </c>
      <c r="Q43" s="195">
        <f t="shared" si="16"/>
        <v>243</v>
      </c>
    </row>
    <row r="44" spans="1:19" x14ac:dyDescent="0.25">
      <c r="A44" s="236">
        <f t="shared" si="0"/>
        <v>7</v>
      </c>
      <c r="B44" s="195">
        <f t="shared" si="1"/>
        <v>0</v>
      </c>
      <c r="C44" s="195">
        <f t="shared" si="2"/>
        <v>1</v>
      </c>
      <c r="D44" s="195">
        <f t="shared" si="3"/>
        <v>1</v>
      </c>
      <c r="E44" s="195">
        <f t="shared" si="4"/>
        <v>0</v>
      </c>
      <c r="F44" s="195">
        <f t="shared" si="5"/>
        <v>0</v>
      </c>
      <c r="G44" s="195">
        <f t="shared" si="6"/>
        <v>0</v>
      </c>
      <c r="H44" s="195">
        <f t="shared" si="7"/>
        <v>0</v>
      </c>
      <c r="I44" s="195">
        <f t="shared" si="8"/>
        <v>0</v>
      </c>
      <c r="J44" s="195">
        <f t="shared" si="9"/>
        <v>0</v>
      </c>
      <c r="K44" s="195">
        <f t="shared" si="10"/>
        <v>0</v>
      </c>
      <c r="L44" s="195">
        <f t="shared" si="11"/>
        <v>0</v>
      </c>
      <c r="M44" s="195">
        <f t="shared" si="12"/>
        <v>1</v>
      </c>
      <c r="N44" s="195">
        <f t="shared" si="13"/>
        <v>0</v>
      </c>
      <c r="O44" s="195">
        <f t="shared" si="14"/>
        <v>0</v>
      </c>
      <c r="P44" s="195">
        <f t="shared" si="15"/>
        <v>161</v>
      </c>
      <c r="Q44" s="195">
        <f t="shared" si="16"/>
        <v>243</v>
      </c>
      <c r="R44" s="183"/>
      <c r="S44" s="183"/>
    </row>
    <row r="45" spans="1:19" x14ac:dyDescent="0.25">
      <c r="A45" s="236">
        <f t="shared" si="0"/>
        <v>8</v>
      </c>
      <c r="B45" s="195">
        <f t="shared" si="1"/>
        <v>0</v>
      </c>
      <c r="C45" s="195">
        <f t="shared" si="2"/>
        <v>1</v>
      </c>
      <c r="D45" s="195">
        <f t="shared" si="3"/>
        <v>1</v>
      </c>
      <c r="E45" s="195">
        <f t="shared" si="4"/>
        <v>0</v>
      </c>
      <c r="F45" s="195">
        <f t="shared" si="5"/>
        <v>0</v>
      </c>
      <c r="G45" s="195">
        <f t="shared" si="6"/>
        <v>0</v>
      </c>
      <c r="H45" s="195">
        <f t="shared" si="7"/>
        <v>0</v>
      </c>
      <c r="I45" s="195">
        <f t="shared" si="8"/>
        <v>0</v>
      </c>
      <c r="J45" s="195">
        <f t="shared" si="9"/>
        <v>0</v>
      </c>
      <c r="K45" s="195">
        <f t="shared" si="10"/>
        <v>0</v>
      </c>
      <c r="L45" s="195">
        <f t="shared" si="11"/>
        <v>0</v>
      </c>
      <c r="M45" s="195">
        <f t="shared" si="12"/>
        <v>1</v>
      </c>
      <c r="N45" s="195">
        <f t="shared" si="13"/>
        <v>0</v>
      </c>
      <c r="O45" s="195">
        <f t="shared" si="14"/>
        <v>0</v>
      </c>
      <c r="P45" s="195">
        <f t="shared" si="15"/>
        <v>161</v>
      </c>
      <c r="Q45" s="195">
        <f t="shared" si="16"/>
        <v>243</v>
      </c>
    </row>
    <row r="46" spans="1:19" x14ac:dyDescent="0.25">
      <c r="A46" s="236">
        <f t="shared" si="0"/>
        <v>9</v>
      </c>
      <c r="B46" s="195">
        <f t="shared" si="1"/>
        <v>0</v>
      </c>
      <c r="C46" s="195">
        <f t="shared" si="2"/>
        <v>1</v>
      </c>
      <c r="D46" s="195">
        <f t="shared" si="3"/>
        <v>1</v>
      </c>
      <c r="E46" s="195">
        <f t="shared" si="4"/>
        <v>0</v>
      </c>
      <c r="F46" s="195">
        <f t="shared" si="5"/>
        <v>0</v>
      </c>
      <c r="G46" s="195">
        <f t="shared" si="6"/>
        <v>0</v>
      </c>
      <c r="H46" s="195">
        <f t="shared" si="7"/>
        <v>0</v>
      </c>
      <c r="I46" s="195">
        <f t="shared" si="8"/>
        <v>0</v>
      </c>
      <c r="J46" s="195">
        <f t="shared" si="9"/>
        <v>0</v>
      </c>
      <c r="K46" s="195">
        <f t="shared" si="10"/>
        <v>0</v>
      </c>
      <c r="L46" s="195">
        <f t="shared" si="11"/>
        <v>0</v>
      </c>
      <c r="M46" s="195">
        <f t="shared" si="12"/>
        <v>1</v>
      </c>
      <c r="N46" s="195">
        <f t="shared" si="13"/>
        <v>0</v>
      </c>
      <c r="O46" s="195">
        <f t="shared" si="14"/>
        <v>0</v>
      </c>
      <c r="P46" s="195">
        <f t="shared" si="15"/>
        <v>161</v>
      </c>
      <c r="Q46" s="195">
        <f t="shared" si="16"/>
        <v>243</v>
      </c>
    </row>
    <row r="47" spans="1:19" x14ac:dyDescent="0.25">
      <c r="A47" s="236">
        <f t="shared" si="0"/>
        <v>10</v>
      </c>
      <c r="B47" s="195">
        <f t="shared" si="1"/>
        <v>0</v>
      </c>
      <c r="C47" s="195">
        <f t="shared" si="2"/>
        <v>1</v>
      </c>
      <c r="D47" s="195">
        <f t="shared" si="3"/>
        <v>1</v>
      </c>
      <c r="E47" s="195">
        <f t="shared" si="4"/>
        <v>0</v>
      </c>
      <c r="F47" s="195">
        <f t="shared" si="5"/>
        <v>0</v>
      </c>
      <c r="G47" s="195">
        <f t="shared" si="6"/>
        <v>0</v>
      </c>
      <c r="H47" s="195">
        <f t="shared" si="7"/>
        <v>0</v>
      </c>
      <c r="I47" s="195">
        <f t="shared" si="8"/>
        <v>0</v>
      </c>
      <c r="J47" s="195">
        <f t="shared" si="9"/>
        <v>0</v>
      </c>
      <c r="K47" s="195">
        <f t="shared" si="10"/>
        <v>0</v>
      </c>
      <c r="L47" s="195">
        <f t="shared" si="11"/>
        <v>0</v>
      </c>
      <c r="M47" s="195">
        <f t="shared" si="12"/>
        <v>1</v>
      </c>
      <c r="N47" s="195">
        <f t="shared" si="13"/>
        <v>0</v>
      </c>
      <c r="O47" s="195">
        <f t="shared" si="14"/>
        <v>0</v>
      </c>
      <c r="P47" s="195">
        <f t="shared" si="15"/>
        <v>161</v>
      </c>
      <c r="Q47" s="195">
        <f t="shared" si="16"/>
        <v>243</v>
      </c>
    </row>
    <row r="48" spans="1:19" x14ac:dyDescent="0.25">
      <c r="A48" s="236">
        <f t="shared" si="0"/>
        <v>11</v>
      </c>
      <c r="B48" s="195">
        <f t="shared" si="1"/>
        <v>0</v>
      </c>
      <c r="C48" s="195">
        <f t="shared" si="2"/>
        <v>1</v>
      </c>
      <c r="D48" s="195">
        <f t="shared" si="3"/>
        <v>1</v>
      </c>
      <c r="E48" s="195">
        <f t="shared" si="4"/>
        <v>0</v>
      </c>
      <c r="F48" s="195">
        <f t="shared" si="5"/>
        <v>0</v>
      </c>
      <c r="G48" s="195">
        <f t="shared" si="6"/>
        <v>0</v>
      </c>
      <c r="H48" s="195">
        <f t="shared" si="7"/>
        <v>0</v>
      </c>
      <c r="I48" s="195">
        <f t="shared" si="8"/>
        <v>0</v>
      </c>
      <c r="J48" s="195">
        <f t="shared" si="9"/>
        <v>0</v>
      </c>
      <c r="K48" s="195">
        <f t="shared" si="10"/>
        <v>0</v>
      </c>
      <c r="L48" s="195">
        <f t="shared" si="11"/>
        <v>0</v>
      </c>
      <c r="M48" s="195">
        <f t="shared" si="12"/>
        <v>1</v>
      </c>
      <c r="N48" s="195">
        <f t="shared" si="13"/>
        <v>0</v>
      </c>
      <c r="O48" s="195">
        <f t="shared" si="14"/>
        <v>0</v>
      </c>
      <c r="P48" s="195">
        <f t="shared" si="15"/>
        <v>161</v>
      </c>
      <c r="Q48" s="195">
        <f t="shared" si="16"/>
        <v>243</v>
      </c>
    </row>
    <row r="49" spans="1:17" x14ac:dyDescent="0.25">
      <c r="A49" s="236">
        <f t="shared" si="0"/>
        <v>12</v>
      </c>
      <c r="B49" s="195">
        <f t="shared" si="1"/>
        <v>0</v>
      </c>
      <c r="C49" s="195">
        <f t="shared" si="2"/>
        <v>1</v>
      </c>
      <c r="D49" s="195">
        <f t="shared" si="3"/>
        <v>1</v>
      </c>
      <c r="E49" s="195">
        <f t="shared" si="4"/>
        <v>0</v>
      </c>
      <c r="F49" s="195">
        <f t="shared" si="5"/>
        <v>0</v>
      </c>
      <c r="G49" s="195">
        <f t="shared" si="6"/>
        <v>0</v>
      </c>
      <c r="H49" s="195">
        <f t="shared" si="7"/>
        <v>0</v>
      </c>
      <c r="I49" s="195">
        <f t="shared" si="8"/>
        <v>0</v>
      </c>
      <c r="J49" s="195">
        <f t="shared" si="9"/>
        <v>0</v>
      </c>
      <c r="K49" s="195">
        <f t="shared" si="10"/>
        <v>0</v>
      </c>
      <c r="L49" s="195">
        <f t="shared" si="11"/>
        <v>0</v>
      </c>
      <c r="M49" s="195">
        <f t="shared" si="12"/>
        <v>1</v>
      </c>
      <c r="N49" s="195">
        <f t="shared" si="13"/>
        <v>0</v>
      </c>
      <c r="O49" s="195">
        <f t="shared" si="14"/>
        <v>0</v>
      </c>
      <c r="P49" s="195">
        <f t="shared" si="15"/>
        <v>161</v>
      </c>
      <c r="Q49" s="195">
        <f t="shared" si="16"/>
        <v>243</v>
      </c>
    </row>
    <row r="50" spans="1:17" x14ac:dyDescent="0.25">
      <c r="A50" s="236" t="s">
        <v>101</v>
      </c>
      <c r="B50" s="195">
        <f t="shared" si="1"/>
        <v>0</v>
      </c>
      <c r="C50" s="195">
        <f t="shared" si="2"/>
        <v>47</v>
      </c>
      <c r="D50" s="195">
        <f t="shared" si="3"/>
        <v>69</v>
      </c>
      <c r="E50" s="195">
        <f t="shared" si="4"/>
        <v>33</v>
      </c>
      <c r="F50" s="195">
        <f t="shared" si="5"/>
        <v>31</v>
      </c>
      <c r="G50" s="195">
        <f t="shared" si="6"/>
        <v>31</v>
      </c>
      <c r="H50" s="195">
        <f t="shared" si="7"/>
        <v>64</v>
      </c>
      <c r="I50" s="195">
        <f t="shared" si="8"/>
        <v>0</v>
      </c>
      <c r="J50" s="195">
        <f t="shared" si="9"/>
        <v>64</v>
      </c>
      <c r="K50" s="195">
        <f t="shared" si="10"/>
        <v>8</v>
      </c>
      <c r="L50" s="195">
        <f t="shared" si="11"/>
        <v>8</v>
      </c>
      <c r="M50" s="195">
        <f t="shared" si="12"/>
        <v>69</v>
      </c>
      <c r="N50" s="195">
        <f t="shared" si="13"/>
        <v>31</v>
      </c>
      <c r="O50" s="195">
        <f t="shared" si="14"/>
        <v>64</v>
      </c>
      <c r="P50" s="195">
        <f t="shared" si="15"/>
        <v>8862</v>
      </c>
      <c r="Q50" s="195">
        <f t="shared" si="16"/>
        <v>13551</v>
      </c>
    </row>
    <row r="51" spans="1:17" hidden="1" x14ac:dyDescent="0.25"/>
    <row r="52" spans="1:17" hidden="1" x14ac:dyDescent="0.25"/>
    <row r="53" spans="1:17" hidden="1" x14ac:dyDescent="0.25"/>
    <row r="54" spans="1:17" hidden="1" x14ac:dyDescent="0.25"/>
    <row r="55" spans="1:17" hidden="1" x14ac:dyDescent="0.25"/>
    <row r="56" spans="1:17" hidden="1" x14ac:dyDescent="0.25"/>
    <row r="57" spans="1:17" hidden="1" x14ac:dyDescent="0.25"/>
    <row r="58" spans="1:17" hidden="1" x14ac:dyDescent="0.25"/>
    <row r="59" spans="1:17" hidden="1" x14ac:dyDescent="0.25"/>
    <row r="60" spans="1:17" hidden="1" x14ac:dyDescent="0.25"/>
    <row r="61" spans="1:17" hidden="1" x14ac:dyDescent="0.25"/>
    <row r="62" spans="1:17" hidden="1" x14ac:dyDescent="0.25"/>
    <row r="63" spans="1:17" hidden="1" x14ac:dyDescent="0.25"/>
    <row r="64" spans="1:17"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spans="1:11" hidden="1" x14ac:dyDescent="0.25"/>
    <row r="146" spans="1:11" hidden="1" x14ac:dyDescent="0.25"/>
    <row r="147" spans="1:11" hidden="1" x14ac:dyDescent="0.25"/>
    <row r="148" spans="1:11" hidden="1" x14ac:dyDescent="0.25"/>
    <row r="149" spans="1:11" hidden="1" x14ac:dyDescent="0.25"/>
    <row r="150" spans="1:11" hidden="1" x14ac:dyDescent="0.25"/>
    <row r="151" spans="1:11" hidden="1" x14ac:dyDescent="0.25"/>
    <row r="152" spans="1:11" hidden="1" x14ac:dyDescent="0.25"/>
    <row r="153" spans="1:11" hidden="1" x14ac:dyDescent="0.25"/>
    <row r="154" spans="1:11" hidden="1" x14ac:dyDescent="0.25"/>
    <row r="155" spans="1:11" hidden="1" x14ac:dyDescent="0.25"/>
    <row r="156" spans="1:11" hidden="1" x14ac:dyDescent="0.25"/>
    <row r="158" spans="1:11" ht="15" customHeight="1" x14ac:dyDescent="0.25">
      <c r="A158" s="229" t="s">
        <v>240</v>
      </c>
      <c r="B158" s="230" t="s">
        <v>192</v>
      </c>
      <c r="C158" s="230"/>
      <c r="D158" s="230" t="s">
        <v>191</v>
      </c>
      <c r="E158" s="230"/>
      <c r="F158" s="230" t="s">
        <v>335</v>
      </c>
      <c r="G158" s="230"/>
      <c r="H158" s="231"/>
      <c r="I158" s="231"/>
      <c r="J158" s="231" t="s">
        <v>115</v>
      </c>
      <c r="K158" s="231"/>
    </row>
    <row r="159" spans="1:11" x14ac:dyDescent="0.25">
      <c r="A159" s="229"/>
      <c r="B159" s="230"/>
      <c r="C159" s="230"/>
      <c r="D159" s="230"/>
      <c r="E159" s="230"/>
      <c r="F159" s="230"/>
      <c r="G159" s="230"/>
      <c r="H159" s="231"/>
      <c r="I159" s="231"/>
      <c r="J159" s="231"/>
      <c r="K159" s="231"/>
    </row>
    <row r="160" spans="1:11" x14ac:dyDescent="0.25">
      <c r="A160" s="229"/>
      <c r="B160" s="231" t="s">
        <v>241</v>
      </c>
      <c r="C160" s="231" t="s">
        <v>242</v>
      </c>
      <c r="D160" s="231" t="s">
        <v>241</v>
      </c>
      <c r="E160" s="231" t="s">
        <v>242</v>
      </c>
      <c r="F160" s="231" t="s">
        <v>241</v>
      </c>
      <c r="G160" s="231" t="s">
        <v>242</v>
      </c>
      <c r="H160" s="231"/>
      <c r="I160" s="231"/>
      <c r="J160" s="231" t="s">
        <v>241</v>
      </c>
      <c r="K160" s="231" t="s">
        <v>242</v>
      </c>
    </row>
    <row r="161" spans="1:11" ht="32.25" customHeight="1" x14ac:dyDescent="0.25">
      <c r="A161" s="228" t="s">
        <v>321</v>
      </c>
      <c r="B161" s="195">
        <f>B38</f>
        <v>0</v>
      </c>
      <c r="C161" s="232">
        <f>B161/B176</f>
        <v>0</v>
      </c>
      <c r="D161" s="195">
        <f>B39</f>
        <v>0</v>
      </c>
      <c r="E161" s="232">
        <f>D161/D176</f>
        <v>0</v>
      </c>
      <c r="F161" s="195">
        <f>B40</f>
        <v>0</v>
      </c>
      <c r="G161" s="232">
        <f>F161/F176</f>
        <v>0</v>
      </c>
      <c r="H161" s="195"/>
      <c r="I161" s="232"/>
      <c r="J161" s="195"/>
      <c r="K161" s="232"/>
    </row>
    <row r="162" spans="1:11" x14ac:dyDescent="0.25">
      <c r="A162" s="228" t="s">
        <v>322</v>
      </c>
      <c r="B162" s="195">
        <f>C38</f>
        <v>12</v>
      </c>
      <c r="C162" s="232">
        <f>B162/B176</f>
        <v>2.6525198938992041E-3</v>
      </c>
      <c r="D162" s="195">
        <f>C39</f>
        <v>25</v>
      </c>
      <c r="E162" s="232">
        <f>D162/D176</f>
        <v>3.7896013339396694E-3</v>
      </c>
      <c r="F162" s="195">
        <f>G38</f>
        <v>26</v>
      </c>
      <c r="G162" s="232">
        <f>F162/F176</f>
        <v>3.25</v>
      </c>
      <c r="H162" s="195"/>
      <c r="I162" s="232"/>
      <c r="J162" s="195"/>
      <c r="K162" s="232"/>
    </row>
    <row r="163" spans="1:11" x14ac:dyDescent="0.25">
      <c r="A163" s="228" t="s">
        <v>323</v>
      </c>
      <c r="B163" s="195">
        <f>D38</f>
        <v>23</v>
      </c>
      <c r="C163" s="232">
        <f>B163/B176</f>
        <v>5.0839964633068082E-3</v>
      </c>
      <c r="D163" s="195">
        <f>D39</f>
        <v>36</v>
      </c>
      <c r="E163" s="232">
        <f>D163/D176</f>
        <v>5.4570259208731242E-3</v>
      </c>
      <c r="F163" s="195">
        <f>H38</f>
        <v>0</v>
      </c>
      <c r="G163" s="232">
        <f>F163/F176</f>
        <v>0</v>
      </c>
      <c r="H163" s="195"/>
      <c r="I163" s="232"/>
      <c r="J163" s="195"/>
      <c r="K163" s="232"/>
    </row>
    <row r="164" spans="1:11" x14ac:dyDescent="0.25">
      <c r="A164" s="228" t="s">
        <v>324</v>
      </c>
      <c r="B164" s="195">
        <f>E38</f>
        <v>28</v>
      </c>
      <c r="C164" s="232">
        <f>B164/B176</f>
        <v>6.18921308576481E-3</v>
      </c>
      <c r="D164" s="195">
        <f>E39</f>
        <v>5</v>
      </c>
      <c r="E164" s="232">
        <f>D164/D176</f>
        <v>7.579202667879339E-4</v>
      </c>
      <c r="F164" s="195">
        <f>I38</f>
        <v>0</v>
      </c>
      <c r="G164" s="232">
        <f>F164/F176</f>
        <v>0</v>
      </c>
      <c r="H164" s="195"/>
      <c r="I164" s="232"/>
      <c r="J164" s="195"/>
      <c r="K164" s="232"/>
    </row>
    <row r="165" spans="1:11" x14ac:dyDescent="0.25">
      <c r="A165" s="228" t="s">
        <v>325</v>
      </c>
      <c r="B165" s="195">
        <f>F38</f>
        <v>26</v>
      </c>
      <c r="C165" s="232">
        <f>B165/B176</f>
        <v>5.7471264367816091E-3</v>
      </c>
      <c r="D165" s="195">
        <f>F39</f>
        <v>5</v>
      </c>
      <c r="E165" s="232">
        <f>D165/D176</f>
        <v>7.579202667879339E-4</v>
      </c>
      <c r="F165" s="195">
        <f>J38</f>
        <v>0</v>
      </c>
      <c r="G165" s="232">
        <f>F165/F176</f>
        <v>0</v>
      </c>
      <c r="H165" s="195"/>
      <c r="I165" s="232"/>
      <c r="J165" s="195"/>
      <c r="K165" s="232"/>
    </row>
    <row r="166" spans="1:11" ht="15" customHeight="1" x14ac:dyDescent="0.25">
      <c r="A166" s="228" t="s">
        <v>326</v>
      </c>
      <c r="B166" s="195">
        <f>G38</f>
        <v>26</v>
      </c>
      <c r="C166" s="232">
        <f>B166/B176</f>
        <v>5.7471264367816091E-3</v>
      </c>
      <c r="D166" s="195">
        <f>G39</f>
        <v>5</v>
      </c>
      <c r="E166" s="232">
        <f>D166/D176</f>
        <v>7.579202667879339E-4</v>
      </c>
      <c r="F166" s="195">
        <f>K38</f>
        <v>0</v>
      </c>
      <c r="G166" s="232">
        <f>F166/F176</f>
        <v>0</v>
      </c>
      <c r="H166" s="195"/>
      <c r="I166" s="232"/>
      <c r="J166" s="195"/>
      <c r="K166" s="232"/>
    </row>
    <row r="167" spans="1:11" ht="15" customHeight="1" x14ac:dyDescent="0.25">
      <c r="A167" s="228" t="s">
        <v>327</v>
      </c>
      <c r="B167" s="195">
        <f>H38</f>
        <v>0</v>
      </c>
      <c r="C167" s="232">
        <f>B167/B176</f>
        <v>0</v>
      </c>
      <c r="D167" s="195">
        <f>H39</f>
        <v>64</v>
      </c>
      <c r="E167" s="232">
        <f>D167/D176</f>
        <v>9.7013794148855543E-3</v>
      </c>
      <c r="F167" s="195">
        <f>L38</f>
        <v>0</v>
      </c>
      <c r="G167" s="232">
        <f>F167/F176</f>
        <v>0</v>
      </c>
      <c r="H167" s="195"/>
      <c r="I167" s="232"/>
      <c r="J167" s="195"/>
      <c r="K167" s="232"/>
    </row>
    <row r="168" spans="1:11" x14ac:dyDescent="0.25">
      <c r="A168" s="228" t="s">
        <v>328</v>
      </c>
      <c r="B168" s="195">
        <f>I38</f>
        <v>0</v>
      </c>
      <c r="C168" s="232">
        <f>B168/B176</f>
        <v>0</v>
      </c>
      <c r="D168" s="195">
        <f>I39</f>
        <v>0</v>
      </c>
      <c r="E168" s="232">
        <f>D168/D176</f>
        <v>0</v>
      </c>
      <c r="F168" s="195">
        <f>M38</f>
        <v>23</v>
      </c>
      <c r="G168" s="232">
        <f>F168/F176</f>
        <v>2.875</v>
      </c>
      <c r="H168" s="195"/>
      <c r="I168" s="232"/>
      <c r="J168" s="195"/>
      <c r="K168" s="232"/>
    </row>
    <row r="169" spans="1:11" x14ac:dyDescent="0.25">
      <c r="A169" s="228" t="s">
        <v>234</v>
      </c>
      <c r="B169" s="195">
        <f>J38</f>
        <v>0</v>
      </c>
      <c r="C169" s="232">
        <f>B169/B176</f>
        <v>0</v>
      </c>
      <c r="D169" s="195">
        <f>J39</f>
        <v>64</v>
      </c>
      <c r="E169" s="232">
        <f>D169/D176</f>
        <v>9.7013794148855543E-3</v>
      </c>
      <c r="F169" s="195">
        <f>N38</f>
        <v>26</v>
      </c>
      <c r="G169" s="232">
        <f>F169/F176</f>
        <v>3.25</v>
      </c>
      <c r="H169" s="195"/>
      <c r="I169" s="232"/>
      <c r="J169" s="195"/>
      <c r="K169" s="232"/>
    </row>
    <row r="170" spans="1:11" x14ac:dyDescent="0.25">
      <c r="A170" s="228" t="s">
        <v>329</v>
      </c>
      <c r="B170" s="195">
        <f>K38</f>
        <v>0</v>
      </c>
      <c r="C170" s="232">
        <f>B170/B176</f>
        <v>0</v>
      </c>
      <c r="D170" s="195">
        <f>K39</f>
        <v>8</v>
      </c>
      <c r="E170" s="232">
        <f>D170/D176</f>
        <v>1.2126724268606943E-3</v>
      </c>
      <c r="F170" s="195">
        <f>O38</f>
        <v>0</v>
      </c>
      <c r="G170" s="232">
        <f>F170/F176</f>
        <v>0</v>
      </c>
      <c r="H170" s="195"/>
      <c r="I170" s="232"/>
      <c r="J170" s="195"/>
      <c r="K170" s="232"/>
    </row>
    <row r="171" spans="1:11" x14ac:dyDescent="0.25">
      <c r="A171" s="228" t="s">
        <v>330</v>
      </c>
      <c r="B171" s="195">
        <f>L38</f>
        <v>0</v>
      </c>
      <c r="C171" s="232">
        <f>B171/B176</f>
        <v>0</v>
      </c>
      <c r="D171" s="195">
        <f>L39</f>
        <v>8</v>
      </c>
      <c r="E171" s="232">
        <f>D171/D176</f>
        <v>1.2126724268606943E-3</v>
      </c>
      <c r="F171" s="195">
        <f>P38</f>
        <v>2967</v>
      </c>
      <c r="G171" s="232">
        <f>F171/F176</f>
        <v>370.875</v>
      </c>
      <c r="H171" s="195"/>
      <c r="I171" s="232"/>
      <c r="J171" s="195"/>
      <c r="K171" s="232"/>
    </row>
    <row r="172" spans="1:11" x14ac:dyDescent="0.25">
      <c r="A172" s="228" t="s">
        <v>331</v>
      </c>
      <c r="B172" s="195">
        <f>M38</f>
        <v>23</v>
      </c>
      <c r="C172" s="232">
        <f>B172/B176</f>
        <v>5.0839964633068082E-3</v>
      </c>
      <c r="D172" s="195">
        <f>M39</f>
        <v>36</v>
      </c>
      <c r="E172" s="232">
        <f>D172/D176</f>
        <v>5.4570259208731242E-3</v>
      </c>
      <c r="F172" s="195">
        <f>Q38</f>
        <v>4524</v>
      </c>
      <c r="G172" s="232">
        <f>F172/F176</f>
        <v>565.5</v>
      </c>
      <c r="H172" s="195"/>
      <c r="I172" s="232"/>
      <c r="J172" s="195"/>
      <c r="K172" s="232"/>
    </row>
    <row r="173" spans="1:11" x14ac:dyDescent="0.25">
      <c r="A173" s="228" t="s">
        <v>332</v>
      </c>
      <c r="B173" s="195">
        <f>N38</f>
        <v>26</v>
      </c>
      <c r="C173" s="232">
        <f>B173/B176</f>
        <v>5.7471264367816091E-3</v>
      </c>
      <c r="D173" s="195">
        <f>N39</f>
        <v>5</v>
      </c>
      <c r="E173" s="232">
        <f>D173/D176</f>
        <v>7.579202667879339E-4</v>
      </c>
      <c r="F173" s="195">
        <f>R38</f>
        <v>0</v>
      </c>
      <c r="G173" s="232">
        <f>F173/F176</f>
        <v>0</v>
      </c>
      <c r="H173" s="195"/>
      <c r="I173" s="232"/>
      <c r="J173" s="195"/>
      <c r="K173" s="232"/>
    </row>
    <row r="174" spans="1:11" ht="15" customHeight="1" x14ac:dyDescent="0.25">
      <c r="A174" s="228" t="s">
        <v>333</v>
      </c>
      <c r="B174" s="195">
        <f>O38</f>
        <v>0</v>
      </c>
      <c r="C174" s="232">
        <f>B174/B176</f>
        <v>0</v>
      </c>
      <c r="D174" s="195">
        <f>O39</f>
        <v>64</v>
      </c>
      <c r="E174" s="232">
        <f>D174/D176</f>
        <v>9.7013794148855543E-3</v>
      </c>
      <c r="F174" s="195">
        <f>S38</f>
        <v>0</v>
      </c>
      <c r="G174" s="232">
        <f>F174/F176</f>
        <v>0</v>
      </c>
      <c r="H174" s="195"/>
      <c r="I174" s="232"/>
      <c r="J174" s="195"/>
      <c r="K174" s="232"/>
    </row>
    <row r="175" spans="1:11" ht="15" customHeight="1" x14ac:dyDescent="0.25">
      <c r="A175" s="228" t="s">
        <v>334</v>
      </c>
      <c r="B175" s="195">
        <f>P38</f>
        <v>2967</v>
      </c>
      <c r="C175" s="232">
        <f>B175/B176</f>
        <v>0.65583554376657827</v>
      </c>
      <c r="D175" s="195">
        <f>P39</f>
        <v>4285</v>
      </c>
      <c r="E175" s="232">
        <f>D175/D176</f>
        <v>0.64953766863725937</v>
      </c>
      <c r="F175" s="195">
        <f>T38</f>
        <v>0</v>
      </c>
      <c r="G175" s="232">
        <f>F175/F176</f>
        <v>0</v>
      </c>
      <c r="H175" s="195"/>
      <c r="I175" s="232"/>
      <c r="J175" s="195"/>
      <c r="K175" s="232"/>
    </row>
    <row r="176" spans="1:11" ht="25.5" x14ac:dyDescent="0.25">
      <c r="A176" s="233" t="s">
        <v>243</v>
      </c>
      <c r="B176" s="235">
        <f>Q38</f>
        <v>4524</v>
      </c>
      <c r="C176" s="234"/>
      <c r="D176" s="231">
        <f>Q39</f>
        <v>6597</v>
      </c>
      <c r="E176" s="234"/>
      <c r="F176" s="231">
        <f>L39+L196</f>
        <v>8</v>
      </c>
      <c r="G176" s="234">
        <f>SUM(G161:G168)</f>
        <v>6.125</v>
      </c>
      <c r="H176" s="231"/>
      <c r="I176" s="234"/>
      <c r="J176" s="195">
        <f t="shared" ref="J176" si="17">B176+D176+F176+H176</f>
        <v>11129</v>
      </c>
      <c r="K176" s="234">
        <f>SUM(K161:K168)</f>
        <v>0</v>
      </c>
    </row>
    <row r="177" spans="1:13" ht="15.75" thickBot="1" x14ac:dyDescent="0.3"/>
    <row r="178" spans="1:13" ht="15.75" thickBot="1" x14ac:dyDescent="0.3">
      <c r="A178" s="199"/>
      <c r="B178" s="200"/>
      <c r="C178" s="200"/>
      <c r="D178" s="200"/>
      <c r="E178" s="200"/>
      <c r="F178" s="200"/>
      <c r="G178" s="200"/>
      <c r="H178" s="200"/>
      <c r="I178" s="200"/>
      <c r="J178" s="200"/>
      <c r="K178" s="200"/>
      <c r="L178" s="200"/>
      <c r="M178" s="201"/>
    </row>
    <row r="179" spans="1:13" ht="15.75" thickBot="1" x14ac:dyDescent="0.3">
      <c r="A179" s="202" t="s">
        <v>183</v>
      </c>
      <c r="B179" s="203">
        <v>8</v>
      </c>
      <c r="C179" s="204"/>
      <c r="D179" s="204"/>
      <c r="E179" s="204"/>
      <c r="F179" s="204"/>
      <c r="G179" s="204"/>
      <c r="H179" s="204"/>
      <c r="I179" s="204"/>
      <c r="J179" s="204"/>
      <c r="K179" s="204"/>
      <c r="L179" s="204"/>
      <c r="M179" s="205"/>
    </row>
    <row r="180" spans="1:13" ht="15.75" thickBot="1" x14ac:dyDescent="0.3">
      <c r="A180" s="206"/>
      <c r="B180" s="204"/>
      <c r="C180" s="204"/>
      <c r="D180" s="204"/>
      <c r="E180" s="204"/>
      <c r="F180" s="204"/>
      <c r="G180" s="204"/>
      <c r="H180" s="204"/>
      <c r="I180" s="204"/>
      <c r="J180" s="204"/>
      <c r="K180" s="204"/>
      <c r="L180" s="204"/>
      <c r="M180" s="205"/>
    </row>
    <row r="181" spans="1:13" x14ac:dyDescent="0.25">
      <c r="A181" s="199"/>
      <c r="B181" s="200" t="s">
        <v>93</v>
      </c>
      <c r="C181" s="200"/>
      <c r="D181" s="200"/>
      <c r="E181" s="200"/>
      <c r="F181" s="200"/>
      <c r="G181" s="200"/>
      <c r="H181" s="200"/>
      <c r="I181" s="200"/>
      <c r="J181" s="200"/>
      <c r="K181" s="200"/>
      <c r="L181" s="200"/>
      <c r="M181" s="201"/>
    </row>
    <row r="182" spans="1:13" x14ac:dyDescent="0.25">
      <c r="A182" s="206" t="s">
        <v>94</v>
      </c>
      <c r="B182" s="204" t="s">
        <v>244</v>
      </c>
      <c r="C182" s="204" t="s">
        <v>245</v>
      </c>
      <c r="D182" s="204" t="s">
        <v>246</v>
      </c>
      <c r="E182" s="204" t="s">
        <v>247</v>
      </c>
      <c r="F182" s="204" t="s">
        <v>248</v>
      </c>
      <c r="G182" s="204" t="s">
        <v>249</v>
      </c>
      <c r="H182" s="204" t="s">
        <v>250</v>
      </c>
      <c r="I182" s="204" t="s">
        <v>251</v>
      </c>
      <c r="J182" s="204" t="s">
        <v>252</v>
      </c>
      <c r="K182" s="204" t="s">
        <v>253</v>
      </c>
      <c r="L182" s="204" t="s">
        <v>254</v>
      </c>
      <c r="M182" s="205" t="s">
        <v>255</v>
      </c>
    </row>
    <row r="183" spans="1:13" x14ac:dyDescent="0.25">
      <c r="A183" s="207" t="s">
        <v>114</v>
      </c>
      <c r="B183" s="208">
        <v>8</v>
      </c>
      <c r="C183" s="208">
        <v>0</v>
      </c>
      <c r="D183" s="208">
        <v>0</v>
      </c>
      <c r="E183" s="208">
        <v>0</v>
      </c>
      <c r="F183" s="208">
        <v>31</v>
      </c>
      <c r="G183" s="208">
        <v>0</v>
      </c>
      <c r="H183" s="208">
        <v>2</v>
      </c>
      <c r="I183" s="208">
        <v>2</v>
      </c>
      <c r="J183" s="208">
        <v>62</v>
      </c>
      <c r="K183" s="208">
        <v>0</v>
      </c>
      <c r="L183" s="208">
        <v>3593</v>
      </c>
      <c r="M183" s="209">
        <v>3755</v>
      </c>
    </row>
    <row r="184" spans="1:13" ht="15.75" thickBot="1" x14ac:dyDescent="0.3">
      <c r="A184" s="210" t="s">
        <v>101</v>
      </c>
      <c r="B184" s="211">
        <v>8</v>
      </c>
      <c r="C184" s="211">
        <v>0</v>
      </c>
      <c r="D184" s="211">
        <v>0</v>
      </c>
      <c r="E184" s="211">
        <v>0</v>
      </c>
      <c r="F184" s="211">
        <v>31</v>
      </c>
      <c r="G184" s="211">
        <v>0</v>
      </c>
      <c r="H184" s="211">
        <v>2</v>
      </c>
      <c r="I184" s="211">
        <v>2</v>
      </c>
      <c r="J184" s="211">
        <v>62</v>
      </c>
      <c r="K184" s="211">
        <v>0</v>
      </c>
      <c r="L184" s="211">
        <v>3593</v>
      </c>
      <c r="M184" s="212">
        <v>3755</v>
      </c>
    </row>
    <row r="186" spans="1:13" x14ac:dyDescent="0.25">
      <c r="A186" s="207"/>
      <c r="B186" s="208"/>
      <c r="C186" s="208"/>
      <c r="D186" s="208"/>
      <c r="E186" s="208"/>
      <c r="F186" s="208"/>
      <c r="G186" s="208"/>
      <c r="H186" s="208"/>
      <c r="I186" s="208"/>
      <c r="J186" s="208"/>
      <c r="K186" s="208"/>
      <c r="L186" s="208"/>
      <c r="M186" s="209"/>
    </row>
    <row r="187" spans="1:13" x14ac:dyDescent="0.25">
      <c r="A187" s="207"/>
      <c r="B187" s="208"/>
      <c r="C187" s="208"/>
      <c r="D187" s="208"/>
      <c r="E187" s="208"/>
      <c r="F187" s="208"/>
      <c r="G187" s="208"/>
      <c r="H187" s="208"/>
      <c r="I187" s="208"/>
      <c r="J187" s="208"/>
      <c r="K187" s="208"/>
      <c r="L187" s="208"/>
      <c r="M187" s="209"/>
    </row>
    <row r="188" spans="1:13" ht="15.75" thickBot="1" x14ac:dyDescent="0.3">
      <c r="A188" s="206"/>
      <c r="B188" s="204"/>
      <c r="C188" s="204"/>
      <c r="D188" s="204"/>
      <c r="E188" s="204"/>
      <c r="F188" s="204"/>
      <c r="G188" s="204"/>
      <c r="H188" s="204"/>
      <c r="I188" s="204"/>
      <c r="J188" s="204"/>
      <c r="K188" s="204"/>
      <c r="L188" s="204"/>
      <c r="M188" s="205"/>
    </row>
    <row r="189" spans="1:13" ht="15.75" hidden="1" thickBot="1" x14ac:dyDescent="0.3">
      <c r="A189" s="206"/>
      <c r="B189" s="204"/>
      <c r="C189" s="204"/>
      <c r="D189" s="204"/>
      <c r="E189" s="204"/>
      <c r="F189" s="204"/>
      <c r="G189" s="204"/>
      <c r="H189" s="204"/>
      <c r="I189" s="204"/>
      <c r="J189" s="204"/>
      <c r="K189" s="204"/>
      <c r="L189" s="204"/>
      <c r="M189" s="205"/>
    </row>
    <row r="190" spans="1:13" ht="15.75" hidden="1" thickBot="1" x14ac:dyDescent="0.3">
      <c r="A190" s="206"/>
      <c r="B190" s="204"/>
      <c r="C190" s="204"/>
      <c r="D190" s="204"/>
      <c r="E190" s="204"/>
      <c r="F190" s="204"/>
      <c r="G190" s="204"/>
      <c r="H190" s="204"/>
      <c r="I190" s="204"/>
      <c r="J190" s="204"/>
      <c r="K190" s="204"/>
      <c r="L190" s="204"/>
      <c r="M190" s="205"/>
    </row>
    <row r="191" spans="1:13" ht="15.75" hidden="1" thickBot="1" x14ac:dyDescent="0.3">
      <c r="A191" s="206"/>
      <c r="B191" s="204"/>
      <c r="C191" s="204"/>
      <c r="D191" s="204"/>
      <c r="E191" s="204"/>
      <c r="F191" s="204"/>
      <c r="G191" s="204"/>
      <c r="H191" s="204"/>
      <c r="I191" s="204"/>
      <c r="J191" s="204"/>
      <c r="K191" s="204"/>
      <c r="L191" s="204"/>
      <c r="M191" s="205"/>
    </row>
    <row r="192" spans="1:13" ht="15.75" hidden="1" thickBot="1" x14ac:dyDescent="0.3">
      <c r="A192" s="206"/>
      <c r="B192" s="204"/>
      <c r="C192" s="204"/>
      <c r="D192" s="204"/>
      <c r="E192" s="204"/>
      <c r="F192" s="204"/>
      <c r="G192" s="204"/>
      <c r="H192" s="204"/>
      <c r="I192" s="204"/>
      <c r="J192" s="204"/>
      <c r="K192" s="204"/>
      <c r="L192" s="204"/>
      <c r="M192" s="205"/>
    </row>
    <row r="193" spans="1:13" ht="15.75" hidden="1" thickBot="1" x14ac:dyDescent="0.3">
      <c r="A193" s="206"/>
      <c r="B193" s="204"/>
      <c r="C193" s="204"/>
      <c r="D193" s="204"/>
      <c r="E193" s="204"/>
      <c r="F193" s="204"/>
      <c r="G193" s="204"/>
      <c r="H193" s="204"/>
      <c r="I193" s="204"/>
      <c r="J193" s="204"/>
      <c r="K193" s="204"/>
      <c r="L193" s="204"/>
      <c r="M193" s="205"/>
    </row>
    <row r="194" spans="1:13" x14ac:dyDescent="0.25">
      <c r="A194" s="191"/>
      <c r="B194" s="192" t="s">
        <v>231</v>
      </c>
      <c r="C194" s="192" t="s">
        <v>232</v>
      </c>
      <c r="D194" s="192" t="s">
        <v>233</v>
      </c>
      <c r="E194" s="192" t="s">
        <v>234</v>
      </c>
      <c r="F194" s="192" t="s">
        <v>235</v>
      </c>
      <c r="G194" s="192" t="s">
        <v>236</v>
      </c>
      <c r="H194" s="192" t="s">
        <v>237</v>
      </c>
      <c r="I194" s="192" t="s">
        <v>238</v>
      </c>
      <c r="J194" s="193" t="s">
        <v>239</v>
      </c>
      <c r="K194" s="204"/>
      <c r="L194" s="204"/>
      <c r="M194" s="205"/>
    </row>
    <row r="195" spans="1:13" x14ac:dyDescent="0.25">
      <c r="A195" s="194" t="s">
        <v>97</v>
      </c>
      <c r="B195" s="213"/>
      <c r="C195" s="213"/>
      <c r="D195" s="213"/>
      <c r="E195" s="213"/>
      <c r="F195" s="213"/>
      <c r="G195" s="213"/>
      <c r="H195" s="213"/>
      <c r="I195" s="213"/>
      <c r="J195" s="214"/>
      <c r="K195" s="204"/>
      <c r="L195" s="204"/>
      <c r="M195" s="205"/>
    </row>
    <row r="196" spans="1:13" ht="15" customHeight="1" x14ac:dyDescent="0.25">
      <c r="A196" s="194" t="s">
        <v>98</v>
      </c>
      <c r="B196" s="213">
        <f>B183+C183</f>
        <v>8</v>
      </c>
      <c r="C196" s="213">
        <f>D183+E183</f>
        <v>0</v>
      </c>
      <c r="D196" s="213">
        <f>F183</f>
        <v>31</v>
      </c>
      <c r="E196" s="213">
        <f>G183</f>
        <v>0</v>
      </c>
      <c r="F196" s="213">
        <f>H183</f>
        <v>2</v>
      </c>
      <c r="G196" s="213">
        <f>I183+J183</f>
        <v>64</v>
      </c>
      <c r="H196" s="213">
        <f>K183</f>
        <v>0</v>
      </c>
      <c r="I196" s="213">
        <f>L183</f>
        <v>3593</v>
      </c>
      <c r="J196" s="214">
        <f>M183</f>
        <v>3755</v>
      </c>
      <c r="K196" s="204"/>
      <c r="L196" s="204"/>
      <c r="M196" s="205"/>
    </row>
    <row r="197" spans="1:13" x14ac:dyDescent="0.25">
      <c r="A197" s="194" t="s">
        <v>99</v>
      </c>
      <c r="B197" s="213"/>
      <c r="C197" s="213"/>
      <c r="D197" s="213"/>
      <c r="E197" s="213"/>
      <c r="F197" s="213"/>
      <c r="G197" s="213"/>
      <c r="H197" s="213"/>
      <c r="I197" s="213"/>
      <c r="J197" s="214"/>
      <c r="K197" s="204"/>
      <c r="L197" s="204"/>
      <c r="M197" s="205"/>
    </row>
    <row r="198" spans="1:13" x14ac:dyDescent="0.25">
      <c r="A198" s="194" t="s">
        <v>100</v>
      </c>
      <c r="B198" s="213">
        <f>B184+C184</f>
        <v>8</v>
      </c>
      <c r="C198" s="213"/>
      <c r="D198" s="213"/>
      <c r="E198" s="213"/>
      <c r="F198" s="213"/>
      <c r="G198" s="213"/>
      <c r="H198" s="213"/>
      <c r="I198" s="213"/>
      <c r="J198" s="214"/>
      <c r="K198" s="204"/>
      <c r="L198" s="204"/>
      <c r="M198" s="205"/>
    </row>
    <row r="199" spans="1:13" ht="15" customHeight="1" thickBot="1" x14ac:dyDescent="0.3">
      <c r="A199" s="196" t="s">
        <v>101</v>
      </c>
      <c r="B199" s="197" t="e">
        <f>GETPIVOTDATA("Sum of choleramale",$A$3)+GETPIVOTDATA("Sum of cholerafemale",$A$3)</f>
        <v>#REF!</v>
      </c>
      <c r="C199" s="197" t="e">
        <f>GETPIVOTDATA("Sum of shigmale",$A$3)+GETPIVOTDATA("Sum of shigfemale",$A$3)</f>
        <v>#REF!</v>
      </c>
      <c r="D199" s="197" t="e">
        <f>GETPIVOTDATA("Sum of measlesmale",$A$3)+GETPIVOTDATA("Sum of measlesfemale",$A$3)</f>
        <v>#REF!</v>
      </c>
      <c r="E199" s="197" t="e">
        <f>GETPIVOTDATA("Sum of afpmale",$A$3)+GETPIVOTDATA("Sum of afpfemale",$A$3)</f>
        <v>#REF!</v>
      </c>
      <c r="F199" s="197">
        <f>J189+K189</f>
        <v>0</v>
      </c>
      <c r="G199" s="197" t="e">
        <f>GETPIVOTDATA("Sum of malariamale",$A$3)+GETPIVOTDATA("Sum of malariafemale",$A$3)</f>
        <v>#REF!</v>
      </c>
      <c r="H199" s="197">
        <f>N189+O189</f>
        <v>0</v>
      </c>
      <c r="I199" s="197" t="e">
        <f>GETPIVOTDATA("Sum of ocmale",$A$3)+GETPIVOTDATA("Sum of ocfemale",$A$3)</f>
        <v>#REF!</v>
      </c>
      <c r="J199" s="198" t="e">
        <f>GETPIVOTDATA("Sum of tcmale",$A$3)+GETPIVOTDATA("Sum of tcfemale",$A$3)</f>
        <v>#REF!</v>
      </c>
      <c r="K199" s="215"/>
      <c r="L199" s="215"/>
      <c r="M199" s="216"/>
    </row>
    <row r="200" spans="1:13" x14ac:dyDescent="0.25">
      <c r="A200" s="217"/>
      <c r="B200" s="217"/>
      <c r="C200" s="217"/>
      <c r="D200" s="217"/>
      <c r="E200" s="217"/>
      <c r="F200" s="217"/>
      <c r="G200" s="217"/>
      <c r="H200" s="217"/>
      <c r="I200" s="217"/>
      <c r="J200" s="217"/>
      <c r="K200" s="217"/>
      <c r="L200" s="217"/>
      <c r="M200" s="217"/>
    </row>
  </sheetData>
  <mergeCells count="4">
    <mergeCell ref="B158:C159"/>
    <mergeCell ref="A158:A160"/>
    <mergeCell ref="D158:E159"/>
    <mergeCell ref="F158:G159"/>
  </mergeCell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05"/>
  <sheetViews>
    <sheetView topLeftCell="A11" workbookViewId="0">
      <selection activeCell="D142" sqref="D142"/>
    </sheetView>
  </sheetViews>
  <sheetFormatPr defaultRowHeight="15" x14ac:dyDescent="0.25"/>
  <cols>
    <col min="1" max="1" width="13.140625" customWidth="1"/>
    <col min="2" max="2" width="11.140625" customWidth="1"/>
    <col min="3" max="3" width="13.28515625" customWidth="1"/>
    <col min="5" max="5" width="14.85546875" style="130" bestFit="1" customWidth="1"/>
    <col min="6" max="6" width="15.5703125" style="130" bestFit="1" customWidth="1"/>
    <col min="8" max="8" width="19.7109375" customWidth="1"/>
    <col min="24" max="24" width="15.85546875" bestFit="1" customWidth="1"/>
    <col min="257" max="257" width="14.140625" customWidth="1"/>
    <col min="258" max="258" width="13.5703125" customWidth="1"/>
    <col min="259" max="259" width="13.28515625" customWidth="1"/>
    <col min="261" max="261" width="14.85546875" bestFit="1" customWidth="1"/>
    <col min="262" max="262" width="15.5703125" bestFit="1" customWidth="1"/>
    <col min="264" max="264" width="19.7109375" customWidth="1"/>
    <col min="280" max="280" width="15.85546875" bestFit="1" customWidth="1"/>
    <col min="513" max="513" width="14.140625" customWidth="1"/>
    <col min="514" max="514" width="13.5703125" customWidth="1"/>
    <col min="515" max="515" width="13.28515625" customWidth="1"/>
    <col min="517" max="517" width="14.85546875" bestFit="1" customWidth="1"/>
    <col min="518" max="518" width="15.5703125" bestFit="1" customWidth="1"/>
    <col min="520" max="520" width="19.7109375" customWidth="1"/>
    <col min="536" max="536" width="15.85546875" bestFit="1" customWidth="1"/>
    <col min="769" max="769" width="14.140625" customWidth="1"/>
    <col min="770" max="770" width="13.5703125" customWidth="1"/>
    <col min="771" max="771" width="13.28515625" customWidth="1"/>
    <col min="773" max="773" width="14.85546875" bestFit="1" customWidth="1"/>
    <col min="774" max="774" width="15.5703125" bestFit="1" customWidth="1"/>
    <col min="776" max="776" width="19.7109375" customWidth="1"/>
    <col min="792" max="792" width="15.85546875" bestFit="1" customWidth="1"/>
    <col min="1025" max="1025" width="14.140625" customWidth="1"/>
    <col min="1026" max="1026" width="13.5703125" customWidth="1"/>
    <col min="1027" max="1027" width="13.28515625" customWidth="1"/>
    <col min="1029" max="1029" width="14.85546875" bestFit="1" customWidth="1"/>
    <col min="1030" max="1030" width="15.5703125" bestFit="1" customWidth="1"/>
    <col min="1032" max="1032" width="19.7109375" customWidth="1"/>
    <col min="1048" max="1048" width="15.85546875" bestFit="1" customWidth="1"/>
    <col min="1281" max="1281" width="14.140625" customWidth="1"/>
    <col min="1282" max="1282" width="13.5703125" customWidth="1"/>
    <col min="1283" max="1283" width="13.28515625" customWidth="1"/>
    <col min="1285" max="1285" width="14.85546875" bestFit="1" customWidth="1"/>
    <col min="1286" max="1286" width="15.5703125" bestFit="1" customWidth="1"/>
    <col min="1288" max="1288" width="19.7109375" customWidth="1"/>
    <col min="1304" max="1304" width="15.85546875" bestFit="1" customWidth="1"/>
    <col min="1537" max="1537" width="14.140625" customWidth="1"/>
    <col min="1538" max="1538" width="13.5703125" customWidth="1"/>
    <col min="1539" max="1539" width="13.28515625" customWidth="1"/>
    <col min="1541" max="1541" width="14.85546875" bestFit="1" customWidth="1"/>
    <col min="1542" max="1542" width="15.5703125" bestFit="1" customWidth="1"/>
    <col min="1544" max="1544" width="19.7109375" customWidth="1"/>
    <col min="1560" max="1560" width="15.85546875" bestFit="1" customWidth="1"/>
    <col min="1793" max="1793" width="14.140625" customWidth="1"/>
    <col min="1794" max="1794" width="13.5703125" customWidth="1"/>
    <col min="1795" max="1795" width="13.28515625" customWidth="1"/>
    <col min="1797" max="1797" width="14.85546875" bestFit="1" customWidth="1"/>
    <col min="1798" max="1798" width="15.5703125" bestFit="1" customWidth="1"/>
    <col min="1800" max="1800" width="19.7109375" customWidth="1"/>
    <col min="1816" max="1816" width="15.85546875" bestFit="1" customWidth="1"/>
    <col min="2049" max="2049" width="14.140625" customWidth="1"/>
    <col min="2050" max="2050" width="13.5703125" customWidth="1"/>
    <col min="2051" max="2051" width="13.28515625" customWidth="1"/>
    <col min="2053" max="2053" width="14.85546875" bestFit="1" customWidth="1"/>
    <col min="2054" max="2054" width="15.5703125" bestFit="1" customWidth="1"/>
    <col min="2056" max="2056" width="19.7109375" customWidth="1"/>
    <col min="2072" max="2072" width="15.85546875" bestFit="1" customWidth="1"/>
    <col min="2305" max="2305" width="14.140625" customWidth="1"/>
    <col min="2306" max="2306" width="13.5703125" customWidth="1"/>
    <col min="2307" max="2307" width="13.28515625" customWidth="1"/>
    <col min="2309" max="2309" width="14.85546875" bestFit="1" customWidth="1"/>
    <col min="2310" max="2310" width="15.5703125" bestFit="1" customWidth="1"/>
    <col min="2312" max="2312" width="19.7109375" customWidth="1"/>
    <col min="2328" max="2328" width="15.85546875" bestFit="1" customWidth="1"/>
    <col min="2561" max="2561" width="14.140625" customWidth="1"/>
    <col min="2562" max="2562" width="13.5703125" customWidth="1"/>
    <col min="2563" max="2563" width="13.28515625" customWidth="1"/>
    <col min="2565" max="2565" width="14.85546875" bestFit="1" customWidth="1"/>
    <col min="2566" max="2566" width="15.5703125" bestFit="1" customWidth="1"/>
    <col min="2568" max="2568" width="19.7109375" customWidth="1"/>
    <col min="2584" max="2584" width="15.85546875" bestFit="1" customWidth="1"/>
    <col min="2817" max="2817" width="14.140625" customWidth="1"/>
    <col min="2818" max="2818" width="13.5703125" customWidth="1"/>
    <col min="2819" max="2819" width="13.28515625" customWidth="1"/>
    <col min="2821" max="2821" width="14.85546875" bestFit="1" customWidth="1"/>
    <col min="2822" max="2822" width="15.5703125" bestFit="1" customWidth="1"/>
    <col min="2824" max="2824" width="19.7109375" customWidth="1"/>
    <col min="2840" max="2840" width="15.85546875" bestFit="1" customWidth="1"/>
    <col min="3073" max="3073" width="14.140625" customWidth="1"/>
    <col min="3074" max="3074" width="13.5703125" customWidth="1"/>
    <col min="3075" max="3075" width="13.28515625" customWidth="1"/>
    <col min="3077" max="3077" width="14.85546875" bestFit="1" customWidth="1"/>
    <col min="3078" max="3078" width="15.5703125" bestFit="1" customWidth="1"/>
    <col min="3080" max="3080" width="19.7109375" customWidth="1"/>
    <col min="3096" max="3096" width="15.85546875" bestFit="1" customWidth="1"/>
    <col min="3329" max="3329" width="14.140625" customWidth="1"/>
    <col min="3330" max="3330" width="13.5703125" customWidth="1"/>
    <col min="3331" max="3331" width="13.28515625" customWidth="1"/>
    <col min="3333" max="3333" width="14.85546875" bestFit="1" customWidth="1"/>
    <col min="3334" max="3334" width="15.5703125" bestFit="1" customWidth="1"/>
    <col min="3336" max="3336" width="19.7109375" customWidth="1"/>
    <col min="3352" max="3352" width="15.85546875" bestFit="1" customWidth="1"/>
    <col min="3585" max="3585" width="14.140625" customWidth="1"/>
    <col min="3586" max="3586" width="13.5703125" customWidth="1"/>
    <col min="3587" max="3587" width="13.28515625" customWidth="1"/>
    <col min="3589" max="3589" width="14.85546875" bestFit="1" customWidth="1"/>
    <col min="3590" max="3590" width="15.5703125" bestFit="1" customWidth="1"/>
    <col min="3592" max="3592" width="19.7109375" customWidth="1"/>
    <col min="3608" max="3608" width="15.85546875" bestFit="1" customWidth="1"/>
    <col min="3841" max="3841" width="14.140625" customWidth="1"/>
    <col min="3842" max="3842" width="13.5703125" customWidth="1"/>
    <col min="3843" max="3843" width="13.28515625" customWidth="1"/>
    <col min="3845" max="3845" width="14.85546875" bestFit="1" customWidth="1"/>
    <col min="3846" max="3846" width="15.5703125" bestFit="1" customWidth="1"/>
    <col min="3848" max="3848" width="19.7109375" customWidth="1"/>
    <col min="3864" max="3864" width="15.85546875" bestFit="1" customWidth="1"/>
    <col min="4097" max="4097" width="14.140625" customWidth="1"/>
    <col min="4098" max="4098" width="13.5703125" customWidth="1"/>
    <col min="4099" max="4099" width="13.28515625" customWidth="1"/>
    <col min="4101" max="4101" width="14.85546875" bestFit="1" customWidth="1"/>
    <col min="4102" max="4102" width="15.5703125" bestFit="1" customWidth="1"/>
    <col min="4104" max="4104" width="19.7109375" customWidth="1"/>
    <col min="4120" max="4120" width="15.85546875" bestFit="1" customWidth="1"/>
    <col min="4353" max="4353" width="14.140625" customWidth="1"/>
    <col min="4354" max="4354" width="13.5703125" customWidth="1"/>
    <col min="4355" max="4355" width="13.28515625" customWidth="1"/>
    <col min="4357" max="4357" width="14.85546875" bestFit="1" customWidth="1"/>
    <col min="4358" max="4358" width="15.5703125" bestFit="1" customWidth="1"/>
    <col min="4360" max="4360" width="19.7109375" customWidth="1"/>
    <col min="4376" max="4376" width="15.85546875" bestFit="1" customWidth="1"/>
    <col min="4609" max="4609" width="14.140625" customWidth="1"/>
    <col min="4610" max="4610" width="13.5703125" customWidth="1"/>
    <col min="4611" max="4611" width="13.28515625" customWidth="1"/>
    <col min="4613" max="4613" width="14.85546875" bestFit="1" customWidth="1"/>
    <col min="4614" max="4614" width="15.5703125" bestFit="1" customWidth="1"/>
    <col min="4616" max="4616" width="19.7109375" customWidth="1"/>
    <col min="4632" max="4632" width="15.85546875" bestFit="1" customWidth="1"/>
    <col min="4865" max="4865" width="14.140625" customWidth="1"/>
    <col min="4866" max="4866" width="13.5703125" customWidth="1"/>
    <col min="4867" max="4867" width="13.28515625" customWidth="1"/>
    <col min="4869" max="4869" width="14.85546875" bestFit="1" customWidth="1"/>
    <col min="4870" max="4870" width="15.5703125" bestFit="1" customWidth="1"/>
    <col min="4872" max="4872" width="19.7109375" customWidth="1"/>
    <col min="4888" max="4888" width="15.85546875" bestFit="1" customWidth="1"/>
    <col min="5121" max="5121" width="14.140625" customWidth="1"/>
    <col min="5122" max="5122" width="13.5703125" customWidth="1"/>
    <col min="5123" max="5123" width="13.28515625" customWidth="1"/>
    <col min="5125" max="5125" width="14.85546875" bestFit="1" customWidth="1"/>
    <col min="5126" max="5126" width="15.5703125" bestFit="1" customWidth="1"/>
    <col min="5128" max="5128" width="19.7109375" customWidth="1"/>
    <col min="5144" max="5144" width="15.85546875" bestFit="1" customWidth="1"/>
    <col min="5377" max="5377" width="14.140625" customWidth="1"/>
    <col min="5378" max="5378" width="13.5703125" customWidth="1"/>
    <col min="5379" max="5379" width="13.28515625" customWidth="1"/>
    <col min="5381" max="5381" width="14.85546875" bestFit="1" customWidth="1"/>
    <col min="5382" max="5382" width="15.5703125" bestFit="1" customWidth="1"/>
    <col min="5384" max="5384" width="19.7109375" customWidth="1"/>
    <col min="5400" max="5400" width="15.85546875" bestFit="1" customWidth="1"/>
    <col min="5633" max="5633" width="14.140625" customWidth="1"/>
    <col min="5634" max="5634" width="13.5703125" customWidth="1"/>
    <col min="5635" max="5635" width="13.28515625" customWidth="1"/>
    <col min="5637" max="5637" width="14.85546875" bestFit="1" customWidth="1"/>
    <col min="5638" max="5638" width="15.5703125" bestFit="1" customWidth="1"/>
    <col min="5640" max="5640" width="19.7109375" customWidth="1"/>
    <col min="5656" max="5656" width="15.85546875" bestFit="1" customWidth="1"/>
    <col min="5889" max="5889" width="14.140625" customWidth="1"/>
    <col min="5890" max="5890" width="13.5703125" customWidth="1"/>
    <col min="5891" max="5891" width="13.28515625" customWidth="1"/>
    <col min="5893" max="5893" width="14.85546875" bestFit="1" customWidth="1"/>
    <col min="5894" max="5894" width="15.5703125" bestFit="1" customWidth="1"/>
    <col min="5896" max="5896" width="19.7109375" customWidth="1"/>
    <col min="5912" max="5912" width="15.85546875" bestFit="1" customWidth="1"/>
    <col min="6145" max="6145" width="14.140625" customWidth="1"/>
    <col min="6146" max="6146" width="13.5703125" customWidth="1"/>
    <col min="6147" max="6147" width="13.28515625" customWidth="1"/>
    <col min="6149" max="6149" width="14.85546875" bestFit="1" customWidth="1"/>
    <col min="6150" max="6150" width="15.5703125" bestFit="1" customWidth="1"/>
    <col min="6152" max="6152" width="19.7109375" customWidth="1"/>
    <col min="6168" max="6168" width="15.85546875" bestFit="1" customWidth="1"/>
    <col min="6401" max="6401" width="14.140625" customWidth="1"/>
    <col min="6402" max="6402" width="13.5703125" customWidth="1"/>
    <col min="6403" max="6403" width="13.28515625" customWidth="1"/>
    <col min="6405" max="6405" width="14.85546875" bestFit="1" customWidth="1"/>
    <col min="6406" max="6406" width="15.5703125" bestFit="1" customWidth="1"/>
    <col min="6408" max="6408" width="19.7109375" customWidth="1"/>
    <col min="6424" max="6424" width="15.85546875" bestFit="1" customWidth="1"/>
    <col min="6657" max="6657" width="14.140625" customWidth="1"/>
    <col min="6658" max="6658" width="13.5703125" customWidth="1"/>
    <col min="6659" max="6659" width="13.28515625" customWidth="1"/>
    <col min="6661" max="6661" width="14.85546875" bestFit="1" customWidth="1"/>
    <col min="6662" max="6662" width="15.5703125" bestFit="1" customWidth="1"/>
    <col min="6664" max="6664" width="19.7109375" customWidth="1"/>
    <col min="6680" max="6680" width="15.85546875" bestFit="1" customWidth="1"/>
    <col min="6913" max="6913" width="14.140625" customWidth="1"/>
    <col min="6914" max="6914" width="13.5703125" customWidth="1"/>
    <col min="6915" max="6915" width="13.28515625" customWidth="1"/>
    <col min="6917" max="6917" width="14.85546875" bestFit="1" customWidth="1"/>
    <col min="6918" max="6918" width="15.5703125" bestFit="1" customWidth="1"/>
    <col min="6920" max="6920" width="19.7109375" customWidth="1"/>
    <col min="6936" max="6936" width="15.85546875" bestFit="1" customWidth="1"/>
    <col min="7169" max="7169" width="14.140625" customWidth="1"/>
    <col min="7170" max="7170" width="13.5703125" customWidth="1"/>
    <col min="7171" max="7171" width="13.28515625" customWidth="1"/>
    <col min="7173" max="7173" width="14.85546875" bestFit="1" customWidth="1"/>
    <col min="7174" max="7174" width="15.5703125" bestFit="1" customWidth="1"/>
    <col min="7176" max="7176" width="19.7109375" customWidth="1"/>
    <col min="7192" max="7192" width="15.85546875" bestFit="1" customWidth="1"/>
    <col min="7425" max="7425" width="14.140625" customWidth="1"/>
    <col min="7426" max="7426" width="13.5703125" customWidth="1"/>
    <col min="7427" max="7427" width="13.28515625" customWidth="1"/>
    <col min="7429" max="7429" width="14.85546875" bestFit="1" customWidth="1"/>
    <col min="7430" max="7430" width="15.5703125" bestFit="1" customWidth="1"/>
    <col min="7432" max="7432" width="19.7109375" customWidth="1"/>
    <col min="7448" max="7448" width="15.85546875" bestFit="1" customWidth="1"/>
    <col min="7681" max="7681" width="14.140625" customWidth="1"/>
    <col min="7682" max="7682" width="13.5703125" customWidth="1"/>
    <col min="7683" max="7683" width="13.28515625" customWidth="1"/>
    <col min="7685" max="7685" width="14.85546875" bestFit="1" customWidth="1"/>
    <col min="7686" max="7686" width="15.5703125" bestFit="1" customWidth="1"/>
    <col min="7688" max="7688" width="19.7109375" customWidth="1"/>
    <col min="7704" max="7704" width="15.85546875" bestFit="1" customWidth="1"/>
    <col min="7937" max="7937" width="14.140625" customWidth="1"/>
    <col min="7938" max="7938" width="13.5703125" customWidth="1"/>
    <col min="7939" max="7939" width="13.28515625" customWidth="1"/>
    <col min="7941" max="7941" width="14.85546875" bestFit="1" customWidth="1"/>
    <col min="7942" max="7942" width="15.5703125" bestFit="1" customWidth="1"/>
    <col min="7944" max="7944" width="19.7109375" customWidth="1"/>
    <col min="7960" max="7960" width="15.85546875" bestFit="1" customWidth="1"/>
    <col min="8193" max="8193" width="14.140625" customWidth="1"/>
    <col min="8194" max="8194" width="13.5703125" customWidth="1"/>
    <col min="8195" max="8195" width="13.28515625" customWidth="1"/>
    <col min="8197" max="8197" width="14.85546875" bestFit="1" customWidth="1"/>
    <col min="8198" max="8198" width="15.5703125" bestFit="1" customWidth="1"/>
    <col min="8200" max="8200" width="19.7109375" customWidth="1"/>
    <col min="8216" max="8216" width="15.85546875" bestFit="1" customWidth="1"/>
    <col min="8449" max="8449" width="14.140625" customWidth="1"/>
    <col min="8450" max="8450" width="13.5703125" customWidth="1"/>
    <col min="8451" max="8451" width="13.28515625" customWidth="1"/>
    <col min="8453" max="8453" width="14.85546875" bestFit="1" customWidth="1"/>
    <col min="8454" max="8454" width="15.5703125" bestFit="1" customWidth="1"/>
    <col min="8456" max="8456" width="19.7109375" customWidth="1"/>
    <col min="8472" max="8472" width="15.85546875" bestFit="1" customWidth="1"/>
    <col min="8705" max="8705" width="14.140625" customWidth="1"/>
    <col min="8706" max="8706" width="13.5703125" customWidth="1"/>
    <col min="8707" max="8707" width="13.28515625" customWidth="1"/>
    <col min="8709" max="8709" width="14.85546875" bestFit="1" customWidth="1"/>
    <col min="8710" max="8710" width="15.5703125" bestFit="1" customWidth="1"/>
    <col min="8712" max="8712" width="19.7109375" customWidth="1"/>
    <col min="8728" max="8728" width="15.85546875" bestFit="1" customWidth="1"/>
    <col min="8961" max="8961" width="14.140625" customWidth="1"/>
    <col min="8962" max="8962" width="13.5703125" customWidth="1"/>
    <col min="8963" max="8963" width="13.28515625" customWidth="1"/>
    <col min="8965" max="8965" width="14.85546875" bestFit="1" customWidth="1"/>
    <col min="8966" max="8966" width="15.5703125" bestFit="1" customWidth="1"/>
    <col min="8968" max="8968" width="19.7109375" customWidth="1"/>
    <col min="8984" max="8984" width="15.85546875" bestFit="1" customWidth="1"/>
    <col min="9217" max="9217" width="14.140625" customWidth="1"/>
    <col min="9218" max="9218" width="13.5703125" customWidth="1"/>
    <col min="9219" max="9219" width="13.28515625" customWidth="1"/>
    <col min="9221" max="9221" width="14.85546875" bestFit="1" customWidth="1"/>
    <col min="9222" max="9222" width="15.5703125" bestFit="1" customWidth="1"/>
    <col min="9224" max="9224" width="19.7109375" customWidth="1"/>
    <col min="9240" max="9240" width="15.85546875" bestFit="1" customWidth="1"/>
    <col min="9473" max="9473" width="14.140625" customWidth="1"/>
    <col min="9474" max="9474" width="13.5703125" customWidth="1"/>
    <col min="9475" max="9475" width="13.28515625" customWidth="1"/>
    <col min="9477" max="9477" width="14.85546875" bestFit="1" customWidth="1"/>
    <col min="9478" max="9478" width="15.5703125" bestFit="1" customWidth="1"/>
    <col min="9480" max="9480" width="19.7109375" customWidth="1"/>
    <col min="9496" max="9496" width="15.85546875" bestFit="1" customWidth="1"/>
    <col min="9729" max="9729" width="14.140625" customWidth="1"/>
    <col min="9730" max="9730" width="13.5703125" customWidth="1"/>
    <col min="9731" max="9731" width="13.28515625" customWidth="1"/>
    <col min="9733" max="9733" width="14.85546875" bestFit="1" customWidth="1"/>
    <col min="9734" max="9734" width="15.5703125" bestFit="1" customWidth="1"/>
    <col min="9736" max="9736" width="19.7109375" customWidth="1"/>
    <col min="9752" max="9752" width="15.85546875" bestFit="1" customWidth="1"/>
    <col min="9985" max="9985" width="14.140625" customWidth="1"/>
    <col min="9986" max="9986" width="13.5703125" customWidth="1"/>
    <col min="9987" max="9987" width="13.28515625" customWidth="1"/>
    <col min="9989" max="9989" width="14.85546875" bestFit="1" customWidth="1"/>
    <col min="9990" max="9990" width="15.5703125" bestFit="1" customWidth="1"/>
    <col min="9992" max="9992" width="19.7109375" customWidth="1"/>
    <col min="10008" max="10008" width="15.85546875" bestFit="1" customWidth="1"/>
    <col min="10241" max="10241" width="14.140625" customWidth="1"/>
    <col min="10242" max="10242" width="13.5703125" customWidth="1"/>
    <col min="10243" max="10243" width="13.28515625" customWidth="1"/>
    <col min="10245" max="10245" width="14.85546875" bestFit="1" customWidth="1"/>
    <col min="10246" max="10246" width="15.5703125" bestFit="1" customWidth="1"/>
    <col min="10248" max="10248" width="19.7109375" customWidth="1"/>
    <col min="10264" max="10264" width="15.85546875" bestFit="1" customWidth="1"/>
    <col min="10497" max="10497" width="14.140625" customWidth="1"/>
    <col min="10498" max="10498" width="13.5703125" customWidth="1"/>
    <col min="10499" max="10499" width="13.28515625" customWidth="1"/>
    <col min="10501" max="10501" width="14.85546875" bestFit="1" customWidth="1"/>
    <col min="10502" max="10502" width="15.5703125" bestFit="1" customWidth="1"/>
    <col min="10504" max="10504" width="19.7109375" customWidth="1"/>
    <col min="10520" max="10520" width="15.85546875" bestFit="1" customWidth="1"/>
    <col min="10753" max="10753" width="14.140625" customWidth="1"/>
    <col min="10754" max="10754" width="13.5703125" customWidth="1"/>
    <col min="10755" max="10755" width="13.28515625" customWidth="1"/>
    <col min="10757" max="10757" width="14.85546875" bestFit="1" customWidth="1"/>
    <col min="10758" max="10758" width="15.5703125" bestFit="1" customWidth="1"/>
    <col min="10760" max="10760" width="19.7109375" customWidth="1"/>
    <col min="10776" max="10776" width="15.85546875" bestFit="1" customWidth="1"/>
    <col min="11009" max="11009" width="14.140625" customWidth="1"/>
    <col min="11010" max="11010" width="13.5703125" customWidth="1"/>
    <col min="11011" max="11011" width="13.28515625" customWidth="1"/>
    <col min="11013" max="11013" width="14.85546875" bestFit="1" customWidth="1"/>
    <col min="11014" max="11014" width="15.5703125" bestFit="1" customWidth="1"/>
    <col min="11016" max="11016" width="19.7109375" customWidth="1"/>
    <col min="11032" max="11032" width="15.85546875" bestFit="1" customWidth="1"/>
    <col min="11265" max="11265" width="14.140625" customWidth="1"/>
    <col min="11266" max="11266" width="13.5703125" customWidth="1"/>
    <col min="11267" max="11267" width="13.28515625" customWidth="1"/>
    <col min="11269" max="11269" width="14.85546875" bestFit="1" customWidth="1"/>
    <col min="11270" max="11270" width="15.5703125" bestFit="1" customWidth="1"/>
    <col min="11272" max="11272" width="19.7109375" customWidth="1"/>
    <col min="11288" max="11288" width="15.85546875" bestFit="1" customWidth="1"/>
    <col min="11521" max="11521" width="14.140625" customWidth="1"/>
    <col min="11522" max="11522" width="13.5703125" customWidth="1"/>
    <col min="11523" max="11523" width="13.28515625" customWidth="1"/>
    <col min="11525" max="11525" width="14.85546875" bestFit="1" customWidth="1"/>
    <col min="11526" max="11526" width="15.5703125" bestFit="1" customWidth="1"/>
    <col min="11528" max="11528" width="19.7109375" customWidth="1"/>
    <col min="11544" max="11544" width="15.85546875" bestFit="1" customWidth="1"/>
    <col min="11777" max="11777" width="14.140625" customWidth="1"/>
    <col min="11778" max="11778" width="13.5703125" customWidth="1"/>
    <col min="11779" max="11779" width="13.28515625" customWidth="1"/>
    <col min="11781" max="11781" width="14.85546875" bestFit="1" customWidth="1"/>
    <col min="11782" max="11782" width="15.5703125" bestFit="1" customWidth="1"/>
    <col min="11784" max="11784" width="19.7109375" customWidth="1"/>
    <col min="11800" max="11800" width="15.85546875" bestFit="1" customWidth="1"/>
    <col min="12033" max="12033" width="14.140625" customWidth="1"/>
    <col min="12034" max="12034" width="13.5703125" customWidth="1"/>
    <col min="12035" max="12035" width="13.28515625" customWidth="1"/>
    <col min="12037" max="12037" width="14.85546875" bestFit="1" customWidth="1"/>
    <col min="12038" max="12038" width="15.5703125" bestFit="1" customWidth="1"/>
    <col min="12040" max="12040" width="19.7109375" customWidth="1"/>
    <col min="12056" max="12056" width="15.85546875" bestFit="1" customWidth="1"/>
    <col min="12289" max="12289" width="14.140625" customWidth="1"/>
    <col min="12290" max="12290" width="13.5703125" customWidth="1"/>
    <col min="12291" max="12291" width="13.28515625" customWidth="1"/>
    <col min="12293" max="12293" width="14.85546875" bestFit="1" customWidth="1"/>
    <col min="12294" max="12294" width="15.5703125" bestFit="1" customWidth="1"/>
    <col min="12296" max="12296" width="19.7109375" customWidth="1"/>
    <col min="12312" max="12312" width="15.85546875" bestFit="1" customWidth="1"/>
    <col min="12545" max="12545" width="14.140625" customWidth="1"/>
    <col min="12546" max="12546" width="13.5703125" customWidth="1"/>
    <col min="12547" max="12547" width="13.28515625" customWidth="1"/>
    <col min="12549" max="12549" width="14.85546875" bestFit="1" customWidth="1"/>
    <col min="12550" max="12550" width="15.5703125" bestFit="1" customWidth="1"/>
    <col min="12552" max="12552" width="19.7109375" customWidth="1"/>
    <col min="12568" max="12568" width="15.85546875" bestFit="1" customWidth="1"/>
    <col min="12801" max="12801" width="14.140625" customWidth="1"/>
    <col min="12802" max="12802" width="13.5703125" customWidth="1"/>
    <col min="12803" max="12803" width="13.28515625" customWidth="1"/>
    <col min="12805" max="12805" width="14.85546875" bestFit="1" customWidth="1"/>
    <col min="12806" max="12806" width="15.5703125" bestFit="1" customWidth="1"/>
    <col min="12808" max="12808" width="19.7109375" customWidth="1"/>
    <col min="12824" max="12824" width="15.85546875" bestFit="1" customWidth="1"/>
    <col min="13057" max="13057" width="14.140625" customWidth="1"/>
    <col min="13058" max="13058" width="13.5703125" customWidth="1"/>
    <col min="13059" max="13059" width="13.28515625" customWidth="1"/>
    <col min="13061" max="13061" width="14.85546875" bestFit="1" customWidth="1"/>
    <col min="13062" max="13062" width="15.5703125" bestFit="1" customWidth="1"/>
    <col min="13064" max="13064" width="19.7109375" customWidth="1"/>
    <col min="13080" max="13080" width="15.85546875" bestFit="1" customWidth="1"/>
    <col min="13313" max="13313" width="14.140625" customWidth="1"/>
    <col min="13314" max="13314" width="13.5703125" customWidth="1"/>
    <col min="13315" max="13315" width="13.28515625" customWidth="1"/>
    <col min="13317" max="13317" width="14.85546875" bestFit="1" customWidth="1"/>
    <col min="13318" max="13318" width="15.5703125" bestFit="1" customWidth="1"/>
    <col min="13320" max="13320" width="19.7109375" customWidth="1"/>
    <col min="13336" max="13336" width="15.85546875" bestFit="1" customWidth="1"/>
    <col min="13569" max="13569" width="14.140625" customWidth="1"/>
    <col min="13570" max="13570" width="13.5703125" customWidth="1"/>
    <col min="13571" max="13571" width="13.28515625" customWidth="1"/>
    <col min="13573" max="13573" width="14.85546875" bestFit="1" customWidth="1"/>
    <col min="13574" max="13574" width="15.5703125" bestFit="1" customWidth="1"/>
    <col min="13576" max="13576" width="19.7109375" customWidth="1"/>
    <col min="13592" max="13592" width="15.85546875" bestFit="1" customWidth="1"/>
    <col min="13825" max="13825" width="14.140625" customWidth="1"/>
    <col min="13826" max="13826" width="13.5703125" customWidth="1"/>
    <col min="13827" max="13827" width="13.28515625" customWidth="1"/>
    <col min="13829" max="13829" width="14.85546875" bestFit="1" customWidth="1"/>
    <col min="13830" max="13830" width="15.5703125" bestFit="1" customWidth="1"/>
    <col min="13832" max="13832" width="19.7109375" customWidth="1"/>
    <col min="13848" max="13848" width="15.85546875" bestFit="1" customWidth="1"/>
    <col min="14081" max="14081" width="14.140625" customWidth="1"/>
    <col min="14082" max="14082" width="13.5703125" customWidth="1"/>
    <col min="14083" max="14083" width="13.28515625" customWidth="1"/>
    <col min="14085" max="14085" width="14.85546875" bestFit="1" customWidth="1"/>
    <col min="14086" max="14086" width="15.5703125" bestFit="1" customWidth="1"/>
    <col min="14088" max="14088" width="19.7109375" customWidth="1"/>
    <col min="14104" max="14104" width="15.85546875" bestFit="1" customWidth="1"/>
    <col min="14337" max="14337" width="14.140625" customWidth="1"/>
    <col min="14338" max="14338" width="13.5703125" customWidth="1"/>
    <col min="14339" max="14339" width="13.28515625" customWidth="1"/>
    <col min="14341" max="14341" width="14.85546875" bestFit="1" customWidth="1"/>
    <col min="14342" max="14342" width="15.5703125" bestFit="1" customWidth="1"/>
    <col min="14344" max="14344" width="19.7109375" customWidth="1"/>
    <col min="14360" max="14360" width="15.85546875" bestFit="1" customWidth="1"/>
    <col min="14593" max="14593" width="14.140625" customWidth="1"/>
    <col min="14594" max="14594" width="13.5703125" customWidth="1"/>
    <col min="14595" max="14595" width="13.28515625" customWidth="1"/>
    <col min="14597" max="14597" width="14.85546875" bestFit="1" customWidth="1"/>
    <col min="14598" max="14598" width="15.5703125" bestFit="1" customWidth="1"/>
    <col min="14600" max="14600" width="19.7109375" customWidth="1"/>
    <col min="14616" max="14616" width="15.85546875" bestFit="1" customWidth="1"/>
    <col min="14849" max="14849" width="14.140625" customWidth="1"/>
    <col min="14850" max="14850" width="13.5703125" customWidth="1"/>
    <col min="14851" max="14851" width="13.28515625" customWidth="1"/>
    <col min="14853" max="14853" width="14.85546875" bestFit="1" customWidth="1"/>
    <col min="14854" max="14854" width="15.5703125" bestFit="1" customWidth="1"/>
    <col min="14856" max="14856" width="19.7109375" customWidth="1"/>
    <col min="14872" max="14872" width="15.85546875" bestFit="1" customWidth="1"/>
    <col min="15105" max="15105" width="14.140625" customWidth="1"/>
    <col min="15106" max="15106" width="13.5703125" customWidth="1"/>
    <col min="15107" max="15107" width="13.28515625" customWidth="1"/>
    <col min="15109" max="15109" width="14.85546875" bestFit="1" customWidth="1"/>
    <col min="15110" max="15110" width="15.5703125" bestFit="1" customWidth="1"/>
    <col min="15112" max="15112" width="19.7109375" customWidth="1"/>
    <col min="15128" max="15128" width="15.85546875" bestFit="1" customWidth="1"/>
    <col min="15361" max="15361" width="14.140625" customWidth="1"/>
    <col min="15362" max="15362" width="13.5703125" customWidth="1"/>
    <col min="15363" max="15363" width="13.28515625" customWidth="1"/>
    <col min="15365" max="15365" width="14.85546875" bestFit="1" customWidth="1"/>
    <col min="15366" max="15366" width="15.5703125" bestFit="1" customWidth="1"/>
    <col min="15368" max="15368" width="19.7109375" customWidth="1"/>
    <col min="15384" max="15384" width="15.85546875" bestFit="1" customWidth="1"/>
    <col min="15617" max="15617" width="14.140625" customWidth="1"/>
    <col min="15618" max="15618" width="13.5703125" customWidth="1"/>
    <col min="15619" max="15619" width="13.28515625" customWidth="1"/>
    <col min="15621" max="15621" width="14.85546875" bestFit="1" customWidth="1"/>
    <col min="15622" max="15622" width="15.5703125" bestFit="1" customWidth="1"/>
    <col min="15624" max="15624" width="19.7109375" customWidth="1"/>
    <col min="15640" max="15640" width="15.85546875" bestFit="1" customWidth="1"/>
    <col min="15873" max="15873" width="14.140625" customWidth="1"/>
    <col min="15874" max="15874" width="13.5703125" customWidth="1"/>
    <col min="15875" max="15875" width="13.28515625" customWidth="1"/>
    <col min="15877" max="15877" width="14.85546875" bestFit="1" customWidth="1"/>
    <col min="15878" max="15878" width="15.5703125" bestFit="1" customWidth="1"/>
    <col min="15880" max="15880" width="19.7109375" customWidth="1"/>
    <col min="15896" max="15896" width="15.85546875" bestFit="1" customWidth="1"/>
    <col min="16129" max="16129" width="14.140625" customWidth="1"/>
    <col min="16130" max="16130" width="13.5703125" customWidth="1"/>
    <col min="16131" max="16131" width="13.28515625" customWidth="1"/>
    <col min="16133" max="16133" width="14.85546875" bestFit="1" customWidth="1"/>
    <col min="16134" max="16134" width="15.5703125" bestFit="1" customWidth="1"/>
    <col min="16136" max="16136" width="19.7109375" customWidth="1"/>
    <col min="16152" max="16152" width="15.85546875" bestFit="1" customWidth="1"/>
  </cols>
  <sheetData>
    <row r="1" spans="1:14" ht="15.75" thickBot="1" x14ac:dyDescent="0.3">
      <c r="A1" s="2"/>
      <c r="B1" s="3"/>
      <c r="C1" s="4"/>
      <c r="D1" s="4"/>
      <c r="E1" s="3"/>
      <c r="F1" s="3"/>
      <c r="G1" s="4"/>
      <c r="H1" s="4"/>
      <c r="I1" s="4"/>
      <c r="J1" s="4"/>
      <c r="K1" s="4"/>
      <c r="L1" s="4"/>
      <c r="M1" s="4"/>
      <c r="N1" s="5"/>
    </row>
    <row r="2" spans="1:14" ht="15.75" thickBot="1" x14ac:dyDescent="0.3">
      <c r="A2" s="6" t="s">
        <v>92</v>
      </c>
      <c r="B2" s="7">
        <v>8</v>
      </c>
      <c r="C2" s="8"/>
      <c r="D2" s="9"/>
      <c r="E2" s="10"/>
      <c r="F2" s="10"/>
      <c r="G2" s="9"/>
      <c r="H2" s="9"/>
      <c r="I2" s="9"/>
      <c r="J2" s="9"/>
      <c r="K2" s="9"/>
      <c r="L2" s="9"/>
      <c r="M2" s="9"/>
      <c r="N2" s="11"/>
    </row>
    <row r="3" spans="1:14" ht="15.75" thickBot="1" x14ac:dyDescent="0.3">
      <c r="A3" s="12"/>
      <c r="B3" s="13"/>
      <c r="C3" s="14"/>
      <c r="D3" s="9"/>
      <c r="E3" s="10"/>
      <c r="F3" s="10"/>
      <c r="G3" s="9"/>
      <c r="H3" s="9"/>
      <c r="I3" s="9"/>
      <c r="J3" s="9"/>
      <c r="K3" s="9"/>
      <c r="L3" s="9"/>
      <c r="M3" s="9"/>
      <c r="N3" s="11"/>
    </row>
    <row r="4" spans="1:14" x14ac:dyDescent="0.25">
      <c r="A4" s="2"/>
      <c r="B4" s="4" t="s">
        <v>93</v>
      </c>
      <c r="C4" s="5"/>
      <c r="D4" s="9"/>
      <c r="E4" s="10"/>
      <c r="F4" s="10"/>
      <c r="G4" s="9"/>
      <c r="H4" s="9"/>
      <c r="I4" s="9"/>
      <c r="J4" s="9"/>
      <c r="K4" s="9"/>
      <c r="L4" s="9"/>
      <c r="M4" s="9"/>
      <c r="N4" s="11"/>
    </row>
    <row r="5" spans="1:14" ht="45" x14ac:dyDescent="0.25">
      <c r="A5" s="15" t="s">
        <v>94</v>
      </c>
      <c r="B5" s="16" t="s">
        <v>95</v>
      </c>
      <c r="C5" s="17" t="s">
        <v>96</v>
      </c>
      <c r="D5" s="9"/>
      <c r="E5" s="10"/>
      <c r="F5" s="10"/>
      <c r="G5" s="9"/>
      <c r="H5" s="9"/>
      <c r="I5" s="9"/>
      <c r="J5" s="9"/>
      <c r="K5" s="9"/>
      <c r="L5" s="9"/>
      <c r="M5" s="9"/>
      <c r="N5" s="11"/>
    </row>
    <row r="6" spans="1:14" x14ac:dyDescent="0.25">
      <c r="A6" s="18" t="s">
        <v>97</v>
      </c>
      <c r="B6" s="19">
        <v>61</v>
      </c>
      <c r="C6" s="20">
        <v>18542</v>
      </c>
      <c r="D6" s="9"/>
      <c r="E6" s="10"/>
      <c r="F6" s="10"/>
      <c r="G6" s="9"/>
      <c r="H6" s="9"/>
      <c r="I6" s="9"/>
      <c r="J6" s="9"/>
      <c r="K6" s="9"/>
      <c r="L6" s="9"/>
      <c r="M6" s="9"/>
      <c r="N6" s="11"/>
    </row>
    <row r="7" spans="1:14" x14ac:dyDescent="0.25">
      <c r="A7" s="18" t="s">
        <v>98</v>
      </c>
      <c r="B7" s="19">
        <v>20</v>
      </c>
      <c r="C7" s="20">
        <v>2470</v>
      </c>
      <c r="D7" s="9"/>
      <c r="E7" s="10"/>
      <c r="F7" s="10"/>
      <c r="G7" s="9"/>
      <c r="H7" s="9"/>
      <c r="I7" s="9"/>
      <c r="J7" s="9"/>
      <c r="K7" s="9"/>
      <c r="L7" s="9"/>
      <c r="M7" s="9"/>
      <c r="N7" s="11"/>
    </row>
    <row r="8" spans="1:14" x14ac:dyDescent="0.25">
      <c r="A8" s="18" t="s">
        <v>99</v>
      </c>
      <c r="B8" s="19">
        <v>54</v>
      </c>
      <c r="C8" s="20">
        <v>4745</v>
      </c>
      <c r="D8" s="9"/>
      <c r="E8" s="10"/>
      <c r="F8" s="10"/>
      <c r="G8" s="9"/>
      <c r="H8" s="9"/>
      <c r="I8" s="9"/>
      <c r="J8" s="9"/>
      <c r="K8" s="9"/>
      <c r="L8" s="9"/>
      <c r="M8" s="9"/>
      <c r="N8" s="11"/>
    </row>
    <row r="9" spans="1:14" x14ac:dyDescent="0.25">
      <c r="A9" s="18" t="s">
        <v>100</v>
      </c>
      <c r="B9" s="19">
        <v>42</v>
      </c>
      <c r="C9" s="20">
        <v>9142</v>
      </c>
      <c r="D9" s="9"/>
      <c r="E9" s="10"/>
      <c r="F9" s="10"/>
      <c r="G9" s="9"/>
      <c r="H9" s="9"/>
      <c r="I9" s="9"/>
      <c r="J9" s="9"/>
      <c r="K9" s="9"/>
      <c r="L9" s="9"/>
      <c r="M9" s="9"/>
      <c r="N9" s="11"/>
    </row>
    <row r="10" spans="1:14" ht="15.75" thickBot="1" x14ac:dyDescent="0.3">
      <c r="A10" s="21" t="s">
        <v>101</v>
      </c>
      <c r="B10" s="22">
        <v>177</v>
      </c>
      <c r="C10" s="23">
        <v>34899</v>
      </c>
      <c r="D10" s="9"/>
      <c r="E10" s="10"/>
      <c r="F10" s="10"/>
      <c r="G10" s="9"/>
      <c r="H10" s="9"/>
      <c r="I10" s="9"/>
      <c r="J10" s="9"/>
      <c r="K10" s="9"/>
      <c r="L10" s="9"/>
      <c r="M10" s="9"/>
      <c r="N10" s="11"/>
    </row>
    <row r="11" spans="1:14" x14ac:dyDescent="0.25">
      <c r="A11" s="15"/>
      <c r="B11" s="9"/>
      <c r="C11" s="9"/>
      <c r="D11" s="9"/>
      <c r="E11" s="10"/>
      <c r="F11" s="10"/>
      <c r="G11" s="9"/>
      <c r="H11" s="9"/>
      <c r="I11" s="9"/>
      <c r="J11" s="9"/>
      <c r="K11" s="9"/>
      <c r="L11" s="9"/>
      <c r="M11" s="9"/>
      <c r="N11" s="11"/>
    </row>
    <row r="12" spans="1:14" hidden="1" x14ac:dyDescent="0.25">
      <c r="A12" s="15"/>
      <c r="B12" s="9"/>
      <c r="C12" s="9"/>
      <c r="D12" s="9"/>
      <c r="E12" s="10"/>
      <c r="F12" s="10"/>
      <c r="G12" s="9"/>
      <c r="H12" s="9"/>
      <c r="I12" s="9"/>
      <c r="J12" s="9"/>
      <c r="K12" s="9"/>
      <c r="L12" s="9"/>
      <c r="M12" s="9"/>
      <c r="N12" s="11"/>
    </row>
    <row r="13" spans="1:14" hidden="1" x14ac:dyDescent="0.25">
      <c r="A13" s="15"/>
      <c r="B13" s="9"/>
      <c r="C13" s="9"/>
      <c r="D13" s="9"/>
      <c r="E13" s="10"/>
      <c r="F13" s="10"/>
      <c r="G13" s="9"/>
      <c r="H13" s="9"/>
      <c r="I13" s="9"/>
      <c r="J13" s="9"/>
      <c r="K13" s="9"/>
      <c r="L13" s="9"/>
      <c r="M13" s="9"/>
      <c r="N13" s="11"/>
    </row>
    <row r="14" spans="1:14" hidden="1" x14ac:dyDescent="0.25">
      <c r="A14" s="15"/>
      <c r="B14" s="9"/>
      <c r="C14" s="9"/>
      <c r="D14" s="9"/>
      <c r="E14" s="10"/>
      <c r="F14" s="10"/>
      <c r="G14" s="9"/>
      <c r="H14" s="9"/>
      <c r="I14" s="9"/>
      <c r="J14" s="9"/>
      <c r="K14" s="9"/>
      <c r="L14" s="9"/>
      <c r="M14" s="9"/>
      <c r="N14" s="11"/>
    </row>
    <row r="15" spans="1:14" hidden="1" x14ac:dyDescent="0.25">
      <c r="A15" s="15"/>
      <c r="B15" s="9"/>
      <c r="C15" s="9"/>
      <c r="D15" s="9"/>
      <c r="E15" s="10"/>
      <c r="F15" s="10"/>
      <c r="G15" s="9"/>
      <c r="H15" s="9"/>
      <c r="I15" s="9"/>
      <c r="J15" s="9"/>
      <c r="K15" s="9"/>
      <c r="L15" s="9"/>
      <c r="M15" s="9"/>
      <c r="N15" s="11"/>
    </row>
    <row r="16" spans="1:14" hidden="1" x14ac:dyDescent="0.25">
      <c r="A16" s="15"/>
      <c r="B16" s="9"/>
      <c r="C16" s="9"/>
      <c r="D16" s="9"/>
      <c r="E16" s="10"/>
      <c r="F16" s="10"/>
      <c r="G16" s="9"/>
      <c r="H16" s="9"/>
      <c r="I16" s="9"/>
      <c r="J16" s="9"/>
      <c r="K16" s="9"/>
      <c r="L16" s="9"/>
      <c r="M16" s="9"/>
      <c r="N16" s="11"/>
    </row>
    <row r="17" spans="1:14" hidden="1" x14ac:dyDescent="0.25">
      <c r="A17" s="15"/>
      <c r="B17" s="9"/>
      <c r="C17" s="9"/>
      <c r="D17" s="9"/>
      <c r="E17" s="10"/>
      <c r="F17" s="10"/>
      <c r="G17" s="9"/>
      <c r="H17" s="9"/>
      <c r="I17" s="9"/>
      <c r="J17" s="9"/>
      <c r="K17" s="9"/>
      <c r="L17" s="9"/>
      <c r="M17" s="9"/>
      <c r="N17" s="11"/>
    </row>
    <row r="18" spans="1:14" hidden="1" x14ac:dyDescent="0.25">
      <c r="A18" s="15"/>
      <c r="B18" s="9"/>
      <c r="C18" s="9"/>
      <c r="D18" s="9"/>
      <c r="E18" s="10"/>
      <c r="F18" s="10"/>
      <c r="G18" s="9"/>
      <c r="H18" s="9"/>
      <c r="I18" s="9"/>
      <c r="J18" s="9"/>
      <c r="K18" s="9"/>
      <c r="L18" s="9"/>
      <c r="M18" s="9"/>
      <c r="N18" s="11"/>
    </row>
    <row r="19" spans="1:14" hidden="1" x14ac:dyDescent="0.25">
      <c r="A19" s="15"/>
      <c r="B19" s="9"/>
      <c r="C19" s="9"/>
      <c r="D19" s="9"/>
      <c r="E19" s="10"/>
      <c r="F19" s="10"/>
      <c r="G19" s="9"/>
      <c r="H19" s="9"/>
      <c r="I19" s="9"/>
      <c r="J19" s="9"/>
      <c r="K19" s="9"/>
      <c r="L19" s="9"/>
      <c r="M19" s="9"/>
      <c r="N19" s="11"/>
    </row>
    <row r="20" spans="1:14" hidden="1" x14ac:dyDescent="0.25">
      <c r="A20" s="15"/>
      <c r="B20" s="9"/>
      <c r="C20" s="9"/>
      <c r="D20" s="9"/>
      <c r="E20" s="10"/>
      <c r="F20" s="10"/>
      <c r="G20" s="9"/>
      <c r="H20" s="9"/>
      <c r="I20" s="9"/>
      <c r="J20" s="9"/>
      <c r="K20" s="9"/>
      <c r="L20" s="9"/>
      <c r="M20" s="9"/>
      <c r="N20" s="11"/>
    </row>
    <row r="21" spans="1:14" hidden="1" x14ac:dyDescent="0.25">
      <c r="A21" s="15"/>
      <c r="B21" s="9"/>
      <c r="C21" s="9"/>
      <c r="D21" s="9"/>
      <c r="E21" s="10"/>
      <c r="F21" s="10"/>
      <c r="G21" s="9"/>
      <c r="H21" s="9"/>
      <c r="I21" s="9"/>
      <c r="J21" s="9"/>
      <c r="K21" s="9"/>
      <c r="L21" s="9"/>
      <c r="M21" s="9"/>
      <c r="N21" s="11"/>
    </row>
    <row r="22" spans="1:14" hidden="1" x14ac:dyDescent="0.25">
      <c r="A22" s="15"/>
      <c r="B22" s="9"/>
      <c r="C22" s="9"/>
      <c r="D22" s="9"/>
      <c r="E22" s="10"/>
      <c r="F22" s="10"/>
      <c r="G22" s="9"/>
      <c r="H22" s="9"/>
      <c r="I22" s="9"/>
      <c r="J22" s="9"/>
      <c r="K22" s="9"/>
      <c r="L22" s="9"/>
      <c r="M22" s="9"/>
      <c r="N22" s="11"/>
    </row>
    <row r="23" spans="1:14" hidden="1" x14ac:dyDescent="0.25">
      <c r="A23" s="15"/>
      <c r="B23" s="9"/>
      <c r="C23" s="9"/>
      <c r="D23" s="9"/>
      <c r="E23" s="10"/>
      <c r="F23" s="10"/>
      <c r="G23" s="9"/>
      <c r="H23" s="9"/>
      <c r="I23" s="9"/>
      <c r="J23" s="9"/>
      <c r="K23" s="9"/>
      <c r="L23" s="9"/>
      <c r="M23" s="9"/>
      <c r="N23" s="11"/>
    </row>
    <row r="24" spans="1:14" hidden="1" x14ac:dyDescent="0.25">
      <c r="A24" s="15"/>
      <c r="B24" s="9"/>
      <c r="C24" s="9"/>
      <c r="D24" s="9"/>
      <c r="E24" s="10"/>
      <c r="F24" s="10"/>
      <c r="G24" s="9"/>
      <c r="H24" s="9"/>
      <c r="I24" s="9"/>
      <c r="J24" s="9"/>
      <c r="K24" s="9"/>
      <c r="L24" s="9"/>
      <c r="M24" s="9"/>
      <c r="N24" s="11"/>
    </row>
    <row r="25" spans="1:14" hidden="1" x14ac:dyDescent="0.25">
      <c r="A25" s="15"/>
      <c r="B25" s="9"/>
      <c r="C25" s="9"/>
      <c r="D25" s="9"/>
      <c r="E25" s="10"/>
      <c r="F25" s="10"/>
      <c r="G25" s="9"/>
      <c r="H25" s="9"/>
      <c r="I25" s="9"/>
      <c r="J25" s="9"/>
      <c r="K25" s="9"/>
      <c r="L25" s="9"/>
      <c r="M25" s="9"/>
      <c r="N25" s="11"/>
    </row>
    <row r="26" spans="1:14" hidden="1" x14ac:dyDescent="0.25">
      <c r="A26" s="15"/>
      <c r="B26" s="9"/>
      <c r="C26" s="9"/>
      <c r="D26" s="9"/>
      <c r="E26" s="10"/>
      <c r="F26" s="10"/>
      <c r="G26" s="9"/>
      <c r="H26" s="9"/>
      <c r="I26" s="9"/>
      <c r="J26" s="9"/>
      <c r="K26" s="9"/>
      <c r="L26" s="9"/>
      <c r="M26" s="9"/>
      <c r="N26" s="11"/>
    </row>
    <row r="27" spans="1:14" hidden="1" x14ac:dyDescent="0.25">
      <c r="A27" s="15"/>
      <c r="B27" s="9"/>
      <c r="C27" s="9"/>
      <c r="D27" s="9"/>
      <c r="E27" s="10"/>
      <c r="F27" s="10"/>
      <c r="G27" s="9"/>
      <c r="H27" s="9"/>
      <c r="I27" s="9"/>
      <c r="J27" s="9"/>
      <c r="K27" s="9"/>
      <c r="L27" s="9"/>
      <c r="M27" s="9"/>
      <c r="N27" s="11"/>
    </row>
    <row r="28" spans="1:14" hidden="1" x14ac:dyDescent="0.25">
      <c r="A28" s="15"/>
      <c r="B28" s="9"/>
      <c r="C28" s="9"/>
      <c r="D28" s="9"/>
      <c r="E28" s="10"/>
      <c r="F28" s="10"/>
      <c r="G28" s="9"/>
      <c r="H28" s="9"/>
      <c r="I28" s="9"/>
      <c r="J28" s="9"/>
      <c r="K28" s="9"/>
      <c r="L28" s="9"/>
      <c r="M28" s="9"/>
      <c r="N28" s="11"/>
    </row>
    <row r="29" spans="1:14" hidden="1" x14ac:dyDescent="0.25">
      <c r="A29" s="15"/>
      <c r="B29" s="9"/>
      <c r="C29" s="9"/>
      <c r="D29" s="9"/>
      <c r="E29" s="10"/>
      <c r="F29" s="10"/>
      <c r="G29" s="9"/>
      <c r="H29" s="9"/>
      <c r="I29" s="9"/>
      <c r="J29" s="9"/>
      <c r="K29" s="9"/>
      <c r="L29" s="9"/>
      <c r="M29" s="9"/>
      <c r="N29" s="11"/>
    </row>
    <row r="30" spans="1:14" hidden="1" x14ac:dyDescent="0.25">
      <c r="A30" s="15"/>
      <c r="B30" s="9"/>
      <c r="C30" s="9"/>
      <c r="D30" s="9"/>
      <c r="E30" s="10"/>
      <c r="F30" s="10"/>
      <c r="G30" s="9"/>
      <c r="H30" s="9"/>
      <c r="I30" s="9"/>
      <c r="J30" s="9"/>
      <c r="K30" s="9"/>
      <c r="L30" s="9"/>
      <c r="M30" s="9"/>
      <c r="N30" s="11"/>
    </row>
    <row r="31" spans="1:14" hidden="1" x14ac:dyDescent="0.25">
      <c r="A31" s="15"/>
      <c r="B31" s="9"/>
      <c r="C31" s="9"/>
      <c r="D31" s="9"/>
      <c r="E31" s="10"/>
      <c r="F31" s="10"/>
      <c r="G31" s="9"/>
      <c r="H31" s="9"/>
      <c r="I31" s="9"/>
      <c r="J31" s="9"/>
      <c r="K31" s="9"/>
      <c r="L31" s="9"/>
      <c r="M31" s="9"/>
      <c r="N31" s="11"/>
    </row>
    <row r="32" spans="1:14" hidden="1" x14ac:dyDescent="0.25">
      <c r="A32" s="15"/>
      <c r="B32" s="9"/>
      <c r="C32" s="9"/>
      <c r="D32" s="9"/>
      <c r="E32" s="10"/>
      <c r="F32" s="10"/>
      <c r="G32" s="9"/>
      <c r="H32" s="9"/>
      <c r="I32" s="9"/>
      <c r="J32" s="9"/>
      <c r="K32" s="9"/>
      <c r="L32" s="9"/>
      <c r="M32" s="9"/>
      <c r="N32" s="11"/>
    </row>
    <row r="33" spans="1:14" hidden="1" x14ac:dyDescent="0.25">
      <c r="A33" s="15"/>
      <c r="B33" s="9"/>
      <c r="C33" s="9"/>
      <c r="D33" s="9"/>
      <c r="E33" s="10"/>
      <c r="F33" s="10"/>
      <c r="G33" s="9"/>
      <c r="H33" s="9"/>
      <c r="I33" s="9"/>
      <c r="J33" s="9"/>
      <c r="K33" s="9"/>
      <c r="L33" s="9"/>
      <c r="M33" s="9"/>
      <c r="N33" s="11"/>
    </row>
    <row r="34" spans="1:14" hidden="1" x14ac:dyDescent="0.25">
      <c r="A34" s="15"/>
      <c r="B34" s="9"/>
      <c r="C34" s="9"/>
      <c r="D34" s="9"/>
      <c r="E34" s="10"/>
      <c r="F34" s="10"/>
      <c r="G34" s="9"/>
      <c r="H34" s="9"/>
      <c r="I34" s="9"/>
      <c r="J34" s="9"/>
      <c r="K34" s="9"/>
      <c r="L34" s="9"/>
      <c r="M34" s="9"/>
      <c r="N34" s="11"/>
    </row>
    <row r="35" spans="1:14" hidden="1" x14ac:dyDescent="0.25">
      <c r="A35" s="15"/>
      <c r="B35" s="9"/>
      <c r="C35" s="9"/>
      <c r="D35" s="9"/>
      <c r="E35" s="10"/>
      <c r="F35" s="10"/>
      <c r="G35" s="9"/>
      <c r="H35" s="9"/>
      <c r="I35" s="9"/>
      <c r="J35" s="9"/>
      <c r="K35" s="9"/>
      <c r="L35" s="9"/>
      <c r="M35" s="9"/>
      <c r="N35" s="11"/>
    </row>
    <row r="36" spans="1:14" hidden="1" x14ac:dyDescent="0.25">
      <c r="A36" s="15"/>
      <c r="B36" s="9"/>
      <c r="C36" s="9"/>
      <c r="D36" s="9"/>
      <c r="E36" s="10"/>
      <c r="F36" s="10"/>
      <c r="G36" s="9"/>
      <c r="H36" s="9"/>
      <c r="I36" s="9"/>
      <c r="J36" s="9"/>
      <c r="K36" s="9"/>
      <c r="L36" s="9"/>
      <c r="M36" s="9"/>
      <c r="N36" s="11"/>
    </row>
    <row r="37" spans="1:14" hidden="1" x14ac:dyDescent="0.25">
      <c r="A37" s="15"/>
      <c r="B37" s="9"/>
      <c r="C37" s="9"/>
      <c r="D37" s="9"/>
      <c r="E37" s="10"/>
      <c r="F37" s="10"/>
      <c r="G37" s="9"/>
      <c r="H37" s="9"/>
      <c r="I37" s="9"/>
      <c r="J37" s="9"/>
      <c r="K37" s="9"/>
      <c r="L37" s="9"/>
      <c r="M37" s="9"/>
      <c r="N37" s="11"/>
    </row>
    <row r="38" spans="1:14" hidden="1" x14ac:dyDescent="0.25">
      <c r="A38" s="15"/>
      <c r="B38" s="9"/>
      <c r="C38" s="9"/>
      <c r="D38" s="9"/>
      <c r="E38" s="10"/>
      <c r="F38" s="10"/>
      <c r="G38" s="9"/>
      <c r="H38" s="9"/>
      <c r="I38" s="9"/>
      <c r="J38" s="9"/>
      <c r="K38" s="9"/>
      <c r="L38" s="9"/>
      <c r="M38" s="9"/>
      <c r="N38" s="11"/>
    </row>
    <row r="39" spans="1:14" hidden="1" x14ac:dyDescent="0.25">
      <c r="A39" s="15"/>
      <c r="B39" s="9"/>
      <c r="C39" s="9"/>
      <c r="D39" s="9"/>
      <c r="E39" s="10"/>
      <c r="F39" s="10"/>
      <c r="G39" s="9"/>
      <c r="H39" s="9"/>
      <c r="I39" s="9"/>
      <c r="J39" s="9"/>
      <c r="K39" s="9"/>
      <c r="L39" s="9"/>
      <c r="M39" s="9"/>
      <c r="N39" s="11"/>
    </row>
    <row r="40" spans="1:14" hidden="1" x14ac:dyDescent="0.25">
      <c r="A40" s="15"/>
      <c r="B40" s="9"/>
      <c r="C40" s="9"/>
      <c r="D40" s="9"/>
      <c r="E40" s="10"/>
      <c r="F40" s="10"/>
      <c r="G40" s="9"/>
      <c r="H40" s="9"/>
      <c r="I40" s="9"/>
      <c r="J40" s="9"/>
      <c r="K40" s="9"/>
      <c r="L40" s="9"/>
      <c r="M40" s="9"/>
      <c r="N40" s="11"/>
    </row>
    <row r="41" spans="1:14" hidden="1" x14ac:dyDescent="0.25">
      <c r="A41" s="15"/>
      <c r="B41" s="9"/>
      <c r="C41" s="9"/>
      <c r="D41" s="9"/>
      <c r="E41" s="10"/>
      <c r="F41" s="10"/>
      <c r="G41" s="9"/>
      <c r="H41" s="9"/>
      <c r="I41" s="9"/>
      <c r="J41" s="9"/>
      <c r="K41" s="9"/>
      <c r="L41" s="9"/>
      <c r="M41" s="9"/>
      <c r="N41" s="11"/>
    </row>
    <row r="42" spans="1:14" hidden="1" x14ac:dyDescent="0.25">
      <c r="A42" s="15"/>
      <c r="B42" s="9"/>
      <c r="C42" s="9"/>
      <c r="D42" s="9"/>
      <c r="E42" s="10"/>
      <c r="F42" s="10"/>
      <c r="G42" s="9"/>
      <c r="H42" s="9"/>
      <c r="I42" s="9"/>
      <c r="J42" s="9"/>
      <c r="K42" s="9"/>
      <c r="L42" s="9"/>
      <c r="M42" s="9"/>
      <c r="N42" s="11"/>
    </row>
    <row r="43" spans="1:14" hidden="1" x14ac:dyDescent="0.25">
      <c r="A43" s="15"/>
      <c r="B43" s="9"/>
      <c r="C43" s="9"/>
      <c r="D43" s="9"/>
      <c r="E43" s="10"/>
      <c r="F43" s="10"/>
      <c r="G43" s="9"/>
      <c r="H43" s="9"/>
      <c r="I43" s="9"/>
      <c r="J43" s="9"/>
      <c r="K43" s="9"/>
      <c r="L43" s="9"/>
      <c r="M43" s="9"/>
      <c r="N43" s="11"/>
    </row>
    <row r="44" spans="1:14" hidden="1" x14ac:dyDescent="0.25">
      <c r="A44" s="15"/>
      <c r="B44" s="9"/>
      <c r="C44" s="9"/>
      <c r="D44" s="9"/>
      <c r="E44" s="10"/>
      <c r="F44" s="10"/>
      <c r="G44" s="9"/>
      <c r="H44" s="9"/>
      <c r="I44" s="9"/>
      <c r="J44" s="9"/>
      <c r="K44" s="9"/>
      <c r="L44" s="9"/>
      <c r="M44" s="9"/>
      <c r="N44" s="11"/>
    </row>
    <row r="45" spans="1:14" hidden="1" x14ac:dyDescent="0.25">
      <c r="A45" s="15"/>
      <c r="B45" s="9"/>
      <c r="C45" s="9"/>
      <c r="D45" s="9"/>
      <c r="E45" s="10"/>
      <c r="F45" s="10"/>
      <c r="G45" s="9"/>
      <c r="H45" s="9"/>
      <c r="I45" s="9"/>
      <c r="J45" s="9"/>
      <c r="K45" s="9"/>
      <c r="L45" s="9"/>
      <c r="M45" s="9"/>
      <c r="N45" s="11"/>
    </row>
    <row r="46" spans="1:14" hidden="1" x14ac:dyDescent="0.25">
      <c r="A46" s="15"/>
      <c r="B46" s="9"/>
      <c r="C46" s="9"/>
      <c r="D46" s="9"/>
      <c r="E46" s="10"/>
      <c r="F46" s="10"/>
      <c r="G46" s="9"/>
      <c r="H46" s="9"/>
      <c r="I46" s="9"/>
      <c r="J46" s="9"/>
      <c r="K46" s="9"/>
      <c r="L46" s="9"/>
      <c r="M46" s="9"/>
      <c r="N46" s="11"/>
    </row>
    <row r="47" spans="1:14" hidden="1" x14ac:dyDescent="0.25">
      <c r="A47" s="15"/>
      <c r="B47" s="9"/>
      <c r="C47" s="9"/>
      <c r="D47" s="9"/>
      <c r="E47" s="10"/>
      <c r="F47" s="10"/>
      <c r="G47" s="9"/>
      <c r="H47" s="9"/>
      <c r="I47" s="9"/>
      <c r="J47" s="9"/>
      <c r="K47" s="9"/>
      <c r="L47" s="9"/>
      <c r="M47" s="9"/>
      <c r="N47" s="11"/>
    </row>
    <row r="48" spans="1:14" hidden="1" x14ac:dyDescent="0.25">
      <c r="A48" s="15"/>
      <c r="B48" s="9"/>
      <c r="C48" s="9"/>
      <c r="D48" s="9"/>
      <c r="E48" s="10"/>
      <c r="F48" s="10"/>
      <c r="G48" s="9"/>
      <c r="H48" s="9"/>
      <c r="I48" s="9"/>
      <c r="J48" s="9"/>
      <c r="K48" s="9"/>
      <c r="L48" s="9"/>
      <c r="M48" s="9"/>
      <c r="N48" s="11"/>
    </row>
    <row r="49" spans="1:14" hidden="1" x14ac:dyDescent="0.25">
      <c r="A49" s="15"/>
      <c r="B49" s="9"/>
      <c r="C49" s="9"/>
      <c r="D49" s="9"/>
      <c r="E49" s="10"/>
      <c r="F49" s="10"/>
      <c r="G49" s="9"/>
      <c r="H49" s="9"/>
      <c r="I49" s="9"/>
      <c r="J49" s="9"/>
      <c r="K49" s="9"/>
      <c r="L49" s="9"/>
      <c r="M49" s="9"/>
      <c r="N49" s="11"/>
    </row>
    <row r="50" spans="1:14" hidden="1" x14ac:dyDescent="0.25">
      <c r="A50" s="15"/>
      <c r="B50" s="9"/>
      <c r="C50" s="9"/>
      <c r="D50" s="9"/>
      <c r="E50" s="10"/>
      <c r="F50" s="10"/>
      <c r="G50" s="9"/>
      <c r="H50" s="9"/>
      <c r="I50" s="9"/>
      <c r="J50" s="9"/>
      <c r="K50" s="9"/>
      <c r="L50" s="9"/>
      <c r="M50" s="9"/>
      <c r="N50" s="11"/>
    </row>
    <row r="51" spans="1:14" hidden="1" x14ac:dyDescent="0.25">
      <c r="A51" s="15"/>
      <c r="B51" s="9"/>
      <c r="C51" s="9"/>
      <c r="D51" s="9"/>
      <c r="E51" s="10"/>
      <c r="F51" s="10"/>
      <c r="G51" s="9"/>
      <c r="H51" s="9"/>
      <c r="I51" s="9"/>
      <c r="J51" s="9"/>
      <c r="K51" s="9"/>
      <c r="L51" s="9"/>
      <c r="M51" s="9"/>
      <c r="N51" s="11"/>
    </row>
    <row r="52" spans="1:14" hidden="1" x14ac:dyDescent="0.25">
      <c r="A52" s="15"/>
      <c r="B52" s="9"/>
      <c r="C52" s="9"/>
      <c r="D52" s="9"/>
      <c r="E52" s="10"/>
      <c r="F52" s="10"/>
      <c r="G52" s="9"/>
      <c r="H52" s="9"/>
      <c r="I52" s="9"/>
      <c r="J52" s="9"/>
      <c r="K52" s="9"/>
      <c r="L52" s="9"/>
      <c r="M52" s="9"/>
      <c r="N52" s="11"/>
    </row>
    <row r="53" spans="1:14" hidden="1" x14ac:dyDescent="0.25">
      <c r="A53" s="15"/>
      <c r="B53" s="9"/>
      <c r="C53" s="9"/>
      <c r="D53" s="9"/>
      <c r="E53" s="10"/>
      <c r="F53" s="10"/>
      <c r="G53" s="9"/>
      <c r="H53" s="9"/>
      <c r="I53" s="9"/>
      <c r="J53" s="9"/>
      <c r="K53" s="9"/>
      <c r="L53" s="9"/>
      <c r="M53" s="9"/>
      <c r="N53" s="11"/>
    </row>
    <row r="54" spans="1:14" hidden="1" x14ac:dyDescent="0.25">
      <c r="A54" s="15"/>
      <c r="B54" s="9"/>
      <c r="C54" s="9"/>
      <c r="D54" s="9"/>
      <c r="E54" s="10"/>
      <c r="F54" s="10"/>
      <c r="G54" s="9"/>
      <c r="H54" s="9"/>
      <c r="I54" s="9"/>
      <c r="J54" s="9"/>
      <c r="K54" s="9"/>
      <c r="L54" s="9"/>
      <c r="M54" s="9"/>
      <c r="N54" s="11"/>
    </row>
    <row r="55" spans="1:14" hidden="1" x14ac:dyDescent="0.25">
      <c r="A55" s="15"/>
      <c r="B55" s="9"/>
      <c r="C55" s="9"/>
      <c r="D55" s="9"/>
      <c r="E55" s="10"/>
      <c r="F55" s="10"/>
      <c r="G55" s="9"/>
      <c r="H55" s="9"/>
      <c r="I55" s="9"/>
      <c r="J55" s="9"/>
      <c r="K55" s="9"/>
      <c r="L55" s="9"/>
      <c r="M55" s="9"/>
      <c r="N55" s="11"/>
    </row>
    <row r="56" spans="1:14" hidden="1" x14ac:dyDescent="0.25">
      <c r="A56" s="15"/>
      <c r="B56" s="9"/>
      <c r="C56" s="9"/>
      <c r="D56" s="9"/>
      <c r="E56" s="10"/>
      <c r="F56" s="10"/>
      <c r="G56" s="9"/>
      <c r="H56" s="9"/>
      <c r="I56" s="9"/>
      <c r="J56" s="9"/>
      <c r="K56" s="9"/>
      <c r="L56" s="9"/>
      <c r="M56" s="9"/>
      <c r="N56" s="11"/>
    </row>
    <row r="57" spans="1:14" hidden="1" x14ac:dyDescent="0.25">
      <c r="A57" s="15"/>
      <c r="B57" s="9"/>
      <c r="C57" s="9"/>
      <c r="D57" s="9"/>
      <c r="E57" s="10"/>
      <c r="F57" s="10"/>
      <c r="G57" s="9"/>
      <c r="H57" s="9"/>
      <c r="I57" s="9"/>
      <c r="J57" s="9"/>
      <c r="K57" s="9"/>
      <c r="L57" s="9"/>
      <c r="M57" s="9"/>
      <c r="N57" s="11"/>
    </row>
    <row r="58" spans="1:14" hidden="1" x14ac:dyDescent="0.25">
      <c r="A58" s="15"/>
      <c r="B58" s="9"/>
      <c r="C58" s="9"/>
      <c r="D58" s="9"/>
      <c r="E58" s="10"/>
      <c r="F58" s="10"/>
      <c r="G58" s="9"/>
      <c r="H58" s="9"/>
      <c r="I58" s="9"/>
      <c r="J58" s="9"/>
      <c r="K58" s="9"/>
      <c r="L58" s="9"/>
      <c r="M58" s="9"/>
      <c r="N58" s="11"/>
    </row>
    <row r="59" spans="1:14" hidden="1" x14ac:dyDescent="0.25">
      <c r="A59" s="15"/>
      <c r="B59" s="9"/>
      <c r="C59" s="9"/>
      <c r="D59" s="9"/>
      <c r="E59" s="10"/>
      <c r="F59" s="10"/>
      <c r="G59" s="9"/>
      <c r="H59" s="9"/>
      <c r="I59" s="9"/>
      <c r="J59" s="9"/>
      <c r="K59" s="9"/>
      <c r="L59" s="9"/>
      <c r="M59" s="9"/>
      <c r="N59" s="11"/>
    </row>
    <row r="60" spans="1:14" hidden="1" x14ac:dyDescent="0.25">
      <c r="A60" s="15"/>
      <c r="B60" s="9"/>
      <c r="C60" s="9"/>
      <c r="D60" s="9"/>
      <c r="E60" s="10"/>
      <c r="F60" s="10"/>
      <c r="G60" s="9"/>
      <c r="H60" s="9"/>
      <c r="I60" s="9"/>
      <c r="J60" s="9"/>
      <c r="K60" s="9"/>
      <c r="L60" s="9"/>
      <c r="M60" s="9"/>
      <c r="N60" s="11"/>
    </row>
    <row r="61" spans="1:14" hidden="1" x14ac:dyDescent="0.25">
      <c r="A61" s="15"/>
      <c r="B61" s="9"/>
      <c r="C61" s="9"/>
      <c r="D61" s="9"/>
      <c r="E61" s="10"/>
      <c r="F61" s="10"/>
      <c r="G61" s="9"/>
      <c r="H61" s="9"/>
      <c r="I61" s="9"/>
      <c r="J61" s="9"/>
      <c r="K61" s="9"/>
      <c r="L61" s="9"/>
      <c r="M61" s="9"/>
      <c r="N61" s="11"/>
    </row>
    <row r="62" spans="1:14" hidden="1" x14ac:dyDescent="0.25">
      <c r="A62" s="15"/>
      <c r="B62" s="9"/>
      <c r="C62" s="9"/>
      <c r="D62" s="9"/>
      <c r="E62" s="10"/>
      <c r="F62" s="10"/>
      <c r="G62" s="9"/>
      <c r="H62" s="9"/>
      <c r="I62" s="9"/>
      <c r="J62" s="9"/>
      <c r="K62" s="9"/>
      <c r="L62" s="9"/>
      <c r="M62" s="9"/>
      <c r="N62" s="11"/>
    </row>
    <row r="63" spans="1:14" hidden="1" x14ac:dyDescent="0.25">
      <c r="A63" s="15"/>
      <c r="B63" s="9"/>
      <c r="C63" s="9"/>
      <c r="D63" s="9"/>
      <c r="E63" s="10"/>
      <c r="F63" s="10"/>
      <c r="G63" s="9"/>
      <c r="H63" s="9"/>
      <c r="I63" s="9"/>
      <c r="J63" s="9"/>
      <c r="K63" s="9"/>
      <c r="L63" s="9"/>
      <c r="M63" s="9"/>
      <c r="N63" s="11"/>
    </row>
    <row r="64" spans="1:14" hidden="1" x14ac:dyDescent="0.25">
      <c r="A64" s="15"/>
      <c r="B64" s="9"/>
      <c r="C64" s="9"/>
      <c r="D64" s="9"/>
      <c r="E64" s="10"/>
      <c r="F64" s="10"/>
      <c r="G64" s="9"/>
      <c r="H64" s="9"/>
      <c r="I64" s="9"/>
      <c r="J64" s="9"/>
      <c r="K64" s="9"/>
      <c r="L64" s="9"/>
      <c r="M64" s="9"/>
      <c r="N64" s="11"/>
    </row>
    <row r="65" spans="1:14" hidden="1" x14ac:dyDescent="0.25">
      <c r="A65" s="15"/>
      <c r="B65" s="9"/>
      <c r="C65" s="9"/>
      <c r="D65" s="9"/>
      <c r="E65" s="10"/>
      <c r="F65" s="10"/>
      <c r="G65" s="9"/>
      <c r="H65" s="9"/>
      <c r="I65" s="9"/>
      <c r="J65" s="9"/>
      <c r="K65" s="9"/>
      <c r="L65" s="9"/>
      <c r="M65" s="9"/>
      <c r="N65" s="11"/>
    </row>
    <row r="66" spans="1:14" hidden="1" x14ac:dyDescent="0.25">
      <c r="A66" s="15"/>
      <c r="B66" s="9"/>
      <c r="C66" s="9"/>
      <c r="D66" s="9"/>
      <c r="E66" s="10"/>
      <c r="F66" s="10"/>
      <c r="G66" s="9"/>
      <c r="H66" s="9"/>
      <c r="I66" s="9"/>
      <c r="J66" s="9"/>
      <c r="K66" s="9"/>
      <c r="L66" s="9"/>
      <c r="M66" s="9"/>
      <c r="N66" s="11"/>
    </row>
    <row r="67" spans="1:14" hidden="1" x14ac:dyDescent="0.25">
      <c r="A67" s="15"/>
      <c r="B67" s="9"/>
      <c r="C67" s="9"/>
      <c r="D67" s="9"/>
      <c r="E67" s="10"/>
      <c r="F67" s="10"/>
      <c r="G67" s="9"/>
      <c r="H67" s="9"/>
      <c r="I67" s="9"/>
      <c r="J67" s="9"/>
      <c r="K67" s="9"/>
      <c r="L67" s="9"/>
      <c r="M67" s="9"/>
      <c r="N67" s="11"/>
    </row>
    <row r="68" spans="1:14" hidden="1" x14ac:dyDescent="0.25">
      <c r="A68" s="15"/>
      <c r="B68" s="9"/>
      <c r="C68" s="9"/>
      <c r="D68" s="9"/>
      <c r="E68" s="10"/>
      <c r="F68" s="10"/>
      <c r="G68" s="9"/>
      <c r="H68" s="9"/>
      <c r="I68" s="9"/>
      <c r="J68" s="9"/>
      <c r="K68" s="9"/>
      <c r="L68" s="9"/>
      <c r="M68" s="9"/>
      <c r="N68" s="11"/>
    </row>
    <row r="69" spans="1:14" hidden="1" x14ac:dyDescent="0.25">
      <c r="A69" s="15"/>
      <c r="B69" s="9"/>
      <c r="C69" s="9"/>
      <c r="D69" s="9"/>
      <c r="E69" s="10"/>
      <c r="F69" s="10"/>
      <c r="G69" s="9"/>
      <c r="H69" s="9"/>
      <c r="I69" s="9"/>
      <c r="J69" s="9"/>
      <c r="K69" s="9"/>
      <c r="L69" s="9"/>
      <c r="M69" s="9"/>
      <c r="N69" s="11"/>
    </row>
    <row r="70" spans="1:14" hidden="1" x14ac:dyDescent="0.25">
      <c r="A70" s="15"/>
      <c r="B70" s="9"/>
      <c r="C70" s="9"/>
      <c r="D70" s="9"/>
      <c r="E70" s="10"/>
      <c r="F70" s="10"/>
      <c r="G70" s="9"/>
      <c r="H70" s="9"/>
      <c r="I70" s="9"/>
      <c r="J70" s="9"/>
      <c r="K70" s="9"/>
      <c r="L70" s="9"/>
      <c r="M70" s="9"/>
      <c r="N70" s="11"/>
    </row>
    <row r="71" spans="1:14" hidden="1" x14ac:dyDescent="0.25">
      <c r="A71" s="15"/>
      <c r="B71" s="9"/>
      <c r="C71" s="9"/>
      <c r="D71" s="9"/>
      <c r="E71" s="10"/>
      <c r="F71" s="10"/>
      <c r="G71" s="9"/>
      <c r="H71" s="9"/>
      <c r="I71" s="9"/>
      <c r="J71" s="9"/>
      <c r="K71" s="9"/>
      <c r="L71" s="9"/>
      <c r="M71" s="9"/>
      <c r="N71" s="11"/>
    </row>
    <row r="72" spans="1:14" hidden="1" x14ac:dyDescent="0.25">
      <c r="A72" s="15"/>
      <c r="B72" s="9"/>
      <c r="C72" s="9"/>
      <c r="D72" s="9"/>
      <c r="E72" s="10"/>
      <c r="F72" s="10"/>
      <c r="G72" s="9"/>
      <c r="H72" s="9"/>
      <c r="I72" s="9"/>
      <c r="J72" s="9"/>
      <c r="K72" s="9"/>
      <c r="L72" s="9"/>
      <c r="M72" s="9"/>
      <c r="N72" s="11"/>
    </row>
    <row r="73" spans="1:14" hidden="1" x14ac:dyDescent="0.25">
      <c r="A73" s="15"/>
      <c r="B73" s="9"/>
      <c r="C73" s="9"/>
      <c r="D73" s="9"/>
      <c r="E73" s="10"/>
      <c r="F73" s="10"/>
      <c r="G73" s="9"/>
      <c r="H73" s="9"/>
      <c r="I73" s="9"/>
      <c r="J73" s="9"/>
      <c r="K73" s="9"/>
      <c r="L73" s="9"/>
      <c r="M73" s="9"/>
      <c r="N73" s="11"/>
    </row>
    <row r="74" spans="1:14" hidden="1" x14ac:dyDescent="0.25">
      <c r="A74" s="15"/>
      <c r="B74" s="9"/>
      <c r="C74" s="9"/>
      <c r="D74" s="9"/>
      <c r="E74" s="10"/>
      <c r="F74" s="10"/>
      <c r="G74" s="9"/>
      <c r="H74" s="9"/>
      <c r="I74" s="9"/>
      <c r="J74" s="9"/>
      <c r="K74" s="9"/>
      <c r="L74" s="9"/>
      <c r="M74" s="9"/>
      <c r="N74" s="11"/>
    </row>
    <row r="75" spans="1:14" hidden="1" x14ac:dyDescent="0.25">
      <c r="A75" s="15"/>
      <c r="B75" s="9"/>
      <c r="C75" s="9"/>
      <c r="D75" s="9"/>
      <c r="E75" s="10"/>
      <c r="F75" s="10"/>
      <c r="G75" s="9"/>
      <c r="H75" s="9"/>
      <c r="I75" s="9"/>
      <c r="J75" s="9"/>
      <c r="K75" s="9"/>
      <c r="L75" s="9"/>
      <c r="M75" s="9"/>
      <c r="N75" s="11"/>
    </row>
    <row r="76" spans="1:14" hidden="1" x14ac:dyDescent="0.25">
      <c r="A76" s="15"/>
      <c r="B76" s="9"/>
      <c r="C76" s="9"/>
      <c r="D76" s="9"/>
      <c r="E76" s="10"/>
      <c r="F76" s="10"/>
      <c r="G76" s="9"/>
      <c r="H76" s="9"/>
      <c r="I76" s="9"/>
      <c r="J76" s="9"/>
      <c r="K76" s="9"/>
      <c r="L76" s="9"/>
      <c r="M76" s="9"/>
      <c r="N76" s="11"/>
    </row>
    <row r="77" spans="1:14" hidden="1" x14ac:dyDescent="0.25">
      <c r="A77" s="15"/>
      <c r="B77" s="9"/>
      <c r="C77" s="9"/>
      <c r="D77" s="9"/>
      <c r="E77" s="10"/>
      <c r="F77" s="10"/>
      <c r="G77" s="9"/>
      <c r="H77" s="9"/>
      <c r="I77" s="9"/>
      <c r="J77" s="9"/>
      <c r="K77" s="9"/>
      <c r="L77" s="9"/>
      <c r="M77" s="9"/>
      <c r="N77" s="11"/>
    </row>
    <row r="78" spans="1:14" hidden="1" x14ac:dyDescent="0.25">
      <c r="A78" s="15"/>
      <c r="B78" s="9"/>
      <c r="C78" s="9"/>
      <c r="D78" s="9"/>
      <c r="E78" s="10"/>
      <c r="F78" s="10"/>
      <c r="G78" s="9"/>
      <c r="H78" s="9"/>
      <c r="I78" s="9"/>
      <c r="J78" s="9"/>
      <c r="K78" s="9"/>
      <c r="L78" s="9"/>
      <c r="M78" s="9"/>
      <c r="N78" s="11"/>
    </row>
    <row r="79" spans="1:14" hidden="1" x14ac:dyDescent="0.25">
      <c r="A79" s="15"/>
      <c r="B79" s="9"/>
      <c r="C79" s="9"/>
      <c r="D79" s="9"/>
      <c r="E79" s="10"/>
      <c r="F79" s="10"/>
      <c r="G79" s="9"/>
      <c r="H79" s="9"/>
      <c r="I79" s="9"/>
      <c r="J79" s="9"/>
      <c r="K79" s="9"/>
      <c r="L79" s="9"/>
      <c r="M79" s="9"/>
      <c r="N79" s="11"/>
    </row>
    <row r="80" spans="1:14" hidden="1" x14ac:dyDescent="0.25">
      <c r="A80" s="15"/>
      <c r="B80" s="9"/>
      <c r="C80" s="9"/>
      <c r="D80" s="9"/>
      <c r="E80" s="10"/>
      <c r="F80" s="10"/>
      <c r="G80" s="9"/>
      <c r="H80" s="9"/>
      <c r="I80" s="9"/>
      <c r="J80" s="9"/>
      <c r="K80" s="9"/>
      <c r="L80" s="9"/>
      <c r="M80" s="9"/>
      <c r="N80" s="11"/>
    </row>
    <row r="81" spans="1:14" hidden="1" x14ac:dyDescent="0.25">
      <c r="A81" s="15"/>
      <c r="B81" s="9"/>
      <c r="C81" s="9"/>
      <c r="D81" s="9"/>
      <c r="E81" s="10"/>
      <c r="F81" s="10"/>
      <c r="G81" s="9"/>
      <c r="H81" s="9"/>
      <c r="I81" s="9"/>
      <c r="J81" s="9"/>
      <c r="K81" s="9"/>
      <c r="L81" s="9"/>
      <c r="M81" s="9"/>
      <c r="N81" s="11"/>
    </row>
    <row r="82" spans="1:14" hidden="1" x14ac:dyDescent="0.25">
      <c r="A82" s="15"/>
      <c r="B82" s="9"/>
      <c r="C82" s="9"/>
      <c r="D82" s="9"/>
      <c r="E82" s="10"/>
      <c r="F82" s="10"/>
      <c r="G82" s="9"/>
      <c r="H82" s="9"/>
      <c r="I82" s="9"/>
      <c r="J82" s="9"/>
      <c r="K82" s="9"/>
      <c r="L82" s="9"/>
      <c r="M82" s="9"/>
      <c r="N82" s="11"/>
    </row>
    <row r="83" spans="1:14" hidden="1" x14ac:dyDescent="0.25">
      <c r="A83" s="15"/>
      <c r="B83" s="9"/>
      <c r="C83" s="9"/>
      <c r="D83" s="9"/>
      <c r="E83" s="10"/>
      <c r="F83" s="10"/>
      <c r="G83" s="9"/>
      <c r="H83" s="9"/>
      <c r="I83" s="9"/>
      <c r="J83" s="9"/>
      <c r="K83" s="9"/>
      <c r="L83" s="9"/>
      <c r="M83" s="9"/>
      <c r="N83" s="11"/>
    </row>
    <row r="84" spans="1:14" hidden="1" x14ac:dyDescent="0.25">
      <c r="A84" s="15"/>
      <c r="B84" s="9"/>
      <c r="C84" s="9"/>
      <c r="D84" s="9"/>
      <c r="E84" s="10"/>
      <c r="F84" s="10"/>
      <c r="G84" s="9"/>
      <c r="H84" s="9"/>
      <c r="I84" s="9"/>
      <c r="J84" s="9"/>
      <c r="K84" s="9"/>
      <c r="L84" s="9"/>
      <c r="M84" s="9"/>
      <c r="N84" s="11"/>
    </row>
    <row r="85" spans="1:14" hidden="1" x14ac:dyDescent="0.25">
      <c r="A85" s="15"/>
      <c r="B85" s="9"/>
      <c r="C85" s="9"/>
      <c r="D85" s="9"/>
      <c r="E85" s="10"/>
      <c r="F85" s="10"/>
      <c r="G85" s="9"/>
      <c r="H85" s="9"/>
      <c r="I85" s="9"/>
      <c r="J85" s="9"/>
      <c r="K85" s="9"/>
      <c r="L85" s="9"/>
      <c r="M85" s="9"/>
      <c r="N85" s="11"/>
    </row>
    <row r="86" spans="1:14" hidden="1" x14ac:dyDescent="0.25">
      <c r="A86" s="15"/>
      <c r="B86" s="9"/>
      <c r="C86" s="9"/>
      <c r="D86" s="9"/>
      <c r="E86" s="10"/>
      <c r="F86" s="10"/>
      <c r="G86" s="9"/>
      <c r="H86" s="9"/>
      <c r="I86" s="9"/>
      <c r="J86" s="9"/>
      <c r="K86" s="9"/>
      <c r="L86" s="9"/>
      <c r="M86" s="9"/>
      <c r="N86" s="11"/>
    </row>
    <row r="87" spans="1:14" hidden="1" x14ac:dyDescent="0.25">
      <c r="A87" s="15"/>
      <c r="B87" s="9"/>
      <c r="C87" s="9"/>
      <c r="D87" s="9"/>
      <c r="E87" s="10"/>
      <c r="F87" s="10"/>
      <c r="G87" s="9"/>
      <c r="H87" s="9"/>
      <c r="I87" s="9"/>
      <c r="J87" s="9"/>
      <c r="K87" s="9"/>
      <c r="L87" s="9"/>
      <c r="M87" s="9"/>
      <c r="N87" s="11"/>
    </row>
    <row r="88" spans="1:14" hidden="1" x14ac:dyDescent="0.25">
      <c r="A88" s="15"/>
      <c r="B88" s="9"/>
      <c r="C88" s="9"/>
      <c r="D88" s="9"/>
      <c r="E88" s="10"/>
      <c r="F88" s="10"/>
      <c r="G88" s="9"/>
      <c r="H88" s="9"/>
      <c r="I88" s="9"/>
      <c r="J88" s="9"/>
      <c r="K88" s="9"/>
      <c r="L88" s="9"/>
      <c r="M88" s="9"/>
      <c r="N88" s="11"/>
    </row>
    <row r="89" spans="1:14" hidden="1" x14ac:dyDescent="0.25">
      <c r="A89" s="15"/>
      <c r="B89" s="9"/>
      <c r="C89" s="9"/>
      <c r="D89" s="9"/>
      <c r="E89" s="10"/>
      <c r="F89" s="10"/>
      <c r="G89" s="9"/>
      <c r="H89" s="9"/>
      <c r="I89" s="9"/>
      <c r="J89" s="9"/>
      <c r="K89" s="9"/>
      <c r="L89" s="9"/>
      <c r="M89" s="9"/>
      <c r="N89" s="11"/>
    </row>
    <row r="90" spans="1:14" hidden="1" x14ac:dyDescent="0.25">
      <c r="A90" s="15"/>
      <c r="B90" s="9"/>
      <c r="C90" s="9"/>
      <c r="D90" s="9"/>
      <c r="E90" s="10"/>
      <c r="F90" s="10"/>
      <c r="G90" s="9"/>
      <c r="H90" s="9"/>
      <c r="I90" s="9"/>
      <c r="J90" s="9"/>
      <c r="K90" s="9"/>
      <c r="L90" s="9"/>
      <c r="M90" s="9"/>
      <c r="N90" s="11"/>
    </row>
    <row r="91" spans="1:14" hidden="1" x14ac:dyDescent="0.25">
      <c r="A91" s="15"/>
      <c r="B91" s="9"/>
      <c r="C91" s="9"/>
      <c r="D91" s="9"/>
      <c r="E91" s="10"/>
      <c r="F91" s="10"/>
      <c r="G91" s="9"/>
      <c r="H91" s="9"/>
      <c r="I91" s="9"/>
      <c r="J91" s="9"/>
      <c r="K91" s="9"/>
      <c r="L91" s="9"/>
      <c r="M91" s="9"/>
      <c r="N91" s="11"/>
    </row>
    <row r="92" spans="1:14" hidden="1" x14ac:dyDescent="0.25">
      <c r="A92" s="15"/>
      <c r="B92" s="9"/>
      <c r="C92" s="9"/>
      <c r="D92" s="9"/>
      <c r="E92" s="10"/>
      <c r="F92" s="10"/>
      <c r="G92" s="9"/>
      <c r="H92" s="9"/>
      <c r="I92" s="9"/>
      <c r="J92" s="9"/>
      <c r="K92" s="9"/>
      <c r="L92" s="9"/>
      <c r="M92" s="9"/>
      <c r="N92" s="11"/>
    </row>
    <row r="93" spans="1:14" hidden="1" x14ac:dyDescent="0.25">
      <c r="A93" s="15"/>
      <c r="B93" s="9"/>
      <c r="C93" s="9"/>
      <c r="D93" s="9"/>
      <c r="E93" s="10"/>
      <c r="F93" s="10"/>
      <c r="G93" s="9"/>
      <c r="H93" s="9"/>
      <c r="I93" s="9"/>
      <c r="J93" s="9"/>
      <c r="K93" s="9"/>
      <c r="L93" s="9"/>
      <c r="M93" s="9"/>
      <c r="N93" s="11"/>
    </row>
    <row r="94" spans="1:14" hidden="1" x14ac:dyDescent="0.25">
      <c r="A94" s="15"/>
      <c r="B94" s="9"/>
      <c r="C94" s="9"/>
      <c r="D94" s="9"/>
      <c r="E94" s="10"/>
      <c r="F94" s="10"/>
      <c r="G94" s="9"/>
      <c r="H94" s="9"/>
      <c r="I94" s="9"/>
      <c r="J94" s="9"/>
      <c r="K94" s="9"/>
      <c r="L94" s="9"/>
      <c r="M94" s="9"/>
      <c r="N94" s="11"/>
    </row>
    <row r="95" spans="1:14" hidden="1" x14ac:dyDescent="0.25">
      <c r="A95" s="15"/>
      <c r="B95" s="9"/>
      <c r="C95" s="9"/>
      <c r="D95" s="9"/>
      <c r="E95" s="10"/>
      <c r="F95" s="10"/>
      <c r="G95" s="9"/>
      <c r="H95" s="9"/>
      <c r="I95" s="9"/>
      <c r="J95" s="9"/>
      <c r="K95" s="9"/>
      <c r="L95" s="9"/>
      <c r="M95" s="9"/>
      <c r="N95" s="11"/>
    </row>
    <row r="96" spans="1:14" hidden="1" x14ac:dyDescent="0.25">
      <c r="A96" s="15"/>
      <c r="B96" s="9"/>
      <c r="C96" s="9"/>
      <c r="D96" s="9"/>
      <c r="E96" s="10"/>
      <c r="F96" s="10"/>
      <c r="G96" s="9"/>
      <c r="H96" s="9"/>
      <c r="I96" s="9"/>
      <c r="J96" s="9"/>
      <c r="K96" s="9"/>
      <c r="L96" s="9"/>
      <c r="M96" s="9"/>
      <c r="N96" s="11"/>
    </row>
    <row r="97" spans="1:14" hidden="1" x14ac:dyDescent="0.25">
      <c r="A97" s="15"/>
      <c r="B97" s="9"/>
      <c r="C97" s="9"/>
      <c r="D97" s="9"/>
      <c r="E97" s="10"/>
      <c r="F97" s="10"/>
      <c r="G97" s="9"/>
      <c r="H97" s="9"/>
      <c r="I97" s="9"/>
      <c r="J97" s="9"/>
      <c r="K97" s="9"/>
      <c r="L97" s="9"/>
      <c r="M97" s="9"/>
      <c r="N97" s="11"/>
    </row>
    <row r="98" spans="1:14" hidden="1" x14ac:dyDescent="0.25">
      <c r="A98" s="15"/>
      <c r="B98" s="9"/>
      <c r="C98" s="9"/>
      <c r="D98" s="9"/>
      <c r="E98" s="10"/>
      <c r="F98" s="10"/>
      <c r="G98" s="9"/>
      <c r="H98" s="9"/>
      <c r="I98" s="9"/>
      <c r="J98" s="9"/>
      <c r="K98" s="9"/>
      <c r="L98" s="9"/>
      <c r="M98" s="9"/>
      <c r="N98" s="11"/>
    </row>
    <row r="99" spans="1:14" hidden="1" x14ac:dyDescent="0.25">
      <c r="A99" s="15"/>
      <c r="B99" s="9"/>
      <c r="C99" s="9"/>
      <c r="D99" s="9"/>
      <c r="E99" s="10"/>
      <c r="F99" s="10"/>
      <c r="G99" s="9"/>
      <c r="H99" s="9"/>
      <c r="I99" s="9"/>
      <c r="J99" s="9"/>
      <c r="K99" s="9"/>
      <c r="L99" s="9"/>
      <c r="M99" s="9"/>
      <c r="N99" s="11"/>
    </row>
    <row r="100" spans="1:14" hidden="1" x14ac:dyDescent="0.25">
      <c r="A100" s="15"/>
      <c r="B100" s="9"/>
      <c r="C100" s="9"/>
      <c r="D100" s="9"/>
      <c r="E100" s="10"/>
      <c r="F100" s="10"/>
      <c r="G100" s="9"/>
      <c r="H100" s="9"/>
      <c r="I100" s="9"/>
      <c r="J100" s="9"/>
      <c r="K100" s="9"/>
      <c r="L100" s="9"/>
      <c r="M100" s="9"/>
      <c r="N100" s="11"/>
    </row>
    <row r="101" spans="1:14" hidden="1" x14ac:dyDescent="0.25">
      <c r="A101" s="15"/>
      <c r="B101" s="9"/>
      <c r="C101" s="9"/>
      <c r="D101" s="9"/>
      <c r="E101" s="10"/>
      <c r="F101" s="10"/>
      <c r="G101" s="9"/>
      <c r="H101" s="9"/>
      <c r="I101" s="9"/>
      <c r="J101" s="9"/>
      <c r="K101" s="9"/>
      <c r="L101" s="9"/>
      <c r="M101" s="9"/>
      <c r="N101" s="11"/>
    </row>
    <row r="102" spans="1:14" hidden="1" x14ac:dyDescent="0.25">
      <c r="A102" s="15"/>
      <c r="B102" s="9"/>
      <c r="C102" s="9"/>
      <c r="D102" s="9"/>
      <c r="E102" s="10"/>
      <c r="F102" s="10"/>
      <c r="G102" s="9"/>
      <c r="H102" s="9"/>
      <c r="I102" s="9"/>
      <c r="J102" s="9"/>
      <c r="K102" s="9"/>
      <c r="L102" s="9"/>
      <c r="M102" s="9"/>
      <c r="N102" s="11"/>
    </row>
    <row r="103" spans="1:14" hidden="1" x14ac:dyDescent="0.25">
      <c r="A103" s="15"/>
      <c r="B103" s="9"/>
      <c r="C103" s="9"/>
      <c r="D103" s="9"/>
      <c r="E103" s="10"/>
      <c r="F103" s="10"/>
      <c r="G103" s="9"/>
      <c r="H103" s="9"/>
      <c r="I103" s="9"/>
      <c r="J103" s="9"/>
      <c r="K103" s="9"/>
      <c r="L103" s="9"/>
      <c r="M103" s="9"/>
      <c r="N103" s="11"/>
    </row>
    <row r="104" spans="1:14" hidden="1" x14ac:dyDescent="0.25">
      <c r="A104" s="15"/>
      <c r="B104" s="9"/>
      <c r="C104" s="9"/>
      <c r="D104" s="9"/>
      <c r="E104" s="10"/>
      <c r="F104" s="10"/>
      <c r="G104" s="9"/>
      <c r="H104" s="9"/>
      <c r="I104" s="9"/>
      <c r="J104" s="9"/>
      <c r="K104" s="9"/>
      <c r="L104" s="9"/>
      <c r="M104" s="9"/>
      <c r="N104" s="11"/>
    </row>
    <row r="105" spans="1:14" hidden="1" x14ac:dyDescent="0.25">
      <c r="A105" s="15"/>
      <c r="B105" s="9"/>
      <c r="C105" s="9"/>
      <c r="D105" s="9"/>
      <c r="E105" s="10"/>
      <c r="F105" s="10"/>
      <c r="G105" s="9"/>
      <c r="H105" s="9"/>
      <c r="I105" s="9"/>
      <c r="J105" s="9"/>
      <c r="K105" s="9"/>
      <c r="L105" s="9"/>
      <c r="M105" s="9"/>
      <c r="N105" s="11"/>
    </row>
    <row r="106" spans="1:14" hidden="1" x14ac:dyDescent="0.25">
      <c r="A106" s="15"/>
      <c r="B106" s="9"/>
      <c r="C106" s="9"/>
      <c r="D106" s="9"/>
      <c r="E106" s="10"/>
      <c r="F106" s="10"/>
      <c r="G106" s="9"/>
      <c r="H106" s="9"/>
      <c r="I106" s="9"/>
      <c r="J106" s="9"/>
      <c r="K106" s="9"/>
      <c r="L106" s="9"/>
      <c r="M106" s="9"/>
      <c r="N106" s="11"/>
    </row>
    <row r="107" spans="1:14" hidden="1" x14ac:dyDescent="0.25">
      <c r="A107" s="15"/>
      <c r="B107" s="9"/>
      <c r="C107" s="9"/>
      <c r="D107" s="9"/>
      <c r="E107" s="10"/>
      <c r="F107" s="10"/>
      <c r="G107" s="9"/>
      <c r="H107" s="9"/>
      <c r="I107" s="9"/>
      <c r="J107" s="9"/>
      <c r="K107" s="9"/>
      <c r="L107" s="9"/>
      <c r="M107" s="9"/>
      <c r="N107" s="11"/>
    </row>
    <row r="108" spans="1:14" hidden="1" x14ac:dyDescent="0.25">
      <c r="A108" s="15"/>
      <c r="B108" s="9"/>
      <c r="C108" s="9"/>
      <c r="D108" s="9"/>
      <c r="E108" s="10"/>
      <c r="F108" s="10"/>
      <c r="G108" s="9"/>
      <c r="H108" s="9"/>
      <c r="I108" s="9"/>
      <c r="J108" s="9"/>
      <c r="K108" s="9"/>
      <c r="L108" s="9"/>
      <c r="M108" s="9"/>
      <c r="N108" s="11"/>
    </row>
    <row r="109" spans="1:14" hidden="1" x14ac:dyDescent="0.25">
      <c r="A109" s="15"/>
      <c r="B109" s="9"/>
      <c r="C109" s="9"/>
      <c r="D109" s="9"/>
      <c r="E109" s="10"/>
      <c r="F109" s="10"/>
      <c r="G109" s="9"/>
      <c r="H109" s="9"/>
      <c r="I109" s="9"/>
      <c r="J109" s="9"/>
      <c r="K109" s="9"/>
      <c r="L109" s="9"/>
      <c r="M109" s="9"/>
      <c r="N109" s="11"/>
    </row>
    <row r="110" spans="1:14" hidden="1" x14ac:dyDescent="0.25">
      <c r="A110" s="15"/>
      <c r="B110" s="9"/>
      <c r="C110" s="9"/>
      <c r="D110" s="9"/>
      <c r="E110" s="10"/>
      <c r="F110" s="10"/>
      <c r="G110" s="9"/>
      <c r="H110" s="9"/>
      <c r="I110" s="9"/>
      <c r="J110" s="9"/>
      <c r="K110" s="9"/>
      <c r="L110" s="9"/>
      <c r="M110" s="9"/>
      <c r="N110" s="11"/>
    </row>
    <row r="111" spans="1:14" hidden="1" x14ac:dyDescent="0.25">
      <c r="A111" s="15"/>
      <c r="B111" s="9"/>
      <c r="C111" s="9"/>
      <c r="D111" s="9"/>
      <c r="E111" s="10"/>
      <c r="F111" s="10"/>
      <c r="G111" s="9"/>
      <c r="H111" s="9"/>
      <c r="I111" s="9"/>
      <c r="J111" s="9"/>
      <c r="K111" s="9"/>
      <c r="L111" s="9"/>
      <c r="M111" s="9"/>
      <c r="N111" s="11"/>
    </row>
    <row r="112" spans="1:14" hidden="1" x14ac:dyDescent="0.25">
      <c r="A112" s="15"/>
      <c r="B112" s="9"/>
      <c r="C112" s="9"/>
      <c r="D112" s="9"/>
      <c r="E112" s="10"/>
      <c r="F112" s="10"/>
      <c r="G112" s="9"/>
      <c r="H112" s="9"/>
      <c r="I112" s="9"/>
      <c r="J112" s="9"/>
      <c r="K112" s="9"/>
      <c r="L112" s="9"/>
      <c r="M112" s="9"/>
      <c r="N112" s="11"/>
    </row>
    <row r="113" spans="1:15" hidden="1" x14ac:dyDescent="0.25">
      <c r="A113" s="15"/>
      <c r="B113" s="9"/>
      <c r="C113" s="9"/>
      <c r="D113" s="9"/>
      <c r="E113" s="10"/>
      <c r="F113" s="10"/>
      <c r="G113" s="9"/>
      <c r="H113" s="9"/>
      <c r="I113" s="9"/>
      <c r="J113" s="9"/>
      <c r="K113" s="9"/>
      <c r="L113" s="9"/>
      <c r="M113" s="9"/>
      <c r="N113" s="11"/>
    </row>
    <row r="114" spans="1:15" hidden="1" x14ac:dyDescent="0.25">
      <c r="A114" s="15"/>
      <c r="B114" s="9"/>
      <c r="C114" s="9"/>
      <c r="D114" s="9"/>
      <c r="E114" s="10"/>
      <c r="F114" s="10"/>
      <c r="G114" s="9"/>
      <c r="H114" s="9"/>
      <c r="I114" s="9"/>
      <c r="J114" s="9"/>
      <c r="K114" s="9"/>
      <c r="L114" s="9"/>
      <c r="M114" s="9"/>
      <c r="N114" s="11"/>
    </row>
    <row r="115" spans="1:15" hidden="1" x14ac:dyDescent="0.25">
      <c r="A115" s="15"/>
      <c r="B115" s="9"/>
      <c r="C115" s="9"/>
      <c r="D115" s="9"/>
      <c r="E115" s="10"/>
      <c r="F115" s="10"/>
      <c r="G115" s="9"/>
      <c r="H115" s="9"/>
      <c r="I115" s="9"/>
      <c r="J115" s="9"/>
      <c r="K115" s="9"/>
      <c r="L115" s="9"/>
      <c r="M115" s="9"/>
      <c r="N115" s="11"/>
    </row>
    <row r="116" spans="1:15" hidden="1" x14ac:dyDescent="0.25">
      <c r="A116" s="15"/>
      <c r="B116" s="9"/>
      <c r="C116" s="9"/>
      <c r="D116" s="9"/>
      <c r="E116" s="10"/>
      <c r="F116" s="10"/>
      <c r="G116" s="9"/>
      <c r="H116" s="9"/>
      <c r="I116" s="9"/>
      <c r="J116" s="9"/>
      <c r="K116" s="9"/>
      <c r="L116" s="9"/>
      <c r="M116" s="9"/>
      <c r="N116" s="11"/>
    </row>
    <row r="117" spans="1:15" hidden="1" x14ac:dyDescent="0.25">
      <c r="A117" s="15"/>
      <c r="B117" s="9"/>
      <c r="C117" s="9"/>
      <c r="D117" s="9"/>
      <c r="E117" s="10"/>
      <c r="F117" s="10"/>
      <c r="G117" s="9"/>
      <c r="H117" s="9"/>
      <c r="I117" s="9"/>
      <c r="J117" s="9"/>
      <c r="K117" s="9"/>
      <c r="L117" s="9"/>
      <c r="M117" s="9"/>
      <c r="N117" s="11"/>
    </row>
    <row r="118" spans="1:15" hidden="1" x14ac:dyDescent="0.25">
      <c r="A118" s="15"/>
      <c r="B118" s="9"/>
      <c r="C118" s="9"/>
      <c r="D118" s="9"/>
      <c r="E118" s="10"/>
      <c r="F118" s="10"/>
      <c r="G118" s="9"/>
      <c r="H118" s="9"/>
      <c r="I118" s="9"/>
      <c r="J118" s="9"/>
      <c r="K118" s="9"/>
      <c r="L118" s="9"/>
      <c r="M118" s="9"/>
      <c r="N118" s="11"/>
    </row>
    <row r="119" spans="1:15" hidden="1" x14ac:dyDescent="0.25">
      <c r="A119" s="15"/>
      <c r="B119" s="9"/>
      <c r="C119" s="9"/>
      <c r="D119" s="9"/>
      <c r="E119" s="10"/>
      <c r="F119" s="10"/>
      <c r="G119" s="9"/>
      <c r="H119" s="9"/>
      <c r="I119" s="9"/>
      <c r="J119" s="9"/>
      <c r="K119" s="9"/>
      <c r="L119" s="9"/>
      <c r="M119" s="9"/>
      <c r="N119" s="11"/>
    </row>
    <row r="120" spans="1:15" hidden="1" x14ac:dyDescent="0.25">
      <c r="A120" s="15"/>
      <c r="B120" s="9"/>
      <c r="C120" s="9"/>
      <c r="D120" s="9"/>
      <c r="E120" s="10"/>
      <c r="F120" s="10"/>
      <c r="G120" s="9"/>
      <c r="H120" s="9"/>
      <c r="I120" s="9"/>
      <c r="J120" s="9"/>
      <c r="K120" s="9"/>
      <c r="L120" s="9"/>
      <c r="M120" s="9"/>
      <c r="N120" s="11"/>
    </row>
    <row r="121" spans="1:15" ht="15.75" thickBot="1" x14ac:dyDescent="0.3">
      <c r="A121" s="24"/>
      <c r="B121" s="25"/>
      <c r="C121" s="25"/>
      <c r="D121" s="25"/>
      <c r="E121" s="26"/>
      <c r="F121" s="26"/>
      <c r="G121" s="25"/>
      <c r="H121" s="25"/>
      <c r="I121" s="25"/>
      <c r="J121" s="25"/>
      <c r="K121" s="25"/>
      <c r="L121" s="25"/>
      <c r="M121" s="25"/>
      <c r="N121" s="27"/>
    </row>
    <row r="122" spans="1:15" ht="15.75" thickBot="1" x14ac:dyDescent="0.3">
      <c r="A122" s="28"/>
      <c r="B122" s="29" t="s">
        <v>102</v>
      </c>
      <c r="C122" s="30"/>
      <c r="D122" s="29"/>
      <c r="E122" s="31"/>
      <c r="F122" s="32"/>
      <c r="G122" s="33"/>
      <c r="H122" s="34" t="s">
        <v>103</v>
      </c>
      <c r="I122" s="35" t="s">
        <v>104</v>
      </c>
      <c r="J122" s="36">
        <f>B2</f>
        <v>8</v>
      </c>
      <c r="K122" s="33"/>
      <c r="L122" s="33"/>
      <c r="M122" s="33"/>
      <c r="N122" s="37"/>
    </row>
    <row r="123" spans="1:15" ht="15.75" thickBot="1" x14ac:dyDescent="0.3">
      <c r="A123" s="38" t="s">
        <v>105</v>
      </c>
      <c r="B123" s="39"/>
      <c r="C123" s="40"/>
      <c r="D123" s="41">
        <f>B2</f>
        <v>8</v>
      </c>
      <c r="E123" s="42" t="s">
        <v>106</v>
      </c>
      <c r="F123" s="43" t="s">
        <v>107</v>
      </c>
      <c r="G123" s="44"/>
      <c r="H123" s="45"/>
      <c r="I123" s="46"/>
      <c r="J123" s="46"/>
      <c r="K123" s="46"/>
      <c r="L123" s="46"/>
      <c r="M123" s="47"/>
      <c r="N123" s="48"/>
      <c r="O123" s="49"/>
    </row>
    <row r="124" spans="1:15" x14ac:dyDescent="0.25">
      <c r="A124" s="50" t="s">
        <v>108</v>
      </c>
      <c r="B124" s="51">
        <v>54</v>
      </c>
      <c r="C124" s="52"/>
      <c r="D124" s="53" t="s">
        <v>108</v>
      </c>
      <c r="E124" s="54">
        <f>GETPIVOTDATA("GlobalRecordId",$A$4,"Zone","somaliland")</f>
        <v>54</v>
      </c>
      <c r="F124" s="55">
        <f>E124/B124</f>
        <v>1</v>
      </c>
      <c r="G124" s="56"/>
      <c r="H124" s="57" t="s">
        <v>109</v>
      </c>
      <c r="I124" s="58">
        <f>B128+B136</f>
        <v>208</v>
      </c>
      <c r="J124" s="46"/>
      <c r="K124" s="46"/>
      <c r="L124" s="46"/>
      <c r="M124" s="47"/>
      <c r="N124" s="48"/>
      <c r="O124" s="49"/>
    </row>
    <row r="125" spans="1:15" ht="39.75" customHeight="1" thickBot="1" x14ac:dyDescent="0.3">
      <c r="A125" s="59" t="s">
        <v>110</v>
      </c>
      <c r="B125" s="60">
        <v>42</v>
      </c>
      <c r="C125" s="52"/>
      <c r="D125" s="61" t="s">
        <v>110</v>
      </c>
      <c r="E125" s="62">
        <f>GETPIVOTDATA("Count of GlobalRecordId",$A$4,"Zone","southern")</f>
        <v>42</v>
      </c>
      <c r="F125" s="63">
        <f>E125/B125</f>
        <v>1</v>
      </c>
      <c r="G125" s="56"/>
      <c r="H125" s="64" t="s">
        <v>111</v>
      </c>
      <c r="I125" s="65">
        <f>E128+E135</f>
        <v>200</v>
      </c>
      <c r="J125" s="46"/>
      <c r="K125" s="46"/>
      <c r="L125" s="46"/>
      <c r="M125" s="47"/>
      <c r="N125" s="66"/>
      <c r="O125" s="49"/>
    </row>
    <row r="126" spans="1:15" x14ac:dyDescent="0.25">
      <c r="A126" s="59" t="s">
        <v>112</v>
      </c>
      <c r="B126" s="60">
        <v>67</v>
      </c>
      <c r="C126" s="52"/>
      <c r="D126" s="61" t="s">
        <v>112</v>
      </c>
      <c r="E126" s="62">
        <f>GETPIVOTDATA("GlobalRecordId",$A$4,"Zone","central")</f>
        <v>61</v>
      </c>
      <c r="F126" s="63">
        <f>E126/B126</f>
        <v>0.91044776119402981</v>
      </c>
      <c r="G126" s="56"/>
      <c r="H126" s="45" t="s">
        <v>113</v>
      </c>
      <c r="I126" s="67">
        <f>I125/I124</f>
        <v>0.96153846153846156</v>
      </c>
      <c r="J126" s="46"/>
      <c r="K126" s="46"/>
      <c r="L126" s="46"/>
      <c r="M126" s="46"/>
      <c r="N126" s="48"/>
      <c r="O126" s="49"/>
    </row>
    <row r="127" spans="1:15" ht="15.75" thickBot="1" x14ac:dyDescent="0.3">
      <c r="A127" s="68" t="s">
        <v>114</v>
      </c>
      <c r="B127" s="69">
        <v>20</v>
      </c>
      <c r="C127" s="52"/>
      <c r="D127" s="70" t="s">
        <v>114</v>
      </c>
      <c r="E127" s="62">
        <v>20</v>
      </c>
      <c r="F127" s="71">
        <f>E127/B127</f>
        <v>1</v>
      </c>
      <c r="G127" s="56"/>
      <c r="H127" s="45"/>
      <c r="I127" s="72"/>
      <c r="J127" s="46"/>
      <c r="K127" s="46"/>
      <c r="L127" s="46"/>
      <c r="M127" s="46"/>
      <c r="N127" s="48"/>
    </row>
    <row r="128" spans="1:15" ht="15.75" thickBot="1" x14ac:dyDescent="0.3">
      <c r="A128" s="73" t="s">
        <v>115</v>
      </c>
      <c r="B128" s="74">
        <f>SUM(B124:B127)</f>
        <v>183</v>
      </c>
      <c r="C128" s="75"/>
      <c r="D128" s="76" t="s">
        <v>115</v>
      </c>
      <c r="E128" s="77">
        <f>SUM(E124:E127)</f>
        <v>177</v>
      </c>
      <c r="F128" s="78"/>
      <c r="G128" s="56"/>
      <c r="H128" s="57" t="s">
        <v>116</v>
      </c>
      <c r="I128" s="79">
        <f>B136</f>
        <v>25</v>
      </c>
      <c r="J128" s="46"/>
      <c r="K128" s="46"/>
      <c r="L128" s="46"/>
      <c r="M128" s="47"/>
      <c r="N128" s="48"/>
    </row>
    <row r="129" spans="1:53" ht="16.5" thickBot="1" x14ac:dyDescent="0.3">
      <c r="A129" s="80"/>
      <c r="B129" s="81"/>
      <c r="C129" s="52"/>
      <c r="D129" s="80"/>
      <c r="E129" s="82"/>
      <c r="F129" s="83"/>
      <c r="G129" s="56"/>
      <c r="H129" s="45" t="s">
        <v>111</v>
      </c>
      <c r="I129" s="84">
        <f>E135</f>
        <v>23</v>
      </c>
      <c r="J129" s="46"/>
      <c r="K129" s="46"/>
      <c r="L129" s="46"/>
      <c r="M129" s="46"/>
      <c r="N129" s="66"/>
    </row>
    <row r="130" spans="1:53" ht="15.75" thickBot="1" x14ac:dyDescent="0.3">
      <c r="A130" s="38" t="s">
        <v>117</v>
      </c>
      <c r="B130" s="39"/>
      <c r="C130" s="85"/>
      <c r="D130" s="86">
        <f>B2</f>
        <v>8</v>
      </c>
      <c r="E130" s="42" t="s">
        <v>106</v>
      </c>
      <c r="F130" s="43" t="s">
        <v>118</v>
      </c>
      <c r="G130" s="56"/>
      <c r="H130" s="45" t="s">
        <v>113</v>
      </c>
      <c r="I130" s="87">
        <f>I129/I128</f>
        <v>0.92</v>
      </c>
      <c r="J130" s="46"/>
      <c r="K130" s="46"/>
      <c r="L130" s="46"/>
      <c r="M130" s="46"/>
      <c r="N130" s="48"/>
    </row>
    <row r="131" spans="1:53" ht="15.75" thickBot="1" x14ac:dyDescent="0.3">
      <c r="A131" s="88" t="s">
        <v>119</v>
      </c>
      <c r="B131" s="89"/>
      <c r="C131" s="90"/>
      <c r="D131" s="91" t="s">
        <v>108</v>
      </c>
      <c r="E131" s="54"/>
      <c r="F131" s="55" t="e">
        <f>E131/B131</f>
        <v>#DIV/0!</v>
      </c>
      <c r="G131" s="56"/>
      <c r="H131" s="45"/>
      <c r="I131" s="72"/>
      <c r="J131" s="46"/>
      <c r="K131" s="46"/>
      <c r="L131" s="46"/>
      <c r="M131" s="46"/>
      <c r="N131" s="48"/>
    </row>
    <row r="132" spans="1:53" ht="15.75" thickBot="1" x14ac:dyDescent="0.3">
      <c r="A132" s="50" t="s">
        <v>108</v>
      </c>
      <c r="B132" s="92">
        <v>0</v>
      </c>
      <c r="C132" s="90"/>
      <c r="D132" s="93" t="s">
        <v>110</v>
      </c>
      <c r="E132" s="62"/>
      <c r="F132" s="63" t="e">
        <f>E132/B132</f>
        <v>#DIV/0!</v>
      </c>
      <c r="G132" s="56"/>
      <c r="H132" s="57" t="s">
        <v>120</v>
      </c>
      <c r="I132" s="79">
        <f>B128</f>
        <v>183</v>
      </c>
      <c r="J132" s="46"/>
      <c r="K132" s="46"/>
      <c r="L132" s="46"/>
      <c r="M132" s="46"/>
      <c r="N132" s="48"/>
    </row>
    <row r="133" spans="1:53" ht="16.5" thickBot="1" x14ac:dyDescent="0.3">
      <c r="A133" s="59" t="s">
        <v>110</v>
      </c>
      <c r="B133" s="94">
        <v>0</v>
      </c>
      <c r="C133" s="90"/>
      <c r="D133" s="93" t="s">
        <v>112</v>
      </c>
      <c r="E133" s="62"/>
      <c r="F133" s="63" t="e">
        <f>E133/B133</f>
        <v>#DIV/0!</v>
      </c>
      <c r="G133" s="56"/>
      <c r="H133" s="45" t="s">
        <v>111</v>
      </c>
      <c r="I133" s="84">
        <f>E128</f>
        <v>177</v>
      </c>
      <c r="J133" s="46"/>
      <c r="K133" s="46"/>
      <c r="L133" s="46"/>
      <c r="M133" s="46"/>
      <c r="N133" s="95"/>
    </row>
    <row r="134" spans="1:53" ht="15.75" thickBot="1" x14ac:dyDescent="0.3">
      <c r="A134" s="59" t="s">
        <v>112</v>
      </c>
      <c r="B134" s="94">
        <v>0</v>
      </c>
      <c r="C134" s="90"/>
      <c r="D134" s="96" t="s">
        <v>114</v>
      </c>
      <c r="E134" s="97">
        <f>GETPIVOTDATA("hfc",$A$203,"Zon_name","Puntland")</f>
        <v>23</v>
      </c>
      <c r="F134" s="71" t="e">
        <f>E134/B134</f>
        <v>#DIV/0!</v>
      </c>
      <c r="G134" s="56"/>
      <c r="H134" s="45" t="s">
        <v>113</v>
      </c>
      <c r="I134" s="67">
        <f>I133/I132</f>
        <v>0.96721311475409832</v>
      </c>
      <c r="J134" s="46"/>
      <c r="K134" s="46"/>
      <c r="L134" s="46"/>
      <c r="M134" s="46"/>
      <c r="N134" s="48"/>
    </row>
    <row r="135" spans="1:53" ht="15.75" thickBot="1" x14ac:dyDescent="0.3">
      <c r="A135" s="68" t="s">
        <v>114</v>
      </c>
      <c r="B135" s="98">
        <v>25</v>
      </c>
      <c r="C135" s="90"/>
      <c r="D135" s="99" t="s">
        <v>115</v>
      </c>
      <c r="E135" s="77">
        <f>SUM(E131:E134)</f>
        <v>23</v>
      </c>
      <c r="F135" s="78"/>
      <c r="G135" s="56"/>
      <c r="H135" s="100"/>
      <c r="I135" s="101"/>
      <c r="J135" s="101"/>
      <c r="K135" s="101"/>
      <c r="L135" s="101"/>
      <c r="M135" s="101"/>
      <c r="N135" s="102"/>
    </row>
    <row r="136" spans="1:53" ht="15.75" thickBot="1" x14ac:dyDescent="0.3">
      <c r="A136" s="73" t="s">
        <v>115</v>
      </c>
      <c r="B136" s="103">
        <f>SUM(B132:B135)</f>
        <v>25</v>
      </c>
      <c r="C136" s="104"/>
      <c r="D136" s="105"/>
      <c r="E136" s="106"/>
      <c r="F136" s="107"/>
      <c r="G136" s="56"/>
      <c r="H136" s="46"/>
      <c r="I136" s="46"/>
      <c r="J136" s="46"/>
      <c r="K136" s="46"/>
      <c r="L136" s="46"/>
      <c r="M136" s="46"/>
      <c r="N136" s="48"/>
    </row>
    <row r="137" spans="1:53" x14ac:dyDescent="0.25">
      <c r="A137" s="108"/>
      <c r="B137" s="52"/>
      <c r="C137" s="52"/>
      <c r="D137" s="109"/>
      <c r="E137" s="82"/>
      <c r="F137" s="82"/>
      <c r="G137" s="56"/>
      <c r="H137" s="46"/>
      <c r="I137" s="110" t="s">
        <v>121</v>
      </c>
      <c r="J137" s="111"/>
      <c r="K137" s="112">
        <f>E135/B136</f>
        <v>0.92</v>
      </c>
      <c r="L137" s="46"/>
      <c r="M137" s="46"/>
      <c r="N137" s="48"/>
      <c r="R137" s="113"/>
      <c r="S137" s="113"/>
      <c r="T137" s="113"/>
      <c r="U137" s="113"/>
    </row>
    <row r="138" spans="1:53" x14ac:dyDescent="0.25">
      <c r="A138" s="108"/>
      <c r="B138" s="52"/>
      <c r="C138" s="52"/>
      <c r="D138" s="109"/>
      <c r="E138" s="114"/>
      <c r="F138" s="114"/>
      <c r="G138" s="115"/>
      <c r="H138" s="46"/>
      <c r="I138" s="116" t="s">
        <v>122</v>
      </c>
      <c r="J138" s="117" t="s">
        <v>123</v>
      </c>
      <c r="K138" s="118">
        <f>E128/B128</f>
        <v>0.96721311475409832</v>
      </c>
      <c r="L138" s="46"/>
      <c r="M138" s="46"/>
      <c r="N138" s="48"/>
      <c r="R138" s="113"/>
      <c r="S138" s="113"/>
      <c r="T138" s="119"/>
      <c r="U138" s="113"/>
      <c r="AW138" s="120"/>
    </row>
    <row r="139" spans="1:53" ht="15.75" thickBot="1" x14ac:dyDescent="0.3">
      <c r="A139" s="100"/>
      <c r="B139" s="101"/>
      <c r="C139" s="101"/>
      <c r="D139" s="121"/>
      <c r="E139" s="122"/>
      <c r="F139" s="123"/>
      <c r="G139" s="124"/>
      <c r="H139" s="101"/>
      <c r="I139" s="125" t="s">
        <v>115</v>
      </c>
      <c r="J139" s="126" t="s">
        <v>115</v>
      </c>
      <c r="K139" s="127">
        <f>I126</f>
        <v>0.96153846153846156</v>
      </c>
      <c r="L139" s="101"/>
      <c r="M139" s="101"/>
      <c r="N139" s="102"/>
      <c r="R139" s="113"/>
      <c r="S139" s="113"/>
      <c r="T139" s="119"/>
      <c r="U139" s="113"/>
      <c r="AG139" s="128"/>
    </row>
    <row r="140" spans="1:53" x14ac:dyDescent="0.25">
      <c r="A140" s="129" t="s">
        <v>124</v>
      </c>
      <c r="B140" s="129"/>
    </row>
    <row r="141" spans="1:53" s="133" customFormat="1" ht="54" customHeight="1" x14ac:dyDescent="0.25">
      <c r="A141" s="131"/>
      <c r="B141" s="132" t="s">
        <v>125</v>
      </c>
      <c r="C141" s="132" t="s">
        <v>126</v>
      </c>
      <c r="D141" s="132" t="s">
        <v>127</v>
      </c>
      <c r="E141" s="132" t="s">
        <v>128</v>
      </c>
      <c r="F141" s="132" t="s">
        <v>129</v>
      </c>
      <c r="G141" s="132" t="s">
        <v>130</v>
      </c>
      <c r="H141" s="132" t="s">
        <v>131</v>
      </c>
      <c r="I141" s="132" t="s">
        <v>132</v>
      </c>
      <c r="J141" s="132" t="s">
        <v>133</v>
      </c>
      <c r="K141" s="132" t="s">
        <v>134</v>
      </c>
      <c r="L141" s="132" t="s">
        <v>135</v>
      </c>
      <c r="M141" s="132" t="s">
        <v>136</v>
      </c>
      <c r="N141" s="132" t="s">
        <v>137</v>
      </c>
      <c r="O141" s="132" t="s">
        <v>138</v>
      </c>
      <c r="P141" s="132" t="s">
        <v>139</v>
      </c>
      <c r="Q141" s="132" t="s">
        <v>140</v>
      </c>
      <c r="R141" s="132" t="s">
        <v>141</v>
      </c>
      <c r="S141" s="132" t="s">
        <v>142</v>
      </c>
      <c r="T141" s="132" t="s">
        <v>143</v>
      </c>
      <c r="U141" s="132" t="s">
        <v>144</v>
      </c>
      <c r="V141" s="132" t="s">
        <v>145</v>
      </c>
      <c r="W141" s="132" t="s">
        <v>146</v>
      </c>
      <c r="X141" s="132" t="s">
        <v>147</v>
      </c>
      <c r="Y141" s="132" t="s">
        <v>148</v>
      </c>
      <c r="Z141" s="132" t="s">
        <v>149</v>
      </c>
      <c r="AA141" s="132" t="s">
        <v>150</v>
      </c>
      <c r="AB141" s="132" t="s">
        <v>151</v>
      </c>
      <c r="AC141" s="132" t="s">
        <v>152</v>
      </c>
      <c r="AD141" s="132" t="s">
        <v>153</v>
      </c>
      <c r="AE141" s="132" t="s">
        <v>154</v>
      </c>
      <c r="AF141" s="132" t="s">
        <v>155</v>
      </c>
      <c r="AG141" s="132" t="s">
        <v>156</v>
      </c>
      <c r="AH141" s="132" t="s">
        <v>157</v>
      </c>
      <c r="AI141" s="132" t="s">
        <v>158</v>
      </c>
      <c r="AJ141" s="132" t="s">
        <v>159</v>
      </c>
      <c r="AK141" s="132" t="s">
        <v>160</v>
      </c>
      <c r="AL141" s="132" t="s">
        <v>161</v>
      </c>
      <c r="AM141" s="132" t="s">
        <v>162</v>
      </c>
      <c r="AN141" s="132" t="s">
        <v>163</v>
      </c>
      <c r="AO141" s="132" t="s">
        <v>164</v>
      </c>
      <c r="AP141" s="132" t="s">
        <v>165</v>
      </c>
      <c r="AQ141" s="132" t="s">
        <v>166</v>
      </c>
      <c r="AR141" s="132" t="s">
        <v>167</v>
      </c>
      <c r="AS141" s="132" t="s">
        <v>168</v>
      </c>
      <c r="AT141" s="132" t="s">
        <v>169</v>
      </c>
      <c r="AU141" s="132" t="s">
        <v>170</v>
      </c>
      <c r="AV141" s="132" t="s">
        <v>171</v>
      </c>
      <c r="AW141" s="132" t="s">
        <v>172</v>
      </c>
      <c r="AX141" s="132" t="s">
        <v>173</v>
      </c>
      <c r="AY141" s="132" t="s">
        <v>174</v>
      </c>
      <c r="AZ141" s="132" t="s">
        <v>175</v>
      </c>
      <c r="BA141" s="132" t="s">
        <v>176</v>
      </c>
    </row>
    <row r="142" spans="1:53" s="133" customFormat="1" x14ac:dyDescent="0.25">
      <c r="A142" s="134" t="s">
        <v>121</v>
      </c>
      <c r="B142" s="135">
        <v>1</v>
      </c>
      <c r="C142" s="136">
        <v>1</v>
      </c>
      <c r="D142" s="136">
        <v>1</v>
      </c>
      <c r="E142" s="136">
        <v>1</v>
      </c>
      <c r="F142" s="137">
        <v>1</v>
      </c>
      <c r="G142" s="137">
        <v>1</v>
      </c>
      <c r="H142" s="137">
        <v>0.8</v>
      </c>
      <c r="I142" s="137">
        <v>0.92</v>
      </c>
      <c r="J142" s="138"/>
      <c r="K142" s="138"/>
      <c r="L142" s="138"/>
      <c r="M142" s="138"/>
      <c r="N142" s="138"/>
      <c r="O142" s="138"/>
      <c r="P142" s="138"/>
      <c r="Q142" s="139"/>
      <c r="R142" s="139"/>
      <c r="S142" s="139"/>
      <c r="T142" s="139"/>
      <c r="U142" s="139"/>
      <c r="V142" s="139"/>
      <c r="W142" s="139"/>
      <c r="X142" s="139"/>
      <c r="Y142" s="140"/>
      <c r="Z142" s="140"/>
      <c r="AA142" s="140"/>
      <c r="AB142" s="140"/>
      <c r="AC142" s="141"/>
      <c r="AD142" s="141"/>
      <c r="AE142" s="141"/>
      <c r="AF142" s="141"/>
      <c r="AG142" s="141"/>
      <c r="AH142" s="141"/>
      <c r="AI142" s="141"/>
      <c r="AJ142" s="141"/>
      <c r="AK142" s="141"/>
      <c r="AL142" s="142"/>
      <c r="AM142" s="142"/>
      <c r="AN142" s="142"/>
      <c r="AO142" s="142"/>
      <c r="AP142" s="142"/>
      <c r="AQ142" s="142"/>
      <c r="AR142" s="142"/>
      <c r="AS142" s="142"/>
      <c r="AT142" s="142"/>
      <c r="AU142" s="142"/>
      <c r="AV142" s="142"/>
      <c r="AW142" s="142"/>
      <c r="AX142" s="142"/>
      <c r="AY142" s="142"/>
      <c r="AZ142" s="142"/>
      <c r="BA142" s="142"/>
    </row>
    <row r="143" spans="1:53" s="133" customFormat="1" x14ac:dyDescent="0.25">
      <c r="A143" s="134" t="s">
        <v>122</v>
      </c>
      <c r="B143" s="143">
        <v>0.98360655737704916</v>
      </c>
      <c r="C143" s="144">
        <v>0.97814207650273222</v>
      </c>
      <c r="D143" s="144">
        <v>0.98360655737704916</v>
      </c>
      <c r="E143" s="144">
        <v>0.97814207650273222</v>
      </c>
      <c r="F143" s="145">
        <v>0.92349726775956287</v>
      </c>
      <c r="G143" s="145">
        <v>0.96721311475409832</v>
      </c>
      <c r="H143" s="145">
        <v>0.96174863387978138</v>
      </c>
      <c r="I143" s="145">
        <v>0.96721311475409832</v>
      </c>
      <c r="J143" s="146"/>
      <c r="K143" s="146"/>
      <c r="L143" s="146"/>
      <c r="M143" s="146"/>
      <c r="N143" s="146"/>
      <c r="O143" s="146"/>
      <c r="P143" s="146"/>
      <c r="Q143" s="147"/>
      <c r="R143" s="147"/>
      <c r="S143" s="147"/>
      <c r="T143" s="147"/>
      <c r="U143" s="147"/>
      <c r="V143" s="147"/>
      <c r="W143" s="147"/>
      <c r="X143" s="147"/>
      <c r="Y143" s="140"/>
      <c r="Z143" s="140"/>
      <c r="AA143" s="140"/>
      <c r="AB143" s="140"/>
      <c r="AC143" s="141"/>
      <c r="AD143" s="141"/>
      <c r="AE143" s="141"/>
      <c r="AF143" s="141"/>
      <c r="AG143" s="141"/>
      <c r="AH143" s="141"/>
      <c r="AI143" s="141"/>
      <c r="AJ143" s="141"/>
      <c r="AK143" s="141"/>
      <c r="AL143" s="142"/>
      <c r="AM143" s="142"/>
      <c r="AN143" s="142"/>
      <c r="AO143" s="142"/>
      <c r="AP143" s="142"/>
      <c r="AQ143" s="142"/>
      <c r="AR143" s="142"/>
      <c r="AS143" s="142"/>
      <c r="AT143" s="142"/>
      <c r="AU143" s="142"/>
      <c r="AV143" s="142"/>
      <c r="AW143" s="142"/>
      <c r="AX143" s="142"/>
      <c r="AY143" s="142"/>
      <c r="AZ143" s="142"/>
      <c r="BA143" s="142"/>
    </row>
    <row r="144" spans="1:53" s="133" customFormat="1" x14ac:dyDescent="0.25">
      <c r="A144" s="134" t="s">
        <v>115</v>
      </c>
      <c r="B144" s="143">
        <v>0.98557692307692313</v>
      </c>
      <c r="C144" s="144">
        <v>0.98076923076923073</v>
      </c>
      <c r="D144" s="144">
        <v>0.98557692307692313</v>
      </c>
      <c r="E144" s="144">
        <v>0.98076923076923073</v>
      </c>
      <c r="F144" s="145">
        <v>0.93269230769230771</v>
      </c>
      <c r="G144" s="145">
        <v>0.97115384615384615</v>
      </c>
      <c r="H144" s="145">
        <v>0.96199999999999997</v>
      </c>
      <c r="I144" s="145">
        <v>0.96153846153846156</v>
      </c>
      <c r="J144" s="146"/>
      <c r="K144" s="146"/>
      <c r="L144" s="146"/>
      <c r="M144" s="146"/>
      <c r="N144" s="146"/>
      <c r="O144" s="146"/>
      <c r="P144" s="148"/>
      <c r="Q144" s="140"/>
      <c r="R144" s="140"/>
      <c r="S144" s="140"/>
      <c r="T144" s="140"/>
      <c r="U144" s="140"/>
      <c r="V144" s="140"/>
      <c r="W144" s="140"/>
      <c r="X144" s="140"/>
      <c r="Y144" s="140"/>
      <c r="Z144" s="140"/>
      <c r="AA144" s="140"/>
      <c r="AB144" s="140"/>
      <c r="AC144" s="140"/>
      <c r="AD144" s="140"/>
      <c r="AE144" s="140"/>
      <c r="AF144" s="140"/>
      <c r="AG144" s="141"/>
      <c r="AH144" s="141"/>
      <c r="AI144" s="141"/>
      <c r="AJ144" s="141"/>
      <c r="AK144" s="141"/>
      <c r="AL144" s="142"/>
      <c r="AM144" s="142"/>
      <c r="AN144" s="142"/>
      <c r="AO144" s="142"/>
      <c r="AP144" s="142"/>
      <c r="AQ144" s="142"/>
      <c r="AR144" s="142"/>
      <c r="AS144" s="142"/>
      <c r="AT144" s="142"/>
      <c r="AU144" s="142"/>
      <c r="AV144" s="142"/>
      <c r="AW144" s="142"/>
      <c r="AX144" s="142"/>
      <c r="AY144" s="142"/>
      <c r="AZ144" s="142"/>
      <c r="BA144" s="142"/>
    </row>
    <row r="145" spans="1:55" x14ac:dyDescent="0.25">
      <c r="A145" s="149"/>
      <c r="B145" s="149"/>
      <c r="C145" s="149"/>
      <c r="D145" s="149"/>
      <c r="E145" s="149"/>
      <c r="F145" s="149"/>
      <c r="G145" s="149"/>
      <c r="H145" s="149"/>
      <c r="I145" s="149"/>
      <c r="J145" s="149"/>
      <c r="K145" s="149"/>
      <c r="L145" s="149"/>
      <c r="M145" s="149"/>
      <c r="N145" s="149"/>
      <c r="O145" s="149"/>
      <c r="P145" s="149"/>
    </row>
    <row r="146" spans="1:55" x14ac:dyDescent="0.25">
      <c r="A146" s="149"/>
      <c r="B146" s="149"/>
      <c r="C146" s="149"/>
      <c r="D146" s="149"/>
      <c r="E146" s="149"/>
      <c r="F146" s="149"/>
      <c r="G146" s="149"/>
      <c r="H146" s="149"/>
      <c r="I146" s="149"/>
      <c r="J146" s="149"/>
      <c r="K146" s="149"/>
      <c r="L146" s="149"/>
      <c r="M146" s="149"/>
      <c r="N146" s="149"/>
      <c r="O146" s="149"/>
      <c r="P146" s="149"/>
    </row>
    <row r="147" spans="1:55" ht="21" x14ac:dyDescent="0.35">
      <c r="A147" s="150" t="s">
        <v>177</v>
      </c>
      <c r="B147" s="150"/>
      <c r="C147" s="150"/>
      <c r="D147" s="150"/>
      <c r="E147" s="150"/>
      <c r="F147" s="150"/>
      <c r="G147" s="150"/>
      <c r="H147" s="150"/>
      <c r="I147" s="150"/>
      <c r="J147" s="150"/>
      <c r="K147" s="150"/>
      <c r="L147" s="150"/>
      <c r="M147" s="150"/>
      <c r="N147" s="150"/>
      <c r="O147" s="150"/>
      <c r="P147" s="150"/>
      <c r="BB147" s="151">
        <v>2014</v>
      </c>
      <c r="BC147" s="151"/>
    </row>
    <row r="148" spans="1:55" s="155" customFormat="1" ht="21" x14ac:dyDescent="0.35">
      <c r="A148" s="152"/>
      <c r="B148" s="153">
        <v>2013</v>
      </c>
      <c r="C148" s="154"/>
      <c r="D148" s="152"/>
      <c r="E148" s="152"/>
      <c r="F148" s="152"/>
      <c r="G148" s="152"/>
      <c r="H148" s="152"/>
      <c r="I148" s="152"/>
      <c r="J148" s="152"/>
      <c r="K148" s="152"/>
      <c r="L148" s="152"/>
      <c r="M148" s="152"/>
      <c r="N148" s="152"/>
      <c r="O148" s="152"/>
      <c r="P148" s="152"/>
      <c r="R148" s="156">
        <v>2014</v>
      </c>
      <c r="S148" s="157"/>
      <c r="T148" s="158"/>
      <c r="BB148" s="159"/>
      <c r="BC148" s="159"/>
    </row>
    <row r="149" spans="1:55" s="162" customFormat="1" ht="49.5" customHeight="1" x14ac:dyDescent="0.25">
      <c r="A149" s="160"/>
      <c r="B149" s="161" t="s">
        <v>125</v>
      </c>
      <c r="C149" s="161" t="s">
        <v>126</v>
      </c>
      <c r="D149" s="161" t="s">
        <v>127</v>
      </c>
      <c r="E149" s="161" t="s">
        <v>128</v>
      </c>
      <c r="F149" s="161" t="s">
        <v>129</v>
      </c>
      <c r="G149" s="161" t="s">
        <v>130</v>
      </c>
      <c r="H149" s="161" t="s">
        <v>131</v>
      </c>
      <c r="I149" s="161" t="s">
        <v>132</v>
      </c>
      <c r="J149" s="161" t="s">
        <v>133</v>
      </c>
      <c r="K149" s="161" t="s">
        <v>134</v>
      </c>
      <c r="L149" s="161" t="s">
        <v>135</v>
      </c>
      <c r="M149" s="161" t="s">
        <v>136</v>
      </c>
      <c r="N149" s="161" t="s">
        <v>137</v>
      </c>
      <c r="O149" s="161" t="s">
        <v>138</v>
      </c>
      <c r="P149" s="161" t="s">
        <v>139</v>
      </c>
      <c r="Q149" s="161" t="s">
        <v>140</v>
      </c>
      <c r="R149" s="161" t="s">
        <v>141</v>
      </c>
      <c r="S149" s="161" t="s">
        <v>142</v>
      </c>
      <c r="T149" s="161" t="s">
        <v>143</v>
      </c>
      <c r="U149" s="161" t="s">
        <v>144</v>
      </c>
      <c r="V149" s="161" t="s">
        <v>145</v>
      </c>
      <c r="W149" s="161" t="s">
        <v>146</v>
      </c>
      <c r="X149" s="161" t="s">
        <v>147</v>
      </c>
      <c r="Y149" s="161" t="s">
        <v>148</v>
      </c>
      <c r="Z149" s="161" t="s">
        <v>149</v>
      </c>
      <c r="AA149" s="161" t="s">
        <v>150</v>
      </c>
      <c r="AB149" s="161" t="s">
        <v>151</v>
      </c>
      <c r="AC149" s="161" t="s">
        <v>152</v>
      </c>
      <c r="AD149" s="161" t="s">
        <v>153</v>
      </c>
      <c r="AE149" s="161" t="s">
        <v>154</v>
      </c>
      <c r="AF149" s="161" t="s">
        <v>155</v>
      </c>
      <c r="AG149" s="161" t="s">
        <v>156</v>
      </c>
      <c r="AH149" s="161" t="s">
        <v>157</v>
      </c>
      <c r="AI149" s="161" t="s">
        <v>158</v>
      </c>
      <c r="AJ149" s="161" t="s">
        <v>159</v>
      </c>
      <c r="AK149" s="161" t="s">
        <v>160</v>
      </c>
      <c r="AL149" s="161" t="s">
        <v>161</v>
      </c>
      <c r="AM149" s="161" t="s">
        <v>162</v>
      </c>
      <c r="AN149" s="161" t="s">
        <v>163</v>
      </c>
      <c r="AO149" s="161" t="s">
        <v>164</v>
      </c>
      <c r="AP149" s="161" t="s">
        <v>165</v>
      </c>
      <c r="AQ149" s="161" t="s">
        <v>166</v>
      </c>
      <c r="AR149" s="161" t="s">
        <v>167</v>
      </c>
      <c r="AS149" s="161" t="s">
        <v>168</v>
      </c>
      <c r="AT149" s="161" t="s">
        <v>169</v>
      </c>
      <c r="AU149" s="161" t="s">
        <v>170</v>
      </c>
      <c r="AV149" s="161" t="s">
        <v>171</v>
      </c>
      <c r="AW149" s="161" t="s">
        <v>172</v>
      </c>
      <c r="AX149" s="161" t="s">
        <v>173</v>
      </c>
      <c r="AY149" s="161" t="s">
        <v>174</v>
      </c>
      <c r="AZ149" s="161" t="s">
        <v>175</v>
      </c>
      <c r="BA149" s="161" t="s">
        <v>176</v>
      </c>
    </row>
    <row r="150" spans="1:55" s="166" customFormat="1" x14ac:dyDescent="0.25">
      <c r="A150" s="163" t="s">
        <v>107</v>
      </c>
      <c r="B150" s="164">
        <v>0.98599999999999999</v>
      </c>
      <c r="C150" s="165">
        <v>0.98</v>
      </c>
      <c r="D150" s="142">
        <v>0.99</v>
      </c>
      <c r="E150" s="142">
        <v>0.98</v>
      </c>
      <c r="F150" s="142">
        <v>0.93269230769230771</v>
      </c>
      <c r="G150" s="142">
        <v>0.97115384615384615</v>
      </c>
      <c r="H150" s="142">
        <v>0.96199999999999997</v>
      </c>
      <c r="I150" s="142">
        <v>0.96</v>
      </c>
      <c r="J150" s="142"/>
      <c r="K150" s="142"/>
      <c r="L150" s="142"/>
      <c r="M150" s="142"/>
      <c r="N150" s="142"/>
      <c r="O150" s="142"/>
      <c r="P150" s="142"/>
      <c r="Q150" s="142"/>
      <c r="R150" s="142"/>
      <c r="S150" s="142"/>
      <c r="T150" s="142"/>
      <c r="U150" s="142"/>
      <c r="V150" s="142"/>
      <c r="W150" s="142"/>
      <c r="X150" s="142"/>
      <c r="Y150" s="142"/>
      <c r="Z150" s="142"/>
      <c r="AA150" s="142"/>
      <c r="AB150" s="142"/>
      <c r="AC150" s="142"/>
      <c r="AD150" s="142"/>
      <c r="AE150" s="142"/>
      <c r="AF150" s="142"/>
      <c r="AG150" s="142"/>
      <c r="AH150" s="142"/>
      <c r="AI150" s="142"/>
      <c r="AJ150" s="142"/>
      <c r="AK150" s="142"/>
      <c r="AL150" s="142"/>
      <c r="AM150" s="142"/>
      <c r="AN150" s="142"/>
      <c r="AO150" s="142"/>
      <c r="AP150" s="142"/>
      <c r="AQ150" s="142"/>
      <c r="AR150" s="142"/>
      <c r="AS150" s="142"/>
      <c r="AT150" s="142"/>
      <c r="AU150" s="142"/>
      <c r="AV150" s="142"/>
      <c r="AW150" s="142"/>
      <c r="AX150" s="142"/>
      <c r="AY150" s="142"/>
      <c r="AZ150" s="142"/>
      <c r="BA150" s="142"/>
    </row>
    <row r="151" spans="1:55" s="166" customFormat="1" ht="15.75" thickBot="1" x14ac:dyDescent="0.3">
      <c r="A151" s="163" t="s">
        <v>178</v>
      </c>
      <c r="B151" s="167">
        <v>36459</v>
      </c>
      <c r="C151" s="168">
        <v>39838</v>
      </c>
      <c r="D151" s="169">
        <v>37181</v>
      </c>
      <c r="E151" s="169">
        <v>35535</v>
      </c>
      <c r="F151" s="169">
        <v>32626</v>
      </c>
      <c r="G151" s="170">
        <v>34916</v>
      </c>
      <c r="H151" s="169">
        <v>34849</v>
      </c>
      <c r="I151" s="169">
        <v>34899</v>
      </c>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row>
    <row r="152" spans="1:55" hidden="1" x14ac:dyDescent="0.25">
      <c r="A152" s="171"/>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c r="AA152" s="172"/>
      <c r="AB152" s="172"/>
      <c r="AC152" s="172"/>
      <c r="AD152" s="172"/>
      <c r="AE152" s="172"/>
      <c r="AF152" s="172"/>
      <c r="AG152" s="172"/>
      <c r="AH152" s="172"/>
      <c r="AI152" s="172"/>
      <c r="AJ152" s="172"/>
      <c r="AK152" s="172"/>
      <c r="AL152" s="172"/>
      <c r="AM152" s="172"/>
      <c r="AN152" s="172"/>
      <c r="AO152" s="172"/>
      <c r="AP152" s="172"/>
      <c r="AQ152" s="172"/>
      <c r="AR152" s="172"/>
      <c r="AS152" s="172"/>
      <c r="AT152" s="172"/>
      <c r="AU152" s="172"/>
      <c r="AV152" s="172"/>
      <c r="AW152" s="172"/>
      <c r="AX152" s="172"/>
      <c r="AY152" s="172"/>
      <c r="AZ152" s="172"/>
      <c r="BA152" s="172"/>
    </row>
    <row r="153" spans="1:55" hidden="1" x14ac:dyDescent="0.25"/>
    <row r="154" spans="1:55" hidden="1" x14ac:dyDescent="0.25"/>
    <row r="155" spans="1:55" hidden="1" x14ac:dyDescent="0.25"/>
    <row r="156" spans="1:55" hidden="1" x14ac:dyDescent="0.25"/>
    <row r="157" spans="1:55" hidden="1" x14ac:dyDescent="0.25"/>
    <row r="158" spans="1:55" hidden="1" x14ac:dyDescent="0.25"/>
    <row r="159" spans="1:55" hidden="1" x14ac:dyDescent="0.25"/>
    <row r="160" spans="1:55" hidden="1" x14ac:dyDescent="0.25"/>
    <row r="161" spans="1:53" hidden="1" x14ac:dyDescent="0.25"/>
    <row r="162" spans="1:53" hidden="1" x14ac:dyDescent="0.25"/>
    <row r="163" spans="1:53" hidden="1" x14ac:dyDescent="0.25"/>
    <row r="164" spans="1:53" hidden="1" x14ac:dyDescent="0.25"/>
    <row r="165" spans="1:53" hidden="1" x14ac:dyDescent="0.25"/>
    <row r="166" spans="1:53" hidden="1" x14ac:dyDescent="0.25"/>
    <row r="167" spans="1:53" hidden="1" x14ac:dyDescent="0.25"/>
    <row r="168" spans="1:53" hidden="1" x14ac:dyDescent="0.25"/>
    <row r="169" spans="1:53" hidden="1" x14ac:dyDescent="0.25"/>
    <row r="170" spans="1:53" hidden="1" x14ac:dyDescent="0.25"/>
    <row r="171" spans="1:53" hidden="1" x14ac:dyDescent="0.25"/>
    <row r="172" spans="1:53" ht="15.75" thickBot="1" x14ac:dyDescent="0.3"/>
    <row r="173" spans="1:53" ht="22.5" customHeight="1" thickBot="1" x14ac:dyDescent="0.3">
      <c r="A173" s="173" t="s">
        <v>179</v>
      </c>
      <c r="B173" s="174"/>
      <c r="C173" s="174"/>
      <c r="D173" s="174"/>
      <c r="E173" s="174"/>
      <c r="F173" s="174"/>
      <c r="G173" s="175"/>
    </row>
    <row r="174" spans="1:53" x14ac:dyDescent="0.25">
      <c r="A174" s="176"/>
      <c r="B174" s="177" t="s">
        <v>125</v>
      </c>
      <c r="C174" s="177" t="s">
        <v>126</v>
      </c>
      <c r="D174" s="177" t="s">
        <v>127</v>
      </c>
      <c r="E174" s="177" t="s">
        <v>128</v>
      </c>
      <c r="F174" s="177" t="s">
        <v>129</v>
      </c>
      <c r="G174" s="177" t="s">
        <v>130</v>
      </c>
      <c r="H174" s="177" t="s">
        <v>131</v>
      </c>
      <c r="I174" s="177" t="s">
        <v>132</v>
      </c>
      <c r="J174" s="177" t="s">
        <v>133</v>
      </c>
      <c r="K174" s="177" t="s">
        <v>134</v>
      </c>
      <c r="L174" s="177" t="s">
        <v>135</v>
      </c>
      <c r="M174" s="177" t="s">
        <v>136</v>
      </c>
      <c r="N174" s="177" t="s">
        <v>137</v>
      </c>
      <c r="O174" s="177" t="s">
        <v>138</v>
      </c>
      <c r="P174" s="177" t="s">
        <v>139</v>
      </c>
      <c r="Q174" s="177" t="s">
        <v>140</v>
      </c>
      <c r="R174" s="177" t="s">
        <v>141</v>
      </c>
      <c r="S174" s="177" t="s">
        <v>142</v>
      </c>
      <c r="T174" s="177" t="s">
        <v>143</v>
      </c>
      <c r="U174" s="177" t="s">
        <v>144</v>
      </c>
      <c r="V174" s="177" t="s">
        <v>145</v>
      </c>
      <c r="W174" s="177" t="s">
        <v>146</v>
      </c>
      <c r="X174" s="177" t="s">
        <v>147</v>
      </c>
      <c r="Y174" s="177" t="s">
        <v>148</v>
      </c>
      <c r="Z174" s="177" t="s">
        <v>149</v>
      </c>
      <c r="AA174" s="177" t="s">
        <v>150</v>
      </c>
      <c r="AB174" s="177" t="s">
        <v>151</v>
      </c>
      <c r="AC174" s="177" t="s">
        <v>152</v>
      </c>
      <c r="AD174" s="177" t="s">
        <v>153</v>
      </c>
      <c r="AE174" s="177" t="s">
        <v>154</v>
      </c>
      <c r="AF174" s="177" t="s">
        <v>155</v>
      </c>
      <c r="AG174" s="177" t="s">
        <v>156</v>
      </c>
      <c r="AH174" s="177" t="s">
        <v>157</v>
      </c>
      <c r="AI174" s="177" t="s">
        <v>158</v>
      </c>
      <c r="AJ174" s="177" t="s">
        <v>159</v>
      </c>
      <c r="AK174" s="177" t="s">
        <v>160</v>
      </c>
      <c r="AL174" s="177" t="s">
        <v>161</v>
      </c>
      <c r="AM174" s="177" t="s">
        <v>162</v>
      </c>
      <c r="AN174" s="177" t="s">
        <v>163</v>
      </c>
      <c r="AO174" s="177" t="s">
        <v>164</v>
      </c>
      <c r="AP174" s="177" t="s">
        <v>165</v>
      </c>
      <c r="AQ174" s="177" t="s">
        <v>166</v>
      </c>
      <c r="AR174" s="177" t="s">
        <v>167</v>
      </c>
      <c r="AS174" s="177" t="s">
        <v>168</v>
      </c>
      <c r="AT174" s="177" t="s">
        <v>169</v>
      </c>
      <c r="AU174" s="177" t="s">
        <v>170</v>
      </c>
      <c r="AV174" s="177" t="s">
        <v>171</v>
      </c>
      <c r="AW174" s="177" t="s">
        <v>172</v>
      </c>
      <c r="AX174" s="177" t="s">
        <v>173</v>
      </c>
      <c r="AY174" s="177" t="s">
        <v>174</v>
      </c>
      <c r="AZ174" s="177" t="s">
        <v>175</v>
      </c>
      <c r="BA174" s="177" t="s">
        <v>176</v>
      </c>
    </row>
    <row r="175" spans="1:53" x14ac:dyDescent="0.25">
      <c r="A175" s="178" t="s">
        <v>108</v>
      </c>
      <c r="B175" s="62">
        <v>54</v>
      </c>
      <c r="C175" s="62">
        <v>54</v>
      </c>
      <c r="D175" s="62">
        <v>54</v>
      </c>
      <c r="E175" s="62">
        <v>54</v>
      </c>
      <c r="F175" s="62">
        <v>54</v>
      </c>
      <c r="G175" s="62">
        <v>54</v>
      </c>
      <c r="H175" s="62">
        <v>54</v>
      </c>
      <c r="I175" s="62">
        <v>54</v>
      </c>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c r="AI175" s="62"/>
      <c r="AJ175" s="62"/>
      <c r="AK175" s="62"/>
      <c r="AL175" s="62"/>
      <c r="AM175" s="62"/>
      <c r="AN175" s="62"/>
      <c r="AO175" s="62"/>
      <c r="AP175" s="62"/>
      <c r="AQ175" s="62"/>
      <c r="AR175" s="62"/>
      <c r="AS175" s="62"/>
      <c r="AT175" s="62"/>
      <c r="AU175" s="62"/>
      <c r="AV175" s="62"/>
      <c r="AW175" s="62"/>
      <c r="AX175" s="62"/>
      <c r="AY175" s="62"/>
      <c r="AZ175" s="62"/>
      <c r="BA175" s="62"/>
    </row>
    <row r="176" spans="1:53" x14ac:dyDescent="0.25">
      <c r="A176" s="178" t="s">
        <v>180</v>
      </c>
      <c r="B176" s="62">
        <v>42</v>
      </c>
      <c r="C176" s="62">
        <v>42</v>
      </c>
      <c r="D176" s="62">
        <v>42</v>
      </c>
      <c r="E176" s="62">
        <v>42</v>
      </c>
      <c r="F176" s="62">
        <v>33</v>
      </c>
      <c r="G176" s="62">
        <v>42</v>
      </c>
      <c r="H176" s="62">
        <v>42</v>
      </c>
      <c r="I176" s="62">
        <v>42</v>
      </c>
      <c r="J176" s="62"/>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c r="AI176" s="62"/>
      <c r="AJ176" s="62"/>
      <c r="AK176" s="62"/>
      <c r="AL176" s="62"/>
      <c r="AM176" s="62"/>
      <c r="AN176" s="62"/>
      <c r="AO176" s="62"/>
      <c r="AP176" s="62"/>
      <c r="AQ176" s="62"/>
      <c r="AR176" s="62"/>
      <c r="AS176" s="62"/>
      <c r="AT176" s="62"/>
      <c r="AU176" s="62"/>
      <c r="AV176" s="62"/>
      <c r="AW176" s="62"/>
      <c r="AX176" s="62"/>
      <c r="AY176" s="62"/>
      <c r="AZ176" s="62"/>
      <c r="BA176" s="62"/>
    </row>
    <row r="177" spans="1:53" x14ac:dyDescent="0.25">
      <c r="A177" s="178" t="s">
        <v>112</v>
      </c>
      <c r="B177" s="62">
        <v>64</v>
      </c>
      <c r="C177" s="62">
        <v>63</v>
      </c>
      <c r="D177" s="62">
        <v>64</v>
      </c>
      <c r="E177" s="62">
        <v>63</v>
      </c>
      <c r="F177" s="62">
        <v>62</v>
      </c>
      <c r="G177" s="62">
        <v>61</v>
      </c>
      <c r="H177" s="62">
        <v>60</v>
      </c>
      <c r="I177" s="62">
        <v>61</v>
      </c>
      <c r="J177" s="62"/>
      <c r="K177" s="62"/>
      <c r="L177" s="62"/>
      <c r="M177" s="62"/>
      <c r="N177" s="62"/>
      <c r="O177" s="62"/>
      <c r="P177" s="62"/>
      <c r="Q177" s="62"/>
      <c r="R177" s="62"/>
      <c r="S177" s="62"/>
      <c r="T177" s="62"/>
      <c r="U177" s="62"/>
      <c r="V177" s="62"/>
      <c r="W177" s="62"/>
      <c r="X177" s="62"/>
      <c r="Y177" s="62"/>
      <c r="Z177" s="62"/>
      <c r="AA177" s="62"/>
      <c r="AB177" s="62"/>
      <c r="AC177" s="62"/>
      <c r="AD177" s="62"/>
      <c r="AE177" s="62"/>
      <c r="AF177" s="62"/>
      <c r="AG177" s="62"/>
      <c r="AH177" s="62"/>
      <c r="AI177" s="62"/>
      <c r="AJ177" s="62"/>
      <c r="AK177" s="62"/>
      <c r="AL177" s="62"/>
      <c r="AM177" s="62"/>
      <c r="AN177" s="62"/>
      <c r="AO177" s="62"/>
      <c r="AP177" s="62"/>
      <c r="AQ177" s="62"/>
      <c r="AR177" s="62"/>
      <c r="AS177" s="62"/>
      <c r="AT177" s="62"/>
      <c r="AU177" s="62"/>
      <c r="AV177" s="62"/>
      <c r="AW177" s="62"/>
      <c r="AX177" s="62"/>
      <c r="AY177" s="62"/>
      <c r="AZ177" s="62"/>
      <c r="BA177" s="62"/>
    </row>
    <row r="178" spans="1:53" x14ac:dyDescent="0.25">
      <c r="A178" s="178" t="s">
        <v>114</v>
      </c>
      <c r="B178" s="62">
        <v>20</v>
      </c>
      <c r="C178" s="62">
        <v>20</v>
      </c>
      <c r="D178" s="62">
        <v>20</v>
      </c>
      <c r="E178" s="62">
        <v>20</v>
      </c>
      <c r="F178" s="62">
        <v>20</v>
      </c>
      <c r="G178" s="62">
        <v>20</v>
      </c>
      <c r="H178" s="62">
        <v>20</v>
      </c>
      <c r="I178" s="62">
        <v>20</v>
      </c>
      <c r="J178" s="62"/>
      <c r="K178" s="62"/>
      <c r="L178" s="62"/>
      <c r="M178" s="62"/>
      <c r="N178" s="62"/>
      <c r="O178" s="62"/>
      <c r="P178" s="62"/>
      <c r="Q178" s="62"/>
      <c r="R178" s="62"/>
      <c r="S178" s="62"/>
      <c r="T178" s="62"/>
      <c r="U178" s="62"/>
      <c r="V178" s="62"/>
      <c r="W178" s="62"/>
      <c r="X178" s="62"/>
      <c r="Y178" s="62"/>
      <c r="Z178" s="62"/>
      <c r="AA178" s="62"/>
      <c r="AB178" s="62"/>
      <c r="AC178" s="62"/>
      <c r="AD178" s="62"/>
      <c r="AE178" s="62"/>
      <c r="AF178" s="62"/>
      <c r="AG178" s="62"/>
      <c r="AH178" s="62"/>
      <c r="AI178" s="62"/>
      <c r="AJ178" s="62"/>
      <c r="AK178" s="62"/>
      <c r="AL178" s="62"/>
      <c r="AM178" s="62"/>
      <c r="AN178" s="62"/>
      <c r="AO178" s="62"/>
      <c r="AP178" s="62"/>
      <c r="AQ178" s="62"/>
      <c r="AR178" s="62"/>
      <c r="AS178" s="62"/>
      <c r="AT178" s="62"/>
      <c r="AU178" s="62"/>
      <c r="AV178" s="62"/>
      <c r="AW178" s="62"/>
      <c r="AX178" s="62"/>
      <c r="AY178" s="62"/>
      <c r="AZ178" s="62"/>
      <c r="BA178" s="62"/>
    </row>
    <row r="179" spans="1:53" x14ac:dyDescent="0.25">
      <c r="A179" s="179" t="s">
        <v>115</v>
      </c>
      <c r="B179" s="62">
        <v>180</v>
      </c>
      <c r="C179" s="62">
        <v>179</v>
      </c>
      <c r="D179" s="62">
        <v>180</v>
      </c>
      <c r="E179" s="62">
        <v>179</v>
      </c>
      <c r="F179" s="62">
        <v>169</v>
      </c>
      <c r="G179" s="62">
        <v>177</v>
      </c>
      <c r="H179" s="62">
        <v>176</v>
      </c>
      <c r="I179" s="62">
        <v>177</v>
      </c>
      <c r="J179" s="62"/>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c r="AI179" s="62"/>
      <c r="AJ179" s="62"/>
      <c r="AK179" s="62"/>
      <c r="AL179" s="62"/>
      <c r="AM179" s="62"/>
      <c r="AN179" s="62"/>
      <c r="AO179" s="62"/>
      <c r="AP179" s="62"/>
      <c r="AQ179" s="62"/>
      <c r="AR179" s="62"/>
      <c r="AS179" s="62"/>
      <c r="AT179" s="62"/>
      <c r="AU179" s="62"/>
      <c r="AV179" s="62"/>
      <c r="AW179" s="62"/>
      <c r="AX179" s="62"/>
      <c r="AY179" s="62"/>
      <c r="AZ179" s="62"/>
      <c r="BA179" s="62"/>
    </row>
    <row r="181" spans="1:53" x14ac:dyDescent="0.25">
      <c r="A181" s="180" t="s">
        <v>181</v>
      </c>
      <c r="B181" s="180"/>
    </row>
    <row r="182" spans="1:53" x14ac:dyDescent="0.25">
      <c r="A182" s="178" t="s">
        <v>108</v>
      </c>
      <c r="B182" s="181">
        <f>B124</f>
        <v>54</v>
      </c>
    </row>
    <row r="183" spans="1:53" x14ac:dyDescent="0.25">
      <c r="A183" s="178" t="s">
        <v>180</v>
      </c>
      <c r="B183" s="181">
        <f>B125</f>
        <v>42</v>
      </c>
    </row>
    <row r="184" spans="1:53" x14ac:dyDescent="0.25">
      <c r="A184" s="178" t="s">
        <v>112</v>
      </c>
      <c r="B184" s="181">
        <f>B126</f>
        <v>67</v>
      </c>
    </row>
    <row r="185" spans="1:53" x14ac:dyDescent="0.25">
      <c r="A185" s="178" t="s">
        <v>114</v>
      </c>
      <c r="B185" s="181">
        <f>B127</f>
        <v>20</v>
      </c>
    </row>
    <row r="186" spans="1:53" x14ac:dyDescent="0.25">
      <c r="A186" s="178" t="s">
        <v>182</v>
      </c>
      <c r="B186" s="181">
        <f>SUM(B182:B185)</f>
        <v>183</v>
      </c>
    </row>
    <row r="188" spans="1:53" hidden="1" x14ac:dyDescent="0.25"/>
    <row r="189" spans="1:53" hidden="1" x14ac:dyDescent="0.25"/>
    <row r="190" spans="1:53" hidden="1" x14ac:dyDescent="0.25"/>
    <row r="191" spans="1:53" hidden="1" x14ac:dyDescent="0.25"/>
    <row r="192" spans="1:53" hidden="1" x14ac:dyDescent="0.25"/>
    <row r="193" spans="1:2" hidden="1" x14ac:dyDescent="0.25"/>
    <row r="194" spans="1:2" hidden="1" x14ac:dyDescent="0.25"/>
    <row r="195" spans="1:2" hidden="1" x14ac:dyDescent="0.25"/>
    <row r="196" spans="1:2" hidden="1" x14ac:dyDescent="0.25"/>
    <row r="197" spans="1:2" hidden="1" x14ac:dyDescent="0.25"/>
    <row r="198" spans="1:2" hidden="1" x14ac:dyDescent="0.25"/>
    <row r="199" spans="1:2" hidden="1" x14ac:dyDescent="0.25"/>
    <row r="201" spans="1:2" x14ac:dyDescent="0.25">
      <c r="A201" s="184" t="s">
        <v>183</v>
      </c>
      <c r="B201" s="182">
        <v>8</v>
      </c>
    </row>
    <row r="203" spans="1:2" x14ac:dyDescent="0.25">
      <c r="A203" s="184" t="s">
        <v>94</v>
      </c>
      <c r="B203" t="s">
        <v>184</v>
      </c>
    </row>
    <row r="204" spans="1:2" x14ac:dyDescent="0.25">
      <c r="A204" s="149" t="s">
        <v>114</v>
      </c>
      <c r="B204" s="183">
        <v>23</v>
      </c>
    </row>
    <row r="205" spans="1:2" x14ac:dyDescent="0.25">
      <c r="A205" s="149" t="s">
        <v>101</v>
      </c>
      <c r="B205" s="183">
        <v>23</v>
      </c>
    </row>
  </sheetData>
  <mergeCells count="11">
    <mergeCell ref="BB147:BC147"/>
    <mergeCell ref="B148:C148"/>
    <mergeCell ref="R148:T148"/>
    <mergeCell ref="A173:G173"/>
    <mergeCell ref="A181:B181"/>
    <mergeCell ref="A123:B123"/>
    <mergeCell ref="A130:B130"/>
    <mergeCell ref="I137:J137"/>
    <mergeCell ref="I138:J138"/>
    <mergeCell ref="I139:J139"/>
    <mergeCell ref="A147:P147"/>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P20" sqref="P20"/>
    </sheetView>
  </sheetViews>
  <sheetFormatPr defaultRowHeight="15" x14ac:dyDescent="0.25"/>
  <sheetData>
    <row r="3" spans="1:3" x14ac:dyDescent="0.25">
      <c r="A3" s="218"/>
      <c r="B3" s="219"/>
      <c r="C3" s="220"/>
    </row>
    <row r="4" spans="1:3" x14ac:dyDescent="0.25">
      <c r="A4" s="221"/>
      <c r="B4" s="222"/>
      <c r="C4" s="223"/>
    </row>
    <row r="5" spans="1:3" x14ac:dyDescent="0.25">
      <c r="A5" s="221"/>
      <c r="B5" s="222"/>
      <c r="C5" s="223"/>
    </row>
    <row r="6" spans="1:3" x14ac:dyDescent="0.25">
      <c r="A6" s="221"/>
      <c r="B6" s="222"/>
      <c r="C6" s="223"/>
    </row>
    <row r="7" spans="1:3" x14ac:dyDescent="0.25">
      <c r="A7" s="221"/>
      <c r="B7" s="222"/>
      <c r="C7" s="223"/>
    </row>
    <row r="8" spans="1:3" x14ac:dyDescent="0.25">
      <c r="A8" s="221"/>
      <c r="B8" s="222"/>
      <c r="C8" s="223"/>
    </row>
    <row r="9" spans="1:3" x14ac:dyDescent="0.25">
      <c r="A9" s="221"/>
      <c r="B9" s="222"/>
      <c r="C9" s="223"/>
    </row>
    <row r="10" spans="1:3" x14ac:dyDescent="0.25">
      <c r="A10" s="221"/>
      <c r="B10" s="222"/>
      <c r="C10" s="223"/>
    </row>
    <row r="11" spans="1:3" x14ac:dyDescent="0.25">
      <c r="A11" s="221"/>
      <c r="B11" s="222"/>
      <c r="C11" s="223"/>
    </row>
    <row r="12" spans="1:3" x14ac:dyDescent="0.25">
      <c r="A12" s="221"/>
      <c r="B12" s="222"/>
      <c r="C12" s="223"/>
    </row>
    <row r="13" spans="1:3" x14ac:dyDescent="0.25">
      <c r="A13" s="221"/>
      <c r="B13" s="222"/>
      <c r="C13" s="223"/>
    </row>
    <row r="14" spans="1:3" x14ac:dyDescent="0.25">
      <c r="A14" s="221"/>
      <c r="B14" s="222"/>
      <c r="C14" s="223"/>
    </row>
    <row r="15" spans="1:3" x14ac:dyDescent="0.25">
      <c r="A15" s="221"/>
      <c r="B15" s="222"/>
      <c r="C15" s="223"/>
    </row>
    <row r="16" spans="1:3" x14ac:dyDescent="0.25">
      <c r="A16" s="221"/>
      <c r="B16" s="222"/>
      <c r="C16" s="223"/>
    </row>
    <row r="17" spans="1:3" x14ac:dyDescent="0.25">
      <c r="A17" s="221"/>
      <c r="B17" s="222"/>
      <c r="C17" s="223"/>
    </row>
    <row r="18" spans="1:3" x14ac:dyDescent="0.25">
      <c r="A18" s="221"/>
      <c r="B18" s="222"/>
      <c r="C18" s="223"/>
    </row>
    <row r="19" spans="1:3" x14ac:dyDescent="0.25">
      <c r="A19" s="221"/>
      <c r="B19" s="222"/>
      <c r="C19" s="223"/>
    </row>
    <row r="20" spans="1:3" x14ac:dyDescent="0.25">
      <c r="A20" s="224"/>
      <c r="B20" s="225"/>
      <c r="C20" s="22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Sheet4</vt:lpstr>
      <vt:lpstr>Sheet2</vt:lpstr>
      <vt:lpstr>Sheet6</vt:lpstr>
      <vt:lpstr>Sheet1!Print_Area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kasim mahmoud</dc:creator>
  <cp:lastModifiedBy>drkamran</cp:lastModifiedBy>
  <dcterms:created xsi:type="dcterms:W3CDTF">2016-03-17T18:56:20Z</dcterms:created>
  <dcterms:modified xsi:type="dcterms:W3CDTF">2016-03-25T15:21:58Z</dcterms:modified>
</cp:coreProperties>
</file>