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coringSystem" displayName="ScoringSystem" ref="A1:F15" headerRowCount="1">
  <autoFilter ref="A1:F15"/>
  <tableColumns count="6">
    <tableColumn id="1" name="Metric Category"/>
    <tableColumn id="2" name="Parameter"/>
    <tableColumn id="3" name="Criteria Threshold"/>
    <tableColumn id="4" name="Points Max"/>
    <tableColumn id="5" name="Your Value"/>
    <tableColumn id="6" name="Points Earned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Metric Category</t>
        </is>
      </c>
      <c r="B1" s="2" t="inlineStr">
        <is>
          <t>Parameter</t>
        </is>
      </c>
      <c r="C1" s="2" t="inlineStr">
        <is>
          <t>Criteria Threshold</t>
        </is>
      </c>
      <c r="D1" s="2" t="inlineStr">
        <is>
          <t>Points Max</t>
        </is>
      </c>
      <c r="E1" s="2" t="inlineStr">
        <is>
          <t>Your Value</t>
        </is>
      </c>
      <c r="F1" s="2" t="inlineStr">
        <is>
          <t>Points Earned</t>
        </is>
      </c>
    </row>
    <row r="2">
      <c r="A2" t="inlineStr">
        <is>
          <t>Technical</t>
        </is>
      </c>
      <c r="B2" t="inlineStr">
        <is>
          <t>Price near long‑term support</t>
        </is>
      </c>
      <c r="C2" t="inlineStr">
        <is>
          <t>Within ±5% of 200‑DMA</t>
        </is>
      </c>
      <c r="D2" t="n">
        <v>10</v>
      </c>
      <c r="F2">
        <f>IF(UPPER(E2)="YES",10,0)</f>
        <v/>
      </c>
    </row>
    <row r="3">
      <c r="A3" t="inlineStr">
        <is>
          <t>Technical</t>
        </is>
      </c>
      <c r="B3" t="inlineStr">
        <is>
          <t>Price above 200‑DMA and 50‑DMA</t>
        </is>
      </c>
      <c r="C3" t="inlineStr">
        <is>
          <t>Yes = meets both</t>
        </is>
      </c>
      <c r="D3" t="n">
        <v>10</v>
      </c>
      <c r="F3">
        <f>IF(UPPER(E3)="YES",10,0)</f>
        <v/>
      </c>
    </row>
    <row r="4">
      <c r="A4" t="inlineStr">
        <is>
          <t>Technical</t>
        </is>
      </c>
      <c r="B4" t="inlineStr">
        <is>
          <t>Weekly RSI in 40–60 zone</t>
        </is>
      </c>
      <c r="C4" t="inlineStr">
        <is>
          <t>40 ≤ RSI ≤ 60</t>
        </is>
      </c>
      <c r="D4" t="n">
        <v>10</v>
      </c>
      <c r="F4">
        <f>IF(UPPER(E4)="YES",10,0)</f>
        <v/>
      </c>
    </row>
    <row r="5">
      <c r="A5" t="inlineStr">
        <is>
          <t>Technical</t>
        </is>
      </c>
      <c r="B5" t="inlineStr">
        <is>
          <t>MACD bullish crossover (preferably above zero)</t>
        </is>
      </c>
      <c r="C5" t="inlineStr">
        <is>
          <t>Yes</t>
        </is>
      </c>
      <c r="D5" t="n">
        <v>10</v>
      </c>
      <c r="F5">
        <f>IF(UPPER(E5)="YES",10,0)</f>
        <v/>
      </c>
    </row>
    <row r="6">
      <c r="A6" t="inlineStr">
        <is>
          <t>Technical</t>
        </is>
      </c>
      <c r="B6" t="inlineStr">
        <is>
          <t>Volume supporting price rise (accumulation pattern)</t>
        </is>
      </c>
      <c r="C6" t="inlineStr">
        <is>
          <t>Yes</t>
        </is>
      </c>
      <c r="D6" t="n">
        <v>10</v>
      </c>
      <c r="F6">
        <f>IF(UPPER(E6)="YES",10,0)</f>
        <v/>
      </c>
    </row>
    <row r="7">
      <c r="A7" t="inlineStr">
        <is>
          <t>Technical</t>
        </is>
      </c>
      <c r="B7" t="inlineStr">
        <is>
          <t>Not overextended from 50‑DMA (≤10–15%)</t>
        </is>
      </c>
      <c r="C7" t="inlineStr">
        <is>
          <t>Yes</t>
        </is>
      </c>
      <c r="D7" t="n">
        <v>10</v>
      </c>
      <c r="F7">
        <f>IF(UPPER(E7)="YES",10,0)</f>
        <v/>
      </c>
    </row>
    <row r="8">
      <c r="A8" t="inlineStr">
        <is>
          <t>Fundamental</t>
        </is>
      </c>
      <c r="B8" t="inlineStr">
        <is>
          <t>P/E ratio ≤ industry average</t>
        </is>
      </c>
      <c r="C8" t="inlineStr">
        <is>
          <t>Yes for full points or scale</t>
        </is>
      </c>
      <c r="D8" t="n">
        <v>15</v>
      </c>
      <c r="F8">
        <f>IF(UPPER(E8)="YES",15,0)</f>
        <v/>
      </c>
    </row>
    <row r="9">
      <c r="A9" t="inlineStr">
        <is>
          <t>Fundamental</t>
        </is>
      </c>
      <c r="B9" t="inlineStr">
        <is>
          <t>ROE/ROCE ≥15%</t>
        </is>
      </c>
      <c r="C9" t="inlineStr">
        <is>
          <t>Yes = full points or scale</t>
        </is>
      </c>
      <c r="D9" t="n">
        <v>10</v>
      </c>
      <c r="F9">
        <f>IF(ISNUMBER(E9),MIN(E9/74*10,10),"")</f>
        <v/>
      </c>
    </row>
    <row r="10">
      <c r="A10" t="inlineStr">
        <is>
          <t>Fundamental</t>
        </is>
      </c>
      <c r="B10" t="inlineStr">
        <is>
          <t>Dividend yield ≥ peer median (e.g. ≥1.5%)</t>
        </is>
      </c>
      <c r="C10" t="inlineStr">
        <is>
          <t>Yes or scaled</t>
        </is>
      </c>
      <c r="D10" t="n">
        <v>8</v>
      </c>
      <c r="F10">
        <f>IF(E10&gt;=15,8,E10/15*8)</f>
        <v/>
      </c>
    </row>
    <row r="11">
      <c r="A11" t="inlineStr">
        <is>
          <t>Fundamental</t>
        </is>
      </c>
      <c r="B11" t="inlineStr">
        <is>
          <t>Stable 3–5 yr EPS/revenue growth</t>
        </is>
      </c>
      <c r="C11" t="inlineStr">
        <is>
          <t>Consistent positive trend</t>
        </is>
      </c>
      <c r="D11" t="n">
        <v>7</v>
      </c>
      <c r="F11">
        <f>IF(E11&gt;=1.5,7,E11/1.5*7)</f>
        <v/>
      </c>
    </row>
    <row r="12">
      <c r="B12" t="inlineStr">
        <is>
          <t>Total Technical</t>
        </is>
      </c>
      <c r="D12" t="n">
        <v>60</v>
      </c>
    </row>
    <row r="13">
      <c r="B13" t="inlineStr">
        <is>
          <t>Total Fundamental</t>
        </is>
      </c>
      <c r="D13" t="n">
        <v>40</v>
      </c>
      <c r="F13">
        <f>SUM(F2:F7)</f>
        <v/>
      </c>
    </row>
    <row r="14">
      <c r="B14" t="inlineStr">
        <is>
          <t>Overall Score (sum)</t>
        </is>
      </c>
      <c r="D14" t="n">
        <v>100</v>
      </c>
      <c r="F14">
        <f>SUM(F8:F11)</f>
        <v/>
      </c>
    </row>
    <row r="15">
      <c r="F15">
        <f>F13+F14</f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2025-08-05T08:02:40Z</dcterms:created>
  <dcterms:modified xmlns:dcterms="http://purl.org/dc/terms/" xmlns:xsi="http://www.w3.org/2001/XMLSchema-instance" xsi:type="dcterms:W3CDTF">2025-08-05T08:02:40Z</dcterms:modified>
</cp:coreProperties>
</file>