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8_{9A0F35F6-C051-490C-9FC5-8B12C9FC62B9}" xr6:coauthVersionLast="47" xr6:coauthVersionMax="47" xr10:uidLastSave="{00000000-0000-0000-0000-000000000000}"/>
  <bookViews>
    <workbookView xWindow="4350" yWindow="-120" windowWidth="19200" windowHeight="17400" xr2:uid="{DA896D08-E6A1-4B41-8940-7800F1C5FC3D}"/>
  </bookViews>
  <sheets>
    <sheet name="편마암" sheetId="1" r:id="rId1"/>
    <sheet name="화강암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2" i="1" l="1"/>
  <c r="K242" i="1"/>
  <c r="J139" i="2"/>
  <c r="J242" i="1"/>
  <c r="F242" i="1" l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40" i="1" l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</calcChain>
</file>

<file path=xl/sharedStrings.xml><?xml version="1.0" encoding="utf-8"?>
<sst xmlns="http://schemas.openxmlformats.org/spreadsheetml/2006/main" count="716" uniqueCount="30">
  <si>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</si>
  <si>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</si>
  <si>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</si>
  <si>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</si>
  <si>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</si>
  <si>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</si>
  <si>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</si>
  <si>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</si>
  <si>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</si>
  <si>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</si>
  <si>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</si>
  <si>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화강암</t>
    <phoneticPr fontId="2" type="noConversion"/>
  </si>
  <si>
    <t>강릉제진4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</si>
  <si>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</si>
  <si>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</si>
  <si>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</si>
  <si>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</si>
  <si>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초기치(정리분석)</t>
    <phoneticPr fontId="2" type="noConversion"/>
  </si>
  <si>
    <t>초기치(정리분석)-0312</t>
    <phoneticPr fontId="2" type="noConversion"/>
  </si>
  <si>
    <t>대전북연결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</si>
  <si>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</si>
  <si>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</si>
  <si>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</si>
  <si>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</si>
  <si>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</si>
  <si>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</si>
  <si>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</si>
  <si>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</si>
  <si>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</si>
  <si>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시추공 시험발파 실측 data(화강암)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</si>
</sst>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4316187396823272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편마암!$G$18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0117184280077E-2"/>
                  <c:y val="-0.5230526392534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편마암!$E$19:$E$242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편마암!$G$19:$G$242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/>
                  <a:t>Logrithmic Scale Distance(m/√w)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/>
                  <a:t>PPV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4712074213740263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화강암!$G$18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868241946179804E-2"/>
                  <c:y val="-0.5355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화강암!$E$19:$E$139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화강암!$G$19:$G$139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B-4060-BB26-1F3FAB9C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Logrithmic Scale Distance(m/√w)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PPV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938213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985838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03B5E-FBC0-4975-AEA8-A4326EDC5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5E20-AE2C-483A-9BC4-E9C7DBC9B140}">
  <dimension ref="A17:L242"/>
  <sheetViews>
    <sheetView tabSelected="1" workbookViewId="0">
      <selection activeCell="L243" sqref="L243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7" spans="1:8" x14ac:dyDescent="0.3">
      <c r="A17" t="s">
        <v>13</v>
      </c>
    </row>
    <row r="18" spans="1:8" ht="24" x14ac:dyDescent="0.3">
      <c r="A18" s="19" t="s">
        <v>7</v>
      </c>
      <c r="B18" s="19" t="s">
        <v>8</v>
      </c>
      <c r="C18" s="1" t="s">
        <v>0</v>
      </c>
      <c r="D18" s="1" t="s">
        <v>1</v>
      </c>
      <c r="E18" s="2" t="s">
        <v>2</v>
      </c>
      <c r="F18" s="2" t="s">
        <v>3</v>
      </c>
      <c r="G18" s="1" t="s">
        <v>4</v>
      </c>
      <c r="H18" s="1" t="s">
        <v>9</v>
      </c>
    </row>
    <row r="19" spans="1:8" x14ac:dyDescent="0.3">
      <c r="A19" s="12" t="s">
        <v>5</v>
      </c>
      <c r="B19" s="12" t="s">
        <v>6</v>
      </c>
      <c r="C19" s="3">
        <v>55.901699437494742</v>
      </c>
      <c r="D19" s="7">
        <v>0.125</v>
      </c>
      <c r="E19" s="8">
        <f t="shared" ref="E19:E40" si="0">C19/((D19)^(1/2))</f>
        <v>158.11388300841895</v>
      </c>
      <c r="F19" s="9">
        <f t="shared" ref="F19:F40" si="1">C19/((D19)^(1/3))</f>
        <v>111.80339887498945</v>
      </c>
      <c r="G19" s="4">
        <v>4.9200000000000001E-2</v>
      </c>
      <c r="H19" s="12"/>
    </row>
    <row r="20" spans="1:8" x14ac:dyDescent="0.3">
      <c r="A20" s="12" t="s">
        <v>5</v>
      </c>
      <c r="B20" s="12" t="s">
        <v>6</v>
      </c>
      <c r="C20" s="3">
        <v>61.032778078668514</v>
      </c>
      <c r="D20" s="7">
        <v>0.125</v>
      </c>
      <c r="E20" s="8">
        <f t="shared" si="0"/>
        <v>172.62676501632066</v>
      </c>
      <c r="F20" s="9">
        <f t="shared" si="1"/>
        <v>122.065556157337</v>
      </c>
      <c r="G20" s="4">
        <v>5.8700000000000002E-2</v>
      </c>
      <c r="H20" s="12"/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0.1875</v>
      </c>
      <c r="E21" s="8">
        <f t="shared" si="0"/>
        <v>129.09944487358058</v>
      </c>
      <c r="F21" s="9">
        <f t="shared" si="1"/>
        <v>97.669265148311112</v>
      </c>
      <c r="G21" s="5">
        <v>6.3500000000000001E-2</v>
      </c>
      <c r="H21" s="12"/>
    </row>
    <row r="22" spans="1:8" x14ac:dyDescent="0.3">
      <c r="A22" s="12" t="s">
        <v>5</v>
      </c>
      <c r="B22" s="12" t="s">
        <v>6</v>
      </c>
      <c r="C22" s="3">
        <v>58.309518948453004</v>
      </c>
      <c r="D22" s="7">
        <v>0.1875</v>
      </c>
      <c r="E22" s="8">
        <f t="shared" si="0"/>
        <v>134.6600658448277</v>
      </c>
      <c r="F22" s="9">
        <f t="shared" si="1"/>
        <v>101.8761133230792</v>
      </c>
      <c r="G22" s="5">
        <v>6.9900000000000004E-2</v>
      </c>
      <c r="H22" s="12"/>
    </row>
    <row r="23" spans="1:8" x14ac:dyDescent="0.3">
      <c r="A23" s="12" t="s">
        <v>5</v>
      </c>
      <c r="B23" s="12" t="s">
        <v>6</v>
      </c>
      <c r="C23" s="6">
        <v>51.478150704935004</v>
      </c>
      <c r="D23" s="7">
        <v>0.125</v>
      </c>
      <c r="E23" s="8">
        <f t="shared" si="0"/>
        <v>145.60219778561037</v>
      </c>
      <c r="F23" s="9">
        <f t="shared" si="1"/>
        <v>102.95630140986998</v>
      </c>
      <c r="G23" s="5">
        <v>3.6499999999999998E-2</v>
      </c>
      <c r="H23" s="12"/>
    </row>
    <row r="24" spans="1:8" x14ac:dyDescent="0.3">
      <c r="A24" s="12" t="s">
        <v>5</v>
      </c>
      <c r="B24" s="12" t="s">
        <v>6</v>
      </c>
      <c r="C24" s="6">
        <v>47.169905660283021</v>
      </c>
      <c r="D24" s="7">
        <v>0.1875</v>
      </c>
      <c r="E24" s="8">
        <f t="shared" si="0"/>
        <v>108.93423092245462</v>
      </c>
      <c r="F24" s="9">
        <f t="shared" si="1"/>
        <v>82.413416216554836</v>
      </c>
      <c r="G24" s="4">
        <v>4.9200000000000001E-2</v>
      </c>
      <c r="H24" s="12"/>
    </row>
    <row r="25" spans="1:8" x14ac:dyDescent="0.3">
      <c r="A25" s="12" t="s">
        <v>5</v>
      </c>
      <c r="B25" s="12" t="s">
        <v>6</v>
      </c>
      <c r="C25" s="6">
        <v>55.901699437494742</v>
      </c>
      <c r="D25" s="7">
        <v>0.25</v>
      </c>
      <c r="E25" s="8">
        <f t="shared" si="0"/>
        <v>111.80339887498948</v>
      </c>
      <c r="F25" s="9">
        <f t="shared" si="1"/>
        <v>88.738416493889261</v>
      </c>
      <c r="G25" s="4">
        <v>0.10299999999999999</v>
      </c>
      <c r="H25" s="12"/>
    </row>
    <row r="26" spans="1:8" x14ac:dyDescent="0.3">
      <c r="A26" s="12" t="s">
        <v>5</v>
      </c>
      <c r="B26" s="12" t="s">
        <v>6</v>
      </c>
      <c r="C26" s="6">
        <v>58.309518948453004</v>
      </c>
      <c r="D26" s="7">
        <v>0.25</v>
      </c>
      <c r="E26" s="8">
        <f t="shared" si="0"/>
        <v>116.61903789690601</v>
      </c>
      <c r="F26" s="9">
        <f t="shared" si="1"/>
        <v>92.560591718533956</v>
      </c>
      <c r="G26" s="4">
        <v>7.6200000000000004E-2</v>
      </c>
      <c r="H26" s="12"/>
    </row>
    <row r="27" spans="1:8" x14ac:dyDescent="0.3">
      <c r="A27" s="12" t="s">
        <v>5</v>
      </c>
      <c r="B27" s="12" t="s">
        <v>6</v>
      </c>
      <c r="C27" s="6">
        <v>61.032778078668514</v>
      </c>
      <c r="D27" s="7">
        <v>0.25</v>
      </c>
      <c r="E27" s="8">
        <f t="shared" si="0"/>
        <v>122.06555615733703</v>
      </c>
      <c r="F27" s="9">
        <f t="shared" si="1"/>
        <v>96.883496126620059</v>
      </c>
      <c r="G27" s="4">
        <v>8.7300000000000003E-2</v>
      </c>
      <c r="H27" s="12"/>
    </row>
    <row r="28" spans="1:8" x14ac:dyDescent="0.3">
      <c r="A28" s="12" t="s">
        <v>5</v>
      </c>
      <c r="B28" s="12" t="s">
        <v>6</v>
      </c>
      <c r="C28" s="6">
        <v>64.031242374328485</v>
      </c>
      <c r="D28" s="7">
        <v>0.25</v>
      </c>
      <c r="E28" s="8">
        <f t="shared" si="0"/>
        <v>128.06248474865697</v>
      </c>
      <c r="F28" s="9">
        <f t="shared" si="1"/>
        <v>101.64326150383978</v>
      </c>
      <c r="G28" s="4">
        <v>8.2600000000000007E-2</v>
      </c>
      <c r="H28" s="12"/>
    </row>
    <row r="29" spans="1:8" x14ac:dyDescent="0.3">
      <c r="A29" s="12" t="s">
        <v>5</v>
      </c>
      <c r="B29" s="12" t="s">
        <v>6</v>
      </c>
      <c r="C29" s="6">
        <v>43.011626335213137</v>
      </c>
      <c r="D29" s="7">
        <v>0.25</v>
      </c>
      <c r="E29" s="8">
        <f t="shared" si="0"/>
        <v>86.023252670426274</v>
      </c>
      <c r="F29" s="9">
        <f t="shared" si="1"/>
        <v>68.276700891380443</v>
      </c>
      <c r="G29" s="4">
        <v>0.16800000000000001</v>
      </c>
      <c r="H29" s="12"/>
    </row>
    <row r="30" spans="1:8" x14ac:dyDescent="0.3">
      <c r="A30" s="12" t="s">
        <v>5</v>
      </c>
      <c r="B30" s="12" t="s">
        <v>6</v>
      </c>
      <c r="C30" s="6">
        <v>46.097722286464439</v>
      </c>
      <c r="D30" s="7">
        <v>0.25</v>
      </c>
      <c r="E30" s="8">
        <f t="shared" si="0"/>
        <v>92.195444572928878</v>
      </c>
      <c r="F30" s="9">
        <f t="shared" si="1"/>
        <v>73.175572850871561</v>
      </c>
      <c r="G30" s="4">
        <v>9.5299999999999996E-2</v>
      </c>
      <c r="H30" s="12"/>
    </row>
    <row r="31" spans="1:8" x14ac:dyDescent="0.3">
      <c r="A31" s="12" t="s">
        <v>5</v>
      </c>
      <c r="B31" s="12" t="s">
        <v>6</v>
      </c>
      <c r="C31" s="6">
        <v>49.497474683058329</v>
      </c>
      <c r="D31" s="7">
        <v>0.25</v>
      </c>
      <c r="E31" s="8">
        <f t="shared" si="0"/>
        <v>98.994949366116657</v>
      </c>
      <c r="F31" s="9">
        <f t="shared" si="1"/>
        <v>78.572343381656111</v>
      </c>
      <c r="G31" s="4">
        <v>8.2600000000000007E-2</v>
      </c>
      <c r="H31" s="12"/>
    </row>
    <row r="32" spans="1:8" x14ac:dyDescent="0.3">
      <c r="A32" s="12" t="s">
        <v>5</v>
      </c>
      <c r="B32" s="12" t="s">
        <v>6</v>
      </c>
      <c r="C32" s="6">
        <v>53.150729063673246</v>
      </c>
      <c r="D32" s="7">
        <v>0.25</v>
      </c>
      <c r="E32" s="8">
        <f t="shared" si="0"/>
        <v>106.30145812734649</v>
      </c>
      <c r="F32" s="9">
        <f t="shared" si="1"/>
        <v>84.371523228551666</v>
      </c>
      <c r="G32" s="4">
        <v>8.2600000000000007E-2</v>
      </c>
      <c r="H32" s="12"/>
    </row>
    <row r="33" spans="1:8" x14ac:dyDescent="0.3">
      <c r="A33" s="12" t="s">
        <v>5</v>
      </c>
      <c r="B33" s="12" t="s">
        <v>6</v>
      </c>
      <c r="C33" s="6">
        <v>57.008771254956898</v>
      </c>
      <c r="D33" s="7">
        <v>0.25</v>
      </c>
      <c r="E33" s="8">
        <f t="shared" si="0"/>
        <v>114.0175425099138</v>
      </c>
      <c r="F33" s="9">
        <f t="shared" si="1"/>
        <v>90.495783461533023</v>
      </c>
      <c r="G33" s="4">
        <v>6.0999999999999999E-2</v>
      </c>
      <c r="H33" s="12"/>
    </row>
    <row r="34" spans="1:8" x14ac:dyDescent="0.3">
      <c r="A34" s="12" t="s">
        <v>5</v>
      </c>
      <c r="B34" s="12" t="s">
        <v>6</v>
      </c>
      <c r="C34" s="6">
        <v>41.400483088968905</v>
      </c>
      <c r="D34" s="7">
        <v>0.125</v>
      </c>
      <c r="E34" s="8">
        <f t="shared" si="0"/>
        <v>117.09824934643558</v>
      </c>
      <c r="F34" s="9">
        <f t="shared" si="1"/>
        <v>82.800966177937795</v>
      </c>
      <c r="G34" s="4">
        <v>0.11</v>
      </c>
      <c r="H34" s="12"/>
    </row>
    <row r="35" spans="1:8" x14ac:dyDescent="0.3">
      <c r="A35" s="12" t="s">
        <v>5</v>
      </c>
      <c r="B35" s="12" t="s">
        <v>6</v>
      </c>
      <c r="C35" s="6">
        <v>48.104053883222775</v>
      </c>
      <c r="D35" s="7">
        <v>0.125</v>
      </c>
      <c r="E35" s="8">
        <f t="shared" si="0"/>
        <v>136.05881081355957</v>
      </c>
      <c r="F35" s="9">
        <f t="shared" si="1"/>
        <v>96.208107766445522</v>
      </c>
      <c r="G35" s="4">
        <v>5.3999999999999999E-2</v>
      </c>
      <c r="H35" s="12"/>
    </row>
    <row r="36" spans="1:8" x14ac:dyDescent="0.3">
      <c r="A36" s="12" t="s">
        <v>5</v>
      </c>
      <c r="B36" s="12" t="s">
        <v>6</v>
      </c>
      <c r="C36" s="6">
        <v>35.355339059327378</v>
      </c>
      <c r="D36" s="7">
        <v>0.25</v>
      </c>
      <c r="E36" s="8">
        <f t="shared" si="0"/>
        <v>70.710678118654755</v>
      </c>
      <c r="F36" s="9">
        <f t="shared" si="1"/>
        <v>56.123102415468651</v>
      </c>
      <c r="G36" s="4">
        <v>0.84299999999999997</v>
      </c>
      <c r="H36" s="12"/>
    </row>
    <row r="37" spans="1:8" x14ac:dyDescent="0.3">
      <c r="A37" s="12" t="s">
        <v>5</v>
      </c>
      <c r="B37" s="12" t="s">
        <v>6</v>
      </c>
      <c r="C37" s="6">
        <v>39.05124837953327</v>
      </c>
      <c r="D37" s="7">
        <v>0.25</v>
      </c>
      <c r="E37" s="8">
        <f t="shared" si="0"/>
        <v>78.10249675906654</v>
      </c>
      <c r="F37" s="9">
        <f t="shared" si="1"/>
        <v>61.989992758342559</v>
      </c>
      <c r="G37" s="4">
        <v>0.57799999999999996</v>
      </c>
      <c r="H37" s="12"/>
    </row>
    <row r="38" spans="1:8" x14ac:dyDescent="0.3">
      <c r="A38" s="12" t="s">
        <v>5</v>
      </c>
      <c r="B38" s="12" t="s">
        <v>6</v>
      </c>
      <c r="C38" s="6">
        <v>43.011626335213137</v>
      </c>
      <c r="D38" s="7">
        <v>0.25</v>
      </c>
      <c r="E38" s="8">
        <f t="shared" si="0"/>
        <v>86.023252670426274</v>
      </c>
      <c r="F38" s="9">
        <f t="shared" si="1"/>
        <v>68.276700891380443</v>
      </c>
      <c r="G38" s="4">
        <v>0.54600000000000004</v>
      </c>
      <c r="H38" s="12"/>
    </row>
    <row r="39" spans="1:8" x14ac:dyDescent="0.3">
      <c r="A39" s="12" t="s">
        <v>5</v>
      </c>
      <c r="B39" s="12" t="s">
        <v>6</v>
      </c>
      <c r="C39" s="6">
        <v>47.169905660283021</v>
      </c>
      <c r="D39" s="7">
        <v>0.25</v>
      </c>
      <c r="E39" s="8">
        <f t="shared" si="0"/>
        <v>94.339811320566042</v>
      </c>
      <c r="F39" s="9">
        <f t="shared" si="1"/>
        <v>74.877557866373991</v>
      </c>
      <c r="G39" s="4">
        <v>0.54</v>
      </c>
      <c r="H39" s="12"/>
    </row>
    <row r="40" spans="1:8" x14ac:dyDescent="0.3">
      <c r="A40" s="12" t="s">
        <v>5</v>
      </c>
      <c r="B40" s="12" t="s">
        <v>6</v>
      </c>
      <c r="C40" s="6">
        <v>51.478150704935004</v>
      </c>
      <c r="D40" s="7">
        <v>0.25</v>
      </c>
      <c r="E40" s="8">
        <f t="shared" si="0"/>
        <v>102.95630140987001</v>
      </c>
      <c r="F40" s="9">
        <f t="shared" si="1"/>
        <v>81.716470582391338</v>
      </c>
      <c r="G40" s="4">
        <v>0.38</v>
      </c>
      <c r="H40" s="12"/>
    </row>
    <row r="41" spans="1:8" x14ac:dyDescent="0.3">
      <c r="A41" s="12" t="s">
        <v>10</v>
      </c>
      <c r="B41" s="12" t="s">
        <v>6</v>
      </c>
      <c r="C41" s="3">
        <v>47.434164902525687</v>
      </c>
      <c r="D41" s="7">
        <v>0.875</v>
      </c>
      <c r="E41" s="8">
        <f t="shared" ref="E41:E64" si="2">C41/((D41)^(1/2))</f>
        <v>50.709255283710995</v>
      </c>
      <c r="F41" s="9">
        <f t="shared" ref="F41:F64" si="3">C41/((D41)^(1/3))</f>
        <v>49.593174422280988</v>
      </c>
      <c r="G41" s="4">
        <v>2.3980000000000001</v>
      </c>
      <c r="H41" s="12"/>
    </row>
    <row r="42" spans="1:8" x14ac:dyDescent="0.3">
      <c r="A42" s="12" t="s">
        <v>10</v>
      </c>
      <c r="B42" s="12" t="s">
        <v>6</v>
      </c>
      <c r="C42" s="3">
        <v>51.478150704935004</v>
      </c>
      <c r="D42" s="7">
        <v>0.875</v>
      </c>
      <c r="E42" s="8">
        <f t="shared" si="2"/>
        <v>55.032457955023496</v>
      </c>
      <c r="F42" s="9">
        <f t="shared" si="3"/>
        <v>53.8212259474262</v>
      </c>
      <c r="G42" s="10">
        <v>0.86699999999999999</v>
      </c>
      <c r="H42" s="12"/>
    </row>
    <row r="43" spans="1:8" x14ac:dyDescent="0.3">
      <c r="A43" s="12" t="s">
        <v>10</v>
      </c>
      <c r="B43" s="12" t="s">
        <v>6</v>
      </c>
      <c r="C43" s="3">
        <v>57.008771254956898</v>
      </c>
      <c r="D43" s="7">
        <v>0.875</v>
      </c>
      <c r="E43" s="8">
        <f t="shared" si="2"/>
        <v>60.944940022004403</v>
      </c>
      <c r="F43" s="9">
        <f t="shared" si="3"/>
        <v>59.603577764187776</v>
      </c>
      <c r="G43" s="10">
        <v>0.624</v>
      </c>
      <c r="H43" s="12"/>
    </row>
    <row r="44" spans="1:8" x14ac:dyDescent="0.3">
      <c r="A44" s="12" t="s">
        <v>10</v>
      </c>
      <c r="B44" s="12" t="s">
        <v>6</v>
      </c>
      <c r="C44" s="3">
        <v>60.207972893961475</v>
      </c>
      <c r="D44" s="7">
        <v>0.875</v>
      </c>
      <c r="E44" s="8">
        <f t="shared" si="2"/>
        <v>64.365030434678914</v>
      </c>
      <c r="F44" s="9">
        <f t="shared" si="3"/>
        <v>62.948393999937572</v>
      </c>
      <c r="G44" s="10">
        <v>0.83799999999999997</v>
      </c>
      <c r="H44" s="12"/>
    </row>
    <row r="45" spans="1:8" x14ac:dyDescent="0.3">
      <c r="A45" s="12" t="s">
        <v>10</v>
      </c>
      <c r="B45" s="12" t="s">
        <v>6</v>
      </c>
      <c r="C45" s="3">
        <v>63.63961030678928</v>
      </c>
      <c r="D45" s="7">
        <v>0.875</v>
      </c>
      <c r="E45" s="8">
        <f t="shared" si="2"/>
        <v>68.0336051416609</v>
      </c>
      <c r="F45" s="9">
        <f t="shared" si="3"/>
        <v>66.536225536934495</v>
      </c>
      <c r="G45" s="10">
        <v>0.71099999999999997</v>
      </c>
      <c r="H45" s="12"/>
    </row>
    <row r="46" spans="1:8" x14ac:dyDescent="0.3">
      <c r="A46" s="12" t="s">
        <v>10</v>
      </c>
      <c r="B46" s="12" t="s">
        <v>6</v>
      </c>
      <c r="C46" s="3">
        <v>67.268120235368556</v>
      </c>
      <c r="D46" s="7">
        <v>0.875</v>
      </c>
      <c r="E46" s="8">
        <f t="shared" si="2"/>
        <v>71.912645420875549</v>
      </c>
      <c r="F46" s="9">
        <f t="shared" si="3"/>
        <v>70.32989042279884</v>
      </c>
      <c r="G46" s="10">
        <v>0.53300000000000003</v>
      </c>
      <c r="H46" s="12"/>
    </row>
    <row r="47" spans="1:8" x14ac:dyDescent="0.3">
      <c r="A47" s="12" t="s">
        <v>10</v>
      </c>
      <c r="B47" s="12" t="s">
        <v>6</v>
      </c>
      <c r="C47" s="3">
        <v>38.078865529319543</v>
      </c>
      <c r="D47" s="7">
        <v>0.5</v>
      </c>
      <c r="E47" s="8">
        <f t="shared" si="2"/>
        <v>53.851648071345039</v>
      </c>
      <c r="F47" s="9">
        <f t="shared" si="3"/>
        <v>47.976364236505972</v>
      </c>
      <c r="G47" s="4">
        <v>0.65100000000000002</v>
      </c>
      <c r="H47" s="12"/>
    </row>
    <row r="48" spans="1:8" x14ac:dyDescent="0.3">
      <c r="A48" s="12" t="s">
        <v>10</v>
      </c>
      <c r="B48" s="12" t="s">
        <v>6</v>
      </c>
      <c r="C48" s="3">
        <v>43.011626335213137</v>
      </c>
      <c r="D48" s="7">
        <v>0.5</v>
      </c>
      <c r="E48" s="8">
        <f t="shared" si="2"/>
        <v>60.827625302982199</v>
      </c>
      <c r="F48" s="9">
        <f t="shared" si="3"/>
        <v>54.191253409947706</v>
      </c>
      <c r="G48" s="4">
        <v>0.34399999999999997</v>
      </c>
      <c r="H48" s="12"/>
    </row>
    <row r="49" spans="1:8" x14ac:dyDescent="0.3">
      <c r="A49" s="12" t="s">
        <v>10</v>
      </c>
      <c r="B49" s="12" t="s">
        <v>6</v>
      </c>
      <c r="C49" s="3">
        <v>49.497474683058329</v>
      </c>
      <c r="D49" s="7">
        <v>0.5</v>
      </c>
      <c r="E49" s="8">
        <f t="shared" si="2"/>
        <v>70</v>
      </c>
      <c r="F49" s="9">
        <f t="shared" si="3"/>
        <v>62.36291026982375</v>
      </c>
      <c r="G49" s="4">
        <v>0.34300000000000003</v>
      </c>
      <c r="H49" s="12"/>
    </row>
    <row r="50" spans="1:8" x14ac:dyDescent="0.3">
      <c r="A50" s="12" t="s">
        <v>10</v>
      </c>
      <c r="B50" s="12" t="s">
        <v>6</v>
      </c>
      <c r="C50" s="3">
        <v>53.150729063673246</v>
      </c>
      <c r="D50" s="7">
        <v>0.5</v>
      </c>
      <c r="E50" s="8">
        <f t="shared" si="2"/>
        <v>75.166481891864535</v>
      </c>
      <c r="F50" s="9">
        <f t="shared" si="3"/>
        <v>66.96572236458114</v>
      </c>
      <c r="G50" s="4">
        <v>0.26</v>
      </c>
      <c r="H50" s="12"/>
    </row>
    <row r="51" spans="1:8" x14ac:dyDescent="0.3">
      <c r="A51" s="12" t="s">
        <v>10</v>
      </c>
      <c r="B51" s="12" t="s">
        <v>6</v>
      </c>
      <c r="C51" s="3">
        <v>57.008771254956898</v>
      </c>
      <c r="D51" s="7">
        <v>0.5</v>
      </c>
      <c r="E51" s="8">
        <f t="shared" si="2"/>
        <v>80.622577482985491</v>
      </c>
      <c r="F51" s="9">
        <f t="shared" si="3"/>
        <v>71.826550932761961</v>
      </c>
      <c r="G51" s="4">
        <v>0.184</v>
      </c>
      <c r="H51" s="12"/>
    </row>
    <row r="52" spans="1:8" x14ac:dyDescent="0.3">
      <c r="A52" s="12" t="s">
        <v>10</v>
      </c>
      <c r="B52" s="12" t="s">
        <v>6</v>
      </c>
      <c r="C52" s="3">
        <v>61.032778078668514</v>
      </c>
      <c r="D52" s="7">
        <v>0.5</v>
      </c>
      <c r="E52" s="8">
        <f t="shared" si="2"/>
        <v>86.313382508160331</v>
      </c>
      <c r="F52" s="9">
        <f t="shared" si="3"/>
        <v>76.896481834876823</v>
      </c>
      <c r="G52" s="4">
        <v>9.5299999999999996E-2</v>
      </c>
      <c r="H52" s="12"/>
    </row>
    <row r="53" spans="1:8" x14ac:dyDescent="0.3">
      <c r="A53" s="12" t="s">
        <v>10</v>
      </c>
      <c r="B53" s="12" t="s">
        <v>6</v>
      </c>
      <c r="C53" s="3">
        <v>29.154759474226502</v>
      </c>
      <c r="D53" s="7">
        <v>0.75</v>
      </c>
      <c r="E53" s="8">
        <f t="shared" si="2"/>
        <v>33.665016461206925</v>
      </c>
      <c r="F53" s="9">
        <f t="shared" si="3"/>
        <v>32.088964914305755</v>
      </c>
      <c r="G53" s="4">
        <v>3.6909999999999998</v>
      </c>
      <c r="H53" s="12"/>
    </row>
    <row r="54" spans="1:8" x14ac:dyDescent="0.3">
      <c r="A54" s="12" t="s">
        <v>10</v>
      </c>
      <c r="B54" s="12" t="s">
        <v>6</v>
      </c>
      <c r="C54" s="3">
        <v>35.355339059327378</v>
      </c>
      <c r="D54" s="7">
        <v>0.75</v>
      </c>
      <c r="E54" s="8">
        <f t="shared" si="2"/>
        <v>40.824829046386306</v>
      </c>
      <c r="F54" s="9">
        <f t="shared" si="3"/>
        <v>38.913585811300528</v>
      </c>
      <c r="G54" s="4">
        <v>0.629</v>
      </c>
      <c r="H54" s="12"/>
    </row>
    <row r="55" spans="1:8" x14ac:dyDescent="0.3">
      <c r="A55" s="12" t="s">
        <v>10</v>
      </c>
      <c r="B55" s="12" t="s">
        <v>6</v>
      </c>
      <c r="C55" s="3">
        <v>43.011626335213137</v>
      </c>
      <c r="D55" s="7">
        <v>0.75</v>
      </c>
      <c r="E55" s="8">
        <f t="shared" si="2"/>
        <v>49.665548085837806</v>
      </c>
      <c r="F55" s="9">
        <f t="shared" si="3"/>
        <v>47.340420338504664</v>
      </c>
      <c r="G55" s="4">
        <v>0.629</v>
      </c>
      <c r="H55" s="12"/>
    </row>
    <row r="56" spans="1:8" x14ac:dyDescent="0.3">
      <c r="A56" s="12" t="s">
        <v>10</v>
      </c>
      <c r="B56" s="12" t="s">
        <v>6</v>
      </c>
      <c r="C56" s="3">
        <v>47.169905660283021</v>
      </c>
      <c r="D56" s="7">
        <v>0.75</v>
      </c>
      <c r="E56" s="8">
        <f t="shared" si="2"/>
        <v>54.467115461227309</v>
      </c>
      <c r="F56" s="9">
        <f t="shared" si="3"/>
        <v>51.917198942492462</v>
      </c>
      <c r="G56" s="4">
        <v>0.43</v>
      </c>
      <c r="H56" s="12"/>
    </row>
    <row r="57" spans="1:8" x14ac:dyDescent="0.3">
      <c r="A57" s="12" t="s">
        <v>10</v>
      </c>
      <c r="B57" s="12" t="s">
        <v>6</v>
      </c>
      <c r="C57" s="3">
        <v>51.478150704935004</v>
      </c>
      <c r="D57" s="7">
        <v>0.75</v>
      </c>
      <c r="E57" s="8">
        <f t="shared" si="2"/>
        <v>59.441848333756703</v>
      </c>
      <c r="F57" s="9">
        <f t="shared" si="3"/>
        <v>56.65903617844301</v>
      </c>
      <c r="G57" s="4">
        <v>0.30499999999999999</v>
      </c>
      <c r="H57" s="12"/>
    </row>
    <row r="58" spans="1:8" x14ac:dyDescent="0.3">
      <c r="A58" s="12" t="s">
        <v>10</v>
      </c>
      <c r="B58" s="12" t="s">
        <v>6</v>
      </c>
      <c r="C58" s="3">
        <v>55.901699437494742</v>
      </c>
      <c r="D58" s="7">
        <v>0.75</v>
      </c>
      <c r="E58" s="8">
        <f t="shared" si="2"/>
        <v>64.54972243679029</v>
      </c>
      <c r="F58" s="9">
        <f t="shared" si="3"/>
        <v>61.527781544060439</v>
      </c>
      <c r="G58" s="4">
        <v>0.17100000000000001</v>
      </c>
      <c r="H58" s="12"/>
    </row>
    <row r="59" spans="1:8" x14ac:dyDescent="0.3">
      <c r="A59" s="12" t="s">
        <v>10</v>
      </c>
      <c r="B59" s="12" t="s">
        <v>6</v>
      </c>
      <c r="C59" s="3">
        <v>27.459060435491963</v>
      </c>
      <c r="D59" s="7">
        <v>0.25</v>
      </c>
      <c r="E59" s="8">
        <f t="shared" si="2"/>
        <v>54.918120870983927</v>
      </c>
      <c r="F59" s="9">
        <f t="shared" si="3"/>
        <v>43.588541421358308</v>
      </c>
      <c r="G59" s="4">
        <v>0.751</v>
      </c>
      <c r="H59" s="12"/>
    </row>
    <row r="60" spans="1:8" x14ac:dyDescent="0.3">
      <c r="A60" s="12" t="s">
        <v>10</v>
      </c>
      <c r="B60" s="12" t="s">
        <v>6</v>
      </c>
      <c r="C60" s="3">
        <v>33.97057550292606</v>
      </c>
      <c r="D60" s="7">
        <v>0.25</v>
      </c>
      <c r="E60" s="8">
        <f t="shared" si="2"/>
        <v>67.94115100585212</v>
      </c>
      <c r="F60" s="9">
        <f t="shared" si="3"/>
        <v>53.924927289309977</v>
      </c>
      <c r="G60" s="11">
        <v>0.16</v>
      </c>
      <c r="H60" s="12"/>
    </row>
    <row r="61" spans="1:8" x14ac:dyDescent="0.3">
      <c r="A61" s="12" t="s">
        <v>10</v>
      </c>
      <c r="B61" s="12" t="s">
        <v>6</v>
      </c>
      <c r="C61" s="3">
        <v>41.880783182743848</v>
      </c>
      <c r="D61" s="7">
        <v>0.25</v>
      </c>
      <c r="E61" s="8">
        <f t="shared" si="2"/>
        <v>83.761566365487695</v>
      </c>
      <c r="F61" s="9">
        <f t="shared" si="3"/>
        <v>66.481599281539658</v>
      </c>
      <c r="G61" s="11">
        <v>5.7200000000000001E-2</v>
      </c>
      <c r="H61" s="12"/>
    </row>
    <row r="62" spans="1:8" x14ac:dyDescent="0.3">
      <c r="A62" s="12" t="s">
        <v>10</v>
      </c>
      <c r="B62" s="12" t="s">
        <v>6</v>
      </c>
      <c r="C62" s="3">
        <v>46.141087980237309</v>
      </c>
      <c r="D62" s="7">
        <v>0.25</v>
      </c>
      <c r="E62" s="8">
        <f t="shared" si="2"/>
        <v>92.282175960474618</v>
      </c>
      <c r="F62" s="9">
        <f t="shared" si="3"/>
        <v>73.244411598785945</v>
      </c>
      <c r="G62" s="11">
        <v>6.83E-2</v>
      </c>
      <c r="H62" s="12"/>
    </row>
    <row r="63" spans="1:8" x14ac:dyDescent="0.3">
      <c r="A63" s="12" t="s">
        <v>10</v>
      </c>
      <c r="B63" s="12" t="s">
        <v>6</v>
      </c>
      <c r="C63" s="3">
        <v>50.537115073973112</v>
      </c>
      <c r="D63" s="7">
        <v>0.25</v>
      </c>
      <c r="E63" s="8">
        <f t="shared" si="2"/>
        <v>101.07423014794622</v>
      </c>
      <c r="F63" s="9">
        <f t="shared" si="3"/>
        <v>80.222669631862871</v>
      </c>
      <c r="G63" s="11">
        <v>5.8000000000000003E-2</v>
      </c>
      <c r="H63" s="12"/>
    </row>
    <row r="64" spans="1:8" x14ac:dyDescent="0.3">
      <c r="A64" s="12" t="s">
        <v>10</v>
      </c>
      <c r="B64" s="12" t="s">
        <v>6</v>
      </c>
      <c r="C64" s="3">
        <v>55.036351623268054</v>
      </c>
      <c r="D64" s="7">
        <v>0.25</v>
      </c>
      <c r="E64" s="8">
        <f t="shared" si="2"/>
        <v>110.07270324653611</v>
      </c>
      <c r="F64" s="9">
        <f t="shared" si="3"/>
        <v>87.364762463267425</v>
      </c>
      <c r="G64" s="11">
        <v>3.8100000000000002E-2</v>
      </c>
      <c r="H64" s="12"/>
    </row>
    <row r="65" spans="1:8" x14ac:dyDescent="0.3">
      <c r="A65" s="14" t="s">
        <v>15</v>
      </c>
      <c r="B65" s="14" t="s">
        <v>6</v>
      </c>
      <c r="C65" s="3">
        <v>52.201532544552748</v>
      </c>
      <c r="D65" s="7">
        <v>0.25</v>
      </c>
      <c r="E65" s="8">
        <f t="shared" ref="E65:E80" si="4">C65/((D65)^(1/2))</f>
        <v>104.4030650891055</v>
      </c>
      <c r="F65" s="9">
        <f t="shared" ref="F65:F80" si="5">C65/((D65)^(1/3))</f>
        <v>82.864767675575237</v>
      </c>
      <c r="G65" s="4">
        <v>0.04</v>
      </c>
      <c r="H65" s="12" t="s">
        <v>14</v>
      </c>
    </row>
    <row r="66" spans="1:8" x14ac:dyDescent="0.3">
      <c r="A66" s="14" t="s">
        <v>15</v>
      </c>
      <c r="B66" s="14" t="s">
        <v>6</v>
      </c>
      <c r="C66" s="3">
        <v>55.036351623268054</v>
      </c>
      <c r="D66" s="7">
        <v>0.25</v>
      </c>
      <c r="E66" s="8">
        <f t="shared" si="4"/>
        <v>110.07270324653611</v>
      </c>
      <c r="F66" s="9">
        <f t="shared" si="5"/>
        <v>87.364762463267425</v>
      </c>
      <c r="G66" s="4">
        <v>3.5999999999999997E-2</v>
      </c>
      <c r="H66" s="12"/>
    </row>
    <row r="67" spans="1:8" x14ac:dyDescent="0.3">
      <c r="A67" s="14" t="s">
        <v>15</v>
      </c>
      <c r="B67" s="14" t="s">
        <v>6</v>
      </c>
      <c r="C67" s="3">
        <v>47.434164902525687</v>
      </c>
      <c r="D67" s="7">
        <v>0.3125</v>
      </c>
      <c r="E67" s="8">
        <f t="shared" si="4"/>
        <v>84.852813742385692</v>
      </c>
      <c r="F67" s="9">
        <f t="shared" si="5"/>
        <v>69.899583045042775</v>
      </c>
      <c r="G67" s="4">
        <v>7.5999999999999998E-2</v>
      </c>
      <c r="H67" s="12"/>
    </row>
    <row r="68" spans="1:8" x14ac:dyDescent="0.3">
      <c r="A68" s="14" t="s">
        <v>15</v>
      </c>
      <c r="B68" s="14" t="s">
        <v>6</v>
      </c>
      <c r="C68" s="3">
        <v>54.083269131959838</v>
      </c>
      <c r="D68" s="7">
        <v>0.3125</v>
      </c>
      <c r="E68" s="8">
        <f t="shared" si="4"/>
        <v>96.74709297958259</v>
      </c>
      <c r="F68" s="9">
        <f t="shared" si="5"/>
        <v>79.697786812634135</v>
      </c>
      <c r="G68" s="4">
        <v>4.5999999999999999E-2</v>
      </c>
      <c r="H68" s="12"/>
    </row>
    <row r="69" spans="1:8" x14ac:dyDescent="0.3">
      <c r="A69" s="14" t="s">
        <v>15</v>
      </c>
      <c r="B69" s="14" t="s">
        <v>6</v>
      </c>
      <c r="C69" s="3">
        <v>46.141087980237309</v>
      </c>
      <c r="D69" s="7">
        <v>0.3125</v>
      </c>
      <c r="E69" s="8">
        <f t="shared" si="4"/>
        <v>82.539687423687269</v>
      </c>
      <c r="F69" s="9">
        <f t="shared" si="5"/>
        <v>67.994088600292628</v>
      </c>
      <c r="G69" s="4">
        <v>4.2000000000000003E-2</v>
      </c>
      <c r="H69" s="12"/>
    </row>
    <row r="70" spans="1:8" x14ac:dyDescent="0.3">
      <c r="A70" s="14" t="s">
        <v>15</v>
      </c>
      <c r="B70" s="14" t="s">
        <v>6</v>
      </c>
      <c r="C70" s="3">
        <v>50</v>
      </c>
      <c r="D70" s="7">
        <v>0.3125</v>
      </c>
      <c r="E70" s="8">
        <f t="shared" si="4"/>
        <v>89.442719099991578</v>
      </c>
      <c r="F70" s="9">
        <f t="shared" si="5"/>
        <v>73.680629972807722</v>
      </c>
      <c r="G70" s="4">
        <v>4.5999999999999999E-2</v>
      </c>
      <c r="H70" s="12"/>
    </row>
    <row r="71" spans="1:8" x14ac:dyDescent="0.3">
      <c r="A71" s="14" t="s">
        <v>15</v>
      </c>
      <c r="B71" s="14" t="s">
        <v>6</v>
      </c>
      <c r="C71" s="3">
        <v>58</v>
      </c>
      <c r="D71" s="7">
        <v>0.3125</v>
      </c>
      <c r="E71" s="8">
        <f t="shared" si="4"/>
        <v>103.75355415599023</v>
      </c>
      <c r="F71" s="9">
        <f t="shared" si="5"/>
        <v>85.469530768456963</v>
      </c>
      <c r="G71" s="4">
        <v>3.8100000000000002E-2</v>
      </c>
      <c r="H71" s="12"/>
    </row>
    <row r="72" spans="1:8" x14ac:dyDescent="0.3">
      <c r="A72" s="14" t="s">
        <v>15</v>
      </c>
      <c r="B72" s="14" t="s">
        <v>6</v>
      </c>
      <c r="C72" s="3">
        <v>64.031242374328485</v>
      </c>
      <c r="D72" s="7">
        <v>0.3125</v>
      </c>
      <c r="E72" s="8">
        <f t="shared" si="4"/>
        <v>114.54256850621081</v>
      </c>
      <c r="F72" s="9">
        <f t="shared" si="5"/>
        <v>94.357245521641275</v>
      </c>
      <c r="G72" s="4">
        <v>3.8100000000000002E-2</v>
      </c>
      <c r="H72" s="12"/>
    </row>
    <row r="73" spans="1:8" x14ac:dyDescent="0.3">
      <c r="A73" s="14" t="s">
        <v>15</v>
      </c>
      <c r="B73" s="14" t="s">
        <v>6</v>
      </c>
      <c r="C73" s="3">
        <v>21.931712199461309</v>
      </c>
      <c r="D73" s="7">
        <v>0.375</v>
      </c>
      <c r="E73" s="8">
        <f t="shared" si="4"/>
        <v>35.814336049502117</v>
      </c>
      <c r="F73" s="9">
        <f t="shared" si="5"/>
        <v>30.413199838619711</v>
      </c>
      <c r="G73" s="4">
        <v>0.73599999999999999</v>
      </c>
      <c r="H73" s="12"/>
    </row>
    <row r="74" spans="1:8" x14ac:dyDescent="0.3">
      <c r="A74" s="14" t="s">
        <v>15</v>
      </c>
      <c r="B74" s="14" t="s">
        <v>6</v>
      </c>
      <c r="C74" s="3">
        <v>28.0178514522438</v>
      </c>
      <c r="D74" s="7">
        <v>0.375</v>
      </c>
      <c r="E74" s="8">
        <f t="shared" si="4"/>
        <v>45.752959831395977</v>
      </c>
      <c r="F74" s="9">
        <f t="shared" si="5"/>
        <v>38.852986374989086</v>
      </c>
      <c r="G74" s="4">
        <v>0.30099999999999999</v>
      </c>
      <c r="H74" s="12"/>
    </row>
    <row r="75" spans="1:8" x14ac:dyDescent="0.3">
      <c r="A75" s="14" t="s">
        <v>15</v>
      </c>
      <c r="B75" s="14" t="s">
        <v>6</v>
      </c>
      <c r="C75" s="3">
        <v>34</v>
      </c>
      <c r="D75" s="7">
        <v>0.375</v>
      </c>
      <c r="E75" s="8">
        <f t="shared" si="4"/>
        <v>55.521767503085378</v>
      </c>
      <c r="F75" s="9">
        <f t="shared" si="5"/>
        <v>47.148566655843162</v>
      </c>
      <c r="G75" s="4">
        <v>0.14799999999999999</v>
      </c>
      <c r="H75" s="12"/>
    </row>
    <row r="76" spans="1:8" x14ac:dyDescent="0.3">
      <c r="A76" s="14" t="s">
        <v>15</v>
      </c>
      <c r="B76" s="14" t="s">
        <v>6</v>
      </c>
      <c r="C76" s="3">
        <v>38.483762809787713</v>
      </c>
      <c r="D76" s="7">
        <v>0.375</v>
      </c>
      <c r="E76" s="8">
        <f t="shared" si="4"/>
        <v>62.8437215108505</v>
      </c>
      <c r="F76" s="9">
        <f t="shared" si="5"/>
        <v>53.366301647203947</v>
      </c>
      <c r="G76" s="4">
        <v>0.114</v>
      </c>
      <c r="H76" s="12"/>
    </row>
    <row r="77" spans="1:8" x14ac:dyDescent="0.3">
      <c r="A77" s="14" t="s">
        <v>15</v>
      </c>
      <c r="B77" s="14" t="s">
        <v>6</v>
      </c>
      <c r="C77" s="3">
        <v>44.944410108488462</v>
      </c>
      <c r="D77" s="7">
        <v>0.375</v>
      </c>
      <c r="E77" s="8">
        <f t="shared" si="4"/>
        <v>73.393914370788721</v>
      </c>
      <c r="F77" s="9">
        <f t="shared" si="5"/>
        <v>62.325426935518223</v>
      </c>
      <c r="G77" s="4">
        <v>0.114</v>
      </c>
      <c r="H77" s="12"/>
    </row>
    <row r="78" spans="1:8" x14ac:dyDescent="0.3">
      <c r="A78" s="14" t="s">
        <v>15</v>
      </c>
      <c r="B78" s="14" t="s">
        <v>6</v>
      </c>
      <c r="C78" s="3">
        <v>52.497618993626752</v>
      </c>
      <c r="D78" s="7">
        <v>0.375</v>
      </c>
      <c r="E78" s="8">
        <f t="shared" si="4"/>
        <v>85.728252830285399</v>
      </c>
      <c r="F78" s="9">
        <f t="shared" si="5"/>
        <v>72.799632011590262</v>
      </c>
      <c r="G78" s="4">
        <v>0.114</v>
      </c>
      <c r="H78" s="12"/>
    </row>
    <row r="79" spans="1:8" x14ac:dyDescent="0.3">
      <c r="A79" s="14" t="s">
        <v>15</v>
      </c>
      <c r="B79" s="14" t="s">
        <v>6</v>
      </c>
      <c r="C79" s="3">
        <v>27.459060435491963</v>
      </c>
      <c r="D79" s="7">
        <v>0.25</v>
      </c>
      <c r="E79" s="8">
        <f t="shared" si="4"/>
        <v>54.918120870983927</v>
      </c>
      <c r="F79" s="9">
        <f t="shared" si="5"/>
        <v>43.588541421358308</v>
      </c>
      <c r="G79" s="4">
        <v>0.26</v>
      </c>
      <c r="H79" s="12"/>
    </row>
    <row r="80" spans="1:8" x14ac:dyDescent="0.3">
      <c r="A80" s="14" t="s">
        <v>15</v>
      </c>
      <c r="B80" s="14" t="s">
        <v>6</v>
      </c>
      <c r="C80" s="3">
        <v>33.541019662496844</v>
      </c>
      <c r="D80" s="7">
        <v>0.25</v>
      </c>
      <c r="E80" s="8">
        <f t="shared" si="4"/>
        <v>67.082039324993687</v>
      </c>
      <c r="F80" s="9">
        <f t="shared" si="5"/>
        <v>53.243049896333552</v>
      </c>
      <c r="G80" s="4">
        <v>4.2900000000000001E-2</v>
      </c>
      <c r="H80" s="12"/>
    </row>
    <row r="81" spans="1:8" x14ac:dyDescent="0.3">
      <c r="A81" s="14" t="s">
        <v>15</v>
      </c>
      <c r="B81" s="14" t="s">
        <v>6</v>
      </c>
      <c r="C81" s="3">
        <v>61.846584384264908</v>
      </c>
      <c r="D81" s="13">
        <v>0.125</v>
      </c>
      <c r="E81" s="8">
        <f t="shared" ref="E81:E113" si="6">C81/((D81)^(1/2))</f>
        <v>174.928556845359</v>
      </c>
      <c r="F81" s="9">
        <f t="shared" ref="F81:F140" si="7">C81/((D81)^(1/3))</f>
        <v>123.69316876852979</v>
      </c>
      <c r="G81" s="4">
        <v>3.8100000000000002E-2</v>
      </c>
      <c r="H81" s="12" t="s">
        <v>16</v>
      </c>
    </row>
    <row r="82" spans="1:8" x14ac:dyDescent="0.3">
      <c r="A82" s="14" t="s">
        <v>15</v>
      </c>
      <c r="B82" s="14" t="s">
        <v>6</v>
      </c>
      <c r="C82" s="3">
        <v>65</v>
      </c>
      <c r="D82" s="13">
        <v>0.125</v>
      </c>
      <c r="E82" s="8">
        <f t="shared" si="6"/>
        <v>183.84776310850233</v>
      </c>
      <c r="F82" s="9">
        <f t="shared" si="7"/>
        <v>129.99999999999997</v>
      </c>
      <c r="G82" s="4">
        <v>3.1699999999999999E-2</v>
      </c>
      <c r="H82" s="12"/>
    </row>
    <row r="83" spans="1:8" x14ac:dyDescent="0.3">
      <c r="A83" s="14" t="s">
        <v>15</v>
      </c>
      <c r="B83" s="14" t="s">
        <v>6</v>
      </c>
      <c r="C83" s="3">
        <v>57.008771254956898</v>
      </c>
      <c r="D83" s="7">
        <v>0.1875</v>
      </c>
      <c r="E83" s="8">
        <f t="shared" si="6"/>
        <v>131.65611772087667</v>
      </c>
      <c r="F83" s="9">
        <f t="shared" si="7"/>
        <v>99.603497773901211</v>
      </c>
      <c r="G83" s="4">
        <v>7.6200000000000004E-2</v>
      </c>
      <c r="H83" s="12"/>
    </row>
    <row r="84" spans="1:8" x14ac:dyDescent="0.3">
      <c r="A84" s="14" t="s">
        <v>15</v>
      </c>
      <c r="B84" s="14" t="s">
        <v>6</v>
      </c>
      <c r="C84" s="3">
        <v>58.523499553598128</v>
      </c>
      <c r="D84" s="7">
        <v>0.1875</v>
      </c>
      <c r="E84" s="8">
        <f t="shared" si="6"/>
        <v>135.15423288475529</v>
      </c>
      <c r="F84" s="9">
        <f t="shared" si="7"/>
        <v>102.24997187605366</v>
      </c>
      <c r="G84" s="4">
        <v>7.6200000000000004E-2</v>
      </c>
      <c r="H84" s="12"/>
    </row>
    <row r="85" spans="1:8" x14ac:dyDescent="0.3">
      <c r="A85" s="14" t="s">
        <v>15</v>
      </c>
      <c r="B85" s="14" t="s">
        <v>6</v>
      </c>
      <c r="C85" s="3">
        <v>60.415229867972862</v>
      </c>
      <c r="D85" s="7">
        <v>0.1875</v>
      </c>
      <c r="E85" s="8">
        <f t="shared" si="6"/>
        <v>139.52299690970901</v>
      </c>
      <c r="F85" s="9">
        <f t="shared" si="7"/>
        <v>105.55512917042812</v>
      </c>
      <c r="G85" s="4">
        <v>5.7200000000000001E-2</v>
      </c>
      <c r="H85" s="12"/>
    </row>
    <row r="86" spans="1:8" x14ac:dyDescent="0.3">
      <c r="A86" s="14" t="s">
        <v>15</v>
      </c>
      <c r="B86" s="14" t="s">
        <v>6</v>
      </c>
      <c r="C86" s="3">
        <v>62.649820430708338</v>
      </c>
      <c r="D86" s="7">
        <v>0.1875</v>
      </c>
      <c r="E86" s="8">
        <f t="shared" si="6"/>
        <v>144.68356276140472</v>
      </c>
      <c r="F86" s="9">
        <f t="shared" si="7"/>
        <v>109.45931849500772</v>
      </c>
      <c r="G86" s="4">
        <v>3.6499999999999998E-2</v>
      </c>
      <c r="H86" s="12"/>
    </row>
    <row r="87" spans="1:8" x14ac:dyDescent="0.3">
      <c r="A87" s="14" t="s">
        <v>15</v>
      </c>
      <c r="B87" s="14" t="s">
        <v>6</v>
      </c>
      <c r="C87" s="3">
        <v>71.589105316381762</v>
      </c>
      <c r="D87" s="13">
        <v>0.25</v>
      </c>
      <c r="E87" s="8">
        <f t="shared" si="6"/>
        <v>143.17821063276352</v>
      </c>
      <c r="F87" s="9">
        <f t="shared" si="7"/>
        <v>113.64062108868663</v>
      </c>
      <c r="G87" s="4">
        <v>6.3500000000000001E-2</v>
      </c>
      <c r="H87" s="12"/>
    </row>
    <row r="88" spans="1:8" x14ac:dyDescent="0.3">
      <c r="A88" s="14" t="s">
        <v>15</v>
      </c>
      <c r="B88" s="14" t="s">
        <v>6</v>
      </c>
      <c r="C88" s="3">
        <v>72.801098892805186</v>
      </c>
      <c r="D88" s="13">
        <v>0.25</v>
      </c>
      <c r="E88" s="8">
        <f t="shared" si="6"/>
        <v>145.60219778561037</v>
      </c>
      <c r="F88" s="9">
        <f t="shared" si="7"/>
        <v>115.56454096687987</v>
      </c>
      <c r="G88" s="4">
        <v>5.7200000000000001E-2</v>
      </c>
      <c r="H88" s="12"/>
    </row>
    <row r="89" spans="1:8" x14ac:dyDescent="0.3">
      <c r="A89" s="14" t="s">
        <v>15</v>
      </c>
      <c r="B89" s="14" t="s">
        <v>6</v>
      </c>
      <c r="C89" s="3">
        <v>74.330343736592525</v>
      </c>
      <c r="D89" s="13">
        <v>0.25</v>
      </c>
      <c r="E89" s="8">
        <f t="shared" si="6"/>
        <v>148.66068747318505</v>
      </c>
      <c r="F89" s="9">
        <f t="shared" si="7"/>
        <v>117.99206584062483</v>
      </c>
      <c r="G89" s="4">
        <v>4.4499999999999998E-2</v>
      </c>
      <c r="H89" s="12"/>
    </row>
    <row r="90" spans="1:8" x14ac:dyDescent="0.3">
      <c r="A90" s="14" t="s">
        <v>15</v>
      </c>
      <c r="B90" s="14" t="s">
        <v>6</v>
      </c>
      <c r="C90" s="3">
        <v>52.201532544552748</v>
      </c>
      <c r="D90" s="7">
        <v>0.1875</v>
      </c>
      <c r="E90" s="8">
        <f t="shared" si="6"/>
        <v>120.55427546683417</v>
      </c>
      <c r="F90" s="9">
        <f t="shared" si="7"/>
        <v>91.204478120434842</v>
      </c>
      <c r="G90" s="4">
        <v>8.2600000000000007E-2</v>
      </c>
      <c r="H90" s="12"/>
    </row>
    <row r="91" spans="1:8" x14ac:dyDescent="0.3">
      <c r="A91" s="14" t="s">
        <v>15</v>
      </c>
      <c r="B91" s="14" t="s">
        <v>6</v>
      </c>
      <c r="C91" s="3">
        <v>53.851648071345039</v>
      </c>
      <c r="D91" s="7">
        <v>0.1875</v>
      </c>
      <c r="E91" s="8">
        <f t="shared" si="6"/>
        <v>124.36505404118421</v>
      </c>
      <c r="F91" s="9">
        <f t="shared" si="7"/>
        <v>94.087495497962422</v>
      </c>
      <c r="G91" s="4">
        <v>8.2600000000000007E-2</v>
      </c>
      <c r="H91" s="12"/>
    </row>
    <row r="92" spans="1:8" x14ac:dyDescent="0.3">
      <c r="A92" s="14" t="s">
        <v>15</v>
      </c>
      <c r="B92" s="14" t="s">
        <v>6</v>
      </c>
      <c r="C92" s="3">
        <v>55.901699437494742</v>
      </c>
      <c r="D92" s="7">
        <v>0.1875</v>
      </c>
      <c r="E92" s="8">
        <f t="shared" si="6"/>
        <v>129.09944487358058</v>
      </c>
      <c r="F92" s="9">
        <f t="shared" si="7"/>
        <v>97.669265148311112</v>
      </c>
      <c r="G92" s="4">
        <v>5.7200000000000001E-2</v>
      </c>
      <c r="H92" s="12"/>
    </row>
    <row r="93" spans="1:8" x14ac:dyDescent="0.3">
      <c r="A93" s="14" t="s">
        <v>15</v>
      </c>
      <c r="B93" s="14" t="s">
        <v>6</v>
      </c>
      <c r="C93" s="3">
        <v>58.309518948453004</v>
      </c>
      <c r="D93" s="7">
        <v>0.1875</v>
      </c>
      <c r="E93" s="8">
        <f t="shared" si="6"/>
        <v>134.6600658448277</v>
      </c>
      <c r="F93" s="9">
        <f t="shared" si="7"/>
        <v>101.8761133230792</v>
      </c>
      <c r="G93" s="4">
        <v>5.0799999999999998E-2</v>
      </c>
      <c r="H93" s="12"/>
    </row>
    <row r="94" spans="1:8" x14ac:dyDescent="0.3">
      <c r="A94" s="14" t="s">
        <v>15</v>
      </c>
      <c r="B94" s="14" t="s">
        <v>6</v>
      </c>
      <c r="C94" s="3">
        <v>47.434164902525687</v>
      </c>
      <c r="D94" s="7">
        <v>0.1875</v>
      </c>
      <c r="E94" s="8">
        <f t="shared" si="6"/>
        <v>109.54451150103323</v>
      </c>
      <c r="F94" s="9">
        <f t="shared" si="7"/>
        <v>82.875119639853253</v>
      </c>
      <c r="G94" s="4">
        <v>6.9900000000000004E-2</v>
      </c>
      <c r="H94" s="12"/>
    </row>
    <row r="95" spans="1:8" x14ac:dyDescent="0.3">
      <c r="A95" s="14" t="s">
        <v>15</v>
      </c>
      <c r="B95" s="14" t="s">
        <v>6</v>
      </c>
      <c r="C95" s="3">
        <v>49.244289008980523</v>
      </c>
      <c r="D95" s="7">
        <v>0.1875</v>
      </c>
      <c r="E95" s="8">
        <f t="shared" si="6"/>
        <v>113.72481406154654</v>
      </c>
      <c r="F95" s="9">
        <f t="shared" si="7"/>
        <v>86.037697756147637</v>
      </c>
      <c r="G95" s="4">
        <v>6.3500000000000001E-2</v>
      </c>
      <c r="H95" s="12"/>
    </row>
    <row r="96" spans="1:8" x14ac:dyDescent="0.3">
      <c r="A96" s="14" t="s">
        <v>15</v>
      </c>
      <c r="B96" s="14" t="s">
        <v>6</v>
      </c>
      <c r="C96" s="3">
        <v>51.478150704935004</v>
      </c>
      <c r="D96" s="7">
        <v>0.1875</v>
      </c>
      <c r="E96" s="8">
        <f t="shared" si="6"/>
        <v>118.88369666751341</v>
      </c>
      <c r="F96" s="9">
        <f t="shared" si="7"/>
        <v>89.940613633164702</v>
      </c>
      <c r="G96" s="4">
        <v>5.0799999999999998E-2</v>
      </c>
      <c r="H96" s="12"/>
    </row>
    <row r="97" spans="1:8" x14ac:dyDescent="0.3">
      <c r="A97" s="14" t="s">
        <v>15</v>
      </c>
      <c r="B97" s="14" t="s">
        <v>6</v>
      </c>
      <c r="C97" s="3">
        <v>54.083269131959838</v>
      </c>
      <c r="D97" s="7">
        <v>0.1875</v>
      </c>
      <c r="E97" s="8">
        <f t="shared" si="6"/>
        <v>124.89995996796797</v>
      </c>
      <c r="F97" s="9">
        <f t="shared" si="7"/>
        <v>94.492174765511606</v>
      </c>
      <c r="G97" s="4">
        <v>3.3300000000000003E-2</v>
      </c>
      <c r="H97" s="12"/>
    </row>
    <row r="98" spans="1:8" x14ac:dyDescent="0.3">
      <c r="A98" s="14" t="s">
        <v>15</v>
      </c>
      <c r="B98" s="14" t="s">
        <v>6</v>
      </c>
      <c r="C98" s="3">
        <v>42.720018726587654</v>
      </c>
      <c r="D98" s="7">
        <v>0.1875</v>
      </c>
      <c r="E98" s="8">
        <f t="shared" si="6"/>
        <v>98.657657246324945</v>
      </c>
      <c r="F98" s="9">
        <f t="shared" si="7"/>
        <v>74.638747625431662</v>
      </c>
      <c r="G98" s="4">
        <v>8.8900000000000007E-2</v>
      </c>
      <c r="H98" s="12"/>
    </row>
    <row r="99" spans="1:8" x14ac:dyDescent="0.3">
      <c r="A99" s="14" t="s">
        <v>15</v>
      </c>
      <c r="B99" s="14" t="s">
        <v>6</v>
      </c>
      <c r="C99" s="3">
        <v>44.721359549995796</v>
      </c>
      <c r="D99" s="7">
        <v>0.1875</v>
      </c>
      <c r="E99" s="8">
        <f t="shared" si="6"/>
        <v>103.27955589886446</v>
      </c>
      <c r="F99" s="9">
        <f t="shared" si="7"/>
        <v>78.135412118648887</v>
      </c>
      <c r="G99" s="4">
        <v>8.2600000000000007E-2</v>
      </c>
      <c r="H99" s="12"/>
    </row>
    <row r="100" spans="1:8" x14ac:dyDescent="0.3">
      <c r="A100" s="14" t="s">
        <v>15</v>
      </c>
      <c r="B100" s="14" t="s">
        <v>6</v>
      </c>
      <c r="C100" s="3">
        <v>47.169905660283021</v>
      </c>
      <c r="D100" s="7">
        <v>0.1875</v>
      </c>
      <c r="E100" s="8">
        <f t="shared" si="6"/>
        <v>108.93423092245462</v>
      </c>
      <c r="F100" s="9">
        <f t="shared" si="7"/>
        <v>82.413416216554836</v>
      </c>
      <c r="G100" s="4">
        <v>5.0799999999999998E-2</v>
      </c>
      <c r="H100" s="12"/>
    </row>
    <row r="101" spans="1:8" x14ac:dyDescent="0.3">
      <c r="A101" s="14" t="s">
        <v>15</v>
      </c>
      <c r="B101" s="14" t="s">
        <v>6</v>
      </c>
      <c r="C101" s="3">
        <v>50</v>
      </c>
      <c r="D101" s="7">
        <v>0.1875</v>
      </c>
      <c r="E101" s="8">
        <f t="shared" si="6"/>
        <v>115.47005383792516</v>
      </c>
      <c r="F101" s="9">
        <f t="shared" si="7"/>
        <v>87.358046473629884</v>
      </c>
      <c r="G101" s="4">
        <v>3.3300000000000003E-2</v>
      </c>
      <c r="H101" s="12"/>
    </row>
    <row r="102" spans="1:8" x14ac:dyDescent="0.3">
      <c r="A102" s="14" t="s">
        <v>15</v>
      </c>
      <c r="B102" s="14" t="s">
        <v>6</v>
      </c>
      <c r="C102" s="3">
        <v>38.078865529319543</v>
      </c>
      <c r="D102" s="13">
        <v>0.125</v>
      </c>
      <c r="E102" s="8">
        <f t="shared" si="6"/>
        <v>107.70329614269008</v>
      </c>
      <c r="F102" s="9">
        <f t="shared" si="7"/>
        <v>76.157731058639072</v>
      </c>
      <c r="G102" s="4">
        <v>5.0799999999999998E-2</v>
      </c>
      <c r="H102" s="12"/>
    </row>
    <row r="103" spans="1:8" x14ac:dyDescent="0.3">
      <c r="A103" s="14" t="s">
        <v>15</v>
      </c>
      <c r="B103" s="14" t="s">
        <v>6</v>
      </c>
      <c r="C103" s="3">
        <v>40.311288741492746</v>
      </c>
      <c r="D103" s="13">
        <v>0.125</v>
      </c>
      <c r="E103" s="8">
        <f t="shared" si="6"/>
        <v>114.01754250991378</v>
      </c>
      <c r="F103" s="9">
        <f t="shared" si="7"/>
        <v>80.622577482985477</v>
      </c>
      <c r="G103" s="4">
        <v>3.8100000000000002E-2</v>
      </c>
      <c r="H103" s="12"/>
    </row>
    <row r="104" spans="1:8" x14ac:dyDescent="0.3">
      <c r="A104" s="14" t="s">
        <v>15</v>
      </c>
      <c r="B104" s="14" t="s">
        <v>6</v>
      </c>
      <c r="C104" s="3">
        <v>43.011626335213137</v>
      </c>
      <c r="D104" s="13">
        <v>0.125</v>
      </c>
      <c r="E104" s="8">
        <f t="shared" si="6"/>
        <v>121.6552506059644</v>
      </c>
      <c r="F104" s="9">
        <f t="shared" si="7"/>
        <v>86.02325267042626</v>
      </c>
      <c r="G104" s="4">
        <v>3.1699999999999999E-2</v>
      </c>
      <c r="H104" s="12"/>
    </row>
    <row r="105" spans="1:8" x14ac:dyDescent="0.3">
      <c r="A105" s="14" t="s">
        <v>15</v>
      </c>
      <c r="B105" s="14" t="s">
        <v>6</v>
      </c>
      <c r="C105" s="3">
        <v>33.541019662496844</v>
      </c>
      <c r="D105" s="13">
        <v>0.125</v>
      </c>
      <c r="E105" s="8">
        <f t="shared" si="6"/>
        <v>94.868329805051374</v>
      </c>
      <c r="F105" s="9">
        <f t="shared" si="7"/>
        <v>67.082039324993673</v>
      </c>
      <c r="G105" s="4">
        <v>8.2600000000000007E-2</v>
      </c>
      <c r="H105" s="12"/>
    </row>
    <row r="106" spans="1:8" x14ac:dyDescent="0.3">
      <c r="A106" s="14" t="s">
        <v>15</v>
      </c>
      <c r="B106" s="14" t="s">
        <v>6</v>
      </c>
      <c r="C106" s="3">
        <v>36.055512754639892</v>
      </c>
      <c r="D106" s="13">
        <v>0.125</v>
      </c>
      <c r="E106" s="8">
        <f t="shared" si="6"/>
        <v>101.98039027185568</v>
      </c>
      <c r="F106" s="9">
        <f t="shared" si="7"/>
        <v>72.11102550927977</v>
      </c>
      <c r="G106" s="4">
        <v>7.6200000000000004E-2</v>
      </c>
      <c r="H106" s="12"/>
    </row>
    <row r="107" spans="1:8" x14ac:dyDescent="0.3">
      <c r="A107" s="14" t="s">
        <v>15</v>
      </c>
      <c r="B107" s="14" t="s">
        <v>6</v>
      </c>
      <c r="C107" s="3">
        <v>39.05124837953327</v>
      </c>
      <c r="D107" s="13">
        <v>0.125</v>
      </c>
      <c r="E107" s="8">
        <f t="shared" si="6"/>
        <v>110.4536101718726</v>
      </c>
      <c r="F107" s="9">
        <f t="shared" si="7"/>
        <v>78.102496759066526</v>
      </c>
      <c r="G107" s="4">
        <v>5.0799999999999998E-2</v>
      </c>
      <c r="H107" s="12"/>
    </row>
    <row r="108" spans="1:8" x14ac:dyDescent="0.3">
      <c r="A108" s="14" t="s">
        <v>15</v>
      </c>
      <c r="B108" s="14" t="s">
        <v>6</v>
      </c>
      <c r="C108" s="3">
        <v>42.426406871192853</v>
      </c>
      <c r="D108" s="13">
        <v>0.125</v>
      </c>
      <c r="E108" s="8">
        <f t="shared" si="6"/>
        <v>120</v>
      </c>
      <c r="F108" s="9">
        <f t="shared" si="7"/>
        <v>84.852813742385692</v>
      </c>
      <c r="G108" s="4">
        <v>3.9699999999999999E-2</v>
      </c>
      <c r="H108" s="12"/>
    </row>
    <row r="109" spans="1:8" x14ac:dyDescent="0.3">
      <c r="A109" s="14" t="s">
        <v>15</v>
      </c>
      <c r="B109" s="14" t="s">
        <v>6</v>
      </c>
      <c r="C109" s="3">
        <v>18.027756377319946</v>
      </c>
      <c r="D109" s="13">
        <v>0.125</v>
      </c>
      <c r="E109" s="8">
        <f t="shared" si="6"/>
        <v>50.990195135927841</v>
      </c>
      <c r="F109" s="9">
        <f t="shared" si="7"/>
        <v>36.055512754639885</v>
      </c>
      <c r="G109" s="4">
        <v>0.248</v>
      </c>
      <c r="H109" s="12"/>
    </row>
    <row r="110" spans="1:8" x14ac:dyDescent="0.3">
      <c r="A110" s="14" t="s">
        <v>15</v>
      </c>
      <c r="B110" s="14" t="s">
        <v>6</v>
      </c>
      <c r="C110" s="3">
        <v>22.360679774997898</v>
      </c>
      <c r="D110" s="13">
        <v>0.125</v>
      </c>
      <c r="E110" s="8">
        <f t="shared" si="6"/>
        <v>63.245553203367585</v>
      </c>
      <c r="F110" s="9">
        <f t="shared" si="7"/>
        <v>44.721359549995789</v>
      </c>
      <c r="G110" s="4">
        <v>0.20300000000000001</v>
      </c>
      <c r="H110" s="12"/>
    </row>
    <row r="111" spans="1:8" x14ac:dyDescent="0.3">
      <c r="A111" s="14" t="s">
        <v>15</v>
      </c>
      <c r="B111" s="14" t="s">
        <v>6</v>
      </c>
      <c r="C111" s="3">
        <v>26.92582403567252</v>
      </c>
      <c r="D111" s="13">
        <v>0.125</v>
      </c>
      <c r="E111" s="8">
        <f t="shared" si="6"/>
        <v>76.157731058639072</v>
      </c>
      <c r="F111" s="9">
        <f t="shared" si="7"/>
        <v>53.851648071345025</v>
      </c>
      <c r="G111" s="4">
        <v>0.114</v>
      </c>
      <c r="H111" s="12"/>
    </row>
    <row r="112" spans="1:8" x14ac:dyDescent="0.3">
      <c r="A112" s="14" t="s">
        <v>15</v>
      </c>
      <c r="B112" s="14" t="s">
        <v>6</v>
      </c>
      <c r="C112" s="3">
        <v>31.622776601683793</v>
      </c>
      <c r="D112" s="13">
        <v>0.125</v>
      </c>
      <c r="E112" s="8">
        <f t="shared" si="6"/>
        <v>89.442719099991578</v>
      </c>
      <c r="F112" s="9">
        <f t="shared" si="7"/>
        <v>63.245553203367571</v>
      </c>
      <c r="G112" s="4">
        <v>7.6200000000000004E-2</v>
      </c>
      <c r="H112" s="12"/>
    </row>
    <row r="113" spans="1:8" x14ac:dyDescent="0.3">
      <c r="A113" s="14" t="s">
        <v>15</v>
      </c>
      <c r="B113" s="14" t="s">
        <v>6</v>
      </c>
      <c r="C113" s="3">
        <v>36.400549446402593</v>
      </c>
      <c r="D113" s="13">
        <v>0.125</v>
      </c>
      <c r="E113" s="8">
        <f t="shared" si="6"/>
        <v>102.95630140986999</v>
      </c>
      <c r="F113" s="9">
        <f t="shared" si="7"/>
        <v>72.801098892805172</v>
      </c>
      <c r="G113" s="4">
        <v>3.3000000000000002E-2</v>
      </c>
      <c r="H113" s="12"/>
    </row>
    <row r="114" spans="1:8" x14ac:dyDescent="0.3">
      <c r="A114" s="14" t="s">
        <v>21</v>
      </c>
      <c r="B114" s="14" t="s">
        <v>20</v>
      </c>
      <c r="C114" s="3">
        <v>43.863424398922618</v>
      </c>
      <c r="D114" s="7">
        <v>0.125</v>
      </c>
      <c r="E114" s="8">
        <f>C114/((D114)^(1/2))</f>
        <v>124.06449935416657</v>
      </c>
      <c r="F114" s="9">
        <f t="shared" si="7"/>
        <v>87.726848797845221</v>
      </c>
      <c r="G114" s="4">
        <v>6.3500000000000001E-2</v>
      </c>
      <c r="H114" s="12"/>
    </row>
    <row r="115" spans="1:8" x14ac:dyDescent="0.3">
      <c r="A115" s="14" t="s">
        <v>21</v>
      </c>
      <c r="B115" s="14" t="s">
        <v>20</v>
      </c>
      <c r="C115" s="3">
        <v>56.859475903318</v>
      </c>
      <c r="D115" s="7">
        <v>0.125</v>
      </c>
      <c r="E115" s="8">
        <f>C115/((D115)^(1/2))</f>
        <v>160.822883943797</v>
      </c>
      <c r="F115" s="9">
        <f>C115/((D115)^(1/3))</f>
        <v>113.71895180663597</v>
      </c>
      <c r="G115" s="4">
        <v>6.9900000000000004E-2</v>
      </c>
      <c r="H115" s="12"/>
    </row>
    <row r="116" spans="1:8" x14ac:dyDescent="0.3">
      <c r="A116" s="14" t="s">
        <v>21</v>
      </c>
      <c r="B116" s="14" t="s">
        <v>20</v>
      </c>
      <c r="C116" s="3">
        <v>29.732137494637012</v>
      </c>
      <c r="D116" s="7">
        <v>0.25</v>
      </c>
      <c r="E116" s="8">
        <f>C116/((D116)^(1/2))</f>
        <v>59.464274989274024</v>
      </c>
      <c r="F116" s="9">
        <f t="shared" si="7"/>
        <v>47.196826336249941</v>
      </c>
      <c r="G116" s="5">
        <v>0.17299999999999999</v>
      </c>
      <c r="H116" s="12"/>
    </row>
    <row r="117" spans="1:8" x14ac:dyDescent="0.3">
      <c r="A117" s="14" t="s">
        <v>21</v>
      </c>
      <c r="B117" s="14" t="s">
        <v>20</v>
      </c>
      <c r="C117" s="3">
        <v>34.409301068170507</v>
      </c>
      <c r="D117" s="7">
        <v>0.25</v>
      </c>
      <c r="E117" s="8">
        <f>C117/((D117)^(1/2))</f>
        <v>68.818602136341013</v>
      </c>
      <c r="F117" s="9">
        <f t="shared" si="7"/>
        <v>54.621360713104352</v>
      </c>
      <c r="G117" s="5">
        <v>9.9000000000000005E-2</v>
      </c>
      <c r="H117" s="12"/>
    </row>
    <row r="118" spans="1:8" x14ac:dyDescent="0.3">
      <c r="A118" s="14" t="s">
        <v>21</v>
      </c>
      <c r="B118" s="14" t="s">
        <v>20</v>
      </c>
      <c r="C118" s="3">
        <v>41.036569057366385</v>
      </c>
      <c r="D118" s="7">
        <v>0.25</v>
      </c>
      <c r="E118" s="8">
        <f t="shared" ref="E118:E168" si="8">C118/((D118)^(1/2))</f>
        <v>82.073138114732771</v>
      </c>
      <c r="F118" s="9">
        <f t="shared" si="7"/>
        <v>65.141492890829056</v>
      </c>
      <c r="G118" s="5">
        <v>0.36499999999999999</v>
      </c>
      <c r="H118" s="12"/>
    </row>
    <row r="119" spans="1:8" x14ac:dyDescent="0.3">
      <c r="A119" s="14" t="s">
        <v>21</v>
      </c>
      <c r="B119" s="14" t="s">
        <v>20</v>
      </c>
      <c r="C119" s="3">
        <v>48.826222462934808</v>
      </c>
      <c r="D119" s="7">
        <v>0.25</v>
      </c>
      <c r="E119" s="8">
        <f t="shared" si="8"/>
        <v>97.652444925869617</v>
      </c>
      <c r="F119" s="9">
        <f t="shared" si="7"/>
        <v>77.506796901296042</v>
      </c>
      <c r="G119" s="5">
        <v>6.9900000000000004E-2</v>
      </c>
      <c r="H119" s="12"/>
    </row>
    <row r="120" spans="1:8" x14ac:dyDescent="0.3">
      <c r="A120" s="14" t="s">
        <v>21</v>
      </c>
      <c r="B120" s="14" t="s">
        <v>20</v>
      </c>
      <c r="C120" s="3">
        <v>54.708317466359723</v>
      </c>
      <c r="D120" s="7">
        <v>0.25</v>
      </c>
      <c r="E120" s="8">
        <f>C120/((D120)^(1/2))</f>
        <v>109.41663493271945</v>
      </c>
      <c r="F120" s="9">
        <f>C120/((D120)^(1/3))</f>
        <v>86.844040697509641</v>
      </c>
      <c r="G120" s="5">
        <v>0.20300000000000001</v>
      </c>
      <c r="H120" s="12"/>
    </row>
    <row r="121" spans="1:8" x14ac:dyDescent="0.3">
      <c r="A121" s="14" t="s">
        <v>21</v>
      </c>
      <c r="B121" s="14" t="s">
        <v>20</v>
      </c>
      <c r="C121" s="3">
        <v>60.827625302982199</v>
      </c>
      <c r="D121" s="7">
        <v>0.25</v>
      </c>
      <c r="E121" s="8">
        <f t="shared" si="8"/>
        <v>121.6552506059644</v>
      </c>
      <c r="F121" s="9">
        <f t="shared" si="7"/>
        <v>96.557836394681402</v>
      </c>
      <c r="G121" s="5">
        <v>8.2600000000000007E-2</v>
      </c>
      <c r="H121" s="12"/>
    </row>
    <row r="122" spans="1:8" x14ac:dyDescent="0.3">
      <c r="A122" s="14" t="s">
        <v>21</v>
      </c>
      <c r="B122" s="14" t="s">
        <v>20</v>
      </c>
      <c r="C122" s="6">
        <v>29.261749776799064</v>
      </c>
      <c r="D122" s="7">
        <v>0.1875</v>
      </c>
      <c r="E122" s="8">
        <f t="shared" si="8"/>
        <v>67.577116442377644</v>
      </c>
      <c r="F122" s="9">
        <f t="shared" si="7"/>
        <v>51.124985938026832</v>
      </c>
      <c r="G122" s="5">
        <v>0.17699999999999999</v>
      </c>
      <c r="H122" s="12"/>
    </row>
    <row r="123" spans="1:8" x14ac:dyDescent="0.3">
      <c r="A123" s="14" t="s">
        <v>21</v>
      </c>
      <c r="B123" s="14" t="s">
        <v>20</v>
      </c>
      <c r="C123" s="6">
        <v>34.003676271838607</v>
      </c>
      <c r="D123" s="7">
        <v>0.1875</v>
      </c>
      <c r="E123" s="8">
        <f t="shared" si="8"/>
        <v>78.528126595931639</v>
      </c>
      <c r="F123" s="9">
        <f t="shared" si="7"/>
        <v>59.409894640590856</v>
      </c>
      <c r="G123" s="4">
        <v>0.105</v>
      </c>
      <c r="H123" s="12"/>
    </row>
    <row r="124" spans="1:8" x14ac:dyDescent="0.3">
      <c r="A124" s="14" t="s">
        <v>21</v>
      </c>
      <c r="B124" s="14" t="s">
        <v>20</v>
      </c>
      <c r="C124" s="6">
        <v>40.697051490249265</v>
      </c>
      <c r="D124" s="7">
        <v>0.1875</v>
      </c>
      <c r="E124" s="8">
        <f t="shared" si="8"/>
        <v>93.985814532477903</v>
      </c>
      <c r="F124" s="9">
        <f t="shared" si="7"/>
        <v>71.104298308498073</v>
      </c>
      <c r="G124" s="4">
        <v>0.34</v>
      </c>
      <c r="H124" s="12"/>
    </row>
    <row r="125" spans="1:8" x14ac:dyDescent="0.3">
      <c r="A125" s="14" t="s">
        <v>21</v>
      </c>
      <c r="B125" s="14" t="s">
        <v>20</v>
      </c>
      <c r="C125" s="6">
        <v>48.541219597369</v>
      </c>
      <c r="D125" s="7">
        <v>0.1875</v>
      </c>
      <c r="E125" s="8">
        <f t="shared" si="8"/>
        <v>112.10114480533493</v>
      </c>
      <c r="F125" s="9">
        <f t="shared" si="7"/>
        <v>84.809322349472694</v>
      </c>
      <c r="G125" s="4">
        <v>6.9900000000000004E-2</v>
      </c>
      <c r="H125" s="12"/>
    </row>
    <row r="126" spans="1:8" x14ac:dyDescent="0.3">
      <c r="A126" s="14" t="s">
        <v>21</v>
      </c>
      <c r="B126" s="14" t="s">
        <v>20</v>
      </c>
      <c r="C126" s="6">
        <v>54.45410911951457</v>
      </c>
      <c r="D126" s="7">
        <v>0.1875</v>
      </c>
      <c r="E126" s="8">
        <f>C126/((D126)^(1/2))</f>
        <v>125.75637823453198</v>
      </c>
      <c r="F126" s="9">
        <f>C126/((D126)^(1/3))</f>
        <v>95.140091902853342</v>
      </c>
      <c r="G126" s="4">
        <v>0.222</v>
      </c>
      <c r="H126" s="12"/>
    </row>
    <row r="127" spans="1:8" x14ac:dyDescent="0.3">
      <c r="A127" s="14" t="s">
        <v>21</v>
      </c>
      <c r="B127" s="14" t="s">
        <v>20</v>
      </c>
      <c r="C127" s="6">
        <v>60.599092402444441</v>
      </c>
      <c r="D127" s="7">
        <v>0.1875</v>
      </c>
      <c r="E127" s="8">
        <f t="shared" si="8"/>
        <v>139.94760924479323</v>
      </c>
      <c r="F127" s="9">
        <f t="shared" si="7"/>
        <v>105.87636660705067</v>
      </c>
      <c r="G127" s="4">
        <v>8.8900000000000007E-2</v>
      </c>
      <c r="H127" s="12"/>
    </row>
    <row r="128" spans="1:8" x14ac:dyDescent="0.3">
      <c r="A128" s="14" t="s">
        <v>21</v>
      </c>
      <c r="B128" s="14" t="s">
        <v>20</v>
      </c>
      <c r="C128" s="6">
        <v>26.92582403567252</v>
      </c>
      <c r="D128" s="7">
        <v>0.375</v>
      </c>
      <c r="E128" s="8">
        <f t="shared" si="8"/>
        <v>43.9696865275764</v>
      </c>
      <c r="F128" s="9">
        <f t="shared" si="7"/>
        <v>37.338647332629698</v>
      </c>
      <c r="G128" s="4">
        <v>0.26100000000000001</v>
      </c>
      <c r="H128" s="12"/>
    </row>
    <row r="129" spans="1:8" x14ac:dyDescent="0.3">
      <c r="A129" s="14" t="s">
        <v>21</v>
      </c>
      <c r="B129" s="14" t="s">
        <v>20</v>
      </c>
      <c r="C129" s="6">
        <v>32.015621187164243</v>
      </c>
      <c r="D129" s="7">
        <v>0.375</v>
      </c>
      <c r="E129" s="8">
        <f t="shared" si="8"/>
        <v>52.281290471193742</v>
      </c>
      <c r="F129" s="9">
        <f t="shared" si="7"/>
        <v>44.396783810918762</v>
      </c>
      <c r="G129" s="4">
        <v>0.14899999999999999</v>
      </c>
      <c r="H129" s="12"/>
    </row>
    <row r="130" spans="1:8" x14ac:dyDescent="0.3">
      <c r="A130" s="14" t="s">
        <v>21</v>
      </c>
      <c r="B130" s="14" t="s">
        <v>20</v>
      </c>
      <c r="C130" s="6">
        <v>39.05124837953327</v>
      </c>
      <c r="D130" s="7">
        <v>0.375</v>
      </c>
      <c r="E130" s="8">
        <f t="shared" si="8"/>
        <v>63.770421565696637</v>
      </c>
      <c r="F130" s="9">
        <f t="shared" si="7"/>
        <v>54.153246682832695</v>
      </c>
      <c r="G130" s="4">
        <v>0.36799999999999999</v>
      </c>
      <c r="H130" s="12"/>
    </row>
    <row r="131" spans="1:8" x14ac:dyDescent="0.3">
      <c r="A131" s="14" t="s">
        <v>21</v>
      </c>
      <c r="B131" s="14" t="s">
        <v>20</v>
      </c>
      <c r="C131" s="6">
        <v>47.169905660283021</v>
      </c>
      <c r="D131" s="7">
        <v>0.375</v>
      </c>
      <c r="E131" s="8">
        <f t="shared" si="8"/>
        <v>77.028133388608964</v>
      </c>
      <c r="F131" s="9">
        <f t="shared" si="7"/>
        <v>65.41157179922611</v>
      </c>
      <c r="G131" s="4">
        <v>9.5299999999999996E-2</v>
      </c>
      <c r="H131" s="12"/>
    </row>
    <row r="132" spans="1:8" x14ac:dyDescent="0.3">
      <c r="A132" s="14" t="s">
        <v>21</v>
      </c>
      <c r="B132" s="14" t="s">
        <v>20</v>
      </c>
      <c r="C132" s="6">
        <v>53.235326616824658</v>
      </c>
      <c r="D132" s="7">
        <v>0.375</v>
      </c>
      <c r="E132" s="8">
        <f>C132/((D132)^(1/2))</f>
        <v>86.932924334416214</v>
      </c>
      <c r="F132" s="9">
        <f>C132/((D132)^(1/3))</f>
        <v>73.822627807027615</v>
      </c>
      <c r="G132" s="4">
        <v>0.21</v>
      </c>
      <c r="H132" s="12"/>
    </row>
    <row r="133" spans="1:8" x14ac:dyDescent="0.3">
      <c r="A133" s="14" t="s">
        <v>21</v>
      </c>
      <c r="B133" s="14" t="s">
        <v>20</v>
      </c>
      <c r="C133" s="6">
        <v>59.506302187247357</v>
      </c>
      <c r="D133" s="7">
        <v>0.375</v>
      </c>
      <c r="E133" s="8">
        <f t="shared" si="8"/>
        <v>97.173384559079068</v>
      </c>
      <c r="F133" s="9">
        <f t="shared" si="7"/>
        <v>82.518731032887587</v>
      </c>
      <c r="G133" s="4">
        <v>0.22900000000000001</v>
      </c>
      <c r="H133" s="12"/>
    </row>
    <row r="134" spans="1:8" x14ac:dyDescent="0.3">
      <c r="A134" s="14" t="s">
        <v>21</v>
      </c>
      <c r="B134" s="14" t="s">
        <v>20</v>
      </c>
      <c r="C134" s="6">
        <v>18.867962264113206</v>
      </c>
      <c r="D134" s="7">
        <v>0.3125</v>
      </c>
      <c r="E134" s="8">
        <f t="shared" si="8"/>
        <v>33.752036975566376</v>
      </c>
      <c r="F134" s="9">
        <f t="shared" si="7"/>
        <v>27.804066918460492</v>
      </c>
      <c r="G134" s="4">
        <v>0.998</v>
      </c>
      <c r="H134" s="12"/>
    </row>
    <row r="135" spans="1:8" x14ac:dyDescent="0.3">
      <c r="A135" s="14" t="s">
        <v>21</v>
      </c>
      <c r="B135" s="14" t="s">
        <v>20</v>
      </c>
      <c r="C135" s="6">
        <v>25.612496949731394</v>
      </c>
      <c r="D135" s="7">
        <v>0.3125</v>
      </c>
      <c r="E135" s="8">
        <f t="shared" si="8"/>
        <v>45.817027402484328</v>
      </c>
      <c r="F135" s="9">
        <f t="shared" si="7"/>
        <v>37.742898208656506</v>
      </c>
      <c r="G135" s="4">
        <v>0.56000000000000005</v>
      </c>
      <c r="H135" s="12"/>
    </row>
    <row r="136" spans="1:8" x14ac:dyDescent="0.3">
      <c r="A136" s="14" t="s">
        <v>21</v>
      </c>
      <c r="B136" s="14" t="s">
        <v>20</v>
      </c>
      <c r="C136" s="6">
        <v>34</v>
      </c>
      <c r="D136" s="7">
        <v>0.3125</v>
      </c>
      <c r="E136" s="8">
        <f t="shared" si="8"/>
        <v>60.821048987994274</v>
      </c>
      <c r="F136" s="9">
        <f t="shared" si="7"/>
        <v>50.102828381509255</v>
      </c>
      <c r="G136" s="4">
        <v>0.57499999999999996</v>
      </c>
      <c r="H136" s="12"/>
    </row>
    <row r="137" spans="1:8" x14ac:dyDescent="0.3">
      <c r="A137" s="14" t="s">
        <v>21</v>
      </c>
      <c r="B137" s="14" t="s">
        <v>20</v>
      </c>
      <c r="C137" s="6">
        <v>43.08131845707603</v>
      </c>
      <c r="D137" s="7">
        <v>0.3125</v>
      </c>
      <c r="E137" s="8">
        <f t="shared" si="8"/>
        <v>77.066205304270682</v>
      </c>
      <c r="F137" s="9">
        <f t="shared" si="7"/>
        <v>63.48517367953022</v>
      </c>
      <c r="G137" s="4">
        <v>0.375</v>
      </c>
      <c r="H137" s="12"/>
    </row>
    <row r="138" spans="1:8" x14ac:dyDescent="0.3">
      <c r="A138" s="14" t="s">
        <v>21</v>
      </c>
      <c r="B138" s="14" t="s">
        <v>20</v>
      </c>
      <c r="C138" s="6">
        <v>49.648766349225639</v>
      </c>
      <c r="D138" s="7">
        <v>0.3125</v>
      </c>
      <c r="E138" s="8">
        <f t="shared" si="8"/>
        <v>88.814413244698073</v>
      </c>
      <c r="F138" s="9">
        <f>C138/((D138)^(1/3))</f>
        <v>73.16304763967365</v>
      </c>
      <c r="G138" s="4">
        <v>0.432</v>
      </c>
      <c r="H138" s="12"/>
    </row>
    <row r="139" spans="1:8" x14ac:dyDescent="0.3">
      <c r="A139" s="14" t="s">
        <v>21</v>
      </c>
      <c r="B139" s="14" t="s">
        <v>20</v>
      </c>
      <c r="C139" s="6">
        <v>56.320511361314892</v>
      </c>
      <c r="D139" s="7">
        <v>0.3125</v>
      </c>
      <c r="E139" s="8">
        <f t="shared" si="8"/>
        <v>100.74919354515946</v>
      </c>
      <c r="F139" s="9">
        <f t="shared" si="7"/>
        <v>82.994615149847121</v>
      </c>
      <c r="G139" s="4">
        <v>0.40600000000000003</v>
      </c>
      <c r="H139" s="12"/>
    </row>
    <row r="140" spans="1:8" x14ac:dyDescent="0.3">
      <c r="A140" s="14" t="s">
        <v>21</v>
      </c>
      <c r="B140" s="14" t="s">
        <v>20</v>
      </c>
      <c r="C140" s="6">
        <v>17.204650534085253</v>
      </c>
      <c r="D140" s="7">
        <v>0.25</v>
      </c>
      <c r="E140" s="8">
        <f t="shared" si="8"/>
        <v>34.409301068170507</v>
      </c>
      <c r="F140" s="9">
        <f t="shared" si="7"/>
        <v>27.310680356552176</v>
      </c>
      <c r="G140" s="4">
        <v>1.4430000000000001</v>
      </c>
      <c r="H140" s="12"/>
    </row>
    <row r="141" spans="1:8" x14ac:dyDescent="0.3">
      <c r="A141" s="14" t="s">
        <v>21</v>
      </c>
      <c r="B141" s="14" t="s">
        <v>20</v>
      </c>
      <c r="C141" s="6">
        <v>24.413111231467404</v>
      </c>
      <c r="D141" s="7">
        <v>0.25</v>
      </c>
      <c r="E141" s="8">
        <f t="shared" si="8"/>
        <v>48.826222462934808</v>
      </c>
      <c r="F141" s="9">
        <f>C141/((D141)^(1/3))</f>
        <v>38.753398450648021</v>
      </c>
      <c r="G141" s="4">
        <v>0.79700000000000004</v>
      </c>
      <c r="H141" s="12"/>
    </row>
    <row r="142" spans="1:8" x14ac:dyDescent="0.3">
      <c r="A142" s="14" t="s">
        <v>21</v>
      </c>
      <c r="B142" s="14" t="s">
        <v>20</v>
      </c>
      <c r="C142" s="6">
        <v>33.105890714493697</v>
      </c>
      <c r="D142" s="7">
        <v>0.25</v>
      </c>
      <c r="E142" s="8">
        <f t="shared" si="8"/>
        <v>66.211781428987393</v>
      </c>
      <c r="F142" s="9">
        <f>C142/((D142)^(1/3))</f>
        <v>52.552325746531537</v>
      </c>
      <c r="G142" s="4">
        <v>1</v>
      </c>
      <c r="H142" s="12"/>
    </row>
    <row r="143" spans="1:8" x14ac:dyDescent="0.3">
      <c r="A143" s="14" t="s">
        <v>21</v>
      </c>
      <c r="B143" s="14" t="s">
        <v>20</v>
      </c>
      <c r="C143" s="6">
        <v>42.379240200834182</v>
      </c>
      <c r="D143" s="7">
        <v>0.25</v>
      </c>
      <c r="E143" s="8">
        <f t="shared" si="8"/>
        <v>84.758480401668365</v>
      </c>
      <c r="F143" s="9">
        <f>C143/((D143)^(1/3))</f>
        <v>67.27285047641719</v>
      </c>
      <c r="G143" s="4">
        <v>0.61599999999999999</v>
      </c>
      <c r="H143" s="12"/>
    </row>
    <row r="144" spans="1:8" x14ac:dyDescent="0.3">
      <c r="A144" s="14" t="s">
        <v>21</v>
      </c>
      <c r="B144" s="14" t="s">
        <v>20</v>
      </c>
      <c r="C144" s="6">
        <v>49.040799340956916</v>
      </c>
      <c r="D144" s="7">
        <v>0.25</v>
      </c>
      <c r="E144" s="8">
        <f>C144/((D144)^(1/2))</f>
        <v>98.081598681913832</v>
      </c>
      <c r="F144" s="9">
        <f>C144/((D144)^(1/3))</f>
        <v>77.847416463196396</v>
      </c>
      <c r="G144" s="4">
        <v>0.61599999999999999</v>
      </c>
      <c r="H144" s="12"/>
    </row>
    <row r="145" spans="1:8" x14ac:dyDescent="0.3">
      <c r="A145" s="14" t="s">
        <v>21</v>
      </c>
      <c r="B145" s="14" t="s">
        <v>20</v>
      </c>
      <c r="C145" s="6">
        <v>55.785302723925412</v>
      </c>
      <c r="D145" s="7">
        <v>0.25</v>
      </c>
      <c r="E145" s="8">
        <f t="shared" si="8"/>
        <v>111.57060544785082</v>
      </c>
      <c r="F145" s="9">
        <f t="shared" ref="F145:F168" si="9">C145/((D145)^(1/3))</f>
        <v>88.553648228323667</v>
      </c>
      <c r="G145" s="4">
        <v>0.44500000000000001</v>
      </c>
      <c r="H145" s="12"/>
    </row>
    <row r="146" spans="1:8" x14ac:dyDescent="0.3">
      <c r="A146" s="14" t="s">
        <v>23</v>
      </c>
      <c r="B146" s="14" t="s">
        <v>22</v>
      </c>
      <c r="C146" s="15">
        <v>80.599999999999994</v>
      </c>
      <c r="D146" s="16">
        <v>1</v>
      </c>
      <c r="E146" s="8">
        <f t="shared" si="8"/>
        <v>80.599999999999994</v>
      </c>
      <c r="F146" s="9">
        <f t="shared" si="9"/>
        <v>80.599999999999994</v>
      </c>
      <c r="G146" s="17">
        <v>0.248</v>
      </c>
      <c r="H146" s="19" t="s">
        <v>24</v>
      </c>
    </row>
    <row r="147" spans="1:8" x14ac:dyDescent="0.3">
      <c r="A147" s="14" t="s">
        <v>23</v>
      </c>
      <c r="B147" s="14" t="s">
        <v>22</v>
      </c>
      <c r="C147" s="15">
        <v>81.400000000000006</v>
      </c>
      <c r="D147" s="16">
        <v>1</v>
      </c>
      <c r="E147" s="8">
        <f t="shared" si="8"/>
        <v>81.400000000000006</v>
      </c>
      <c r="F147" s="9">
        <f t="shared" si="9"/>
        <v>81.400000000000006</v>
      </c>
      <c r="G147" s="17">
        <v>0.24</v>
      </c>
      <c r="H147" s="12"/>
    </row>
    <row r="148" spans="1:8" x14ac:dyDescent="0.3">
      <c r="A148" s="14" t="s">
        <v>23</v>
      </c>
      <c r="B148" s="14" t="s">
        <v>22</v>
      </c>
      <c r="C148" s="15">
        <v>82.5</v>
      </c>
      <c r="D148" s="16">
        <v>1</v>
      </c>
      <c r="E148" s="8">
        <f t="shared" si="8"/>
        <v>82.5</v>
      </c>
      <c r="F148" s="9">
        <f t="shared" si="9"/>
        <v>82.5</v>
      </c>
      <c r="G148" s="17">
        <v>0.124</v>
      </c>
      <c r="H148" s="12"/>
    </row>
    <row r="149" spans="1:8" x14ac:dyDescent="0.3">
      <c r="A149" s="14" t="s">
        <v>23</v>
      </c>
      <c r="B149" s="14" t="s">
        <v>22</v>
      </c>
      <c r="C149" s="15">
        <v>83.8</v>
      </c>
      <c r="D149" s="16">
        <v>1</v>
      </c>
      <c r="E149" s="8">
        <f t="shared" si="8"/>
        <v>83.8</v>
      </c>
      <c r="F149" s="9">
        <f t="shared" si="9"/>
        <v>83.8</v>
      </c>
      <c r="G149" s="17">
        <v>0.106</v>
      </c>
      <c r="H149" s="12"/>
    </row>
    <row r="150" spans="1:8" x14ac:dyDescent="0.3">
      <c r="A150" s="14" t="s">
        <v>23</v>
      </c>
      <c r="B150" s="14" t="s">
        <v>22</v>
      </c>
      <c r="C150" s="15">
        <v>70.710678118654755</v>
      </c>
      <c r="D150" s="16">
        <v>1</v>
      </c>
      <c r="E150" s="8">
        <f t="shared" si="8"/>
        <v>70.710678118654755</v>
      </c>
      <c r="F150" s="9">
        <f t="shared" si="9"/>
        <v>70.710678118654755</v>
      </c>
      <c r="G150" s="17">
        <v>0.63200000000000001</v>
      </c>
      <c r="H150" s="12"/>
    </row>
    <row r="151" spans="1:8" x14ac:dyDescent="0.3">
      <c r="A151" s="14" t="s">
        <v>23</v>
      </c>
      <c r="B151" s="14" t="s">
        <v>22</v>
      </c>
      <c r="C151" s="15">
        <v>71.589105316381762</v>
      </c>
      <c r="D151" s="16">
        <v>1</v>
      </c>
      <c r="E151" s="8">
        <f t="shared" si="8"/>
        <v>71.589105316381762</v>
      </c>
      <c r="F151" s="9">
        <f t="shared" si="9"/>
        <v>71.589105316381762</v>
      </c>
      <c r="G151" s="17">
        <v>0.57799999999999996</v>
      </c>
      <c r="H151" s="12"/>
    </row>
    <row r="152" spans="1:8" x14ac:dyDescent="0.3">
      <c r="A152" s="14" t="s">
        <v>23</v>
      </c>
      <c r="B152" s="14" t="s">
        <v>22</v>
      </c>
      <c r="C152" s="15">
        <v>72.801098892805186</v>
      </c>
      <c r="D152" s="16">
        <v>1</v>
      </c>
      <c r="E152" s="8">
        <f t="shared" si="8"/>
        <v>72.801098892805186</v>
      </c>
      <c r="F152" s="9">
        <f t="shared" si="9"/>
        <v>72.801098892805186</v>
      </c>
      <c r="G152" s="17">
        <v>0.34</v>
      </c>
      <c r="H152" s="12"/>
    </row>
    <row r="153" spans="1:8" x14ac:dyDescent="0.3">
      <c r="A153" s="14" t="s">
        <v>23</v>
      </c>
      <c r="B153" s="14" t="s">
        <v>22</v>
      </c>
      <c r="C153" s="15">
        <v>74.330343736592525</v>
      </c>
      <c r="D153" s="16">
        <v>1</v>
      </c>
      <c r="E153" s="8">
        <f t="shared" si="8"/>
        <v>74.330343736592525</v>
      </c>
      <c r="F153" s="9">
        <f t="shared" si="9"/>
        <v>74.330343736592525</v>
      </c>
      <c r="G153" s="17">
        <v>0.25600000000000001</v>
      </c>
      <c r="H153" s="12"/>
    </row>
    <row r="154" spans="1:8" x14ac:dyDescent="0.3">
      <c r="A154" s="14" t="s">
        <v>23</v>
      </c>
      <c r="B154" s="14" t="s">
        <v>22</v>
      </c>
      <c r="C154" s="15">
        <v>78.262379212492633</v>
      </c>
      <c r="D154" s="16">
        <v>1</v>
      </c>
      <c r="E154" s="8">
        <f t="shared" si="8"/>
        <v>78.262379212492633</v>
      </c>
      <c r="F154" s="9">
        <f t="shared" si="9"/>
        <v>78.262379212492633</v>
      </c>
      <c r="G154" s="17">
        <v>0.189</v>
      </c>
      <c r="H154" s="12"/>
    </row>
    <row r="155" spans="1:8" x14ac:dyDescent="0.3">
      <c r="A155" s="14" t="s">
        <v>23</v>
      </c>
      <c r="B155" s="14" t="s">
        <v>22</v>
      </c>
      <c r="C155" s="15">
        <v>60.827625302982199</v>
      </c>
      <c r="D155" s="16">
        <v>0.75</v>
      </c>
      <c r="E155" s="8">
        <f t="shared" si="8"/>
        <v>70.237691685684936</v>
      </c>
      <c r="F155" s="9">
        <f t="shared" si="9"/>
        <v>66.949464491156391</v>
      </c>
      <c r="G155" s="17">
        <v>0.30599999999999999</v>
      </c>
      <c r="H155" s="12"/>
    </row>
    <row r="156" spans="1:8" x14ac:dyDescent="0.3">
      <c r="A156" s="14" t="s">
        <v>23</v>
      </c>
      <c r="B156" s="14" t="s">
        <v>22</v>
      </c>
      <c r="C156" s="15">
        <v>61.846584384264908</v>
      </c>
      <c r="D156" s="16">
        <v>0.75</v>
      </c>
      <c r="E156" s="8">
        <f t="shared" si="8"/>
        <v>71.414284285428508</v>
      </c>
      <c r="F156" s="9">
        <f t="shared" si="9"/>
        <v>68.070974076488397</v>
      </c>
      <c r="G156" s="17">
        <v>0.26400000000000001</v>
      </c>
      <c r="H156" s="12"/>
    </row>
    <row r="157" spans="1:8" x14ac:dyDescent="0.3">
      <c r="A157" s="14" t="s">
        <v>23</v>
      </c>
      <c r="B157" s="14" t="s">
        <v>22</v>
      </c>
      <c r="C157" s="15">
        <v>63.245553203367585</v>
      </c>
      <c r="D157" s="16">
        <v>0.75</v>
      </c>
      <c r="E157" s="8">
        <f t="shared" si="8"/>
        <v>73.029674334022147</v>
      </c>
      <c r="F157" s="9">
        <f t="shared" si="9"/>
        <v>69.610738497871424</v>
      </c>
      <c r="G157" s="17">
        <v>0.19400000000000001</v>
      </c>
      <c r="H157" s="12"/>
    </row>
    <row r="158" spans="1:8" x14ac:dyDescent="0.3">
      <c r="A158" s="14" t="s">
        <v>23</v>
      </c>
      <c r="B158" s="14" t="s">
        <v>22</v>
      </c>
      <c r="C158" s="15">
        <v>65</v>
      </c>
      <c r="D158" s="16">
        <v>0.75</v>
      </c>
      <c r="E158" s="8">
        <f t="shared" si="8"/>
        <v>75.055534994651353</v>
      </c>
      <c r="F158" s="9">
        <f t="shared" si="9"/>
        <v>71.541757059383585</v>
      </c>
      <c r="G158" s="17">
        <v>0.154</v>
      </c>
      <c r="H158" s="12"/>
    </row>
    <row r="159" spans="1:8" x14ac:dyDescent="0.3">
      <c r="A159" s="14" t="s">
        <v>23</v>
      </c>
      <c r="B159" s="14" t="s">
        <v>22</v>
      </c>
      <c r="C159" s="15">
        <v>41.231056256176608</v>
      </c>
      <c r="D159" s="16">
        <v>0.5</v>
      </c>
      <c r="E159" s="8">
        <f t="shared" si="8"/>
        <v>58.309518948453004</v>
      </c>
      <c r="F159" s="9">
        <f t="shared" si="9"/>
        <v>51.947875686556607</v>
      </c>
      <c r="G159" s="17">
        <v>0.46400000000000002</v>
      </c>
      <c r="H159" s="12"/>
    </row>
    <row r="160" spans="1:8" x14ac:dyDescent="0.3">
      <c r="A160" s="14" t="s">
        <v>23</v>
      </c>
      <c r="B160" s="14" t="s">
        <v>22</v>
      </c>
      <c r="C160" s="15">
        <v>42.720018726587654</v>
      </c>
      <c r="D160" s="16">
        <v>0.5</v>
      </c>
      <c r="E160" s="8">
        <f t="shared" si="8"/>
        <v>60.415229867972855</v>
      </c>
      <c r="F160" s="9">
        <f t="shared" si="9"/>
        <v>53.823850845530956</v>
      </c>
      <c r="G160" s="17">
        <v>0.29799999999999999</v>
      </c>
      <c r="H160" s="12"/>
    </row>
    <row r="161" spans="1:8" x14ac:dyDescent="0.3">
      <c r="A161" s="14" t="s">
        <v>23</v>
      </c>
      <c r="B161" s="14" t="s">
        <v>22</v>
      </c>
      <c r="C161" s="15">
        <v>44.721359549995796</v>
      </c>
      <c r="D161" s="16">
        <v>0.5</v>
      </c>
      <c r="E161" s="8">
        <f t="shared" si="8"/>
        <v>63.245553203367585</v>
      </c>
      <c r="F161" s="9">
        <f t="shared" si="9"/>
        <v>56.345382276956812</v>
      </c>
      <c r="G161" s="17">
        <v>0.19800000000000001</v>
      </c>
      <c r="H161" s="12"/>
    </row>
    <row r="162" spans="1:8" x14ac:dyDescent="0.3">
      <c r="A162" s="14" t="s">
        <v>23</v>
      </c>
      <c r="B162" s="14" t="s">
        <v>22</v>
      </c>
      <c r="C162" s="15">
        <v>47.169905660283021</v>
      </c>
      <c r="D162" s="16">
        <v>0.5</v>
      </c>
      <c r="E162" s="8">
        <f t="shared" si="8"/>
        <v>66.708320320631671</v>
      </c>
      <c r="F162" s="9">
        <f t="shared" si="9"/>
        <v>59.430357062945902</v>
      </c>
      <c r="G162" s="17">
        <v>0.14000000000000001</v>
      </c>
      <c r="H162" s="12"/>
    </row>
    <row r="163" spans="1:8" x14ac:dyDescent="0.3">
      <c r="A163" s="14" t="s">
        <v>23</v>
      </c>
      <c r="B163" s="14" t="s">
        <v>22</v>
      </c>
      <c r="C163" s="15">
        <v>30.413812651491099</v>
      </c>
      <c r="D163" s="16">
        <v>0.5</v>
      </c>
      <c r="E163" s="8">
        <f t="shared" si="8"/>
        <v>43.01162633521313</v>
      </c>
      <c r="F163" s="9">
        <f t="shared" si="9"/>
        <v>38.319002767172641</v>
      </c>
      <c r="G163" s="17">
        <v>0.77300000000000002</v>
      </c>
      <c r="H163" s="12"/>
    </row>
    <row r="164" spans="1:8" x14ac:dyDescent="0.3">
      <c r="A164" s="14" t="s">
        <v>23</v>
      </c>
      <c r="B164" s="14" t="s">
        <v>22</v>
      </c>
      <c r="C164" s="15">
        <v>31.622776601683793</v>
      </c>
      <c r="D164" s="16">
        <v>0.5</v>
      </c>
      <c r="E164" s="8">
        <f t="shared" si="8"/>
        <v>44.721359549995789</v>
      </c>
      <c r="F164" s="9">
        <f t="shared" si="9"/>
        <v>39.84220189658447</v>
      </c>
      <c r="G164" s="17">
        <v>0.70499999999999996</v>
      </c>
      <c r="H164" s="12"/>
    </row>
    <row r="165" spans="1:8" x14ac:dyDescent="0.3">
      <c r="A165" s="14" t="s">
        <v>23</v>
      </c>
      <c r="B165" s="14" t="s">
        <v>22</v>
      </c>
      <c r="C165" s="15">
        <v>33.541019662496844</v>
      </c>
      <c r="D165" s="16">
        <v>0.5</v>
      </c>
      <c r="E165" s="8">
        <f t="shared" si="8"/>
        <v>47.434164902525687</v>
      </c>
      <c r="F165" s="9">
        <f t="shared" si="9"/>
        <v>42.259036707717605</v>
      </c>
      <c r="G165" s="17">
        <v>0.42199999999999999</v>
      </c>
      <c r="H165" s="12"/>
    </row>
    <row r="166" spans="1:8" x14ac:dyDescent="0.3">
      <c r="A166" s="14" t="s">
        <v>23</v>
      </c>
      <c r="B166" s="14" t="s">
        <v>22</v>
      </c>
      <c r="C166" s="15">
        <v>36.055512754639892</v>
      </c>
      <c r="D166" s="16">
        <v>0.5</v>
      </c>
      <c r="E166" s="8">
        <f t="shared" si="8"/>
        <v>50.990195135927841</v>
      </c>
      <c r="F166" s="9">
        <f t="shared" si="9"/>
        <v>45.427099484323882</v>
      </c>
      <c r="G166" s="17">
        <v>0.39800000000000002</v>
      </c>
      <c r="H166" s="12"/>
    </row>
    <row r="167" spans="1:8" x14ac:dyDescent="0.3">
      <c r="A167" s="14" t="s">
        <v>23</v>
      </c>
      <c r="B167" s="14" t="s">
        <v>22</v>
      </c>
      <c r="C167" s="15">
        <v>39.05124837953327</v>
      </c>
      <c r="D167" s="16">
        <v>0.5</v>
      </c>
      <c r="E167" s="8">
        <f t="shared" si="8"/>
        <v>55.226805085936299</v>
      </c>
      <c r="F167" s="9">
        <f t="shared" si="9"/>
        <v>49.201489858047019</v>
      </c>
      <c r="G167" s="17">
        <v>0.39200000000000002</v>
      </c>
      <c r="H167" s="12"/>
    </row>
    <row r="168" spans="1:8" x14ac:dyDescent="0.3">
      <c r="A168" s="14" t="s">
        <v>23</v>
      </c>
      <c r="B168" s="14" t="s">
        <v>22</v>
      </c>
      <c r="C168" s="18">
        <v>20.615528128088304</v>
      </c>
      <c r="D168" s="16">
        <v>0.5</v>
      </c>
      <c r="E168" s="8">
        <f t="shared" si="8"/>
        <v>29.154759474226502</v>
      </c>
      <c r="F168" s="9">
        <f t="shared" si="9"/>
        <v>25.973937843278303</v>
      </c>
      <c r="G168" s="17">
        <v>0.82099999999999995</v>
      </c>
      <c r="H168" s="12"/>
    </row>
    <row r="169" spans="1:8" x14ac:dyDescent="0.3">
      <c r="A169" s="14" t="s">
        <v>23</v>
      </c>
      <c r="B169" s="14" t="s">
        <v>22</v>
      </c>
      <c r="C169" s="18">
        <v>22.360679774997898</v>
      </c>
      <c r="D169" s="16">
        <v>0.5</v>
      </c>
      <c r="E169" s="8">
        <f>C169/((D169)^(1/2))</f>
        <v>31.622776601683793</v>
      </c>
      <c r="F169" s="9">
        <f>C169/((D169)^(1/3))</f>
        <v>28.172691138478406</v>
      </c>
      <c r="G169" s="17">
        <v>0.68700000000000006</v>
      </c>
      <c r="H169" s="12"/>
    </row>
    <row r="170" spans="1:8" x14ac:dyDescent="0.3">
      <c r="A170" s="14" t="s">
        <v>23</v>
      </c>
      <c r="B170" s="14" t="s">
        <v>22</v>
      </c>
      <c r="C170" s="18">
        <v>25</v>
      </c>
      <c r="D170" s="16">
        <v>0.5</v>
      </c>
      <c r="E170" s="8">
        <f>C170/((D170)^(1/2))</f>
        <v>35.35533905932737</v>
      </c>
      <c r="F170" s="9">
        <f>C170/((D170)^(1/3))</f>
        <v>31.498026247371826</v>
      </c>
      <c r="G170" s="17">
        <v>0.504</v>
      </c>
      <c r="H170" s="12"/>
    </row>
    <row r="171" spans="1:8" x14ac:dyDescent="0.3">
      <c r="A171" s="14" t="s">
        <v>23</v>
      </c>
      <c r="B171" s="14" t="s">
        <v>22</v>
      </c>
      <c r="C171" s="18">
        <v>28.284271247461902</v>
      </c>
      <c r="D171" s="16">
        <v>0.5</v>
      </c>
      <c r="E171" s="8">
        <f>C171/((D171)^(1/2))</f>
        <v>40</v>
      </c>
      <c r="F171" s="9">
        <f>C171/((D171)^(1/3))</f>
        <v>35.635948725613574</v>
      </c>
      <c r="G171" s="17">
        <v>0.52500000000000002</v>
      </c>
      <c r="H171" s="12"/>
    </row>
    <row r="172" spans="1:8" x14ac:dyDescent="0.3">
      <c r="A172" s="14" t="s">
        <v>23</v>
      </c>
      <c r="B172" s="14" t="s">
        <v>22</v>
      </c>
      <c r="C172" s="18">
        <v>32.015621187164243</v>
      </c>
      <c r="D172" s="16">
        <v>0.5</v>
      </c>
      <c r="E172" s="8">
        <f>C172/((D172)^(1/2))</f>
        <v>45.276925690687079</v>
      </c>
      <c r="F172" s="9">
        <f>C172/((D172)^(1/3))</f>
        <v>40.337155059168516</v>
      </c>
      <c r="G172" s="17">
        <v>0.503</v>
      </c>
      <c r="H172" s="12"/>
    </row>
    <row r="173" spans="1:8" x14ac:dyDescent="0.3">
      <c r="A173" s="14" t="s">
        <v>23</v>
      </c>
      <c r="B173" s="14" t="s">
        <v>22</v>
      </c>
      <c r="C173" s="15">
        <v>50.990195135927848</v>
      </c>
      <c r="D173" s="16">
        <v>0.5</v>
      </c>
      <c r="E173" s="8">
        <f t="shared" ref="E173:E190" si="10">C173/((D173)^(1/2))</f>
        <v>72.111025509279784</v>
      </c>
      <c r="F173" s="9">
        <f t="shared" ref="F173:F190" si="11">C173/((D173)^(1/3))</f>
        <v>64.243620190002659</v>
      </c>
      <c r="G173" s="17">
        <v>0.106</v>
      </c>
      <c r="H173" s="19" t="s">
        <v>25</v>
      </c>
    </row>
    <row r="174" spans="1:8" x14ac:dyDescent="0.3">
      <c r="A174" s="14" t="s">
        <v>23</v>
      </c>
      <c r="B174" s="14" t="s">
        <v>22</v>
      </c>
      <c r="C174" s="15">
        <v>53.851648071345039</v>
      </c>
      <c r="D174" s="16">
        <v>0.5</v>
      </c>
      <c r="E174" s="8">
        <f t="shared" si="10"/>
        <v>76.157731058639072</v>
      </c>
      <c r="F174" s="9">
        <f t="shared" si="11"/>
        <v>67.848824976618261</v>
      </c>
      <c r="G174" s="17">
        <v>0.113</v>
      </c>
      <c r="H174" s="12"/>
    </row>
    <row r="175" spans="1:8" x14ac:dyDescent="0.3">
      <c r="A175" s="14" t="s">
        <v>23</v>
      </c>
      <c r="B175" s="14" t="s">
        <v>22</v>
      </c>
      <c r="C175" s="15">
        <v>41.231056256176608</v>
      </c>
      <c r="D175" s="16">
        <v>0.5</v>
      </c>
      <c r="E175" s="8">
        <f t="shared" si="10"/>
        <v>58.309518948453004</v>
      </c>
      <c r="F175" s="9">
        <f t="shared" si="11"/>
        <v>51.947875686556607</v>
      </c>
      <c r="G175" s="17">
        <v>0.214</v>
      </c>
      <c r="H175" s="12"/>
    </row>
    <row r="176" spans="1:8" x14ac:dyDescent="0.3">
      <c r="A176" s="14" t="s">
        <v>23</v>
      </c>
      <c r="B176" s="14" t="s">
        <v>22</v>
      </c>
      <c r="C176" s="15">
        <v>42.720018726587654</v>
      </c>
      <c r="D176" s="16">
        <v>0.5</v>
      </c>
      <c r="E176" s="8">
        <f t="shared" si="10"/>
        <v>60.415229867972855</v>
      </c>
      <c r="F176" s="9">
        <f t="shared" si="11"/>
        <v>53.823850845530956</v>
      </c>
      <c r="G176" s="17">
        <v>0.16700000000000001</v>
      </c>
      <c r="H176" s="12"/>
    </row>
    <row r="177" spans="1:8" x14ac:dyDescent="0.3">
      <c r="A177" s="14" t="s">
        <v>23</v>
      </c>
      <c r="B177" s="14" t="s">
        <v>22</v>
      </c>
      <c r="C177" s="15">
        <v>44.721359549995796</v>
      </c>
      <c r="D177" s="16">
        <v>0.5</v>
      </c>
      <c r="E177" s="8">
        <f t="shared" si="10"/>
        <v>63.245553203367585</v>
      </c>
      <c r="F177" s="9">
        <f t="shared" si="11"/>
        <v>56.345382276956812</v>
      </c>
      <c r="G177" s="17">
        <v>0.16500000000000001</v>
      </c>
      <c r="H177" s="12"/>
    </row>
    <row r="178" spans="1:8" x14ac:dyDescent="0.3">
      <c r="A178" s="14" t="s">
        <v>23</v>
      </c>
      <c r="B178" s="14" t="s">
        <v>22</v>
      </c>
      <c r="C178" s="15">
        <v>36.400549446402593</v>
      </c>
      <c r="D178" s="16">
        <v>0.5</v>
      </c>
      <c r="E178" s="8">
        <f t="shared" si="10"/>
        <v>51.478150704934997</v>
      </c>
      <c r="F178" s="9">
        <f t="shared" si="11"/>
        <v>45.861818475261799</v>
      </c>
      <c r="G178" s="17">
        <v>0.22700000000000001</v>
      </c>
      <c r="H178" s="12"/>
    </row>
    <row r="179" spans="1:8" x14ac:dyDescent="0.3">
      <c r="A179" s="14" t="s">
        <v>23</v>
      </c>
      <c r="B179" s="14" t="s">
        <v>22</v>
      </c>
      <c r="C179" s="15">
        <v>38.078865529319543</v>
      </c>
      <c r="D179" s="16">
        <v>0.5</v>
      </c>
      <c r="E179" s="8">
        <f t="shared" si="10"/>
        <v>53.851648071345039</v>
      </c>
      <c r="F179" s="9">
        <f t="shared" si="11"/>
        <v>47.976364236505972</v>
      </c>
      <c r="G179" s="17">
        <v>0.20499999999999999</v>
      </c>
      <c r="H179" s="12"/>
    </row>
    <row r="180" spans="1:8" x14ac:dyDescent="0.3">
      <c r="A180" s="14" t="s">
        <v>23</v>
      </c>
      <c r="B180" s="14" t="s">
        <v>22</v>
      </c>
      <c r="C180" s="15">
        <v>40.311288741492746</v>
      </c>
      <c r="D180" s="16">
        <v>0.5</v>
      </c>
      <c r="E180" s="8">
        <f t="shared" si="10"/>
        <v>57.008771254956891</v>
      </c>
      <c r="F180" s="9">
        <f t="shared" si="11"/>
        <v>50.789041233796915</v>
      </c>
      <c r="G180" s="17">
        <v>0.191</v>
      </c>
      <c r="H180" s="12"/>
    </row>
    <row r="181" spans="1:8" x14ac:dyDescent="0.3">
      <c r="A181" s="14" t="s">
        <v>23</v>
      </c>
      <c r="B181" s="14" t="s">
        <v>22</v>
      </c>
      <c r="C181" s="15">
        <v>30.413812651491099</v>
      </c>
      <c r="D181" s="16">
        <v>0.5</v>
      </c>
      <c r="E181" s="8">
        <f t="shared" si="10"/>
        <v>43.01162633521313</v>
      </c>
      <c r="F181" s="9">
        <f t="shared" si="11"/>
        <v>38.319002767172641</v>
      </c>
      <c r="G181" s="17">
        <v>0.34100000000000003</v>
      </c>
      <c r="H181" s="12"/>
    </row>
    <row r="182" spans="1:8" x14ac:dyDescent="0.3">
      <c r="A182" s="14" t="s">
        <v>23</v>
      </c>
      <c r="B182" s="14" t="s">
        <v>22</v>
      </c>
      <c r="C182" s="15">
        <v>31.622776601683793</v>
      </c>
      <c r="D182" s="16">
        <v>0.5</v>
      </c>
      <c r="E182" s="8">
        <f t="shared" si="10"/>
        <v>44.721359549995789</v>
      </c>
      <c r="F182" s="9">
        <f t="shared" si="11"/>
        <v>39.84220189658447</v>
      </c>
      <c r="G182" s="17">
        <v>0.22700000000000001</v>
      </c>
      <c r="H182" s="12"/>
    </row>
    <row r="183" spans="1:8" x14ac:dyDescent="0.3">
      <c r="A183" s="14" t="s">
        <v>23</v>
      </c>
      <c r="B183" s="14" t="s">
        <v>22</v>
      </c>
      <c r="C183" s="15">
        <v>33.541019662496844</v>
      </c>
      <c r="D183" s="16">
        <v>0.5</v>
      </c>
      <c r="E183" s="8">
        <f t="shared" si="10"/>
        <v>47.434164902525687</v>
      </c>
      <c r="F183" s="9">
        <f t="shared" si="11"/>
        <v>42.259036707717605</v>
      </c>
      <c r="G183" s="17">
        <v>0.23300000000000001</v>
      </c>
      <c r="H183" s="12"/>
    </row>
    <row r="184" spans="1:8" x14ac:dyDescent="0.3">
      <c r="A184" s="14" t="s">
        <v>23</v>
      </c>
      <c r="B184" s="14" t="s">
        <v>22</v>
      </c>
      <c r="C184" s="15">
        <v>36.055512754639892</v>
      </c>
      <c r="D184" s="16">
        <v>0.5</v>
      </c>
      <c r="E184" s="8">
        <f t="shared" si="10"/>
        <v>50.990195135927841</v>
      </c>
      <c r="F184" s="9">
        <f t="shared" si="11"/>
        <v>45.427099484323882</v>
      </c>
      <c r="G184" s="17">
        <v>0.217</v>
      </c>
      <c r="H184" s="12"/>
    </row>
    <row r="185" spans="1:8" x14ac:dyDescent="0.3">
      <c r="A185" s="14" t="s">
        <v>23</v>
      </c>
      <c r="B185" s="14" t="s">
        <v>22</v>
      </c>
      <c r="C185" s="15">
        <v>39.05124837953327</v>
      </c>
      <c r="D185" s="16">
        <v>0.5</v>
      </c>
      <c r="E185" s="8">
        <f t="shared" si="10"/>
        <v>55.226805085936299</v>
      </c>
      <c r="F185" s="9">
        <f t="shared" si="11"/>
        <v>49.201489858047019</v>
      </c>
      <c r="G185" s="17">
        <v>0.16700000000000001</v>
      </c>
      <c r="H185" s="12"/>
    </row>
    <row r="186" spans="1:8" x14ac:dyDescent="0.3">
      <c r="A186" s="14" t="s">
        <v>23</v>
      </c>
      <c r="B186" s="14" t="s">
        <v>22</v>
      </c>
      <c r="C186" s="18">
        <v>15.811388300841896</v>
      </c>
      <c r="D186" s="16">
        <v>0.25</v>
      </c>
      <c r="E186" s="8">
        <f t="shared" si="10"/>
        <v>31.622776601683793</v>
      </c>
      <c r="F186" s="9">
        <f t="shared" si="11"/>
        <v>25.099014421834109</v>
      </c>
      <c r="G186" s="17">
        <v>3.04</v>
      </c>
      <c r="H186" s="12"/>
    </row>
    <row r="187" spans="1:8" x14ac:dyDescent="0.3">
      <c r="A187" s="14" t="s">
        <v>23</v>
      </c>
      <c r="B187" s="14" t="s">
        <v>22</v>
      </c>
      <c r="C187" s="18">
        <v>18.027756377319946</v>
      </c>
      <c r="D187" s="16">
        <v>0.25</v>
      </c>
      <c r="E187" s="8">
        <f t="shared" si="10"/>
        <v>36.055512754639892</v>
      </c>
      <c r="F187" s="9">
        <f t="shared" si="11"/>
        <v>28.617279437984099</v>
      </c>
      <c r="G187" s="17">
        <v>1</v>
      </c>
      <c r="H187" s="12"/>
    </row>
    <row r="188" spans="1:8" x14ac:dyDescent="0.3">
      <c r="A188" s="14" t="s">
        <v>23</v>
      </c>
      <c r="B188" s="14" t="s">
        <v>22</v>
      </c>
      <c r="C188" s="18">
        <v>21.213203435596427</v>
      </c>
      <c r="D188" s="16">
        <v>0.25</v>
      </c>
      <c r="E188" s="8">
        <f t="shared" si="10"/>
        <v>42.426406871192853</v>
      </c>
      <c r="F188" s="9">
        <f t="shared" si="11"/>
        <v>33.673861449281191</v>
      </c>
      <c r="G188" s="17">
        <v>0.46200000000000002</v>
      </c>
      <c r="H188" s="12"/>
    </row>
    <row r="189" spans="1:8" x14ac:dyDescent="0.3">
      <c r="A189" s="14" t="s">
        <v>23</v>
      </c>
      <c r="B189" s="14" t="s">
        <v>22</v>
      </c>
      <c r="C189" s="18">
        <v>25</v>
      </c>
      <c r="D189" s="16">
        <v>0.25</v>
      </c>
      <c r="E189" s="8">
        <f t="shared" si="10"/>
        <v>50</v>
      </c>
      <c r="F189" s="9">
        <f t="shared" si="11"/>
        <v>39.685026299204985</v>
      </c>
      <c r="G189" s="17">
        <v>0.19700000000000001</v>
      </c>
      <c r="H189" s="12"/>
    </row>
    <row r="190" spans="1:8" x14ac:dyDescent="0.3">
      <c r="A190" s="14" t="s">
        <v>23</v>
      </c>
      <c r="B190" s="14" t="s">
        <v>22</v>
      </c>
      <c r="C190" s="18">
        <v>29.154759474226502</v>
      </c>
      <c r="D190" s="16">
        <v>0.25</v>
      </c>
      <c r="E190" s="8">
        <f t="shared" si="10"/>
        <v>58.309518948453004</v>
      </c>
      <c r="F190" s="9">
        <f t="shared" si="11"/>
        <v>46.280295859266978</v>
      </c>
      <c r="G190" s="17">
        <v>0.125</v>
      </c>
      <c r="H190" s="12"/>
    </row>
    <row r="191" spans="1:8" x14ac:dyDescent="0.3">
      <c r="A191" s="14" t="s">
        <v>27</v>
      </c>
      <c r="B191" s="14" t="s">
        <v>6</v>
      </c>
      <c r="C191" s="3">
        <v>71.021123618258812</v>
      </c>
      <c r="D191" s="7">
        <v>0.125</v>
      </c>
      <c r="E191" s="8">
        <f>C191/((D191)^(1/2))</f>
        <v>200.87807247183548</v>
      </c>
      <c r="F191" s="9">
        <f>C191/((D191)^(1/3))</f>
        <v>142.0422472365176</v>
      </c>
      <c r="G191" s="4">
        <v>6.0299999999999999E-2</v>
      </c>
      <c r="H191" s="19" t="s">
        <v>26</v>
      </c>
    </row>
    <row r="192" spans="1:8" x14ac:dyDescent="0.3">
      <c r="A192" s="14" t="s">
        <v>27</v>
      </c>
      <c r="B192" s="14" t="s">
        <v>6</v>
      </c>
      <c r="C192" s="6">
        <v>50.990195135927848</v>
      </c>
      <c r="D192" s="7">
        <v>0.125</v>
      </c>
      <c r="E192" s="8">
        <f t="shared" ref="E192:E216" si="12">C192/((D192)^(1/2))</f>
        <v>144.22205101855957</v>
      </c>
      <c r="F192" s="9">
        <f t="shared" ref="F192:F216" si="13">C192/((D192)^(1/3))</f>
        <v>101.98039027185567</v>
      </c>
      <c r="G192" s="4">
        <v>6.0299999999999999E-2</v>
      </c>
      <c r="H192" s="12"/>
    </row>
    <row r="193" spans="1:8" x14ac:dyDescent="0.3">
      <c r="A193" s="14" t="s">
        <v>27</v>
      </c>
      <c r="B193" s="14" t="s">
        <v>6</v>
      </c>
      <c r="C193" s="6">
        <v>62.801273872430329</v>
      </c>
      <c r="D193" s="7">
        <v>0.125</v>
      </c>
      <c r="E193" s="8">
        <f t="shared" si="12"/>
        <v>177.62882648939615</v>
      </c>
      <c r="F193" s="9">
        <f t="shared" si="13"/>
        <v>125.60254774486063</v>
      </c>
      <c r="G193" s="4">
        <v>5.2400000000000002E-2</v>
      </c>
      <c r="H193" s="12"/>
    </row>
    <row r="194" spans="1:8" x14ac:dyDescent="0.3">
      <c r="A194" s="14" t="s">
        <v>27</v>
      </c>
      <c r="B194" s="14" t="s">
        <v>6</v>
      </c>
      <c r="C194" s="6">
        <v>41.231056256176608</v>
      </c>
      <c r="D194" s="7">
        <v>0.125</v>
      </c>
      <c r="E194" s="8">
        <f t="shared" si="12"/>
        <v>116.61903789690601</v>
      </c>
      <c r="F194" s="9">
        <f t="shared" si="13"/>
        <v>82.462112512353201</v>
      </c>
      <c r="G194" s="4">
        <v>0.16800000000000001</v>
      </c>
      <c r="H194" s="12"/>
    </row>
    <row r="195" spans="1:8" x14ac:dyDescent="0.3">
      <c r="A195" s="14" t="s">
        <v>27</v>
      </c>
      <c r="B195" s="14" t="s">
        <v>6</v>
      </c>
      <c r="C195" s="6">
        <v>43.46262762420146</v>
      </c>
      <c r="D195" s="7">
        <v>0.125</v>
      </c>
      <c r="E195" s="8">
        <f t="shared" si="12"/>
        <v>122.93087488503446</v>
      </c>
      <c r="F195" s="9">
        <f t="shared" si="13"/>
        <v>86.925255248402905</v>
      </c>
      <c r="G195" s="4">
        <v>0.13300000000000001</v>
      </c>
      <c r="H195" s="12"/>
    </row>
    <row r="196" spans="1:8" x14ac:dyDescent="0.3">
      <c r="A196" s="14" t="s">
        <v>27</v>
      </c>
      <c r="B196" s="14" t="s">
        <v>6</v>
      </c>
      <c r="C196" s="6">
        <v>46.647615158762406</v>
      </c>
      <c r="D196" s="7">
        <v>0.125</v>
      </c>
      <c r="E196" s="8">
        <f t="shared" si="12"/>
        <v>131.93938001976514</v>
      </c>
      <c r="F196" s="9">
        <f t="shared" si="13"/>
        <v>93.295230317524798</v>
      </c>
      <c r="G196" s="4">
        <v>6.9900000000000004E-2</v>
      </c>
      <c r="H196" s="12"/>
    </row>
    <row r="197" spans="1:8" x14ac:dyDescent="0.3">
      <c r="A197" s="14" t="s">
        <v>27</v>
      </c>
      <c r="B197" s="14" t="s">
        <v>6</v>
      </c>
      <c r="C197" s="6">
        <v>50.606323715519977</v>
      </c>
      <c r="D197" s="7">
        <v>0.125</v>
      </c>
      <c r="E197" s="8">
        <f t="shared" si="12"/>
        <v>143.13629868066309</v>
      </c>
      <c r="F197" s="9">
        <f t="shared" si="13"/>
        <v>101.21264743103993</v>
      </c>
      <c r="G197" s="4">
        <v>6.6400000000000001E-2</v>
      </c>
      <c r="H197" s="12"/>
    </row>
    <row r="198" spans="1:8" x14ac:dyDescent="0.3">
      <c r="A198" s="14" t="s">
        <v>27</v>
      </c>
      <c r="B198" s="14" t="s">
        <v>6</v>
      </c>
      <c r="C198" s="6">
        <v>43.46262762420146</v>
      </c>
      <c r="D198" s="7">
        <v>0.1875</v>
      </c>
      <c r="E198" s="8">
        <f t="shared" si="12"/>
        <v>100.37263903408471</v>
      </c>
      <c r="F198" s="9">
        <f t="shared" si="13"/>
        <v>75.936204877221229</v>
      </c>
      <c r="G198" s="4">
        <v>0.161</v>
      </c>
      <c r="H198" s="12"/>
    </row>
    <row r="199" spans="1:8" x14ac:dyDescent="0.3">
      <c r="A199" s="14" t="s">
        <v>27</v>
      </c>
      <c r="B199" s="14" t="s">
        <v>6</v>
      </c>
      <c r="C199" s="6">
        <v>46.647615158762406</v>
      </c>
      <c r="D199" s="7">
        <v>0.1875</v>
      </c>
      <c r="E199" s="8">
        <f t="shared" si="12"/>
        <v>107.72805267586217</v>
      </c>
      <c r="F199" s="9">
        <f t="shared" si="13"/>
        <v>81.500890658463362</v>
      </c>
      <c r="G199" s="4">
        <v>0.10299999999999999</v>
      </c>
      <c r="H199" s="12"/>
    </row>
    <row r="200" spans="1:8" x14ac:dyDescent="0.3">
      <c r="A200" s="14" t="s">
        <v>27</v>
      </c>
      <c r="B200" s="14" t="s">
        <v>6</v>
      </c>
      <c r="C200" s="6">
        <v>50.606323715519977</v>
      </c>
      <c r="D200" s="7">
        <v>0.1875</v>
      </c>
      <c r="E200" s="8">
        <f t="shared" si="12"/>
        <v>116.87029847941122</v>
      </c>
      <c r="F200" s="9">
        <f t="shared" si="13"/>
        <v>88.417391579999048</v>
      </c>
      <c r="G200" s="4">
        <v>9.9299999999999999E-2</v>
      </c>
      <c r="H200" s="12"/>
    </row>
    <row r="201" spans="1:8" x14ac:dyDescent="0.3">
      <c r="A201" s="14" t="s">
        <v>27</v>
      </c>
      <c r="B201" s="14" t="s">
        <v>6</v>
      </c>
      <c r="C201" s="6">
        <v>55.172456896534889</v>
      </c>
      <c r="D201" s="7">
        <v>0.1875</v>
      </c>
      <c r="E201" s="8">
        <f t="shared" si="12"/>
        <v>127.41533136426978</v>
      </c>
      <c r="F201" s="9">
        <f t="shared" si="13"/>
        <v>96.395161072636739</v>
      </c>
      <c r="G201" s="4">
        <v>6.0299999999999999E-2</v>
      </c>
      <c r="H201" s="12"/>
    </row>
    <row r="202" spans="1:8" x14ac:dyDescent="0.3">
      <c r="A202" s="14" t="s">
        <v>27</v>
      </c>
      <c r="B202" s="14" t="s">
        <v>6</v>
      </c>
      <c r="C202" s="6">
        <v>60.207972893961475</v>
      </c>
      <c r="D202" s="7">
        <v>0.1875</v>
      </c>
      <c r="E202" s="8">
        <f t="shared" si="12"/>
        <v>139.04435743076141</v>
      </c>
      <c r="F202" s="9">
        <f t="shared" si="13"/>
        <v>105.1930178830747</v>
      </c>
      <c r="G202" s="4">
        <v>5.3999999999999999E-2</v>
      </c>
      <c r="H202" s="12"/>
    </row>
    <row r="203" spans="1:8" x14ac:dyDescent="0.3">
      <c r="A203" s="14" t="s">
        <v>27</v>
      </c>
      <c r="B203" s="14" t="s">
        <v>6</v>
      </c>
      <c r="C203" s="6">
        <v>41.231056256176608</v>
      </c>
      <c r="D203" s="7">
        <v>0.25</v>
      </c>
      <c r="E203" s="8">
        <f t="shared" si="12"/>
        <v>82.462112512353215</v>
      </c>
      <c r="F203" s="9">
        <f t="shared" si="13"/>
        <v>65.450222074814761</v>
      </c>
      <c r="G203" s="4">
        <v>0.23799999999999999</v>
      </c>
      <c r="H203" s="12"/>
    </row>
    <row r="204" spans="1:8" x14ac:dyDescent="0.3">
      <c r="A204" s="14" t="s">
        <v>27</v>
      </c>
      <c r="B204" s="14" t="s">
        <v>6</v>
      </c>
      <c r="C204" s="6">
        <v>43.46262762420146</v>
      </c>
      <c r="D204" s="7">
        <v>0.25</v>
      </c>
      <c r="E204" s="8">
        <f t="shared" si="12"/>
        <v>86.92525524840292</v>
      </c>
      <c r="F204" s="9">
        <f t="shared" si="13"/>
        <v>68.992620811959526</v>
      </c>
      <c r="G204" s="4">
        <v>0.19500000000000001</v>
      </c>
      <c r="H204" s="12"/>
    </row>
    <row r="205" spans="1:8" x14ac:dyDescent="0.3">
      <c r="A205" s="14" t="s">
        <v>27</v>
      </c>
      <c r="B205" s="14" t="s">
        <v>6</v>
      </c>
      <c r="C205" s="6">
        <v>46.647615158762406</v>
      </c>
      <c r="D205" s="7">
        <v>0.25</v>
      </c>
      <c r="E205" s="8">
        <f t="shared" si="12"/>
        <v>93.295230317524812</v>
      </c>
      <c r="F205" s="9">
        <f t="shared" si="13"/>
        <v>74.048473374827168</v>
      </c>
      <c r="G205" s="4">
        <v>0.105</v>
      </c>
      <c r="H205" s="12"/>
    </row>
    <row r="206" spans="1:8" x14ac:dyDescent="0.3">
      <c r="A206" s="14" t="s">
        <v>27</v>
      </c>
      <c r="B206" s="14" t="s">
        <v>6</v>
      </c>
      <c r="C206" s="6">
        <v>50.606323715519977</v>
      </c>
      <c r="D206" s="7">
        <v>0.25</v>
      </c>
      <c r="E206" s="8">
        <f t="shared" si="12"/>
        <v>101.21264743103995</v>
      </c>
      <c r="F206" s="9">
        <f t="shared" si="13"/>
        <v>80.332531502259656</v>
      </c>
      <c r="G206" s="4">
        <v>8.9599999999999999E-2</v>
      </c>
      <c r="H206" s="12"/>
    </row>
    <row r="207" spans="1:8" x14ac:dyDescent="0.3">
      <c r="A207" s="14" t="s">
        <v>27</v>
      </c>
      <c r="B207" s="14" t="s">
        <v>6</v>
      </c>
      <c r="C207" s="6">
        <v>55.172456896534889</v>
      </c>
      <c r="D207" s="7">
        <v>0.25</v>
      </c>
      <c r="E207" s="8">
        <f t="shared" si="12"/>
        <v>110.34491379306978</v>
      </c>
      <c r="F207" s="9">
        <f t="shared" si="13"/>
        <v>87.580816117229617</v>
      </c>
      <c r="G207" s="4">
        <v>6.9900000000000004E-2</v>
      </c>
      <c r="H207" s="12"/>
    </row>
    <row r="208" spans="1:8" x14ac:dyDescent="0.3">
      <c r="A208" s="14" t="s">
        <v>27</v>
      </c>
      <c r="B208" s="14" t="s">
        <v>6</v>
      </c>
      <c r="C208" s="6">
        <v>60.207972893961475</v>
      </c>
      <c r="D208" s="7">
        <v>0.25</v>
      </c>
      <c r="E208" s="8">
        <f t="shared" si="12"/>
        <v>120.41594578792295</v>
      </c>
      <c r="F208" s="9">
        <f t="shared" si="13"/>
        <v>95.574199508747284</v>
      </c>
      <c r="G208" s="4">
        <v>7.46E-2</v>
      </c>
      <c r="H208" s="12"/>
    </row>
    <row r="209" spans="1:8" x14ac:dyDescent="0.3">
      <c r="A209" s="14" t="s">
        <v>27</v>
      </c>
      <c r="B209" s="14" t="s">
        <v>6</v>
      </c>
      <c r="C209" s="6">
        <v>31.622776601683793</v>
      </c>
      <c r="D209" s="7">
        <v>0.25</v>
      </c>
      <c r="E209" s="8">
        <f t="shared" si="12"/>
        <v>63.245553203367585</v>
      </c>
      <c r="F209" s="9">
        <f t="shared" si="13"/>
        <v>50.198028843668219</v>
      </c>
      <c r="G209" s="4">
        <v>0.224</v>
      </c>
      <c r="H209" s="12"/>
    </row>
    <row r="210" spans="1:8" x14ac:dyDescent="0.3">
      <c r="A210" s="14" t="s">
        <v>27</v>
      </c>
      <c r="B210" s="14" t="s">
        <v>6</v>
      </c>
      <c r="C210" s="6">
        <v>34.481879299133332</v>
      </c>
      <c r="D210" s="7">
        <v>0.25</v>
      </c>
      <c r="E210" s="8">
        <f t="shared" si="12"/>
        <v>68.963758598266665</v>
      </c>
      <c r="F210" s="9">
        <f t="shared" si="13"/>
        <v>54.736571473284734</v>
      </c>
      <c r="G210" s="4">
        <v>0.14699999999999999</v>
      </c>
      <c r="H210" s="12"/>
    </row>
    <row r="211" spans="1:8" x14ac:dyDescent="0.3">
      <c r="A211" s="14" t="s">
        <v>27</v>
      </c>
      <c r="B211" s="14" t="s">
        <v>6</v>
      </c>
      <c r="C211" s="6">
        <v>38.418745424597091</v>
      </c>
      <c r="D211" s="7">
        <v>0.25</v>
      </c>
      <c r="E211" s="8">
        <f t="shared" si="12"/>
        <v>76.837490849194182</v>
      </c>
      <c r="F211" s="9">
        <f t="shared" si="13"/>
        <v>60.985956902303869</v>
      </c>
      <c r="G211" s="4">
        <v>0.156</v>
      </c>
      <c r="H211" s="12"/>
    </row>
    <row r="212" spans="1:8" x14ac:dyDescent="0.3">
      <c r="A212" s="14" t="s">
        <v>27</v>
      </c>
      <c r="B212" s="14" t="s">
        <v>6</v>
      </c>
      <c r="C212" s="6">
        <v>43.139309220245984</v>
      </c>
      <c r="D212" s="7">
        <v>0.25</v>
      </c>
      <c r="E212" s="8">
        <f t="shared" si="12"/>
        <v>86.278618440491968</v>
      </c>
      <c r="F212" s="9">
        <f t="shared" si="13"/>
        <v>68.47938483739992</v>
      </c>
      <c r="G212" s="4">
        <v>0.107</v>
      </c>
      <c r="H212" s="12"/>
    </row>
    <row r="213" spans="1:8" x14ac:dyDescent="0.3">
      <c r="A213" s="14" t="s">
        <v>27</v>
      </c>
      <c r="B213" s="14" t="s">
        <v>6</v>
      </c>
      <c r="C213" s="6">
        <v>48.414873747640819</v>
      </c>
      <c r="D213" s="7">
        <v>0.25</v>
      </c>
      <c r="E213" s="8">
        <f t="shared" si="12"/>
        <v>96.829747495281637</v>
      </c>
      <c r="F213" s="9">
        <f t="shared" si="13"/>
        <v>76.853821517912593</v>
      </c>
      <c r="G213" s="4">
        <v>9.0499999999999997E-2</v>
      </c>
      <c r="H213" s="12"/>
    </row>
    <row r="214" spans="1:8" x14ac:dyDescent="0.3">
      <c r="A214" s="14" t="s">
        <v>27</v>
      </c>
      <c r="B214" s="14" t="s">
        <v>6</v>
      </c>
      <c r="C214" s="6">
        <v>54.083269131959838</v>
      </c>
      <c r="D214" s="7">
        <v>0.25</v>
      </c>
      <c r="E214" s="8">
        <f t="shared" si="12"/>
        <v>108.16653826391968</v>
      </c>
      <c r="F214" s="9">
        <f t="shared" si="13"/>
        <v>85.8518383139523</v>
      </c>
      <c r="G214" s="4">
        <v>8.5699999999999998E-2</v>
      </c>
      <c r="H214" s="12"/>
    </row>
    <row r="215" spans="1:8" x14ac:dyDescent="0.3">
      <c r="A215" s="14" t="s">
        <v>27</v>
      </c>
      <c r="B215" s="14" t="s">
        <v>6</v>
      </c>
      <c r="C215" s="6">
        <v>22.360679774997898</v>
      </c>
      <c r="D215" s="7">
        <v>0.25</v>
      </c>
      <c r="E215" s="8">
        <f t="shared" si="12"/>
        <v>44.721359549995796</v>
      </c>
      <c r="F215" s="9">
        <f t="shared" si="13"/>
        <v>35.495366597555702</v>
      </c>
      <c r="G215" s="4">
        <v>8.1000000000000003E-2</v>
      </c>
      <c r="H215" s="12"/>
    </row>
    <row r="216" spans="1:8" x14ac:dyDescent="0.3">
      <c r="A216" s="14" t="s">
        <v>27</v>
      </c>
      <c r="B216" s="14" t="s">
        <v>6</v>
      </c>
      <c r="C216" s="6">
        <v>26.248809496813376</v>
      </c>
      <c r="D216" s="7">
        <v>0.25</v>
      </c>
      <c r="E216" s="8">
        <f t="shared" si="12"/>
        <v>52.497618993626752</v>
      </c>
      <c r="F216" s="9">
        <f t="shared" si="13"/>
        <v>41.667387808154416</v>
      </c>
      <c r="G216" s="4">
        <v>0.10100000000000001</v>
      </c>
      <c r="H216" s="12"/>
    </row>
    <row r="217" spans="1:8" x14ac:dyDescent="0.3">
      <c r="A217" s="14" t="s">
        <v>27</v>
      </c>
      <c r="B217" s="14" t="s">
        <v>6</v>
      </c>
      <c r="C217" s="3">
        <v>71.021123618258812</v>
      </c>
      <c r="D217" s="7">
        <v>0.125</v>
      </c>
      <c r="E217" s="8">
        <f>C217/((D217)^(1/2))</f>
        <v>200.87807247183548</v>
      </c>
      <c r="F217" s="9">
        <f>C217/((D217)^(1/3))</f>
        <v>142.0422472365176</v>
      </c>
      <c r="G217" s="4">
        <v>6.0299999999999999E-2</v>
      </c>
      <c r="H217" s="19" t="s">
        <v>28</v>
      </c>
    </row>
    <row r="218" spans="1:8" x14ac:dyDescent="0.3">
      <c r="A218" s="14" t="s">
        <v>27</v>
      </c>
      <c r="B218" s="14" t="s">
        <v>6</v>
      </c>
      <c r="C218" s="6">
        <v>50.990195135927848</v>
      </c>
      <c r="D218" s="7">
        <v>0.125</v>
      </c>
      <c r="E218" s="8">
        <f t="shared" ref="E218:E242" si="14">C218/((D218)^(1/2))</f>
        <v>144.22205101855957</v>
      </c>
      <c r="F218" s="9">
        <f t="shared" ref="F218:F242" si="15">C218/((D218)^(1/3))</f>
        <v>101.98039027185567</v>
      </c>
      <c r="G218" s="4">
        <v>6.0299999999999999E-2</v>
      </c>
      <c r="H218" s="12"/>
    </row>
    <row r="219" spans="1:8" x14ac:dyDescent="0.3">
      <c r="A219" s="14" t="s">
        <v>27</v>
      </c>
      <c r="B219" s="14" t="s">
        <v>6</v>
      </c>
      <c r="C219" s="6">
        <v>62.801273872430329</v>
      </c>
      <c r="D219" s="7">
        <v>0.125</v>
      </c>
      <c r="E219" s="8">
        <f t="shared" si="14"/>
        <v>177.62882648939615</v>
      </c>
      <c r="F219" s="9">
        <f t="shared" si="15"/>
        <v>125.60254774486063</v>
      </c>
      <c r="G219" s="4">
        <v>5.2400000000000002E-2</v>
      </c>
      <c r="H219" s="12"/>
    </row>
    <row r="220" spans="1:8" x14ac:dyDescent="0.3">
      <c r="A220" s="14" t="s">
        <v>27</v>
      </c>
      <c r="B220" s="14" t="s">
        <v>6</v>
      </c>
      <c r="C220" s="6">
        <v>41.231056256176608</v>
      </c>
      <c r="D220" s="7">
        <v>0.125</v>
      </c>
      <c r="E220" s="8">
        <f t="shared" si="14"/>
        <v>116.61903789690601</v>
      </c>
      <c r="F220" s="9">
        <f t="shared" si="15"/>
        <v>82.462112512353201</v>
      </c>
      <c r="G220" s="4">
        <v>0.16800000000000001</v>
      </c>
      <c r="H220" s="12"/>
    </row>
    <row r="221" spans="1:8" x14ac:dyDescent="0.3">
      <c r="A221" s="14" t="s">
        <v>27</v>
      </c>
      <c r="B221" s="14" t="s">
        <v>6</v>
      </c>
      <c r="C221" s="6">
        <v>43.46262762420146</v>
      </c>
      <c r="D221" s="7">
        <v>0.125</v>
      </c>
      <c r="E221" s="8">
        <f t="shared" si="14"/>
        <v>122.93087488503446</v>
      </c>
      <c r="F221" s="9">
        <f t="shared" si="15"/>
        <v>86.925255248402905</v>
      </c>
      <c r="G221" s="4">
        <v>0.13300000000000001</v>
      </c>
      <c r="H221" s="12"/>
    </row>
    <row r="222" spans="1:8" x14ac:dyDescent="0.3">
      <c r="A222" s="14" t="s">
        <v>27</v>
      </c>
      <c r="B222" s="14" t="s">
        <v>6</v>
      </c>
      <c r="C222" s="6">
        <v>46.647615158762406</v>
      </c>
      <c r="D222" s="7">
        <v>0.125</v>
      </c>
      <c r="E222" s="8">
        <f t="shared" si="14"/>
        <v>131.93938001976514</v>
      </c>
      <c r="F222" s="9">
        <f t="shared" si="15"/>
        <v>93.295230317524798</v>
      </c>
      <c r="G222" s="4">
        <v>6.9900000000000004E-2</v>
      </c>
      <c r="H222" s="12"/>
    </row>
    <row r="223" spans="1:8" x14ac:dyDescent="0.3">
      <c r="A223" s="14" t="s">
        <v>27</v>
      </c>
      <c r="B223" s="14" t="s">
        <v>6</v>
      </c>
      <c r="C223" s="6">
        <v>50.606323715519977</v>
      </c>
      <c r="D223" s="7">
        <v>0.125</v>
      </c>
      <c r="E223" s="8">
        <f t="shared" si="14"/>
        <v>143.13629868066309</v>
      </c>
      <c r="F223" s="9">
        <f t="shared" si="15"/>
        <v>101.21264743103993</v>
      </c>
      <c r="G223" s="4">
        <v>6.6400000000000001E-2</v>
      </c>
      <c r="H223" s="12"/>
    </row>
    <row r="224" spans="1:8" x14ac:dyDescent="0.3">
      <c r="A224" s="14" t="s">
        <v>27</v>
      </c>
      <c r="B224" s="14" t="s">
        <v>6</v>
      </c>
      <c r="C224" s="6">
        <v>43.46262762420146</v>
      </c>
      <c r="D224" s="7">
        <v>0.1875</v>
      </c>
      <c r="E224" s="8">
        <f t="shared" si="14"/>
        <v>100.37263903408471</v>
      </c>
      <c r="F224" s="9">
        <f t="shared" si="15"/>
        <v>75.936204877221229</v>
      </c>
      <c r="G224" s="4">
        <v>0.161</v>
      </c>
      <c r="H224" s="12"/>
    </row>
    <row r="225" spans="1:8" x14ac:dyDescent="0.3">
      <c r="A225" s="14" t="s">
        <v>27</v>
      </c>
      <c r="B225" s="14" t="s">
        <v>6</v>
      </c>
      <c r="C225" s="6">
        <v>46.647615158762406</v>
      </c>
      <c r="D225" s="7">
        <v>0.1875</v>
      </c>
      <c r="E225" s="8">
        <f t="shared" si="14"/>
        <v>107.72805267586217</v>
      </c>
      <c r="F225" s="9">
        <f t="shared" si="15"/>
        <v>81.500890658463362</v>
      </c>
      <c r="G225" s="4">
        <v>0.10299999999999999</v>
      </c>
      <c r="H225" s="12"/>
    </row>
    <row r="226" spans="1:8" x14ac:dyDescent="0.3">
      <c r="A226" s="14" t="s">
        <v>27</v>
      </c>
      <c r="B226" s="14" t="s">
        <v>6</v>
      </c>
      <c r="C226" s="6">
        <v>50.606323715519977</v>
      </c>
      <c r="D226" s="7">
        <v>0.1875</v>
      </c>
      <c r="E226" s="8">
        <f t="shared" si="14"/>
        <v>116.87029847941122</v>
      </c>
      <c r="F226" s="9">
        <f t="shared" si="15"/>
        <v>88.417391579999048</v>
      </c>
      <c r="G226" s="4">
        <v>9.9299999999999999E-2</v>
      </c>
      <c r="H226" s="12"/>
    </row>
    <row r="227" spans="1:8" x14ac:dyDescent="0.3">
      <c r="A227" s="14" t="s">
        <v>27</v>
      </c>
      <c r="B227" s="14" t="s">
        <v>6</v>
      </c>
      <c r="C227" s="6">
        <v>55.172456896534889</v>
      </c>
      <c r="D227" s="7">
        <v>0.1875</v>
      </c>
      <c r="E227" s="8">
        <f t="shared" si="14"/>
        <v>127.41533136426978</v>
      </c>
      <c r="F227" s="9">
        <f t="shared" si="15"/>
        <v>96.395161072636739</v>
      </c>
      <c r="G227" s="4">
        <v>6.0299999999999999E-2</v>
      </c>
      <c r="H227" s="12"/>
    </row>
    <row r="228" spans="1:8" x14ac:dyDescent="0.3">
      <c r="A228" s="14" t="s">
        <v>27</v>
      </c>
      <c r="B228" s="14" t="s">
        <v>6</v>
      </c>
      <c r="C228" s="6">
        <v>60.207972893961475</v>
      </c>
      <c r="D228" s="7">
        <v>0.1875</v>
      </c>
      <c r="E228" s="8">
        <f t="shared" si="14"/>
        <v>139.04435743076141</v>
      </c>
      <c r="F228" s="9">
        <f t="shared" si="15"/>
        <v>105.1930178830747</v>
      </c>
      <c r="G228" s="4">
        <v>5.3999999999999999E-2</v>
      </c>
      <c r="H228" s="12"/>
    </row>
    <row r="229" spans="1:8" x14ac:dyDescent="0.3">
      <c r="A229" s="14" t="s">
        <v>27</v>
      </c>
      <c r="B229" s="14" t="s">
        <v>6</v>
      </c>
      <c r="C229" s="6">
        <v>41.231056256176608</v>
      </c>
      <c r="D229" s="7">
        <v>0.25</v>
      </c>
      <c r="E229" s="8">
        <f t="shared" si="14"/>
        <v>82.462112512353215</v>
      </c>
      <c r="F229" s="9">
        <f t="shared" si="15"/>
        <v>65.450222074814761</v>
      </c>
      <c r="G229" s="4">
        <v>0.23799999999999999</v>
      </c>
      <c r="H229" s="12"/>
    </row>
    <row r="230" spans="1:8" x14ac:dyDescent="0.3">
      <c r="A230" s="14" t="s">
        <v>27</v>
      </c>
      <c r="B230" s="14" t="s">
        <v>6</v>
      </c>
      <c r="C230" s="6">
        <v>43.46262762420146</v>
      </c>
      <c r="D230" s="7">
        <v>0.25</v>
      </c>
      <c r="E230" s="8">
        <f t="shared" si="14"/>
        <v>86.92525524840292</v>
      </c>
      <c r="F230" s="9">
        <f t="shared" si="15"/>
        <v>68.992620811959526</v>
      </c>
      <c r="G230" s="4">
        <v>0.19500000000000001</v>
      </c>
      <c r="H230" s="12"/>
    </row>
    <row r="231" spans="1:8" x14ac:dyDescent="0.3">
      <c r="A231" s="14" t="s">
        <v>27</v>
      </c>
      <c r="B231" s="14" t="s">
        <v>6</v>
      </c>
      <c r="C231" s="6">
        <v>46.647615158762406</v>
      </c>
      <c r="D231" s="7">
        <v>0.25</v>
      </c>
      <c r="E231" s="8">
        <f t="shared" si="14"/>
        <v>93.295230317524812</v>
      </c>
      <c r="F231" s="9">
        <f t="shared" si="15"/>
        <v>74.048473374827168</v>
      </c>
      <c r="G231" s="4">
        <v>0.105</v>
      </c>
      <c r="H231" s="12"/>
    </row>
    <row r="232" spans="1:8" x14ac:dyDescent="0.3">
      <c r="A232" s="14" t="s">
        <v>27</v>
      </c>
      <c r="B232" s="14" t="s">
        <v>6</v>
      </c>
      <c r="C232" s="6">
        <v>50.606323715519977</v>
      </c>
      <c r="D232" s="7">
        <v>0.25</v>
      </c>
      <c r="E232" s="8">
        <f t="shared" si="14"/>
        <v>101.21264743103995</v>
      </c>
      <c r="F232" s="9">
        <f t="shared" si="15"/>
        <v>80.332531502259656</v>
      </c>
      <c r="G232" s="4">
        <v>8.9599999999999999E-2</v>
      </c>
      <c r="H232" s="12"/>
    </row>
    <row r="233" spans="1:8" x14ac:dyDescent="0.3">
      <c r="A233" s="14" t="s">
        <v>27</v>
      </c>
      <c r="B233" s="14" t="s">
        <v>6</v>
      </c>
      <c r="C233" s="6">
        <v>55.172456896534889</v>
      </c>
      <c r="D233" s="7">
        <v>0.25</v>
      </c>
      <c r="E233" s="8">
        <f t="shared" si="14"/>
        <v>110.34491379306978</v>
      </c>
      <c r="F233" s="9">
        <f t="shared" si="15"/>
        <v>87.580816117229617</v>
      </c>
      <c r="G233" s="4">
        <v>6.9900000000000004E-2</v>
      </c>
      <c r="H233" s="12"/>
    </row>
    <row r="234" spans="1:8" x14ac:dyDescent="0.3">
      <c r="A234" s="14" t="s">
        <v>27</v>
      </c>
      <c r="B234" s="14" t="s">
        <v>6</v>
      </c>
      <c r="C234" s="6">
        <v>60.207972893961475</v>
      </c>
      <c r="D234" s="7">
        <v>0.25</v>
      </c>
      <c r="E234" s="8">
        <f t="shared" si="14"/>
        <v>120.41594578792295</v>
      </c>
      <c r="F234" s="9">
        <f t="shared" si="15"/>
        <v>95.574199508747284</v>
      </c>
      <c r="G234" s="4">
        <v>7.46E-2</v>
      </c>
      <c r="H234" s="12"/>
    </row>
    <row r="235" spans="1:8" x14ac:dyDescent="0.3">
      <c r="A235" s="14" t="s">
        <v>27</v>
      </c>
      <c r="B235" s="14" t="s">
        <v>6</v>
      </c>
      <c r="C235" s="6">
        <v>31.622776601683793</v>
      </c>
      <c r="D235" s="7">
        <v>0.25</v>
      </c>
      <c r="E235" s="8">
        <f t="shared" si="14"/>
        <v>63.245553203367585</v>
      </c>
      <c r="F235" s="9">
        <f t="shared" si="15"/>
        <v>50.198028843668219</v>
      </c>
      <c r="G235" s="4">
        <v>0.224</v>
      </c>
      <c r="H235" s="12"/>
    </row>
    <row r="236" spans="1:8" x14ac:dyDescent="0.3">
      <c r="A236" s="14" t="s">
        <v>27</v>
      </c>
      <c r="B236" s="14" t="s">
        <v>6</v>
      </c>
      <c r="C236" s="6">
        <v>34.481879299133332</v>
      </c>
      <c r="D236" s="7">
        <v>0.25</v>
      </c>
      <c r="E236" s="8">
        <f t="shared" si="14"/>
        <v>68.963758598266665</v>
      </c>
      <c r="F236" s="9">
        <f t="shared" si="15"/>
        <v>54.736571473284734</v>
      </c>
      <c r="G236" s="4">
        <v>0.14699999999999999</v>
      </c>
      <c r="H236" s="12"/>
    </row>
    <row r="237" spans="1:8" x14ac:dyDescent="0.3">
      <c r="A237" s="14" t="s">
        <v>27</v>
      </c>
      <c r="B237" s="14" t="s">
        <v>6</v>
      </c>
      <c r="C237" s="6">
        <v>38.418745424597091</v>
      </c>
      <c r="D237" s="7">
        <v>0.25</v>
      </c>
      <c r="E237" s="8">
        <f t="shared" si="14"/>
        <v>76.837490849194182</v>
      </c>
      <c r="F237" s="9">
        <f t="shared" si="15"/>
        <v>60.985956902303869</v>
      </c>
      <c r="G237" s="4">
        <v>0.156</v>
      </c>
      <c r="H237" s="12"/>
    </row>
    <row r="238" spans="1:8" x14ac:dyDescent="0.3">
      <c r="A238" s="14" t="s">
        <v>27</v>
      </c>
      <c r="B238" s="14" t="s">
        <v>6</v>
      </c>
      <c r="C238" s="6">
        <v>43.139309220245984</v>
      </c>
      <c r="D238" s="7">
        <v>0.25</v>
      </c>
      <c r="E238" s="8">
        <f t="shared" si="14"/>
        <v>86.278618440491968</v>
      </c>
      <c r="F238" s="9">
        <f t="shared" si="15"/>
        <v>68.47938483739992</v>
      </c>
      <c r="G238" s="4">
        <v>0.107</v>
      </c>
      <c r="H238" s="12"/>
    </row>
    <row r="239" spans="1:8" x14ac:dyDescent="0.3">
      <c r="A239" s="14" t="s">
        <v>27</v>
      </c>
      <c r="B239" s="14" t="s">
        <v>6</v>
      </c>
      <c r="C239" s="6">
        <v>48.414873747640819</v>
      </c>
      <c r="D239" s="7">
        <v>0.25</v>
      </c>
      <c r="E239" s="8">
        <f t="shared" si="14"/>
        <v>96.829747495281637</v>
      </c>
      <c r="F239" s="9">
        <f t="shared" si="15"/>
        <v>76.853821517912593</v>
      </c>
      <c r="G239" s="4">
        <v>9.0499999999999997E-2</v>
      </c>
      <c r="H239" s="12"/>
    </row>
    <row r="240" spans="1:8" x14ac:dyDescent="0.3">
      <c r="A240" s="14" t="s">
        <v>27</v>
      </c>
      <c r="B240" s="14" t="s">
        <v>6</v>
      </c>
      <c r="C240" s="6">
        <v>54.083269131959838</v>
      </c>
      <c r="D240" s="7">
        <v>0.25</v>
      </c>
      <c r="E240" s="8">
        <f t="shared" si="14"/>
        <v>108.16653826391968</v>
      </c>
      <c r="F240" s="9">
        <f t="shared" si="15"/>
        <v>85.8518383139523</v>
      </c>
      <c r="G240" s="4">
        <v>8.5699999999999998E-2</v>
      </c>
      <c r="H240" s="12"/>
    </row>
    <row r="241" spans="1:12" x14ac:dyDescent="0.3">
      <c r="A241" s="14" t="s">
        <v>27</v>
      </c>
      <c r="B241" s="14" t="s">
        <v>6</v>
      </c>
      <c r="C241" s="6">
        <v>22.360679774997898</v>
      </c>
      <c r="D241" s="7">
        <v>0.25</v>
      </c>
      <c r="E241" s="8">
        <f t="shared" si="14"/>
        <v>44.721359549995796</v>
      </c>
      <c r="F241" s="9">
        <f t="shared" si="15"/>
        <v>35.495366597555702</v>
      </c>
      <c r="G241" s="4">
        <v>8.1000000000000003E-2</v>
      </c>
      <c r="H241" s="12"/>
    </row>
    <row r="242" spans="1:12" x14ac:dyDescent="0.3">
      <c r="A242" s="14" t="s">
        <v>27</v>
      </c>
      <c r="B242" s="14" t="s">
        <v>6</v>
      </c>
      <c r="C242" s="6">
        <v>26.248809496813376</v>
      </c>
      <c r="D242" s="7">
        <v>0.25</v>
      </c>
      <c r="E242" s="8">
        <f t="shared" si="14"/>
        <v>52.497618993626752</v>
      </c>
      <c r="F242" s="9">
        <f t="shared" si="15"/>
        <v>41.667387808154416</v>
      </c>
      <c r="G242" s="4">
        <v>0.10100000000000001</v>
      </c>
      <c r="H242" s="12"/>
      <c r="J242">
        <f>242-18+1</f>
        <v>225</v>
      </c>
      <c r="K242">
        <f>화강암!J139</f>
        <v>122</v>
      </c>
      <c r="L242">
        <f>J242+K242</f>
        <v>347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553C-19C5-4345-BB91-64D0F8D04DF2}">
  <dimension ref="A17:J139"/>
  <sheetViews>
    <sheetView topLeftCell="A126" workbookViewId="0">
      <selection activeCell="J140" sqref="J140"/>
    </sheetView>
  </sheetViews>
  <sheetFormatPr defaultRowHeight="16.5" x14ac:dyDescent="0.3"/>
  <cols>
    <col min="1" max="1" width="11.125" customWidth="1"/>
    <col min="2" max="2" width="12.75" customWidth="1"/>
    <col min="8" max="8" width="21.25" customWidth="1"/>
  </cols>
  <sheetData>
    <row r="17" spans="1:8" ht="23.25" customHeight="1" x14ac:dyDescent="0.3">
      <c r="A17" t="s">
        <v>29</v>
      </c>
    </row>
    <row r="18" spans="1:8" ht="24" x14ac:dyDescent="0.3">
      <c r="A18" s="12" t="s">
        <v>7</v>
      </c>
      <c r="B18" s="12" t="s">
        <v>8</v>
      </c>
      <c r="C18" s="1" t="s">
        <v>0</v>
      </c>
      <c r="D18" s="1" t="s">
        <v>1</v>
      </c>
      <c r="E18" s="2" t="s">
        <v>2</v>
      </c>
      <c r="F18" s="2" t="s">
        <v>3</v>
      </c>
      <c r="G18" s="1" t="s">
        <v>4</v>
      </c>
      <c r="H18" s="1" t="s">
        <v>9</v>
      </c>
    </row>
    <row r="19" spans="1:8" x14ac:dyDescent="0.3">
      <c r="A19" s="12" t="s">
        <v>12</v>
      </c>
      <c r="B19" s="12" t="s">
        <v>11</v>
      </c>
      <c r="C19" s="3">
        <v>57.008771254956898</v>
      </c>
      <c r="D19" s="7">
        <v>0.5</v>
      </c>
      <c r="E19" s="8">
        <f t="shared" ref="E19:E50" si="0">C19/((D19)^(1/2))</f>
        <v>80.622577482985491</v>
      </c>
      <c r="F19" s="9">
        <f t="shared" ref="F19:F50" si="1">C19/((D19)^(1/3))</f>
        <v>71.826550932761961</v>
      </c>
      <c r="G19" s="4">
        <v>4.7E-2</v>
      </c>
      <c r="H19" s="12"/>
    </row>
    <row r="20" spans="1:8" x14ac:dyDescent="0.3">
      <c r="A20" s="12" t="s">
        <v>12</v>
      </c>
      <c r="B20" s="12" t="s">
        <v>11</v>
      </c>
      <c r="C20" s="3">
        <v>65.192024052026483</v>
      </c>
      <c r="D20" s="7">
        <v>0.5</v>
      </c>
      <c r="E20" s="8">
        <f t="shared" si="0"/>
        <v>92.195444572928864</v>
      </c>
      <c r="F20" s="9">
        <f t="shared" si="1"/>
        <v>82.13680338840102</v>
      </c>
      <c r="G20" s="4">
        <v>6.0299999999999999E-2</v>
      </c>
      <c r="H20" s="12"/>
    </row>
    <row r="21" spans="1:8" x14ac:dyDescent="0.3">
      <c r="A21" s="12" t="s">
        <v>12</v>
      </c>
      <c r="B21" s="12" t="s">
        <v>11</v>
      </c>
      <c r="C21" s="3">
        <v>68.007352543677214</v>
      </c>
      <c r="D21" s="7">
        <v>0.5</v>
      </c>
      <c r="E21" s="8">
        <f t="shared" si="0"/>
        <v>96.176920308356713</v>
      </c>
      <c r="F21" s="9">
        <f t="shared" si="1"/>
        <v>85.683895017400559</v>
      </c>
      <c r="G21" s="4">
        <v>0.191</v>
      </c>
      <c r="H21" s="12"/>
    </row>
    <row r="22" spans="1:8" x14ac:dyDescent="0.3">
      <c r="A22" s="12" t="s">
        <v>12</v>
      </c>
      <c r="B22" s="12" t="s">
        <v>11</v>
      </c>
      <c r="C22" s="3">
        <v>71.06335201775947</v>
      </c>
      <c r="D22" s="7">
        <v>0.5</v>
      </c>
      <c r="E22" s="8">
        <f t="shared" si="0"/>
        <v>100.49875621120889</v>
      </c>
      <c r="F22" s="9">
        <f t="shared" si="1"/>
        <v>89.534213083264461</v>
      </c>
      <c r="G22" s="4">
        <v>5.0799999999999998E-2</v>
      </c>
      <c r="H22" s="12"/>
    </row>
    <row r="23" spans="1:8" x14ac:dyDescent="0.3">
      <c r="A23" s="12" t="s">
        <v>12</v>
      </c>
      <c r="B23" s="12" t="s">
        <v>11</v>
      </c>
      <c r="C23" s="3">
        <v>74.330343736592525</v>
      </c>
      <c r="D23" s="7">
        <v>0.5</v>
      </c>
      <c r="E23" s="8">
        <f t="shared" si="0"/>
        <v>105.11898020814318</v>
      </c>
      <c r="F23" s="9">
        <f t="shared" si="1"/>
        <v>93.650364719654462</v>
      </c>
      <c r="G23" s="4">
        <v>3.8100000000000002E-2</v>
      </c>
      <c r="H23" s="12"/>
    </row>
    <row r="24" spans="1:8" x14ac:dyDescent="0.3">
      <c r="A24" s="12" t="s">
        <v>12</v>
      </c>
      <c r="B24" s="12" t="s">
        <v>11</v>
      </c>
      <c r="C24" s="3">
        <v>52.201532544552748</v>
      </c>
      <c r="D24" s="7">
        <v>0.375</v>
      </c>
      <c r="E24" s="8">
        <f t="shared" si="0"/>
        <v>85.244745683629475</v>
      </c>
      <c r="F24" s="9">
        <f t="shared" si="1"/>
        <v>72.389042256294459</v>
      </c>
      <c r="G24" s="4">
        <v>4.2999999999999997E-2</v>
      </c>
      <c r="H24" s="12"/>
    </row>
    <row r="25" spans="1:8" x14ac:dyDescent="0.3">
      <c r="A25" s="12" t="s">
        <v>12</v>
      </c>
      <c r="B25" s="12" t="s">
        <v>11</v>
      </c>
      <c r="C25" s="3">
        <v>61.032778078668514</v>
      </c>
      <c r="D25" s="7">
        <v>0.375</v>
      </c>
      <c r="E25" s="8">
        <f t="shared" si="0"/>
        <v>99.666109251507024</v>
      </c>
      <c r="F25" s="9">
        <f t="shared" si="1"/>
        <v>84.635529571570174</v>
      </c>
      <c r="G25" s="4">
        <v>6.5100000000000005E-2</v>
      </c>
      <c r="H25" s="12"/>
    </row>
    <row r="26" spans="1:8" x14ac:dyDescent="0.3">
      <c r="A26" s="12" t="s">
        <v>12</v>
      </c>
      <c r="B26" s="12" t="s">
        <v>11</v>
      </c>
      <c r="C26" s="3">
        <v>64.031242374328485</v>
      </c>
      <c r="D26" s="7">
        <v>0.375</v>
      </c>
      <c r="E26" s="8">
        <f t="shared" si="0"/>
        <v>104.56258094238748</v>
      </c>
      <c r="F26" s="9">
        <f t="shared" si="1"/>
        <v>88.793567621837525</v>
      </c>
      <c r="G26" s="4">
        <v>6.3500000000000001E-2</v>
      </c>
      <c r="H26" s="12"/>
    </row>
    <row r="27" spans="1:8" x14ac:dyDescent="0.3">
      <c r="A27" s="12" t="s">
        <v>12</v>
      </c>
      <c r="B27" s="12" t="s">
        <v>11</v>
      </c>
      <c r="C27" s="3">
        <v>67.268120235368556</v>
      </c>
      <c r="D27" s="7">
        <v>0.375</v>
      </c>
      <c r="E27" s="8">
        <f t="shared" si="0"/>
        <v>109.84838035522722</v>
      </c>
      <c r="F27" s="9">
        <f t="shared" si="1"/>
        <v>93.28221913913373</v>
      </c>
      <c r="G27" s="4">
        <v>5.0799999999999998E-2</v>
      </c>
      <c r="H27" s="12"/>
    </row>
    <row r="28" spans="1:8" x14ac:dyDescent="0.3">
      <c r="A28" s="12" t="s">
        <v>12</v>
      </c>
      <c r="B28" s="12" t="s">
        <v>11</v>
      </c>
      <c r="C28" s="3">
        <v>70.710678118654755</v>
      </c>
      <c r="D28" s="7">
        <v>0.375</v>
      </c>
      <c r="E28" s="8">
        <f t="shared" si="0"/>
        <v>115.47005383792516</v>
      </c>
      <c r="F28" s="9">
        <f t="shared" si="1"/>
        <v>98.056091781096015</v>
      </c>
      <c r="G28" s="4">
        <v>3.8100000000000002E-2</v>
      </c>
      <c r="H28" s="12"/>
    </row>
    <row r="29" spans="1:8" x14ac:dyDescent="0.3">
      <c r="A29" s="12" t="s">
        <v>12</v>
      </c>
      <c r="B29" s="12" t="s">
        <v>11</v>
      </c>
      <c r="C29" s="3">
        <v>42.720018726587654</v>
      </c>
      <c r="D29" s="7">
        <v>0.3125</v>
      </c>
      <c r="E29" s="8">
        <f t="shared" si="0"/>
        <v>76.419892698171196</v>
      </c>
      <c r="F29" s="9">
        <f t="shared" si="1"/>
        <v>62.952757844502436</v>
      </c>
      <c r="G29" s="4">
        <v>4.7E-2</v>
      </c>
      <c r="H29" s="12"/>
    </row>
    <row r="30" spans="1:8" x14ac:dyDescent="0.3">
      <c r="A30" s="12" t="s">
        <v>12</v>
      </c>
      <c r="B30" s="12" t="s">
        <v>11</v>
      </c>
      <c r="C30" s="3">
        <v>47.169905660283021</v>
      </c>
      <c r="D30" s="7">
        <v>0.3125</v>
      </c>
      <c r="E30" s="8">
        <f t="shared" si="0"/>
        <v>84.380092438915952</v>
      </c>
      <c r="F30" s="9">
        <f t="shared" si="1"/>
        <v>69.510167296151238</v>
      </c>
      <c r="G30" s="4">
        <v>3.2000000000000001E-2</v>
      </c>
      <c r="H30" s="12"/>
    </row>
    <row r="31" spans="1:8" x14ac:dyDescent="0.3">
      <c r="A31" s="12" t="s">
        <v>12</v>
      </c>
      <c r="B31" s="12" t="s">
        <v>11</v>
      </c>
      <c r="C31" s="3">
        <v>53.150729063673246</v>
      </c>
      <c r="D31" s="7">
        <v>0.3125</v>
      </c>
      <c r="E31" s="8">
        <f t="shared" si="0"/>
        <v>95.078914592037691</v>
      </c>
      <c r="F31" s="9">
        <f t="shared" si="1"/>
        <v>78.323584018509308</v>
      </c>
      <c r="G31" s="4">
        <v>5.8700000000000002E-2</v>
      </c>
      <c r="H31" s="12"/>
    </row>
    <row r="32" spans="1:8" x14ac:dyDescent="0.3">
      <c r="A32" s="12" t="s">
        <v>12</v>
      </c>
      <c r="B32" s="12" t="s">
        <v>11</v>
      </c>
      <c r="C32" s="3">
        <v>56.568542494923804</v>
      </c>
      <c r="D32" s="7">
        <v>0.3125</v>
      </c>
      <c r="E32" s="8">
        <f t="shared" si="0"/>
        <v>101.19288512538813</v>
      </c>
      <c r="F32" s="9">
        <f t="shared" si="1"/>
        <v>83.360116953390602</v>
      </c>
      <c r="G32" s="4">
        <v>5.0799999999999998E-2</v>
      </c>
      <c r="H32" s="12"/>
    </row>
    <row r="33" spans="1:8" x14ac:dyDescent="0.3">
      <c r="A33" s="12" t="s">
        <v>12</v>
      </c>
      <c r="B33" s="12" t="s">
        <v>11</v>
      </c>
      <c r="C33" s="3">
        <v>60.207972893961475</v>
      </c>
      <c r="D33" s="7">
        <v>0.3125</v>
      </c>
      <c r="E33" s="8">
        <f t="shared" si="0"/>
        <v>107.70329614269008</v>
      </c>
      <c r="F33" s="9">
        <f t="shared" si="1"/>
        <v>88.723227444256267</v>
      </c>
      <c r="G33" s="4">
        <v>5.0799999999999998E-2</v>
      </c>
      <c r="H33" s="12"/>
    </row>
    <row r="34" spans="1:8" x14ac:dyDescent="0.3">
      <c r="A34" s="12" t="s">
        <v>12</v>
      </c>
      <c r="B34" s="12" t="s">
        <v>11</v>
      </c>
      <c r="C34" s="3">
        <v>64.031242374328485</v>
      </c>
      <c r="D34" s="7">
        <v>0.3125</v>
      </c>
      <c r="E34" s="8">
        <f t="shared" si="0"/>
        <v>114.54256850621081</v>
      </c>
      <c r="F34" s="9">
        <f t="shared" si="1"/>
        <v>94.357245521641275</v>
      </c>
      <c r="G34" s="4">
        <v>3.1699999999999999E-2</v>
      </c>
      <c r="H34" s="12"/>
    </row>
    <row r="35" spans="1:8" x14ac:dyDescent="0.3">
      <c r="A35" s="12" t="s">
        <v>12</v>
      </c>
      <c r="B35" s="12" t="s">
        <v>11</v>
      </c>
      <c r="C35" s="3">
        <v>38.078865529319543</v>
      </c>
      <c r="D35" s="7">
        <v>0.25</v>
      </c>
      <c r="E35" s="8">
        <f t="shared" si="0"/>
        <v>76.157731058639087</v>
      </c>
      <c r="F35" s="9">
        <f t="shared" si="1"/>
        <v>60.446431198997452</v>
      </c>
      <c r="G35" s="4">
        <v>4.8000000000000001E-2</v>
      </c>
      <c r="H35" s="12"/>
    </row>
    <row r="36" spans="1:8" x14ac:dyDescent="0.3">
      <c r="A36" s="12" t="s">
        <v>12</v>
      </c>
      <c r="B36" s="12" t="s">
        <v>11</v>
      </c>
      <c r="C36" s="3">
        <v>49.497474683058329</v>
      </c>
      <c r="D36" s="7">
        <v>0.25</v>
      </c>
      <c r="E36" s="8">
        <f t="shared" si="0"/>
        <v>98.994949366116657</v>
      </c>
      <c r="F36" s="9">
        <f t="shared" si="1"/>
        <v>78.572343381656111</v>
      </c>
      <c r="G36" s="4">
        <v>4.1300000000000003E-2</v>
      </c>
      <c r="H36" s="12"/>
    </row>
    <row r="37" spans="1:8" x14ac:dyDescent="0.3">
      <c r="A37" s="12" t="s">
        <v>12</v>
      </c>
      <c r="B37" s="12" t="s">
        <v>11</v>
      </c>
      <c r="C37" s="3">
        <v>53.150729063673246</v>
      </c>
      <c r="D37" s="7">
        <v>0.25</v>
      </c>
      <c r="E37" s="8">
        <f t="shared" si="0"/>
        <v>106.30145812734649</v>
      </c>
      <c r="F37" s="9">
        <f t="shared" si="1"/>
        <v>84.371523228551666</v>
      </c>
      <c r="G37" s="4">
        <v>3.8100000000000002E-2</v>
      </c>
      <c r="H37" s="12"/>
    </row>
    <row r="38" spans="1:8" x14ac:dyDescent="0.3">
      <c r="A38" s="12" t="s">
        <v>12</v>
      </c>
      <c r="B38" s="12" t="s">
        <v>11</v>
      </c>
      <c r="C38" s="3">
        <v>57.008771254956898</v>
      </c>
      <c r="D38" s="7">
        <v>0.25</v>
      </c>
      <c r="E38" s="8">
        <f t="shared" si="0"/>
        <v>114.0175425099138</v>
      </c>
      <c r="F38" s="9">
        <f t="shared" si="1"/>
        <v>90.495783461533023</v>
      </c>
      <c r="G38" s="4">
        <v>3.8100000000000002E-2</v>
      </c>
      <c r="H38" s="12"/>
    </row>
    <row r="39" spans="1:8" x14ac:dyDescent="0.3">
      <c r="A39" s="12" t="s">
        <v>12</v>
      </c>
      <c r="B39" s="12" t="s">
        <v>11</v>
      </c>
      <c r="C39" s="3">
        <v>29.154759474226502</v>
      </c>
      <c r="D39" s="7">
        <v>0.75</v>
      </c>
      <c r="E39" s="8">
        <f t="shared" si="0"/>
        <v>33.665016461206925</v>
      </c>
      <c r="F39" s="9">
        <f t="shared" si="1"/>
        <v>32.088964914305755</v>
      </c>
      <c r="G39" s="4">
        <v>0.17100000000000001</v>
      </c>
      <c r="H39" s="12"/>
    </row>
    <row r="40" spans="1:8" x14ac:dyDescent="0.3">
      <c r="A40" s="12" t="s">
        <v>12</v>
      </c>
      <c r="B40" s="12" t="s">
        <v>11</v>
      </c>
      <c r="C40" s="3">
        <v>35.355339059327378</v>
      </c>
      <c r="D40" s="7">
        <v>0.75</v>
      </c>
      <c r="E40" s="8">
        <f t="shared" si="0"/>
        <v>40.824829046386306</v>
      </c>
      <c r="F40" s="9">
        <f t="shared" si="1"/>
        <v>38.913585811300528</v>
      </c>
      <c r="G40" s="4">
        <v>9.5000000000000001E-2</v>
      </c>
      <c r="H40" s="12"/>
    </row>
    <row r="41" spans="1:8" x14ac:dyDescent="0.3">
      <c r="A41" s="12" t="s">
        <v>12</v>
      </c>
      <c r="B41" s="12" t="s">
        <v>11</v>
      </c>
      <c r="C41" s="3">
        <v>43.011626335213137</v>
      </c>
      <c r="D41" s="7">
        <v>0.75</v>
      </c>
      <c r="E41" s="8">
        <f t="shared" si="0"/>
        <v>49.665548085837806</v>
      </c>
      <c r="F41" s="9">
        <f t="shared" si="1"/>
        <v>47.340420338504664</v>
      </c>
      <c r="G41" s="4">
        <v>0.189</v>
      </c>
      <c r="H41" s="12"/>
    </row>
    <row r="42" spans="1:8" x14ac:dyDescent="0.3">
      <c r="A42" s="12" t="s">
        <v>12</v>
      </c>
      <c r="B42" s="12" t="s">
        <v>11</v>
      </c>
      <c r="C42" s="3">
        <v>47.169905660283021</v>
      </c>
      <c r="D42" s="7">
        <v>0.75</v>
      </c>
      <c r="E42" s="8">
        <f t="shared" si="0"/>
        <v>54.467115461227309</v>
      </c>
      <c r="F42" s="9">
        <f t="shared" si="1"/>
        <v>51.917198942492462</v>
      </c>
      <c r="G42" s="4">
        <v>0.16500000000000001</v>
      </c>
      <c r="H42" s="12"/>
    </row>
    <row r="43" spans="1:8" x14ac:dyDescent="0.3">
      <c r="A43" s="12" t="s">
        <v>12</v>
      </c>
      <c r="B43" s="12" t="s">
        <v>11</v>
      </c>
      <c r="C43" s="3">
        <v>51.478150704935004</v>
      </c>
      <c r="D43" s="7">
        <v>0.75</v>
      </c>
      <c r="E43" s="8">
        <f t="shared" si="0"/>
        <v>59.441848333756703</v>
      </c>
      <c r="F43" s="9">
        <f t="shared" si="1"/>
        <v>56.65903617844301</v>
      </c>
      <c r="G43" s="4">
        <v>0.14000000000000001</v>
      </c>
      <c r="H43" s="12"/>
    </row>
    <row r="44" spans="1:8" x14ac:dyDescent="0.3">
      <c r="A44" s="12" t="s">
        <v>12</v>
      </c>
      <c r="B44" s="12" t="s">
        <v>11</v>
      </c>
      <c r="C44" s="3">
        <v>55.901699437494742</v>
      </c>
      <c r="D44" s="7">
        <v>0.75</v>
      </c>
      <c r="E44" s="8">
        <f t="shared" si="0"/>
        <v>64.54972243679029</v>
      </c>
      <c r="F44" s="9">
        <f t="shared" si="1"/>
        <v>61.527781544060439</v>
      </c>
      <c r="G44" s="4">
        <v>8.2600000000000007E-2</v>
      </c>
      <c r="H44" s="12"/>
    </row>
    <row r="45" spans="1:8" x14ac:dyDescent="0.3">
      <c r="A45" s="12" t="s">
        <v>12</v>
      </c>
      <c r="B45" s="12" t="s">
        <v>11</v>
      </c>
      <c r="C45" s="3">
        <v>21.213203435596427</v>
      </c>
      <c r="D45" s="7">
        <v>0.625</v>
      </c>
      <c r="E45" s="8">
        <f t="shared" si="0"/>
        <v>26.832815729997474</v>
      </c>
      <c r="F45" s="9">
        <f t="shared" si="1"/>
        <v>24.811113252000823</v>
      </c>
      <c r="G45" s="4">
        <v>2.3980000000000001</v>
      </c>
      <c r="H45" s="12"/>
    </row>
    <row r="46" spans="1:8" x14ac:dyDescent="0.3">
      <c r="A46" s="12" t="s">
        <v>12</v>
      </c>
      <c r="B46" s="12" t="s">
        <v>11</v>
      </c>
      <c r="C46" s="3">
        <v>29.154759474226502</v>
      </c>
      <c r="D46" s="7">
        <v>0.625</v>
      </c>
      <c r="E46" s="8">
        <f t="shared" si="0"/>
        <v>36.878177829171548</v>
      </c>
      <c r="F46" s="9">
        <f t="shared" si="1"/>
        <v>34.099613542387161</v>
      </c>
      <c r="G46" s="4">
        <v>0.86699999999999999</v>
      </c>
      <c r="H46" s="12"/>
    </row>
    <row r="47" spans="1:8" x14ac:dyDescent="0.3">
      <c r="A47" s="12" t="s">
        <v>12</v>
      </c>
      <c r="B47" s="12" t="s">
        <v>11</v>
      </c>
      <c r="C47" s="3">
        <v>38.078865529319543</v>
      </c>
      <c r="D47" s="7">
        <v>0.625</v>
      </c>
      <c r="E47" s="8">
        <f t="shared" si="0"/>
        <v>48.166378315169183</v>
      </c>
      <c r="F47" s="9">
        <f t="shared" si="1"/>
        <v>44.53731130350112</v>
      </c>
      <c r="G47" s="4">
        <v>0.624</v>
      </c>
      <c r="H47" s="12"/>
    </row>
    <row r="48" spans="1:8" x14ac:dyDescent="0.3">
      <c r="A48" s="12" t="s">
        <v>12</v>
      </c>
      <c r="B48" s="12" t="s">
        <v>11</v>
      </c>
      <c r="C48" s="3">
        <v>42.720018726587654</v>
      </c>
      <c r="D48" s="7">
        <v>0.625</v>
      </c>
      <c r="E48" s="8">
        <f t="shared" si="0"/>
        <v>54.037024344425177</v>
      </c>
      <c r="F48" s="9">
        <f t="shared" si="1"/>
        <v>49.965637013331246</v>
      </c>
      <c r="G48" s="4">
        <v>0.83799999999999997</v>
      </c>
      <c r="H48" s="12"/>
    </row>
    <row r="49" spans="1:8" x14ac:dyDescent="0.3">
      <c r="A49" s="12" t="s">
        <v>12</v>
      </c>
      <c r="B49" s="12" t="s">
        <v>11</v>
      </c>
      <c r="C49" s="3">
        <v>47.434164902525687</v>
      </c>
      <c r="D49" s="7">
        <v>0.625</v>
      </c>
      <c r="E49" s="8">
        <f t="shared" si="0"/>
        <v>59.999999999999993</v>
      </c>
      <c r="F49" s="9">
        <f t="shared" si="1"/>
        <v>55.479335828919709</v>
      </c>
      <c r="G49" s="4">
        <v>0.71099999999999997</v>
      </c>
      <c r="H49" s="12"/>
    </row>
    <row r="50" spans="1:8" x14ac:dyDescent="0.3">
      <c r="A50" s="12" t="s">
        <v>12</v>
      </c>
      <c r="B50" s="12" t="s">
        <v>11</v>
      </c>
      <c r="C50" s="3">
        <v>52.201532544552748</v>
      </c>
      <c r="D50" s="7">
        <v>0.625</v>
      </c>
      <c r="E50" s="8">
        <f t="shared" si="0"/>
        <v>66.030296076876709</v>
      </c>
      <c r="F50" s="9">
        <f t="shared" si="1"/>
        <v>61.055282848867378</v>
      </c>
      <c r="G50" s="4">
        <v>0.53300000000000003</v>
      </c>
      <c r="H50" s="12"/>
    </row>
    <row r="51" spans="1:8" x14ac:dyDescent="0.3">
      <c r="A51" s="14" t="s">
        <v>15</v>
      </c>
      <c r="B51" s="14" t="s">
        <v>11</v>
      </c>
      <c r="C51" s="3">
        <v>55.901699437494742</v>
      </c>
      <c r="D51" s="13">
        <v>0.125</v>
      </c>
      <c r="E51" s="8">
        <f t="shared" ref="E51:E105" si="2">C51/((D51)^(1/2))</f>
        <v>158.11388300841895</v>
      </c>
      <c r="F51" s="9">
        <f t="shared" ref="F51:F105" si="3">C51/((D51)^(1/3))</f>
        <v>111.80339887498945</v>
      </c>
      <c r="G51" s="4">
        <v>3.9699999999999999E-2</v>
      </c>
      <c r="H51" s="12" t="s">
        <v>17</v>
      </c>
    </row>
    <row r="52" spans="1:8" x14ac:dyDescent="0.3">
      <c r="A52" s="14" t="s">
        <v>15</v>
      </c>
      <c r="B52" s="14" t="s">
        <v>11</v>
      </c>
      <c r="C52" s="3">
        <v>55.009090157900268</v>
      </c>
      <c r="D52" s="13">
        <v>0.25</v>
      </c>
      <c r="E52" s="8">
        <f t="shared" si="2"/>
        <v>110.01818031580054</v>
      </c>
      <c r="F52" s="9">
        <f t="shared" si="3"/>
        <v>87.321487584464407</v>
      </c>
      <c r="G52" s="4">
        <v>1.5900000000000001E-2</v>
      </c>
      <c r="H52" s="12"/>
    </row>
    <row r="53" spans="1:8" x14ac:dyDescent="0.3">
      <c r="A53" s="14" t="s">
        <v>15</v>
      </c>
      <c r="B53" s="14" t="s">
        <v>11</v>
      </c>
      <c r="C53" s="3">
        <v>39</v>
      </c>
      <c r="D53" s="13">
        <v>0.375</v>
      </c>
      <c r="E53" s="8">
        <f t="shared" si="2"/>
        <v>63.686733312362634</v>
      </c>
      <c r="F53" s="9">
        <f t="shared" si="3"/>
        <v>54.082179399349513</v>
      </c>
      <c r="G53" s="4">
        <v>0.66</v>
      </c>
      <c r="H53" s="12"/>
    </row>
    <row r="54" spans="1:8" x14ac:dyDescent="0.3">
      <c r="A54" s="14" t="s">
        <v>15</v>
      </c>
      <c r="B54" s="14" t="s">
        <v>11</v>
      </c>
      <c r="C54" s="3">
        <v>41.182520563948003</v>
      </c>
      <c r="D54" s="13">
        <v>0.375</v>
      </c>
      <c r="E54" s="8">
        <f t="shared" si="2"/>
        <v>67.250774468898626</v>
      </c>
      <c r="F54" s="9">
        <f t="shared" si="3"/>
        <v>57.108729878380416</v>
      </c>
      <c r="G54" s="4">
        <v>0.40100000000000002</v>
      </c>
      <c r="H54" s="12"/>
    </row>
    <row r="55" spans="1:8" x14ac:dyDescent="0.3">
      <c r="A55" s="14" t="s">
        <v>15</v>
      </c>
      <c r="B55" s="14" t="s">
        <v>11</v>
      </c>
      <c r="C55" s="3">
        <v>43.829214001622255</v>
      </c>
      <c r="D55" s="13">
        <v>0.375</v>
      </c>
      <c r="E55" s="8">
        <f t="shared" si="2"/>
        <v>71.572806754148388</v>
      </c>
      <c r="F55" s="9">
        <f t="shared" si="3"/>
        <v>60.778959347902976</v>
      </c>
      <c r="G55" s="4">
        <v>0.5</v>
      </c>
      <c r="H55" s="12"/>
    </row>
    <row r="56" spans="1:8" x14ac:dyDescent="0.3">
      <c r="A56" s="14" t="s">
        <v>15</v>
      </c>
      <c r="B56" s="14" t="s">
        <v>11</v>
      </c>
      <c r="C56" s="3">
        <v>46.861498055439924</v>
      </c>
      <c r="D56" s="13">
        <v>0.375</v>
      </c>
      <c r="E56" s="8">
        <f t="shared" si="2"/>
        <v>76.524505878835967</v>
      </c>
      <c r="F56" s="9">
        <f t="shared" si="3"/>
        <v>64.983896019399239</v>
      </c>
      <c r="G56" s="4">
        <v>0.34599999999999997</v>
      </c>
      <c r="H56" s="12"/>
    </row>
    <row r="57" spans="1:8" x14ac:dyDescent="0.3">
      <c r="A57" s="14" t="s">
        <v>15</v>
      </c>
      <c r="B57" s="14" t="s">
        <v>11</v>
      </c>
      <c r="C57" s="3">
        <v>50.209560842532767</v>
      </c>
      <c r="D57" s="13">
        <v>0.375</v>
      </c>
      <c r="E57" s="8">
        <f t="shared" si="2"/>
        <v>81.991869515621289</v>
      </c>
      <c r="F57" s="9">
        <f t="shared" si="3"/>
        <v>69.626730180728501</v>
      </c>
      <c r="G57" s="4">
        <v>0.26700000000000002</v>
      </c>
      <c r="H57" s="12"/>
    </row>
    <row r="58" spans="1:8" x14ac:dyDescent="0.3">
      <c r="A58" s="14" t="s">
        <v>15</v>
      </c>
      <c r="B58" s="14" t="s">
        <v>11</v>
      </c>
      <c r="C58" s="3">
        <v>53.814496188294839</v>
      </c>
      <c r="D58" s="13">
        <v>0.375</v>
      </c>
      <c r="E58" s="8">
        <f t="shared" si="2"/>
        <v>87.878704284181765</v>
      </c>
      <c r="F58" s="9">
        <f t="shared" si="3"/>
        <v>74.625775311306967</v>
      </c>
      <c r="G58" s="4">
        <v>0.17100000000000001</v>
      </c>
      <c r="H58" s="12"/>
    </row>
    <row r="59" spans="1:8" x14ac:dyDescent="0.3">
      <c r="A59" s="14" t="s">
        <v>15</v>
      </c>
      <c r="B59" s="14" t="s">
        <v>11</v>
      </c>
      <c r="C59" s="3">
        <v>57.628118136895637</v>
      </c>
      <c r="D59" s="13">
        <v>0.375</v>
      </c>
      <c r="E59" s="8">
        <f t="shared" si="2"/>
        <v>94.106322848148736</v>
      </c>
      <c r="F59" s="9">
        <f t="shared" si="3"/>
        <v>79.914210859653778</v>
      </c>
      <c r="G59" s="4">
        <v>3.8100000000000002E-2</v>
      </c>
      <c r="H59" s="12"/>
    </row>
    <row r="60" spans="1:8" x14ac:dyDescent="0.3">
      <c r="A60" s="14" t="s">
        <v>15</v>
      </c>
      <c r="B60" s="14" t="s">
        <v>11</v>
      </c>
      <c r="C60" s="3">
        <v>35.341194094144583</v>
      </c>
      <c r="D60" s="13">
        <v>0.25</v>
      </c>
      <c r="E60" s="8">
        <f t="shared" si="2"/>
        <v>70.682388188289167</v>
      </c>
      <c r="F60" s="9">
        <f t="shared" si="3"/>
        <v>56.100648682857432</v>
      </c>
      <c r="G60" s="4">
        <v>0.222</v>
      </c>
      <c r="H60" s="12"/>
    </row>
    <row r="61" spans="1:8" x14ac:dyDescent="0.3">
      <c r="A61" s="14" t="s">
        <v>15</v>
      </c>
      <c r="B61" s="14" t="s">
        <v>11</v>
      </c>
      <c r="C61" s="3">
        <v>37.735924528226413</v>
      </c>
      <c r="D61" s="13">
        <v>0.25</v>
      </c>
      <c r="E61" s="8">
        <f t="shared" si="2"/>
        <v>75.471849056452825</v>
      </c>
      <c r="F61" s="9">
        <f t="shared" si="3"/>
        <v>59.90204629309919</v>
      </c>
      <c r="G61" s="4">
        <v>0.125</v>
      </c>
      <c r="H61" s="12"/>
    </row>
    <row r="62" spans="1:8" x14ac:dyDescent="0.3">
      <c r="A62" s="14" t="s">
        <v>15</v>
      </c>
      <c r="B62" s="14" t="s">
        <v>11</v>
      </c>
      <c r="C62" s="3">
        <v>40.607881008493905</v>
      </c>
      <c r="D62" s="13">
        <v>0.25</v>
      </c>
      <c r="E62" s="8">
        <f t="shared" si="2"/>
        <v>81.21576201698781</v>
      </c>
      <c r="F62" s="9">
        <f t="shared" si="3"/>
        <v>64.460993031082694</v>
      </c>
      <c r="G62" s="4">
        <v>8.4099999999999994E-2</v>
      </c>
      <c r="H62" s="12"/>
    </row>
    <row r="63" spans="1:8" x14ac:dyDescent="0.3">
      <c r="A63" s="14" t="s">
        <v>15</v>
      </c>
      <c r="B63" s="14" t="s">
        <v>11</v>
      </c>
      <c r="C63" s="3">
        <v>43.863424398922618</v>
      </c>
      <c r="D63" s="13">
        <v>0.25</v>
      </c>
      <c r="E63" s="8">
        <f t="shared" si="2"/>
        <v>87.726848797845236</v>
      </c>
      <c r="F63" s="9">
        <f t="shared" si="3"/>
        <v>69.62884603377735</v>
      </c>
      <c r="G63" s="4">
        <v>5.3999999999999999E-2</v>
      </c>
      <c r="H63" s="12"/>
    </row>
    <row r="64" spans="1:8" x14ac:dyDescent="0.3">
      <c r="A64" s="14" t="s">
        <v>15</v>
      </c>
      <c r="B64" s="14" t="s">
        <v>11</v>
      </c>
      <c r="C64" s="3">
        <v>47.423622805517503</v>
      </c>
      <c r="D64" s="13">
        <v>0.25</v>
      </c>
      <c r="E64" s="8">
        <f t="shared" si="2"/>
        <v>94.847245611035007</v>
      </c>
      <c r="F64" s="9">
        <f t="shared" si="3"/>
        <v>75.280308729621581</v>
      </c>
      <c r="G64" s="4">
        <v>3.8100000000000002E-2</v>
      </c>
      <c r="H64" s="12"/>
    </row>
    <row r="65" spans="1:8" x14ac:dyDescent="0.3">
      <c r="A65" s="14" t="s">
        <v>15</v>
      </c>
      <c r="B65" s="14" t="s">
        <v>11</v>
      </c>
      <c r="C65" s="3">
        <v>51.224993899462788</v>
      </c>
      <c r="D65" s="13">
        <v>0.25</v>
      </c>
      <c r="E65" s="8">
        <f t="shared" si="2"/>
        <v>102.44998779892558</v>
      </c>
      <c r="F65" s="9">
        <f t="shared" si="3"/>
        <v>81.314609203071825</v>
      </c>
      <c r="G65" s="4">
        <v>3.1699999999999999E-2</v>
      </c>
      <c r="H65" s="12"/>
    </row>
    <row r="66" spans="1:8" x14ac:dyDescent="0.3">
      <c r="A66" s="14" t="s">
        <v>15</v>
      </c>
      <c r="B66" s="14" t="s">
        <v>11</v>
      </c>
      <c r="C66" s="3">
        <v>55.21775076911409</v>
      </c>
      <c r="D66" s="13">
        <v>0.25</v>
      </c>
      <c r="E66" s="8">
        <f t="shared" si="2"/>
        <v>110.43550153822818</v>
      </c>
      <c r="F66" s="9">
        <f t="shared" si="3"/>
        <v>87.652715658209559</v>
      </c>
      <c r="G66" s="4">
        <v>0.127</v>
      </c>
      <c r="H66" s="12"/>
    </row>
    <row r="67" spans="1:8" x14ac:dyDescent="0.3">
      <c r="A67" s="14" t="s">
        <v>15</v>
      </c>
      <c r="B67" s="14" t="s">
        <v>11</v>
      </c>
      <c r="C67" s="3">
        <v>31.76476034853718</v>
      </c>
      <c r="D67" s="13">
        <v>0.25</v>
      </c>
      <c r="E67" s="8">
        <f t="shared" si="2"/>
        <v>63.529520697074361</v>
      </c>
      <c r="F67" s="9">
        <f t="shared" si="3"/>
        <v>50.423413992785669</v>
      </c>
      <c r="G67" s="4">
        <v>0.28100000000000003</v>
      </c>
      <c r="H67" s="12"/>
    </row>
    <row r="68" spans="1:8" x14ac:dyDescent="0.3">
      <c r="A68" s="14" t="s">
        <v>15</v>
      </c>
      <c r="B68" s="14" t="s">
        <v>11</v>
      </c>
      <c r="C68" s="3">
        <v>34.409301068170507</v>
      </c>
      <c r="D68" s="13">
        <v>0.25</v>
      </c>
      <c r="E68" s="8">
        <f t="shared" si="2"/>
        <v>68.818602136341013</v>
      </c>
      <c r="F68" s="9">
        <f t="shared" si="3"/>
        <v>54.621360713104352</v>
      </c>
      <c r="G68" s="4">
        <v>0.19</v>
      </c>
      <c r="H68" s="12"/>
    </row>
    <row r="69" spans="1:8" x14ac:dyDescent="0.3">
      <c r="A69" s="14" t="s">
        <v>15</v>
      </c>
      <c r="B69" s="14" t="s">
        <v>11</v>
      </c>
      <c r="C69" s="3">
        <v>37.536648758246919</v>
      </c>
      <c r="D69" s="13">
        <v>0.25</v>
      </c>
      <c r="E69" s="8">
        <f t="shared" si="2"/>
        <v>75.073297516493838</v>
      </c>
      <c r="F69" s="9">
        <f t="shared" si="3"/>
        <v>59.585715726201968</v>
      </c>
      <c r="G69" s="4">
        <v>0.13200000000000001</v>
      </c>
      <c r="H69" s="12"/>
    </row>
    <row r="70" spans="1:8" x14ac:dyDescent="0.3">
      <c r="A70" s="14" t="s">
        <v>15</v>
      </c>
      <c r="B70" s="14" t="s">
        <v>11</v>
      </c>
      <c r="C70" s="3">
        <v>41.036569057366385</v>
      </c>
      <c r="D70" s="13">
        <v>0.25</v>
      </c>
      <c r="E70" s="8">
        <f t="shared" si="2"/>
        <v>82.073138114732771</v>
      </c>
      <c r="F70" s="9">
        <f t="shared" si="3"/>
        <v>65.141492890829056</v>
      </c>
      <c r="G70" s="4">
        <v>0.11700000000000001</v>
      </c>
      <c r="H70" s="12"/>
    </row>
    <row r="71" spans="1:8" x14ac:dyDescent="0.3">
      <c r="A71" s="14" t="s">
        <v>15</v>
      </c>
      <c r="B71" s="14" t="s">
        <v>11</v>
      </c>
      <c r="C71" s="3">
        <v>44.82186966202994</v>
      </c>
      <c r="D71" s="13">
        <v>0.25</v>
      </c>
      <c r="E71" s="8">
        <f t="shared" si="2"/>
        <v>89.643739324059879</v>
      </c>
      <c r="F71" s="9">
        <f t="shared" si="3"/>
        <v>71.150283052687854</v>
      </c>
      <c r="G71" s="4">
        <v>9.5299999999999996E-2</v>
      </c>
      <c r="H71" s="12"/>
    </row>
    <row r="72" spans="1:8" x14ac:dyDescent="0.3">
      <c r="A72" s="14" t="s">
        <v>15</v>
      </c>
      <c r="B72" s="14" t="s">
        <v>11</v>
      </c>
      <c r="C72" s="3">
        <v>48.826222462934808</v>
      </c>
      <c r="D72" s="13">
        <v>0.25</v>
      </c>
      <c r="E72" s="8">
        <f t="shared" si="2"/>
        <v>97.652444925869617</v>
      </c>
      <c r="F72" s="9">
        <f t="shared" si="3"/>
        <v>77.506796901296042</v>
      </c>
      <c r="G72" s="4">
        <v>7.6200000000000004E-2</v>
      </c>
      <c r="H72" s="12"/>
    </row>
    <row r="73" spans="1:8" x14ac:dyDescent="0.3">
      <c r="A73" s="14" t="s">
        <v>15</v>
      </c>
      <c r="B73" s="14" t="s">
        <v>11</v>
      </c>
      <c r="C73" s="3">
        <v>61.846584384264908</v>
      </c>
      <c r="D73" s="13">
        <v>0.125</v>
      </c>
      <c r="E73" s="8">
        <f t="shared" si="2"/>
        <v>174.928556845359</v>
      </c>
      <c r="F73" s="9">
        <f t="shared" si="3"/>
        <v>123.69316876852979</v>
      </c>
      <c r="G73" s="4">
        <v>3.8100000000000002E-2</v>
      </c>
      <c r="H73" s="12" t="s">
        <v>18</v>
      </c>
    </row>
    <row r="74" spans="1:8" x14ac:dyDescent="0.3">
      <c r="A74" s="14" t="s">
        <v>15</v>
      </c>
      <c r="B74" s="14" t="s">
        <v>11</v>
      </c>
      <c r="C74" s="3">
        <v>65</v>
      </c>
      <c r="D74" s="13">
        <v>0.125</v>
      </c>
      <c r="E74" s="8">
        <f t="shared" si="2"/>
        <v>183.84776310850233</v>
      </c>
      <c r="F74" s="9">
        <f t="shared" si="3"/>
        <v>129.99999999999997</v>
      </c>
      <c r="G74" s="4">
        <v>3.1699999999999999E-2</v>
      </c>
      <c r="H74" s="12"/>
    </row>
    <row r="75" spans="1:8" x14ac:dyDescent="0.3">
      <c r="A75" s="14" t="s">
        <v>15</v>
      </c>
      <c r="B75" s="14" t="s">
        <v>11</v>
      </c>
      <c r="C75" s="3">
        <v>57.008771254956898</v>
      </c>
      <c r="D75" s="7">
        <v>0.1875</v>
      </c>
      <c r="E75" s="8">
        <f t="shared" si="2"/>
        <v>131.65611772087667</v>
      </c>
      <c r="F75" s="9">
        <f t="shared" si="3"/>
        <v>99.603497773901211</v>
      </c>
      <c r="G75" s="4">
        <v>7.6200000000000004E-2</v>
      </c>
      <c r="H75" s="12"/>
    </row>
    <row r="76" spans="1:8" x14ac:dyDescent="0.3">
      <c r="A76" s="14" t="s">
        <v>15</v>
      </c>
      <c r="B76" s="14" t="s">
        <v>11</v>
      </c>
      <c r="C76" s="3">
        <v>58.523499553598128</v>
      </c>
      <c r="D76" s="7">
        <v>0.1875</v>
      </c>
      <c r="E76" s="8">
        <f t="shared" si="2"/>
        <v>135.15423288475529</v>
      </c>
      <c r="F76" s="9">
        <f t="shared" si="3"/>
        <v>102.24997187605366</v>
      </c>
      <c r="G76" s="4">
        <v>7.6200000000000004E-2</v>
      </c>
      <c r="H76" s="12"/>
    </row>
    <row r="77" spans="1:8" x14ac:dyDescent="0.3">
      <c r="A77" s="14" t="s">
        <v>15</v>
      </c>
      <c r="B77" s="14" t="s">
        <v>11</v>
      </c>
      <c r="C77" s="3">
        <v>60.415229867972862</v>
      </c>
      <c r="D77" s="7">
        <v>0.1875</v>
      </c>
      <c r="E77" s="8">
        <f t="shared" si="2"/>
        <v>139.52299690970901</v>
      </c>
      <c r="F77" s="9">
        <f t="shared" si="3"/>
        <v>105.55512917042812</v>
      </c>
      <c r="G77" s="4">
        <v>5.7200000000000001E-2</v>
      </c>
      <c r="H77" s="12"/>
    </row>
    <row r="78" spans="1:8" x14ac:dyDescent="0.3">
      <c r="A78" s="14" t="s">
        <v>15</v>
      </c>
      <c r="B78" s="14" t="s">
        <v>11</v>
      </c>
      <c r="C78" s="3">
        <v>62.649820430708338</v>
      </c>
      <c r="D78" s="7">
        <v>0.1875</v>
      </c>
      <c r="E78" s="8">
        <f t="shared" si="2"/>
        <v>144.68356276140472</v>
      </c>
      <c r="F78" s="9">
        <f t="shared" si="3"/>
        <v>109.45931849500772</v>
      </c>
      <c r="G78" s="4">
        <v>3.6499999999999998E-2</v>
      </c>
      <c r="H78" s="12"/>
    </row>
    <row r="79" spans="1:8" x14ac:dyDescent="0.3">
      <c r="A79" s="14" t="s">
        <v>15</v>
      </c>
      <c r="B79" s="14" t="s">
        <v>11</v>
      </c>
      <c r="C79" s="3">
        <v>71.589105316381762</v>
      </c>
      <c r="D79" s="13">
        <v>0.25</v>
      </c>
      <c r="E79" s="8">
        <f t="shared" si="2"/>
        <v>143.17821063276352</v>
      </c>
      <c r="F79" s="9">
        <f t="shared" si="3"/>
        <v>113.64062108868663</v>
      </c>
      <c r="G79" s="4">
        <v>6.3500000000000001E-2</v>
      </c>
      <c r="H79" s="12"/>
    </row>
    <row r="80" spans="1:8" x14ac:dyDescent="0.3">
      <c r="A80" s="14" t="s">
        <v>15</v>
      </c>
      <c r="B80" s="14" t="s">
        <v>11</v>
      </c>
      <c r="C80" s="3">
        <v>72.801098892805186</v>
      </c>
      <c r="D80" s="13">
        <v>0.25</v>
      </c>
      <c r="E80" s="8">
        <f t="shared" si="2"/>
        <v>145.60219778561037</v>
      </c>
      <c r="F80" s="9">
        <f t="shared" si="3"/>
        <v>115.56454096687987</v>
      </c>
      <c r="G80" s="4">
        <v>5.7200000000000001E-2</v>
      </c>
      <c r="H80" s="12"/>
    </row>
    <row r="81" spans="1:8" x14ac:dyDescent="0.3">
      <c r="A81" s="14" t="s">
        <v>15</v>
      </c>
      <c r="B81" s="14" t="s">
        <v>11</v>
      </c>
      <c r="C81" s="3">
        <v>74.330343736592525</v>
      </c>
      <c r="D81" s="13">
        <v>0.25</v>
      </c>
      <c r="E81" s="8">
        <f t="shared" si="2"/>
        <v>148.66068747318505</v>
      </c>
      <c r="F81" s="9">
        <f t="shared" si="3"/>
        <v>117.99206584062483</v>
      </c>
      <c r="G81" s="4">
        <v>4.4499999999999998E-2</v>
      </c>
      <c r="H81" s="12"/>
    </row>
    <row r="82" spans="1:8" x14ac:dyDescent="0.3">
      <c r="A82" s="14" t="s">
        <v>15</v>
      </c>
      <c r="B82" s="14" t="s">
        <v>11</v>
      </c>
      <c r="C82" s="3">
        <v>52.201532544552748</v>
      </c>
      <c r="D82" s="7">
        <v>0.1875</v>
      </c>
      <c r="E82" s="8">
        <f t="shared" si="2"/>
        <v>120.55427546683417</v>
      </c>
      <c r="F82" s="9">
        <f t="shared" si="3"/>
        <v>91.204478120434842</v>
      </c>
      <c r="G82" s="4">
        <v>8.2600000000000007E-2</v>
      </c>
      <c r="H82" s="12"/>
    </row>
    <row r="83" spans="1:8" x14ac:dyDescent="0.3">
      <c r="A83" s="14" t="s">
        <v>15</v>
      </c>
      <c r="B83" s="14" t="s">
        <v>11</v>
      </c>
      <c r="C83" s="3">
        <v>53.851648071345039</v>
      </c>
      <c r="D83" s="7">
        <v>0.1875</v>
      </c>
      <c r="E83" s="8">
        <f t="shared" si="2"/>
        <v>124.36505404118421</v>
      </c>
      <c r="F83" s="9">
        <f t="shared" si="3"/>
        <v>94.087495497962422</v>
      </c>
      <c r="G83" s="4">
        <v>8.2600000000000007E-2</v>
      </c>
      <c r="H83" s="12"/>
    </row>
    <row r="84" spans="1:8" x14ac:dyDescent="0.3">
      <c r="A84" s="14" t="s">
        <v>15</v>
      </c>
      <c r="B84" s="14" t="s">
        <v>11</v>
      </c>
      <c r="C84" s="3">
        <v>55.901699437494742</v>
      </c>
      <c r="D84" s="7">
        <v>0.1875</v>
      </c>
      <c r="E84" s="8">
        <f t="shared" si="2"/>
        <v>129.09944487358058</v>
      </c>
      <c r="F84" s="9">
        <f t="shared" si="3"/>
        <v>97.669265148311112</v>
      </c>
      <c r="G84" s="4">
        <v>5.7200000000000001E-2</v>
      </c>
      <c r="H84" s="12"/>
    </row>
    <row r="85" spans="1:8" x14ac:dyDescent="0.3">
      <c r="A85" s="14" t="s">
        <v>15</v>
      </c>
      <c r="B85" s="14" t="s">
        <v>11</v>
      </c>
      <c r="C85" s="3">
        <v>58.309518948453004</v>
      </c>
      <c r="D85" s="7">
        <v>0.1875</v>
      </c>
      <c r="E85" s="8">
        <f t="shared" si="2"/>
        <v>134.6600658448277</v>
      </c>
      <c r="F85" s="9">
        <f t="shared" si="3"/>
        <v>101.8761133230792</v>
      </c>
      <c r="G85" s="4">
        <v>5.0799999999999998E-2</v>
      </c>
      <c r="H85" s="12"/>
    </row>
    <row r="86" spans="1:8" x14ac:dyDescent="0.3">
      <c r="A86" s="14" t="s">
        <v>15</v>
      </c>
      <c r="B86" s="14" t="s">
        <v>11</v>
      </c>
      <c r="C86" s="3">
        <v>47.434164902525687</v>
      </c>
      <c r="D86" s="7">
        <v>0.1875</v>
      </c>
      <c r="E86" s="8">
        <f t="shared" si="2"/>
        <v>109.54451150103323</v>
      </c>
      <c r="F86" s="9">
        <f t="shared" si="3"/>
        <v>82.875119639853253</v>
      </c>
      <c r="G86" s="4">
        <v>6.9900000000000004E-2</v>
      </c>
      <c r="H86" s="12"/>
    </row>
    <row r="87" spans="1:8" x14ac:dyDescent="0.3">
      <c r="A87" s="14" t="s">
        <v>15</v>
      </c>
      <c r="B87" s="14" t="s">
        <v>11</v>
      </c>
      <c r="C87" s="3">
        <v>49.244289008980523</v>
      </c>
      <c r="D87" s="7">
        <v>0.1875</v>
      </c>
      <c r="E87" s="8">
        <f t="shared" si="2"/>
        <v>113.72481406154654</v>
      </c>
      <c r="F87" s="9">
        <f t="shared" si="3"/>
        <v>86.037697756147637</v>
      </c>
      <c r="G87" s="4">
        <v>6.3500000000000001E-2</v>
      </c>
      <c r="H87" s="12"/>
    </row>
    <row r="88" spans="1:8" x14ac:dyDescent="0.3">
      <c r="A88" s="14" t="s">
        <v>15</v>
      </c>
      <c r="B88" s="14" t="s">
        <v>11</v>
      </c>
      <c r="C88" s="3">
        <v>51.478150704935004</v>
      </c>
      <c r="D88" s="7">
        <v>0.1875</v>
      </c>
      <c r="E88" s="8">
        <f t="shared" si="2"/>
        <v>118.88369666751341</v>
      </c>
      <c r="F88" s="9">
        <f t="shared" si="3"/>
        <v>89.940613633164702</v>
      </c>
      <c r="G88" s="4">
        <v>5.0799999999999998E-2</v>
      </c>
      <c r="H88" s="12"/>
    </row>
    <row r="89" spans="1:8" x14ac:dyDescent="0.3">
      <c r="A89" s="14" t="s">
        <v>15</v>
      </c>
      <c r="B89" s="14" t="s">
        <v>11</v>
      </c>
      <c r="C89" s="3">
        <v>54.083269131959838</v>
      </c>
      <c r="D89" s="7">
        <v>0.1875</v>
      </c>
      <c r="E89" s="8">
        <f t="shared" si="2"/>
        <v>124.89995996796797</v>
      </c>
      <c r="F89" s="9">
        <f t="shared" si="3"/>
        <v>94.492174765511606</v>
      </c>
      <c r="G89" s="4">
        <v>3.3300000000000003E-2</v>
      </c>
      <c r="H89" s="12"/>
    </row>
    <row r="90" spans="1:8" x14ac:dyDescent="0.3">
      <c r="A90" s="14" t="s">
        <v>15</v>
      </c>
      <c r="B90" s="14" t="s">
        <v>11</v>
      </c>
      <c r="C90" s="3">
        <v>42.720018726587654</v>
      </c>
      <c r="D90" s="7">
        <v>0.1875</v>
      </c>
      <c r="E90" s="8">
        <f t="shared" si="2"/>
        <v>98.657657246324945</v>
      </c>
      <c r="F90" s="9">
        <f t="shared" si="3"/>
        <v>74.638747625431662</v>
      </c>
      <c r="G90" s="4">
        <v>8.8900000000000007E-2</v>
      </c>
      <c r="H90" s="12"/>
    </row>
    <row r="91" spans="1:8" x14ac:dyDescent="0.3">
      <c r="A91" s="14" t="s">
        <v>15</v>
      </c>
      <c r="B91" s="14" t="s">
        <v>11</v>
      </c>
      <c r="C91" s="3">
        <v>44.721359549995796</v>
      </c>
      <c r="D91" s="7">
        <v>0.1875</v>
      </c>
      <c r="E91" s="8">
        <f t="shared" si="2"/>
        <v>103.27955589886446</v>
      </c>
      <c r="F91" s="9">
        <f t="shared" si="3"/>
        <v>78.135412118648887</v>
      </c>
      <c r="G91" s="4">
        <v>8.2600000000000007E-2</v>
      </c>
      <c r="H91" s="12"/>
    </row>
    <row r="92" spans="1:8" x14ac:dyDescent="0.3">
      <c r="A92" s="14" t="s">
        <v>15</v>
      </c>
      <c r="B92" s="14" t="s">
        <v>11</v>
      </c>
      <c r="C92" s="3">
        <v>47.169905660283021</v>
      </c>
      <c r="D92" s="7">
        <v>0.1875</v>
      </c>
      <c r="E92" s="8">
        <f t="shared" si="2"/>
        <v>108.93423092245462</v>
      </c>
      <c r="F92" s="9">
        <f t="shared" si="3"/>
        <v>82.413416216554836</v>
      </c>
      <c r="G92" s="4">
        <v>5.0799999999999998E-2</v>
      </c>
      <c r="H92" s="12"/>
    </row>
    <row r="93" spans="1:8" x14ac:dyDescent="0.3">
      <c r="A93" s="14" t="s">
        <v>15</v>
      </c>
      <c r="B93" s="14" t="s">
        <v>11</v>
      </c>
      <c r="C93" s="3">
        <v>50</v>
      </c>
      <c r="D93" s="7">
        <v>0.1875</v>
      </c>
      <c r="E93" s="8">
        <f t="shared" si="2"/>
        <v>115.47005383792516</v>
      </c>
      <c r="F93" s="9">
        <f t="shared" si="3"/>
        <v>87.358046473629884</v>
      </c>
      <c r="G93" s="4">
        <v>3.3300000000000003E-2</v>
      </c>
      <c r="H93" s="12"/>
    </row>
    <row r="94" spans="1:8" x14ac:dyDescent="0.3">
      <c r="A94" s="14" t="s">
        <v>15</v>
      </c>
      <c r="B94" s="14" t="s">
        <v>11</v>
      </c>
      <c r="C94" s="3">
        <v>38.078865529319543</v>
      </c>
      <c r="D94" s="13">
        <v>0.125</v>
      </c>
      <c r="E94" s="8">
        <f t="shared" si="2"/>
        <v>107.70329614269008</v>
      </c>
      <c r="F94" s="9">
        <f t="shared" si="3"/>
        <v>76.157731058639072</v>
      </c>
      <c r="G94" s="4">
        <v>5.0799999999999998E-2</v>
      </c>
      <c r="H94" s="12"/>
    </row>
    <row r="95" spans="1:8" x14ac:dyDescent="0.3">
      <c r="A95" s="14" t="s">
        <v>15</v>
      </c>
      <c r="B95" s="14" t="s">
        <v>11</v>
      </c>
      <c r="C95" s="3">
        <v>40.311288741492746</v>
      </c>
      <c r="D95" s="13">
        <v>0.125</v>
      </c>
      <c r="E95" s="8">
        <f t="shared" si="2"/>
        <v>114.01754250991378</v>
      </c>
      <c r="F95" s="9">
        <f t="shared" si="3"/>
        <v>80.622577482985477</v>
      </c>
      <c r="G95" s="4">
        <v>3.8100000000000002E-2</v>
      </c>
      <c r="H95" s="12"/>
    </row>
    <row r="96" spans="1:8" x14ac:dyDescent="0.3">
      <c r="A96" s="14" t="s">
        <v>15</v>
      </c>
      <c r="B96" s="14" t="s">
        <v>11</v>
      </c>
      <c r="C96" s="3">
        <v>43.011626335213137</v>
      </c>
      <c r="D96" s="13">
        <v>0.125</v>
      </c>
      <c r="E96" s="8">
        <f t="shared" si="2"/>
        <v>121.6552506059644</v>
      </c>
      <c r="F96" s="9">
        <f t="shared" si="3"/>
        <v>86.02325267042626</v>
      </c>
      <c r="G96" s="4">
        <v>3.1699999999999999E-2</v>
      </c>
      <c r="H96" s="12"/>
    </row>
    <row r="97" spans="1:8" x14ac:dyDescent="0.3">
      <c r="A97" s="14" t="s">
        <v>15</v>
      </c>
      <c r="B97" s="14" t="s">
        <v>11</v>
      </c>
      <c r="C97" s="3">
        <v>33.541019662496844</v>
      </c>
      <c r="D97" s="13">
        <v>0.125</v>
      </c>
      <c r="E97" s="8">
        <f t="shared" si="2"/>
        <v>94.868329805051374</v>
      </c>
      <c r="F97" s="9">
        <f t="shared" si="3"/>
        <v>67.082039324993673</v>
      </c>
      <c r="G97" s="4">
        <v>8.2600000000000007E-2</v>
      </c>
      <c r="H97" s="12"/>
    </row>
    <row r="98" spans="1:8" x14ac:dyDescent="0.3">
      <c r="A98" s="14" t="s">
        <v>15</v>
      </c>
      <c r="B98" s="14" t="s">
        <v>11</v>
      </c>
      <c r="C98" s="3">
        <v>36.055512754639892</v>
      </c>
      <c r="D98" s="13">
        <v>0.125</v>
      </c>
      <c r="E98" s="8">
        <f t="shared" si="2"/>
        <v>101.98039027185568</v>
      </c>
      <c r="F98" s="9">
        <f t="shared" si="3"/>
        <v>72.11102550927977</v>
      </c>
      <c r="G98" s="4">
        <v>7.6200000000000004E-2</v>
      </c>
      <c r="H98" s="12"/>
    </row>
    <row r="99" spans="1:8" x14ac:dyDescent="0.3">
      <c r="A99" s="14" t="s">
        <v>15</v>
      </c>
      <c r="B99" s="14" t="s">
        <v>11</v>
      </c>
      <c r="C99" s="3">
        <v>39.05124837953327</v>
      </c>
      <c r="D99" s="13">
        <v>0.125</v>
      </c>
      <c r="E99" s="8">
        <f t="shared" si="2"/>
        <v>110.4536101718726</v>
      </c>
      <c r="F99" s="9">
        <f t="shared" si="3"/>
        <v>78.102496759066526</v>
      </c>
      <c r="G99" s="4">
        <v>5.0799999999999998E-2</v>
      </c>
      <c r="H99" s="12"/>
    </row>
    <row r="100" spans="1:8" x14ac:dyDescent="0.3">
      <c r="A100" s="14" t="s">
        <v>15</v>
      </c>
      <c r="B100" s="14" t="s">
        <v>11</v>
      </c>
      <c r="C100" s="3">
        <v>42.426406871192853</v>
      </c>
      <c r="D100" s="13">
        <v>0.125</v>
      </c>
      <c r="E100" s="8">
        <f t="shared" si="2"/>
        <v>120</v>
      </c>
      <c r="F100" s="9">
        <f t="shared" si="3"/>
        <v>84.852813742385692</v>
      </c>
      <c r="G100" s="4">
        <v>3.9699999999999999E-2</v>
      </c>
      <c r="H100" s="12"/>
    </row>
    <row r="101" spans="1:8" x14ac:dyDescent="0.3">
      <c r="A101" s="14" t="s">
        <v>15</v>
      </c>
      <c r="B101" s="14" t="s">
        <v>11</v>
      </c>
      <c r="C101" s="3">
        <v>18.027756377319946</v>
      </c>
      <c r="D101" s="13">
        <v>0.125</v>
      </c>
      <c r="E101" s="8">
        <f t="shared" si="2"/>
        <v>50.990195135927841</v>
      </c>
      <c r="F101" s="9">
        <f t="shared" si="3"/>
        <v>36.055512754639885</v>
      </c>
      <c r="G101" s="4">
        <v>0.248</v>
      </c>
      <c r="H101" s="12"/>
    </row>
    <row r="102" spans="1:8" x14ac:dyDescent="0.3">
      <c r="A102" s="14" t="s">
        <v>15</v>
      </c>
      <c r="B102" s="14" t="s">
        <v>11</v>
      </c>
      <c r="C102" s="3">
        <v>22.360679774997898</v>
      </c>
      <c r="D102" s="13">
        <v>0.125</v>
      </c>
      <c r="E102" s="8">
        <f t="shared" si="2"/>
        <v>63.245553203367585</v>
      </c>
      <c r="F102" s="9">
        <f t="shared" si="3"/>
        <v>44.721359549995789</v>
      </c>
      <c r="G102" s="4">
        <v>0.20300000000000001</v>
      </c>
      <c r="H102" s="12"/>
    </row>
    <row r="103" spans="1:8" x14ac:dyDescent="0.3">
      <c r="A103" s="14" t="s">
        <v>15</v>
      </c>
      <c r="B103" s="14" t="s">
        <v>11</v>
      </c>
      <c r="C103" s="3">
        <v>26.92582403567252</v>
      </c>
      <c r="D103" s="13">
        <v>0.125</v>
      </c>
      <c r="E103" s="8">
        <f t="shared" si="2"/>
        <v>76.157731058639072</v>
      </c>
      <c r="F103" s="9">
        <f t="shared" si="3"/>
        <v>53.851648071345025</v>
      </c>
      <c r="G103" s="4">
        <v>0.114</v>
      </c>
      <c r="H103" s="12"/>
    </row>
    <row r="104" spans="1:8" x14ac:dyDescent="0.3">
      <c r="A104" s="14" t="s">
        <v>15</v>
      </c>
      <c r="B104" s="14" t="s">
        <v>11</v>
      </c>
      <c r="C104" s="3">
        <v>31.622776601683793</v>
      </c>
      <c r="D104" s="13">
        <v>0.125</v>
      </c>
      <c r="E104" s="8">
        <f t="shared" si="2"/>
        <v>89.442719099991578</v>
      </c>
      <c r="F104" s="9">
        <f t="shared" si="3"/>
        <v>63.245553203367571</v>
      </c>
      <c r="G104" s="4">
        <v>7.6200000000000004E-2</v>
      </c>
      <c r="H104" s="12"/>
    </row>
    <row r="105" spans="1:8" x14ac:dyDescent="0.3">
      <c r="A105" s="14" t="s">
        <v>15</v>
      </c>
      <c r="B105" s="14" t="s">
        <v>11</v>
      </c>
      <c r="C105" s="3">
        <v>36.400549446402593</v>
      </c>
      <c r="D105" s="13">
        <v>0.125</v>
      </c>
      <c r="E105" s="8">
        <f t="shared" si="2"/>
        <v>102.95630140986999</v>
      </c>
      <c r="F105" s="9">
        <f t="shared" si="3"/>
        <v>72.801098892805172</v>
      </c>
      <c r="G105" s="4">
        <v>3.3000000000000002E-2</v>
      </c>
      <c r="H105" s="12"/>
    </row>
    <row r="106" spans="1:8" x14ac:dyDescent="0.3">
      <c r="A106" s="14" t="s">
        <v>19</v>
      </c>
      <c r="B106" s="14" t="s">
        <v>11</v>
      </c>
      <c r="C106" s="3">
        <v>50.009999000199947</v>
      </c>
      <c r="D106" s="7">
        <v>0.125</v>
      </c>
      <c r="E106" s="8">
        <f>C106/((D106)^(1/2))</f>
        <v>141.44963768069536</v>
      </c>
      <c r="F106" s="9">
        <f>C106/((D106)^(1/3))</f>
        <v>100.01999800039987</v>
      </c>
      <c r="G106" s="4">
        <v>0.16500000000000001</v>
      </c>
      <c r="H106" s="12"/>
    </row>
    <row r="107" spans="1:8" x14ac:dyDescent="0.3">
      <c r="A107" s="14" t="s">
        <v>19</v>
      </c>
      <c r="B107" s="14" t="s">
        <v>11</v>
      </c>
      <c r="C107" s="3">
        <v>51.546095875439491</v>
      </c>
      <c r="D107" s="7">
        <v>0.125</v>
      </c>
      <c r="E107" s="8">
        <f t="shared" ref="E107:E139" si="4">C107/((D107)^(1/2))</f>
        <v>145.79437574886074</v>
      </c>
      <c r="F107" s="9">
        <f t="shared" ref="F107:F136" si="5">C107/((D107)^(1/3))</f>
        <v>103.09219175087895</v>
      </c>
      <c r="G107" s="4">
        <v>0.14599999999999999</v>
      </c>
      <c r="H107" s="12"/>
    </row>
    <row r="108" spans="1:8" x14ac:dyDescent="0.3">
      <c r="A108" s="14" t="s">
        <v>19</v>
      </c>
      <c r="B108" s="14" t="s">
        <v>11</v>
      </c>
      <c r="C108" s="3">
        <v>53.712196007983138</v>
      </c>
      <c r="D108" s="7">
        <v>0.125</v>
      </c>
      <c r="E108" s="8">
        <f t="shared" si="4"/>
        <v>151.92103211866353</v>
      </c>
      <c r="F108" s="9">
        <f t="shared" si="5"/>
        <v>107.42439201596625</v>
      </c>
      <c r="G108" s="4">
        <v>8.4099999999999994E-2</v>
      </c>
      <c r="H108" s="12"/>
    </row>
    <row r="109" spans="1:8" x14ac:dyDescent="0.3">
      <c r="A109" s="14" t="s">
        <v>19</v>
      </c>
      <c r="B109" s="14" t="s">
        <v>11</v>
      </c>
      <c r="C109" s="3">
        <v>56.435804238089851</v>
      </c>
      <c r="D109" s="7">
        <v>0.125</v>
      </c>
      <c r="E109" s="8">
        <f t="shared" si="4"/>
        <v>159.62455951387932</v>
      </c>
      <c r="F109" s="9">
        <f t="shared" si="5"/>
        <v>112.87160847617967</v>
      </c>
      <c r="G109" s="4">
        <v>7.46E-2</v>
      </c>
      <c r="H109" s="12"/>
    </row>
    <row r="110" spans="1:8" x14ac:dyDescent="0.3">
      <c r="A110" s="14" t="s">
        <v>19</v>
      </c>
      <c r="B110" s="14" t="s">
        <v>11</v>
      </c>
      <c r="C110" s="3">
        <v>66.5</v>
      </c>
      <c r="D110" s="7">
        <v>0.125</v>
      </c>
      <c r="E110" s="8">
        <f t="shared" si="4"/>
        <v>188.09040379562163</v>
      </c>
      <c r="F110" s="9">
        <f t="shared" si="5"/>
        <v>132.99999999999997</v>
      </c>
      <c r="G110" s="4">
        <v>8.2600000000000007E-2</v>
      </c>
      <c r="H110" s="12"/>
    </row>
    <row r="111" spans="1:8" x14ac:dyDescent="0.3">
      <c r="A111" s="14" t="s">
        <v>19</v>
      </c>
      <c r="B111" s="14" t="s">
        <v>11</v>
      </c>
      <c r="C111" s="3">
        <v>41.231056256176608</v>
      </c>
      <c r="D111" s="7">
        <v>0.125</v>
      </c>
      <c r="E111" s="8">
        <f t="shared" si="4"/>
        <v>116.61903789690601</v>
      </c>
      <c r="F111" s="9">
        <f t="shared" si="5"/>
        <v>82.462112512353201</v>
      </c>
      <c r="G111" s="5">
        <v>0.222</v>
      </c>
      <c r="H111" s="12"/>
    </row>
    <row r="112" spans="1:8" x14ac:dyDescent="0.3">
      <c r="A112" s="14" t="s">
        <v>19</v>
      </c>
      <c r="B112" s="14" t="s">
        <v>11</v>
      </c>
      <c r="C112" s="3">
        <v>43.08131845707603</v>
      </c>
      <c r="D112" s="7">
        <v>0.125</v>
      </c>
      <c r="E112" s="8">
        <f t="shared" si="4"/>
        <v>121.85236969382252</v>
      </c>
      <c r="F112" s="9">
        <f t="shared" si="5"/>
        <v>86.162636914152046</v>
      </c>
      <c r="G112" s="5">
        <v>0.127</v>
      </c>
      <c r="H112" s="12"/>
    </row>
    <row r="113" spans="1:8" x14ac:dyDescent="0.3">
      <c r="A113" s="14" t="s">
        <v>19</v>
      </c>
      <c r="B113" s="14" t="s">
        <v>11</v>
      </c>
      <c r="C113" s="3">
        <v>45.650848842053307</v>
      </c>
      <c r="D113" s="7">
        <v>0.125</v>
      </c>
      <c r="E113" s="8">
        <f t="shared" si="4"/>
        <v>129.12009913255176</v>
      </c>
      <c r="F113" s="9">
        <f t="shared" si="5"/>
        <v>91.3016976841066</v>
      </c>
      <c r="G113" s="5">
        <v>9.5299999999999996E-2</v>
      </c>
      <c r="H113" s="12"/>
    </row>
    <row r="114" spans="1:8" x14ac:dyDescent="0.3">
      <c r="A114" s="14" t="s">
        <v>19</v>
      </c>
      <c r="B114" s="14" t="s">
        <v>11</v>
      </c>
      <c r="C114" s="3">
        <v>48.826222462934808</v>
      </c>
      <c r="D114" s="7">
        <v>0.125</v>
      </c>
      <c r="E114" s="8">
        <f t="shared" si="4"/>
        <v>138.10141201305652</v>
      </c>
      <c r="F114" s="9">
        <f t="shared" si="5"/>
        <v>97.652444925869588</v>
      </c>
      <c r="G114" s="5">
        <v>8.8900000000000007E-2</v>
      </c>
      <c r="H114" s="12"/>
    </row>
    <row r="115" spans="1:8" x14ac:dyDescent="0.3">
      <c r="A115" s="14" t="s">
        <v>19</v>
      </c>
      <c r="B115" s="14" t="s">
        <v>11</v>
      </c>
      <c r="C115" s="6">
        <v>46.097722286464439</v>
      </c>
      <c r="D115" s="7">
        <v>0.1875</v>
      </c>
      <c r="E115" s="8">
        <f t="shared" si="4"/>
        <v>106.45812948447542</v>
      </c>
      <c r="F115" s="9">
        <f t="shared" si="5"/>
        <v>80.540139316588892</v>
      </c>
      <c r="G115" s="5">
        <v>0.29199999999999998</v>
      </c>
      <c r="H115" s="12"/>
    </row>
    <row r="116" spans="1:8" x14ac:dyDescent="0.3">
      <c r="A116" s="14" t="s">
        <v>19</v>
      </c>
      <c r="B116" s="14" t="s">
        <v>11</v>
      </c>
      <c r="C116" s="6">
        <v>47.75981574503821</v>
      </c>
      <c r="D116" s="7">
        <v>0.1875</v>
      </c>
      <c r="E116" s="8">
        <f t="shared" si="4"/>
        <v>110.29656990737895</v>
      </c>
      <c r="F116" s="9">
        <f t="shared" si="5"/>
        <v>83.444084068540974</v>
      </c>
      <c r="G116" s="4">
        <v>0.159</v>
      </c>
      <c r="H116" s="12"/>
    </row>
    <row r="117" spans="1:8" x14ac:dyDescent="0.3">
      <c r="A117" s="14" t="s">
        <v>19</v>
      </c>
      <c r="B117" s="14" t="s">
        <v>11</v>
      </c>
      <c r="C117" s="6">
        <v>50.089919145472777</v>
      </c>
      <c r="D117" s="7">
        <v>0.1875</v>
      </c>
      <c r="E117" s="8">
        <f t="shared" si="4"/>
        <v>115.67771320930119</v>
      </c>
      <c r="F117" s="9">
        <f t="shared" si="5"/>
        <v>87.51514969141148</v>
      </c>
      <c r="G117" s="4">
        <v>0.106</v>
      </c>
      <c r="H117" s="12"/>
    </row>
    <row r="118" spans="1:8" x14ac:dyDescent="0.3">
      <c r="A118" s="14" t="s">
        <v>19</v>
      </c>
      <c r="B118" s="14" t="s">
        <v>11</v>
      </c>
      <c r="C118" s="6">
        <v>53</v>
      </c>
      <c r="D118" s="7">
        <v>0.1875</v>
      </c>
      <c r="E118" s="8">
        <f t="shared" si="4"/>
        <v>122.39825706820066</v>
      </c>
      <c r="F118" s="9">
        <f t="shared" si="5"/>
        <v>92.599529262047682</v>
      </c>
      <c r="G118" s="4">
        <v>0.105</v>
      </c>
      <c r="H118" s="12"/>
    </row>
    <row r="119" spans="1:8" x14ac:dyDescent="0.3">
      <c r="A119" s="14" t="s">
        <v>19</v>
      </c>
      <c r="B119" s="14" t="s">
        <v>11</v>
      </c>
      <c r="C119" s="6">
        <v>44.147480109288232</v>
      </c>
      <c r="D119" s="7">
        <v>0.25</v>
      </c>
      <c r="E119" s="8">
        <f t="shared" si="4"/>
        <v>88.294960218576463</v>
      </c>
      <c r="F119" s="9">
        <f t="shared" si="5"/>
        <v>70.079756367229294</v>
      </c>
      <c r="G119" s="4">
        <v>0.33700000000000002</v>
      </c>
      <c r="H119" s="12"/>
    </row>
    <row r="120" spans="1:8" x14ac:dyDescent="0.3">
      <c r="A120" s="14" t="s">
        <v>19</v>
      </c>
      <c r="B120" s="14" t="s">
        <v>11</v>
      </c>
      <c r="C120" s="6">
        <v>48.301138702933287</v>
      </c>
      <c r="D120" s="7">
        <v>0.25</v>
      </c>
      <c r="E120" s="8">
        <f t="shared" si="4"/>
        <v>96.602277405866573</v>
      </c>
      <c r="F120" s="9">
        <f t="shared" si="5"/>
        <v>76.673278388298215</v>
      </c>
      <c r="G120" s="4">
        <v>0.13300000000000001</v>
      </c>
      <c r="H120" s="12"/>
    </row>
    <row r="121" spans="1:8" x14ac:dyDescent="0.3">
      <c r="A121" s="14" t="s">
        <v>19</v>
      </c>
      <c r="B121" s="14" t="s">
        <v>11</v>
      </c>
      <c r="C121" s="6">
        <v>51.312766442669997</v>
      </c>
      <c r="D121" s="7">
        <v>0.25</v>
      </c>
      <c r="E121" s="8">
        <f t="shared" si="4"/>
        <v>102.62553288533999</v>
      </c>
      <c r="F121" s="9">
        <f t="shared" si="5"/>
        <v>81.453939430492881</v>
      </c>
      <c r="G121" s="4">
        <v>0.152</v>
      </c>
      <c r="H121" s="12"/>
    </row>
    <row r="122" spans="1:8" x14ac:dyDescent="0.3">
      <c r="A122" s="14" t="s">
        <v>19</v>
      </c>
      <c r="B122" s="14" t="s">
        <v>11</v>
      </c>
      <c r="C122" s="6">
        <v>62.2</v>
      </c>
      <c r="D122" s="7">
        <v>0.25</v>
      </c>
      <c r="E122" s="8">
        <f t="shared" si="4"/>
        <v>124.4</v>
      </c>
      <c r="F122" s="9">
        <f t="shared" si="5"/>
        <v>98.736345432422013</v>
      </c>
      <c r="G122" s="4">
        <v>6.9900000000000004E-2</v>
      </c>
      <c r="H122" s="12"/>
    </row>
    <row r="123" spans="1:8" x14ac:dyDescent="0.3">
      <c r="A123" s="14" t="s">
        <v>19</v>
      </c>
      <c r="B123" s="14" t="s">
        <v>11</v>
      </c>
      <c r="C123" s="6">
        <v>36.400549446402593</v>
      </c>
      <c r="D123" s="7">
        <v>0.25</v>
      </c>
      <c r="E123" s="8">
        <f>C123/((D123)^(1/2))</f>
        <v>72.801098892805186</v>
      </c>
      <c r="F123" s="9">
        <f t="shared" si="5"/>
        <v>57.782270483439937</v>
      </c>
      <c r="G123" s="4">
        <v>0.41299999999999998</v>
      </c>
      <c r="H123" s="12"/>
    </row>
    <row r="124" spans="1:8" x14ac:dyDescent="0.3">
      <c r="A124" s="14" t="s">
        <v>19</v>
      </c>
      <c r="B124" s="14" t="s">
        <v>11</v>
      </c>
      <c r="C124" s="6">
        <v>38.483762809787713</v>
      </c>
      <c r="D124" s="7">
        <v>0.25</v>
      </c>
      <c r="E124" s="8">
        <f>C124/((D124)^(1/2))</f>
        <v>76.967525619575426</v>
      </c>
      <c r="F124" s="9">
        <f t="shared" si="5"/>
        <v>61.089165567951689</v>
      </c>
      <c r="G124" s="4">
        <v>0.33</v>
      </c>
      <c r="H124" s="12"/>
    </row>
    <row r="125" spans="1:8" x14ac:dyDescent="0.3">
      <c r="A125" s="14" t="s">
        <v>19</v>
      </c>
      <c r="B125" s="14" t="s">
        <v>11</v>
      </c>
      <c r="C125" s="6">
        <v>41.340053217188775</v>
      </c>
      <c r="D125" s="7">
        <v>0.25</v>
      </c>
      <c r="E125" s="8">
        <f>C125/((D125)^(1/2))</f>
        <v>82.680106434377549</v>
      </c>
      <c r="F125" s="9">
        <f t="shared" si="5"/>
        <v>65.623243965386806</v>
      </c>
      <c r="G125" s="4">
        <v>0.22500000000000001</v>
      </c>
      <c r="H125" s="12"/>
    </row>
    <row r="126" spans="1:8" x14ac:dyDescent="0.3">
      <c r="A126" s="14" t="s">
        <v>19</v>
      </c>
      <c r="B126" s="14" t="s">
        <v>11</v>
      </c>
      <c r="C126" s="6">
        <v>44.82186966202994</v>
      </c>
      <c r="D126" s="7">
        <v>0.25</v>
      </c>
      <c r="E126" s="8">
        <f>C126/((D126)^(1/2))</f>
        <v>89.643739324059879</v>
      </c>
      <c r="F126" s="9">
        <f t="shared" si="5"/>
        <v>71.150283052687854</v>
      </c>
      <c r="G126" s="4">
        <v>0.189</v>
      </c>
      <c r="H126" s="12"/>
    </row>
    <row r="127" spans="1:8" x14ac:dyDescent="0.3">
      <c r="A127" s="14" t="s">
        <v>19</v>
      </c>
      <c r="B127" s="14" t="s">
        <v>11</v>
      </c>
      <c r="C127" s="6">
        <v>57</v>
      </c>
      <c r="D127" s="7">
        <v>0.25</v>
      </c>
      <c r="E127" s="8">
        <f>C127/((D127)^(1/2))</f>
        <v>114</v>
      </c>
      <c r="F127" s="9">
        <f t="shared" si="5"/>
        <v>90.481859962187372</v>
      </c>
      <c r="G127" s="4">
        <v>0.10199999999999999</v>
      </c>
      <c r="H127" s="12"/>
    </row>
    <row r="128" spans="1:8" x14ac:dyDescent="0.3">
      <c r="A128" s="14" t="s">
        <v>19</v>
      </c>
      <c r="B128" s="14" t="s">
        <v>11</v>
      </c>
      <c r="C128" s="6">
        <v>31.622776601683793</v>
      </c>
      <c r="D128" s="7">
        <v>0.25</v>
      </c>
      <c r="E128" s="8">
        <f t="shared" si="4"/>
        <v>63.245553203367585</v>
      </c>
      <c r="F128" s="9">
        <f t="shared" si="5"/>
        <v>50.198028843668219</v>
      </c>
      <c r="G128" s="4">
        <v>0.88900000000000001</v>
      </c>
      <c r="H128" s="12"/>
    </row>
    <row r="129" spans="1:10" x14ac:dyDescent="0.3">
      <c r="A129" s="14" t="s">
        <v>19</v>
      </c>
      <c r="B129" s="14" t="s">
        <v>11</v>
      </c>
      <c r="C129" s="6">
        <v>34</v>
      </c>
      <c r="D129" s="7">
        <v>0.25</v>
      </c>
      <c r="E129" s="8">
        <f t="shared" si="4"/>
        <v>68</v>
      </c>
      <c r="F129" s="9">
        <f>C129/((D129)^(1/3))</f>
        <v>53.97163576691878</v>
      </c>
      <c r="G129" s="4">
        <v>0.75600000000000001</v>
      </c>
      <c r="H129" s="12"/>
    </row>
    <row r="130" spans="1:10" x14ac:dyDescent="0.3">
      <c r="A130" s="14" t="s">
        <v>19</v>
      </c>
      <c r="B130" s="14" t="s">
        <v>11</v>
      </c>
      <c r="C130" s="6">
        <v>37.20215047547655</v>
      </c>
      <c r="D130" s="7">
        <v>0.25</v>
      </c>
      <c r="E130" s="8">
        <f t="shared" si="4"/>
        <v>74.4043009509531</v>
      </c>
      <c r="F130" s="9">
        <f>C130/((D130)^(1/3))</f>
        <v>59.054732800250726</v>
      </c>
      <c r="G130" s="4">
        <v>0.57299999999999995</v>
      </c>
      <c r="H130" s="12"/>
    </row>
    <row r="131" spans="1:10" x14ac:dyDescent="0.3">
      <c r="A131" s="14" t="s">
        <v>19</v>
      </c>
      <c r="B131" s="14" t="s">
        <v>11</v>
      </c>
      <c r="C131" s="6">
        <v>41.036569057366385</v>
      </c>
      <c r="D131" s="7">
        <v>0.25</v>
      </c>
      <c r="E131" s="8">
        <f t="shared" si="4"/>
        <v>82.073138114732771</v>
      </c>
      <c r="F131" s="9">
        <f>C131/((D131)^(1/3))</f>
        <v>65.141492890829056</v>
      </c>
      <c r="G131" s="4">
        <v>0.48399999999999999</v>
      </c>
      <c r="H131" s="12"/>
    </row>
    <row r="132" spans="1:10" x14ac:dyDescent="0.3">
      <c r="A132" s="14" t="s">
        <v>19</v>
      </c>
      <c r="B132" s="14" t="s">
        <v>11</v>
      </c>
      <c r="C132" s="6">
        <v>54.1</v>
      </c>
      <c r="D132" s="7">
        <v>0.25</v>
      </c>
      <c r="E132" s="8">
        <f t="shared" si="4"/>
        <v>108.2</v>
      </c>
      <c r="F132" s="9">
        <f t="shared" si="5"/>
        <v>85.878396911479598</v>
      </c>
      <c r="G132" s="4">
        <v>0.27300000000000002</v>
      </c>
      <c r="H132" s="12"/>
    </row>
    <row r="133" spans="1:10" x14ac:dyDescent="0.3">
      <c r="A133" s="14" t="s">
        <v>19</v>
      </c>
      <c r="B133" s="14" t="s">
        <v>11</v>
      </c>
      <c r="C133" s="6">
        <v>35.777087639996637</v>
      </c>
      <c r="D133" s="7">
        <v>0.125</v>
      </c>
      <c r="E133" s="8">
        <f t="shared" si="4"/>
        <v>101.19288512538813</v>
      </c>
      <c r="F133" s="9">
        <f t="shared" si="5"/>
        <v>71.55417527999326</v>
      </c>
      <c r="G133" s="4">
        <v>0.40600000000000003</v>
      </c>
      <c r="H133" s="12"/>
    </row>
    <row r="134" spans="1:10" x14ac:dyDescent="0.3">
      <c r="A134" s="14" t="s">
        <v>19</v>
      </c>
      <c r="B134" s="14" t="s">
        <v>11</v>
      </c>
      <c r="C134" s="6">
        <v>38.832975677895199</v>
      </c>
      <c r="D134" s="7">
        <v>0.125</v>
      </c>
      <c r="E134" s="8">
        <f t="shared" si="4"/>
        <v>109.83624174196784</v>
      </c>
      <c r="F134" s="9">
        <f t="shared" si="5"/>
        <v>77.665951355790384</v>
      </c>
      <c r="G134" s="4">
        <v>0.3</v>
      </c>
      <c r="H134" s="12"/>
    </row>
    <row r="135" spans="1:10" x14ac:dyDescent="0.3">
      <c r="A135" s="14" t="s">
        <v>19</v>
      </c>
      <c r="B135" s="14" t="s">
        <v>11</v>
      </c>
      <c r="C135" s="6">
        <v>42.5205832509386</v>
      </c>
      <c r="D135" s="7">
        <v>0.125</v>
      </c>
      <c r="E135" s="8">
        <f t="shared" si="4"/>
        <v>120.26637102698326</v>
      </c>
      <c r="F135" s="9">
        <f t="shared" si="5"/>
        <v>85.041166501877186</v>
      </c>
      <c r="G135" s="4">
        <v>0.20200000000000001</v>
      </c>
      <c r="H135" s="12"/>
    </row>
    <row r="136" spans="1:10" x14ac:dyDescent="0.3">
      <c r="A136" s="14" t="s">
        <v>19</v>
      </c>
      <c r="B136" s="14" t="s">
        <v>11</v>
      </c>
      <c r="C136" s="6">
        <v>55.2</v>
      </c>
      <c r="D136" s="7">
        <v>0.125</v>
      </c>
      <c r="E136" s="8">
        <f t="shared" si="4"/>
        <v>156.1291772859897</v>
      </c>
      <c r="F136" s="9">
        <f t="shared" si="5"/>
        <v>110.39999999999998</v>
      </c>
      <c r="G136" s="4">
        <v>0.14000000000000001</v>
      </c>
      <c r="H136" s="12"/>
    </row>
    <row r="137" spans="1:10" x14ac:dyDescent="0.3">
      <c r="A137" s="14" t="s">
        <v>19</v>
      </c>
      <c r="B137" s="14" t="s">
        <v>11</v>
      </c>
      <c r="C137" s="6">
        <v>29.681644159311659</v>
      </c>
      <c r="D137" s="7">
        <v>0.125</v>
      </c>
      <c r="E137" s="8">
        <f t="shared" si="4"/>
        <v>83.952367447261423</v>
      </c>
      <c r="F137" s="9">
        <f>C137/((D137)^(1/3))</f>
        <v>59.363288318623304</v>
      </c>
      <c r="G137" s="4">
        <v>0.629</v>
      </c>
      <c r="H137" s="12"/>
    </row>
    <row r="138" spans="1:10" x14ac:dyDescent="0.3">
      <c r="A138" s="14" t="s">
        <v>19</v>
      </c>
      <c r="B138" s="14" t="s">
        <v>11</v>
      </c>
      <c r="C138" s="6">
        <v>33.301651610693426</v>
      </c>
      <c r="D138" s="7">
        <v>0.125</v>
      </c>
      <c r="E138" s="8">
        <f t="shared" si="4"/>
        <v>94.19129471453293</v>
      </c>
      <c r="F138" s="9">
        <f>C138/((D138)^(1/3))</f>
        <v>66.603303221386838</v>
      </c>
      <c r="G138" s="4">
        <v>0.497</v>
      </c>
      <c r="H138" s="12"/>
    </row>
    <row r="139" spans="1:10" x14ac:dyDescent="0.3">
      <c r="A139" s="14" t="s">
        <v>19</v>
      </c>
      <c r="B139" s="14" t="s">
        <v>11</v>
      </c>
      <c r="C139" s="6">
        <v>51.5</v>
      </c>
      <c r="D139" s="7">
        <v>0.125</v>
      </c>
      <c r="E139" s="8">
        <f t="shared" si="4"/>
        <v>145.66399692442877</v>
      </c>
      <c r="F139" s="9">
        <f>C139/((D139)^(1/3))</f>
        <v>102.99999999999997</v>
      </c>
      <c r="G139" s="4">
        <v>0.127</v>
      </c>
      <c r="H139" s="12"/>
      <c r="J139">
        <f>139-18+1</f>
        <v>122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편마암</vt:lpstr>
      <vt:lpstr>화강암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2022-01-23T14:39:25Z</dcterms:modified>
</cp:coreProperties>
</file>