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Hardware\LAB-DEB429A\docs\"/>
    </mc:Choice>
  </mc:AlternateContent>
  <bookViews>
    <workbookView xWindow="7230" yWindow="0" windowWidth="10470" windowHeight="7200"/>
  </bookViews>
  <sheets>
    <sheet name="Bill of Materials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  <c r="L38" i="2"/>
  <c r="L12" i="2" l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40" i="2" s="1"/>
  <c r="K9" i="2"/>
  <c r="L9" i="2" s="1"/>
  <c r="L10" i="2"/>
</calcChain>
</file>

<file path=xl/sharedStrings.xml><?xml version="1.0" encoding="utf-8"?>
<sst xmlns="http://schemas.openxmlformats.org/spreadsheetml/2006/main" count="495" uniqueCount="330">
  <si>
    <t>BILL OF MATERIALS</t>
  </si>
  <si>
    <t>PRODUCT</t>
  </si>
  <si>
    <t>Part #</t>
  </si>
  <si>
    <t>DESCRIPTION</t>
  </si>
  <si>
    <t>REVISION</t>
  </si>
  <si>
    <t>ITEM</t>
  </si>
  <si>
    <t>PART #</t>
  </si>
  <si>
    <t>MANUFACTURER</t>
  </si>
  <si>
    <t>PACKAGE</t>
  </si>
  <si>
    <t>REFERENCE</t>
  </si>
  <si>
    <t>QTY</t>
  </si>
  <si>
    <t>COMMENTS</t>
  </si>
  <si>
    <t>SUPPLIER</t>
  </si>
  <si>
    <t>SUPPLIER PART NUMBER</t>
  </si>
  <si>
    <t>Seeedstudio</t>
  </si>
  <si>
    <t>Printed Circuit Board</t>
  </si>
  <si>
    <t>Digikey</t>
  </si>
  <si>
    <t>CL10A106MQ8NNNC</t>
  </si>
  <si>
    <t>Samsung</t>
  </si>
  <si>
    <t>CAP CER 10UF 6.3V 20% X5R 0603</t>
  </si>
  <si>
    <t>SMT 0603</t>
  </si>
  <si>
    <t>1276-1119-1-ND</t>
  </si>
  <si>
    <t>CL10F104ZB8NNNC</t>
  </si>
  <si>
    <t>CAP CER 0.1UF 50V Y5V 0603</t>
  </si>
  <si>
    <t>1276-1012-1-ND</t>
  </si>
  <si>
    <t>LAB-DEB429A</t>
  </si>
  <si>
    <t>LAB-DEB429A ASSY</t>
  </si>
  <si>
    <t>Board Assembly (LAB-DEB429A)</t>
  </si>
  <si>
    <t>0</t>
  </si>
  <si>
    <t>ESP-12</t>
  </si>
  <si>
    <t>LED1</t>
  </si>
  <si>
    <t>R0603</t>
  </si>
  <si>
    <t>R7</t>
  </si>
  <si>
    <t>SO-08M</t>
  </si>
  <si>
    <t>U9</t>
  </si>
  <si>
    <t>U11</t>
  </si>
  <si>
    <t>R4</t>
  </si>
  <si>
    <t>U8</t>
  </si>
  <si>
    <t>LAB-ADSM300F</t>
  </si>
  <si>
    <t>LAB-PLR5010D</t>
  </si>
  <si>
    <t>LAB-PPS330D</t>
  </si>
  <si>
    <t>MSOP8</t>
  </si>
  <si>
    <t>SOT23-5</t>
  </si>
  <si>
    <t>U7</t>
  </si>
  <si>
    <t>TSSOP-16</t>
  </si>
  <si>
    <t>SF-MICROSD</t>
  </si>
  <si>
    <t>U10</t>
  </si>
  <si>
    <t>QFN10</t>
  </si>
  <si>
    <t>U15</t>
  </si>
  <si>
    <t>U17</t>
  </si>
  <si>
    <t>UM232H</t>
  </si>
  <si>
    <t>J1, J2</t>
  </si>
  <si>
    <t>U26</t>
  </si>
  <si>
    <t>SMT</t>
  </si>
  <si>
    <t>Honeywell</t>
  </si>
  <si>
    <t>LAB304</t>
  </si>
  <si>
    <t>DIP-8</t>
  </si>
  <si>
    <t>U1, U2</t>
  </si>
  <si>
    <t>Adjustable Step Down Module</t>
  </si>
  <si>
    <t>Programmable Load Regulator</t>
  </si>
  <si>
    <t>U22,U23,U24</t>
  </si>
  <si>
    <t>Peripheral Power Switch</t>
  </si>
  <si>
    <t>U4, U5, U6, U12, U13, U14, U16, U18</t>
  </si>
  <si>
    <t>Linear Tech</t>
  </si>
  <si>
    <t>U3, U21</t>
  </si>
  <si>
    <t>Low-noise, High-speed, rail-rail opamp</t>
  </si>
  <si>
    <t>Maxim</t>
  </si>
  <si>
    <t>Current Sense Amplifier</t>
  </si>
  <si>
    <t>U19, U20</t>
  </si>
  <si>
    <t>Addressable Latch / Decoder</t>
  </si>
  <si>
    <t>FTDI</t>
  </si>
  <si>
    <t>Thru-hole</t>
  </si>
  <si>
    <t>U27</t>
  </si>
  <si>
    <t>Microchip</t>
  </si>
  <si>
    <t>Numonyx</t>
  </si>
  <si>
    <t>Serial EEPROM</t>
  </si>
  <si>
    <t>Serial NOR Flash</t>
  </si>
  <si>
    <t>U25</t>
  </si>
  <si>
    <t>Wifi Module</t>
  </si>
  <si>
    <t>Bluetooth Module</t>
  </si>
  <si>
    <t>1206 LED</t>
  </si>
  <si>
    <t>R1</t>
  </si>
  <si>
    <t>R2</t>
  </si>
  <si>
    <t>R3</t>
  </si>
  <si>
    <t>Use DIP8 Socket</t>
  </si>
  <si>
    <t>R8, R9, R11, R12, R13, R14</t>
  </si>
  <si>
    <t>R5, R6</t>
  </si>
  <si>
    <t>LAB-DEB429A-Rev0 PCB</t>
  </si>
  <si>
    <t>SMT-0603</t>
  </si>
  <si>
    <t>RU1608FR100CS</t>
  </si>
  <si>
    <t>RES SMD 0.1 OHM 1% 1/4W 0603</t>
  </si>
  <si>
    <t>1276-6155-1-ND</t>
  </si>
  <si>
    <t>LTC6244CMS8#PBF-ND</t>
  </si>
  <si>
    <t>LTC6244CMS8</t>
  </si>
  <si>
    <t>MAX4376HAUK+TCT-ND</t>
  </si>
  <si>
    <t>MAX4376HAUK+T</t>
  </si>
  <si>
    <t>HIH6130-021-001</t>
  </si>
  <si>
    <t>Honeywell Digital Humidity/Temp</t>
  </si>
  <si>
    <t>480-3651-1-ND</t>
  </si>
  <si>
    <t>25AA512-I/SN-ND</t>
  </si>
  <si>
    <t>Molex</t>
  </si>
  <si>
    <t>CONN MICRO SD CARD PUSH-PUSH R/A</t>
  </si>
  <si>
    <t>WM19114CT-ND</t>
  </si>
  <si>
    <t>M25PX80-VMN6TPCT-ND</t>
  </si>
  <si>
    <t>M25PX80-VMN6TP</t>
  </si>
  <si>
    <t>336-2201-1-ND</t>
  </si>
  <si>
    <t>SI1143-A11-GMR</t>
  </si>
  <si>
    <t>SiLabs</t>
  </si>
  <si>
    <t>Ambient Light Sensor</t>
  </si>
  <si>
    <t>Serial NAND Flash</t>
  </si>
  <si>
    <t>SST26VF016B-104I/SN-ND</t>
  </si>
  <si>
    <t>SST26VF016B-104I/SN</t>
  </si>
  <si>
    <t>Texas Instruments</t>
  </si>
  <si>
    <t>SN74HC259PWR</t>
  </si>
  <si>
    <t>296-8292-1-ND</t>
  </si>
  <si>
    <t>AdaFruit</t>
  </si>
  <si>
    <t>ESP8266 SMT Module - ESP-12E</t>
  </si>
  <si>
    <t>497-13190-ND</t>
  </si>
  <si>
    <t>ST Microelectronics</t>
  </si>
  <si>
    <t>SPBT2632C1A.AT2</t>
  </si>
  <si>
    <t>768-1103-ND</t>
  </si>
  <si>
    <t>MOD USB HS FT232H EVAL</t>
  </si>
  <si>
    <t>160-1457-1-ND</t>
  </si>
  <si>
    <t>LED RED CLEAR 1206 SMD</t>
  </si>
  <si>
    <t>LTST-C230KRKT</t>
  </si>
  <si>
    <t>Lite-On</t>
  </si>
  <si>
    <t>497-13898-ND</t>
  </si>
  <si>
    <t>X1</t>
  </si>
  <si>
    <t>KIT DISCOVERY STM32 F4 SERIES</t>
  </si>
  <si>
    <t>STM32F429I-DISCO</t>
  </si>
  <si>
    <t>CAP CER 0.22UF 16V X7R 0603</t>
  </si>
  <si>
    <t>1276-1112-1-ND</t>
  </si>
  <si>
    <t>CL10B224KO8NNNC</t>
  </si>
  <si>
    <t>1276-3486-1-ND</t>
  </si>
  <si>
    <t>RES SMD 100K OHM 1% 1/10W 0603</t>
  </si>
  <si>
    <t>RC1608F104CS</t>
  </si>
  <si>
    <t>1276-4812-1-ND</t>
  </si>
  <si>
    <t>RC1608F513CS</t>
  </si>
  <si>
    <t>1276-4798-1-ND</t>
  </si>
  <si>
    <t>RC1608F393CS</t>
  </si>
  <si>
    <t>RES SMD 39K OHM 1% 1/10W 0603</t>
  </si>
  <si>
    <t>RES SMD 51K OHM 1% 1/10W 0603</t>
  </si>
  <si>
    <t>1276-4521-1-ND</t>
  </si>
  <si>
    <t>RC1608F300CS</t>
  </si>
  <si>
    <t>RES SMD 30 OHM 1% 1/10W 0603</t>
  </si>
  <si>
    <t>1276-3484-1-ND</t>
  </si>
  <si>
    <t>RC1608F102CS</t>
  </si>
  <si>
    <t>RES SMD 1K OHM 1% 1/10W 0603</t>
  </si>
  <si>
    <t>Unit Cost 1/100 QTY</t>
  </si>
  <si>
    <t>PCBA 1/100 QTY</t>
  </si>
  <si>
    <t>Total Board Cost:</t>
  </si>
  <si>
    <t>1276-4766-1-ND</t>
  </si>
  <si>
    <t>RES SMD 18.2K OHM 1% 1/10W 0603</t>
  </si>
  <si>
    <t>RC1608F1822CS</t>
  </si>
  <si>
    <t>3.3WCT-ND</t>
  </si>
  <si>
    <t>FMP100JR-52-3R3</t>
  </si>
  <si>
    <t>Yageo</t>
  </si>
  <si>
    <t>RES 3.3 OHM 1W 5% AXIAL</t>
  </si>
  <si>
    <t>Axial</t>
  </si>
  <si>
    <t>R10, R15, R16, R17, R18, R19</t>
  </si>
  <si>
    <t>A120347-ND</t>
  </si>
  <si>
    <t>1-2199298-2</t>
  </si>
  <si>
    <t>TE Connectivity</t>
  </si>
  <si>
    <t>8P,DIP SKT,300 CL,LDR,PB FREE</t>
  </si>
  <si>
    <t>N/A</t>
  </si>
  <si>
    <t>Reference Des. Not Marked</t>
  </si>
  <si>
    <t>C21</t>
  </si>
  <si>
    <t>Partlist</t>
  </si>
  <si>
    <t>exported</t>
  </si>
  <si>
    <t>from</t>
  </si>
  <si>
    <t>C:/Users/drmoore/Documents/PEGMA/Hardware/LAB-DEB429A/cad/LAB-DEB429.sch</t>
  </si>
  <si>
    <t>at</t>
  </si>
  <si>
    <t>PM</t>
  </si>
  <si>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</si>
  <si>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</si>
  <si>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</si>
  <si>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</si>
  <si>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</si>
  <si>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</si>
  <si>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</si>
  <si>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</si>
  <si>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</si>
  <si>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</si>
  <si>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</si>
  <si>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LEDCHIPLED_1206</t>
  </si>
  <si>
    <t>CHIPLED_1206</t>
  </si>
  <si>
    <t>LED</t>
  </si>
  <si>
    <t>R-US_0204/7</t>
  </si>
  <si>
    <t>0204/7</t>
  </si>
  <si>
    <t>R10,</t>
  </si>
  <si>
    <t>R15,</t>
  </si>
  <si>
    <t>R16,</t>
  </si>
  <si>
    <t>R17,</t>
  </si>
  <si>
    <t>R18,</t>
  </si>
  <si>
    <t>R19</t>
  </si>
  <si>
    <t>RESISTOR,</t>
  </si>
  <si>
    <t>American</t>
  </si>
  <si>
    <t>symbol</t>
  </si>
  <si>
    <t>0.1u</t>
  </si>
  <si>
    <t>C-USC0603</t>
  </si>
  <si>
    <t>C0603</t>
  </si>
  <si>
    <t>C1,</t>
  </si>
  <si>
    <t>C2,</t>
  </si>
  <si>
    <t>C3,</t>
  </si>
  <si>
    <t>C4,</t>
  </si>
  <si>
    <t>C5,</t>
  </si>
  <si>
    <t>C6,</t>
  </si>
  <si>
    <t>C7,</t>
  </si>
  <si>
    <t>C8,</t>
  </si>
  <si>
    <t>C9,</t>
  </si>
  <si>
    <t>C10,</t>
  </si>
  <si>
    <t>C11,</t>
  </si>
  <si>
    <t>C12</t>
  </si>
  <si>
    <t>CAPACITOR,</t>
  </si>
  <si>
    <t>0.22u</t>
  </si>
  <si>
    <t>0R1</t>
  </si>
  <si>
    <t>R-US_R0603</t>
  </si>
  <si>
    <t>100K</t>
  </si>
  <si>
    <t>R8,</t>
  </si>
  <si>
    <t>R9,</t>
  </si>
  <si>
    <t>R11,</t>
  </si>
  <si>
    <t>R12,</t>
  </si>
  <si>
    <t>R13,</t>
  </si>
  <si>
    <t>R14</t>
  </si>
  <si>
    <t>10u</t>
  </si>
  <si>
    <t>C13,</t>
  </si>
  <si>
    <t>C14,</t>
  </si>
  <si>
    <t>C15,</t>
  </si>
  <si>
    <t>C16,</t>
  </si>
  <si>
    <t>C17,</t>
  </si>
  <si>
    <t>C18,</t>
  </si>
  <si>
    <t>C19,</t>
  </si>
  <si>
    <t>C20,</t>
  </si>
  <si>
    <t>C22</t>
  </si>
  <si>
    <t>18.4K</t>
  </si>
  <si>
    <t>2.2K</t>
  </si>
  <si>
    <t>R5,</t>
  </si>
  <si>
    <t>R6</t>
  </si>
  <si>
    <t>25AA512</t>
  </si>
  <si>
    <t>25MPX</t>
  </si>
  <si>
    <t>39K</t>
  </si>
  <si>
    <t>51K</t>
  </si>
  <si>
    <t>HIH6131</t>
  </si>
  <si>
    <t>LAB-ASDM300F</t>
  </si>
  <si>
    <t>U1,</t>
  </si>
  <si>
    <t>U2</t>
  </si>
  <si>
    <t>U22,</t>
  </si>
  <si>
    <t>U23,</t>
  </si>
  <si>
    <t>U24</t>
  </si>
  <si>
    <t>U4,</t>
  </si>
  <si>
    <t>U5,</t>
  </si>
  <si>
    <t>U6,</t>
  </si>
  <si>
    <t>U12,</t>
  </si>
  <si>
    <t>U13,</t>
  </si>
  <si>
    <t>U14,</t>
  </si>
  <si>
    <t>U16,</t>
  </si>
  <si>
    <t>U18</t>
  </si>
  <si>
    <t>LTC6244</t>
  </si>
  <si>
    <t>U3,</t>
  </si>
  <si>
    <t>U21</t>
  </si>
  <si>
    <t>Low-noise,</t>
  </si>
  <si>
    <t>high-speed</t>
  </si>
  <si>
    <t>rail-to-rail</t>
  </si>
  <si>
    <t>CMOS</t>
  </si>
  <si>
    <t>op-amp</t>
  </si>
  <si>
    <t>MAX4376HAUK</t>
  </si>
  <si>
    <t>MAX4376</t>
  </si>
  <si>
    <t>MM74HC259MTCX</t>
  </si>
  <si>
    <t>SOP65P640X90-16N</t>
  </si>
  <si>
    <t>U19,</t>
  </si>
  <si>
    <t>U20</t>
  </si>
  <si>
    <t>8-Bit</t>
  </si>
  <si>
    <t>Addressable</t>
  </si>
  <si>
    <t>Latch/3-to-8</t>
  </si>
  <si>
    <t>Line</t>
  </si>
  <si>
    <t>Decoder</t>
  </si>
  <si>
    <t>58K1947</t>
  </si>
  <si>
    <t>FAIRCHILD</t>
  </si>
  <si>
    <t>SEMICONDUCTOR</t>
  </si>
  <si>
    <t>MICROSD</t>
  </si>
  <si>
    <t>SI1143</t>
  </si>
  <si>
    <t>SPBT2632C1A</t>
  </si>
  <si>
    <t>SST26VF</t>
  </si>
  <si>
    <t>TPPAD1-13</t>
  </si>
  <si>
    <t>P1-13</t>
  </si>
  <si>
    <t>TP1,</t>
  </si>
  <si>
    <t>TP2,</t>
  </si>
  <si>
    <t>TP3,</t>
  </si>
  <si>
    <t>TP4,</t>
  </si>
  <si>
    <t>TP5,</t>
  </si>
  <si>
    <t>TP6,</t>
  </si>
  <si>
    <t>TP7,</t>
  </si>
  <si>
    <t>TP8,</t>
  </si>
  <si>
    <t>TP9,</t>
  </si>
  <si>
    <t>TP10,</t>
  </si>
  <si>
    <t>TP11,</t>
  </si>
  <si>
    <t>TP12,</t>
  </si>
  <si>
    <t>TP13,</t>
  </si>
  <si>
    <t>TP14,</t>
  </si>
  <si>
    <t>TP15,</t>
  </si>
  <si>
    <t>TP16,</t>
  </si>
  <si>
    <t>TP17,</t>
  </si>
  <si>
    <t>TP18,</t>
  </si>
  <si>
    <t>TP19,</t>
  </si>
  <si>
    <t>TP20,</t>
  </si>
  <si>
    <t>TP21,</t>
  </si>
  <si>
    <t>TP22,</t>
  </si>
  <si>
    <t>TP23,</t>
  </si>
  <si>
    <t>TP24,</t>
  </si>
  <si>
    <t>TP25,</t>
  </si>
  <si>
    <t>TP26,</t>
  </si>
  <si>
    <t>TP27,</t>
  </si>
  <si>
    <t>TP28,</t>
  </si>
  <si>
    <t>TP29,</t>
  </si>
  <si>
    <t>TP30,</t>
  </si>
  <si>
    <t>TP31</t>
  </si>
  <si>
    <t>Test</t>
  </si>
  <si>
    <t>pad</t>
  </si>
  <si>
    <t>TSW-132-02-S-D</t>
  </si>
  <si>
    <t>J1,</t>
  </si>
  <si>
    <t>J2</t>
  </si>
  <si>
    <t>THROUGH-HOLE</t>
  </si>
  <si>
    <t>.025"</t>
  </si>
  <si>
    <t>SQ</t>
  </si>
  <si>
    <t>POST</t>
  </si>
  <si>
    <t>HEADER</t>
  </si>
  <si>
    <t>unknown</t>
  </si>
  <si>
    <t>C13, C14, C15, C16, C17, C18, C19, C20, C22</t>
  </si>
  <si>
    <t>C1, C2, C3, C4, C5, C6, C7, C8, C9, C10, C11, C12</t>
  </si>
  <si>
    <t>64 POS, INSPECT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</si>
</sst>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9"/>
      <color rgb="FF222222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 shrinkToFit="1"/>
    </xf>
    <xf numFmtId="0" fontId="0" fillId="0" borderId="0" xfId="0" applyBorder="1" applyAlignment="1">
      <alignment horizontal="center" wrapText="1"/>
    </xf>
    <xf numFmtId="49" fontId="3" fillId="2" borderId="4" xfId="0" applyNumberFormat="1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 shrinkToFit="1"/>
    </xf>
    <xf numFmtId="0" fontId="0" fillId="0" borderId="0" xfId="0" applyFont="1"/>
    <xf numFmtId="0" fontId="4" fillId="0" borderId="0" xfId="1"/>
    <xf numFmtId="0" fontId="5" fillId="0" borderId="0" xfId="0" applyFont="1"/>
    <xf numFmtId="0" fontId="0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1" applyFont="1"/>
    <xf numFmtId="0" fontId="1" fillId="0" borderId="0" xfId="0" applyFont="1"/>
    <xf numFmtId="0" fontId="0" fillId="0" borderId="0" xfId="0" applyAlignment="1">
      <alignment wrapText="1" shrinkToFi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1" fillId="0" borderId="0" xfId="0" applyFont="1" applyFill="1" applyBorder="1" applyAlignment="1">
      <alignment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9" fillId="3" borderId="9" xfId="0" applyFont="1" applyFill="1" applyBorder="1"/>
    <xf numFmtId="14" fontId="0" fillId="0" borderId="0" xfId="0" applyNumberFormat="1"/>
    <xf numFmtId="21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axim-integrated/MAX4376HAUK%2BT/MAX4376HAUK%2BTCT-ND/2234348" TargetMode="External"/><Relationship Id="rId13" Type="http://schemas.openxmlformats.org/officeDocument/2006/relationships/hyperlink" Target="http://www.digikey.com/product-detail/en/silicon-labs/SI1143-A11-GMR/336-2201-1-ND/2794289" TargetMode="External"/><Relationship Id="rId18" Type="http://schemas.openxmlformats.org/officeDocument/2006/relationships/hyperlink" Target="http://www.digikey.com/product-detail/en/ftdi-future-technology-devices-international-ltd/UM232H/768-1103-ND/2614628" TargetMode="External"/><Relationship Id="rId26" Type="http://schemas.openxmlformats.org/officeDocument/2006/relationships/hyperlink" Target="http://www.digikey.com/product-detail/en/samsung-electro-mechanics-america-inc/RC1608F102CS/1276-3484-1-ND/3903587" TargetMode="External"/><Relationship Id="rId3" Type="http://schemas.openxmlformats.org/officeDocument/2006/relationships/hyperlink" Target="http://www.digikey.com/product-detail/en/CL10A106MQ8NNNC/1276-1119-1-ND/3889205" TargetMode="External"/><Relationship Id="rId21" Type="http://schemas.openxmlformats.org/officeDocument/2006/relationships/hyperlink" Target="http://www.digikey.com/product-detail/en/samsung-electro-mechanics-america-inc/CL10B224KO8NNNC/1276-1112-1-ND/3889198" TargetMode="External"/><Relationship Id="rId7" Type="http://schemas.openxmlformats.org/officeDocument/2006/relationships/hyperlink" Target="http://www.digikey.com/product-detail/en/linear-technology/LTC6244CMS8%23PBF/LTC6244CMS8%23PBF-ND/1620349" TargetMode="External"/><Relationship Id="rId12" Type="http://schemas.openxmlformats.org/officeDocument/2006/relationships/hyperlink" Target="http://www.digikey.com/product-detail/en/micron-technology-inc/M25PX80-VMN6TP/M25PX80-VMN6TPCT-ND/2062368" TargetMode="External"/><Relationship Id="rId17" Type="http://schemas.openxmlformats.org/officeDocument/2006/relationships/hyperlink" Target="http://www.digikey.com/product-search/en?keywords=SPBT2632C1A" TargetMode="External"/><Relationship Id="rId25" Type="http://schemas.openxmlformats.org/officeDocument/2006/relationships/hyperlink" Target="http://www.digikey.com/product-detail/en/samsung-electro-mechanics-america-inc/RC1608F300CS/1276-4521-1-ND/3967493" TargetMode="External"/><Relationship Id="rId2" Type="http://schemas.openxmlformats.org/officeDocument/2006/relationships/hyperlink" Target="http://www.digikey.com/product-detail/en/CL10F104ZB8NNNC/1276-1012-1-ND/3889098" TargetMode="External"/><Relationship Id="rId16" Type="http://schemas.openxmlformats.org/officeDocument/2006/relationships/hyperlink" Target="https://www.adafruit.com/products/2491" TargetMode="External"/><Relationship Id="rId20" Type="http://schemas.openxmlformats.org/officeDocument/2006/relationships/hyperlink" Target="http://www.digikey.com/product-detail/en/stmicroelectronics/STM32F429I-DISCO/497-13898-ND/4310131" TargetMode="External"/><Relationship Id="rId29" Type="http://schemas.openxmlformats.org/officeDocument/2006/relationships/hyperlink" Target="http://www.digikey.com/product-detail/en/te-connectivity-amp-connectors/1-2199298-2/A120347-ND/5022039" TargetMode="External"/><Relationship Id="rId1" Type="http://schemas.openxmlformats.org/officeDocument/2006/relationships/hyperlink" Target="http://www.digikey.com/product-detail/en/CL10F104ZB8NNNC/1276-1012-1-ND/3889098" TargetMode="External"/><Relationship Id="rId6" Type="http://schemas.openxmlformats.org/officeDocument/2006/relationships/hyperlink" Target="http://www.digikey.com/product-detail/en/RU1608FR100CS/1276-6155-1-ND/3969127" TargetMode="External"/><Relationship Id="rId11" Type="http://schemas.openxmlformats.org/officeDocument/2006/relationships/hyperlink" Target="http://www.digikey.com/product-detail/en/molex-llc/5008730806/WM19114CT-ND/1782301" TargetMode="External"/><Relationship Id="rId24" Type="http://schemas.openxmlformats.org/officeDocument/2006/relationships/hyperlink" Target="http://www.digikey.com/product-detail/en/samsung-electro-mechanics-america-inc/RC1608F393CS/1276-4798-1-ND/3967770" TargetMode="External"/><Relationship Id="rId5" Type="http://schemas.openxmlformats.org/officeDocument/2006/relationships/hyperlink" Target="http://www.digikey.com/product-detail/en/RU1608FR100CS/1276-6155-1-ND/3969127" TargetMode="External"/><Relationship Id="rId15" Type="http://schemas.openxmlformats.org/officeDocument/2006/relationships/hyperlink" Target="http://www.digikey.com/product-detail/en/texas-instruments/SN74HC259PWR/296-8292-1-ND/376650" TargetMode="External"/><Relationship Id="rId23" Type="http://schemas.openxmlformats.org/officeDocument/2006/relationships/hyperlink" Target="http://www.digikey.com/product-detail/en/samsung-electro-mechanics-america-inc/RC1608F513CS/1276-4812-1-ND/3967784" TargetMode="External"/><Relationship Id="rId28" Type="http://schemas.openxmlformats.org/officeDocument/2006/relationships/hyperlink" Target="http://www.digikey.com/product-detail/en/yageo/FMP100JR-52-3R3/3.3WCT-ND/2058924" TargetMode="External"/><Relationship Id="rId10" Type="http://schemas.openxmlformats.org/officeDocument/2006/relationships/hyperlink" Target="http://www.digikey.com/product-detail/en/microchip-technology/25AA512-I%2FSN/25AA512-I%2FSN-ND/1228577" TargetMode="External"/><Relationship Id="rId19" Type="http://schemas.openxmlformats.org/officeDocument/2006/relationships/hyperlink" Target="http://www.digikey.com/product-detail/en/lite-on-inc/LTST-C230KRKT/160-1457-1-ND/386856" TargetMode="External"/><Relationship Id="rId4" Type="http://schemas.openxmlformats.org/officeDocument/2006/relationships/hyperlink" Target="http://www.digikey.com/product-detail/en/CL10A106MQ8NNNC/1276-1119-1-ND/3889205" TargetMode="External"/><Relationship Id="rId9" Type="http://schemas.openxmlformats.org/officeDocument/2006/relationships/hyperlink" Target="http://www.digikey.com/product-detail/en/honeywell-sensing-and-productivity-solutions/HIH6130-021-001/480-3651-1-ND/2704704" TargetMode="External"/><Relationship Id="rId14" Type="http://schemas.openxmlformats.org/officeDocument/2006/relationships/hyperlink" Target="http://www.digikey.com/product-detail/en/microchip-technology/SST26VF016B-104I%2FSN/SST26VF016B-104I%2FSN-ND/5033651" TargetMode="External"/><Relationship Id="rId22" Type="http://schemas.openxmlformats.org/officeDocument/2006/relationships/hyperlink" Target="http://www.digikey.com/product-detail/en/samsung-electro-mechanics-america-inc/RC1608F104CS/1276-3486-1-ND/3903589" TargetMode="External"/><Relationship Id="rId27" Type="http://schemas.openxmlformats.org/officeDocument/2006/relationships/hyperlink" Target="http://www.digikey.com/product-detail/en/samsung-electro-mechanics-america-inc/RC1608F1822CS/1276-4766-1-ND/3967738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11" zoomScale="85" zoomScaleNormal="85" workbookViewId="0">
      <selection activeCell="D20" sqref="B20:D20"/>
    </sheetView>
  </sheetViews>
  <sheetFormatPr defaultRowHeight="15" x14ac:dyDescent="0.25"/>
  <cols>
    <col min="1" max="1" width="10" style="10" customWidth="1"/>
    <col min="2" max="3" width="31.28515625" style="10" customWidth="1"/>
    <col min="4" max="4" width="36.28515625" style="10" customWidth="1"/>
    <col min="5" max="5" width="18.28515625" style="10" customWidth="1"/>
    <col min="6" max="6" width="21" style="20" customWidth="1"/>
    <col min="7" max="7" width="9.7109375" style="10" customWidth="1"/>
    <col min="8" max="8" width="27.28515625" style="10" customWidth="1"/>
    <col min="9" max="9" width="13.28515625" customWidth="1"/>
    <col min="10" max="10" width="34.7109375" customWidth="1"/>
    <col min="11" max="11" width="19.5703125" customWidth="1"/>
    <col min="12" max="12" width="18.140625" customWidth="1"/>
  </cols>
  <sheetData>
    <row r="1" spans="1:12" ht="15.75" thickBot="1" x14ac:dyDescent="0.3">
      <c r="A1" s="1"/>
      <c r="B1" s="2"/>
      <c r="C1" s="2"/>
      <c r="D1" s="2"/>
      <c r="E1" s="2"/>
      <c r="F1" s="3"/>
      <c r="G1" s="2"/>
      <c r="H1" s="4"/>
    </row>
    <row r="2" spans="1:12" ht="15" customHeight="1" x14ac:dyDescent="0.25">
      <c r="A2" s="1"/>
      <c r="B2" s="30" t="s">
        <v>0</v>
      </c>
      <c r="C2" s="31"/>
      <c r="D2" s="32"/>
      <c r="E2" s="2"/>
      <c r="F2" s="3"/>
      <c r="G2" s="2"/>
      <c r="H2" s="4"/>
    </row>
    <row r="3" spans="1:12" x14ac:dyDescent="0.25">
      <c r="A3" s="1"/>
      <c r="B3" s="5" t="s">
        <v>1</v>
      </c>
      <c r="C3" s="33" t="s">
        <v>25</v>
      </c>
      <c r="D3" s="34"/>
      <c r="E3" s="2"/>
      <c r="F3" s="3"/>
      <c r="G3" s="2"/>
      <c r="H3" s="4"/>
    </row>
    <row r="4" spans="1:12" x14ac:dyDescent="0.25">
      <c r="A4" s="1"/>
      <c r="B4" s="5" t="s">
        <v>2</v>
      </c>
      <c r="C4" s="33" t="s">
        <v>26</v>
      </c>
      <c r="D4" s="34"/>
      <c r="E4" s="2"/>
      <c r="F4" s="3"/>
      <c r="G4" s="2"/>
      <c r="H4" s="4"/>
    </row>
    <row r="5" spans="1:12" ht="22.5" customHeight="1" x14ac:dyDescent="0.25">
      <c r="A5" s="1"/>
      <c r="B5" s="5" t="s">
        <v>3</v>
      </c>
      <c r="C5" s="33" t="s">
        <v>27</v>
      </c>
      <c r="D5" s="34"/>
      <c r="E5" s="2"/>
      <c r="F5" s="3"/>
      <c r="G5" s="2"/>
      <c r="H5" s="4"/>
    </row>
    <row r="6" spans="1:12" ht="15.75" thickBot="1" x14ac:dyDescent="0.3">
      <c r="A6" s="1"/>
      <c r="B6" s="6" t="s">
        <v>4</v>
      </c>
      <c r="C6" s="35" t="s">
        <v>28</v>
      </c>
      <c r="D6" s="36"/>
      <c r="E6" s="2"/>
      <c r="F6" s="3"/>
      <c r="G6" s="2"/>
      <c r="H6" s="4"/>
    </row>
    <row r="7" spans="1:12" x14ac:dyDescent="0.25">
      <c r="A7" s="1"/>
      <c r="B7" s="2"/>
      <c r="C7" s="2"/>
      <c r="D7" s="2"/>
      <c r="E7" s="2"/>
      <c r="F7" s="3"/>
      <c r="G7" s="2"/>
      <c r="H7" s="4"/>
    </row>
    <row r="8" spans="1:12" x14ac:dyDescent="0.25">
      <c r="A8" s="7" t="s">
        <v>5</v>
      </c>
      <c r="B8" s="8" t="s">
        <v>6</v>
      </c>
      <c r="C8" s="8" t="s">
        <v>7</v>
      </c>
      <c r="D8" s="8" t="s">
        <v>3</v>
      </c>
      <c r="E8" s="8" t="s">
        <v>8</v>
      </c>
      <c r="F8" s="9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148</v>
      </c>
      <c r="L8" s="8" t="s">
        <v>149</v>
      </c>
    </row>
    <row r="9" spans="1:12" x14ac:dyDescent="0.25">
      <c r="A9" s="10">
        <v>1</v>
      </c>
      <c r="B9" s="11" t="s">
        <v>87</v>
      </c>
      <c r="C9" s="11" t="s">
        <v>14</v>
      </c>
      <c r="D9" s="11" t="s">
        <v>15</v>
      </c>
      <c r="E9" s="11"/>
      <c r="F9" s="12"/>
      <c r="G9" s="11">
        <v>1</v>
      </c>
      <c r="K9">
        <f>159.57/15</f>
        <v>10.638</v>
      </c>
      <c r="L9">
        <f>K9*G9</f>
        <v>10.638</v>
      </c>
    </row>
    <row r="10" spans="1:12" x14ac:dyDescent="0.25">
      <c r="A10" s="10">
        <v>2</v>
      </c>
      <c r="B10" s="25" t="s">
        <v>129</v>
      </c>
      <c r="C10" s="10" t="s">
        <v>118</v>
      </c>
      <c r="D10" s="23" t="s">
        <v>128</v>
      </c>
      <c r="E10" s="10" t="s">
        <v>71</v>
      </c>
      <c r="F10" s="20" t="s">
        <v>127</v>
      </c>
      <c r="G10" s="10">
        <v>1</v>
      </c>
      <c r="I10" t="s">
        <v>16</v>
      </c>
      <c r="J10" s="14" t="s">
        <v>126</v>
      </c>
      <c r="K10">
        <v>25.54</v>
      </c>
      <c r="L10">
        <f t="shared" ref="L10:L39" si="0">K10*G10</f>
        <v>25.54</v>
      </c>
    </row>
    <row r="11" spans="1:12" x14ac:dyDescent="0.25">
      <c r="A11" s="10">
        <v>3</v>
      </c>
      <c r="B11" s="22"/>
      <c r="C11" s="11"/>
      <c r="D11" s="23" t="s">
        <v>329</v>
      </c>
      <c r="E11" s="11"/>
      <c r="F11" s="12" t="s">
        <v>51</v>
      </c>
      <c r="G11" s="11">
        <v>2</v>
      </c>
      <c r="I11" s="10"/>
      <c r="J11" s="14"/>
      <c r="K11" s="23"/>
    </row>
    <row r="12" spans="1:12" x14ac:dyDescent="0.25">
      <c r="A12" s="10">
        <v>4</v>
      </c>
      <c r="B12" t="s">
        <v>38</v>
      </c>
      <c r="C12" s="10" t="s">
        <v>55</v>
      </c>
      <c r="D12" s="10" t="s">
        <v>58</v>
      </c>
      <c r="E12" s="10" t="s">
        <v>56</v>
      </c>
      <c r="F12" s="12" t="s">
        <v>57</v>
      </c>
      <c r="G12" s="11">
        <v>2</v>
      </c>
      <c r="H12" s="10" t="s">
        <v>84</v>
      </c>
      <c r="I12" s="10" t="s">
        <v>55</v>
      </c>
      <c r="J12" t="s">
        <v>38</v>
      </c>
      <c r="K12" s="23">
        <v>0</v>
      </c>
      <c r="L12">
        <f t="shared" si="0"/>
        <v>0</v>
      </c>
    </row>
    <row r="13" spans="1:12" ht="30" x14ac:dyDescent="0.25">
      <c r="A13" s="10">
        <v>5</v>
      </c>
      <c r="B13" t="s">
        <v>40</v>
      </c>
      <c r="C13" t="s">
        <v>55</v>
      </c>
      <c r="D13" t="s">
        <v>61</v>
      </c>
      <c r="E13" t="s">
        <v>56</v>
      </c>
      <c r="F13" s="12" t="s">
        <v>62</v>
      </c>
      <c r="G13" s="11">
        <v>8</v>
      </c>
      <c r="H13" s="10" t="s">
        <v>84</v>
      </c>
      <c r="I13" s="10" t="s">
        <v>55</v>
      </c>
      <c r="J13" t="s">
        <v>40</v>
      </c>
      <c r="K13" s="23">
        <v>0</v>
      </c>
      <c r="L13">
        <f t="shared" si="0"/>
        <v>0</v>
      </c>
    </row>
    <row r="14" spans="1:12" x14ac:dyDescent="0.25">
      <c r="A14" s="10">
        <v>6</v>
      </c>
      <c r="B14" t="s">
        <v>39</v>
      </c>
      <c r="C14" t="s">
        <v>55</v>
      </c>
      <c r="D14" t="s">
        <v>59</v>
      </c>
      <c r="E14" t="s">
        <v>56</v>
      </c>
      <c r="F14" s="12" t="s">
        <v>60</v>
      </c>
      <c r="G14" s="11">
        <v>3</v>
      </c>
      <c r="H14" s="10" t="s">
        <v>84</v>
      </c>
      <c r="I14" s="10" t="s">
        <v>55</v>
      </c>
      <c r="J14" t="s">
        <v>39</v>
      </c>
      <c r="K14" s="23">
        <v>0</v>
      </c>
      <c r="L14">
        <f t="shared" si="0"/>
        <v>0</v>
      </c>
    </row>
    <row r="15" spans="1:12" x14ac:dyDescent="0.25">
      <c r="A15" s="10">
        <v>7</v>
      </c>
      <c r="B15" s="25" t="s">
        <v>93</v>
      </c>
      <c r="C15" t="s">
        <v>63</v>
      </c>
      <c r="D15" s="10" t="s">
        <v>65</v>
      </c>
      <c r="E15" t="s">
        <v>41</v>
      </c>
      <c r="F15" s="12" t="s">
        <v>64</v>
      </c>
      <c r="G15" s="11">
        <v>2</v>
      </c>
      <c r="I15" s="10" t="s">
        <v>16</v>
      </c>
      <c r="J15" s="14" t="s">
        <v>92</v>
      </c>
      <c r="K15" s="23">
        <v>2.35</v>
      </c>
      <c r="L15">
        <f t="shared" si="0"/>
        <v>4.7</v>
      </c>
    </row>
    <row r="16" spans="1:12" x14ac:dyDescent="0.25">
      <c r="A16" s="10">
        <v>8</v>
      </c>
      <c r="B16" s="25" t="s">
        <v>95</v>
      </c>
      <c r="C16" t="s">
        <v>66</v>
      </c>
      <c r="D16" s="10" t="s">
        <v>67</v>
      </c>
      <c r="E16" t="s">
        <v>42</v>
      </c>
      <c r="F16" s="12" t="s">
        <v>43</v>
      </c>
      <c r="G16" s="11">
        <v>1</v>
      </c>
      <c r="I16" s="10" t="s">
        <v>16</v>
      </c>
      <c r="J16" s="14" t="s">
        <v>94</v>
      </c>
      <c r="K16" s="23">
        <v>2.3210000000000002</v>
      </c>
      <c r="L16">
        <f t="shared" si="0"/>
        <v>2.3210000000000002</v>
      </c>
    </row>
    <row r="17" spans="1:12" x14ac:dyDescent="0.25">
      <c r="A17" s="10">
        <v>9</v>
      </c>
      <c r="B17" t="s">
        <v>96</v>
      </c>
      <c r="C17" t="s">
        <v>54</v>
      </c>
      <c r="D17" t="s">
        <v>97</v>
      </c>
      <c r="E17" t="s">
        <v>33</v>
      </c>
      <c r="F17" s="12" t="s">
        <v>37</v>
      </c>
      <c r="G17" s="11">
        <v>1</v>
      </c>
      <c r="I17" s="10" t="s">
        <v>16</v>
      </c>
      <c r="J17" s="14" t="s">
        <v>98</v>
      </c>
      <c r="K17" s="23">
        <v>10.057</v>
      </c>
      <c r="L17">
        <f t="shared" si="0"/>
        <v>10.057</v>
      </c>
    </row>
    <row r="18" spans="1:12" x14ac:dyDescent="0.25">
      <c r="A18" s="10">
        <v>10</v>
      </c>
      <c r="B18" s="23" t="s">
        <v>99</v>
      </c>
      <c r="C18" t="s">
        <v>73</v>
      </c>
      <c r="D18" s="10" t="s">
        <v>75</v>
      </c>
      <c r="E18" t="s">
        <v>33</v>
      </c>
      <c r="F18" t="s">
        <v>34</v>
      </c>
      <c r="G18" s="11">
        <v>1</v>
      </c>
      <c r="I18" s="10" t="s">
        <v>16</v>
      </c>
      <c r="J18" s="14" t="s">
        <v>99</v>
      </c>
      <c r="K18" s="23">
        <v>1.7</v>
      </c>
      <c r="L18">
        <f t="shared" si="0"/>
        <v>1.7</v>
      </c>
    </row>
    <row r="19" spans="1:12" ht="15.75" x14ac:dyDescent="0.25">
      <c r="A19" s="10">
        <v>11</v>
      </c>
      <c r="B19" s="26">
        <v>5008730806</v>
      </c>
      <c r="C19" t="s">
        <v>100</v>
      </c>
      <c r="D19" s="23" t="s">
        <v>101</v>
      </c>
      <c r="E19" t="s">
        <v>45</v>
      </c>
      <c r="F19" s="12" t="s">
        <v>46</v>
      </c>
      <c r="G19" s="11">
        <v>1</v>
      </c>
      <c r="H19"/>
      <c r="I19" s="10" t="s">
        <v>16</v>
      </c>
      <c r="J19" s="14" t="s">
        <v>102</v>
      </c>
      <c r="K19" s="23">
        <v>3.802</v>
      </c>
      <c r="L19">
        <f t="shared" si="0"/>
        <v>3.802</v>
      </c>
    </row>
    <row r="20" spans="1:12" x14ac:dyDescent="0.25">
      <c r="A20" s="10">
        <v>12</v>
      </c>
      <c r="B20" s="25" t="s">
        <v>104</v>
      </c>
      <c r="C20" t="s">
        <v>74</v>
      </c>
      <c r="D20" s="10" t="s">
        <v>76</v>
      </c>
      <c r="E20" t="s">
        <v>33</v>
      </c>
      <c r="F20" t="s">
        <v>35</v>
      </c>
      <c r="G20" s="11">
        <v>1</v>
      </c>
      <c r="I20" s="10" t="s">
        <v>16</v>
      </c>
      <c r="J20" s="14" t="s">
        <v>103</v>
      </c>
      <c r="K20" s="23">
        <v>0.78100000000000003</v>
      </c>
      <c r="L20">
        <f t="shared" si="0"/>
        <v>0.78100000000000003</v>
      </c>
    </row>
    <row r="21" spans="1:12" x14ac:dyDescent="0.25">
      <c r="A21" s="10">
        <v>13</v>
      </c>
      <c r="B21" s="25" t="s">
        <v>106</v>
      </c>
      <c r="C21" t="s">
        <v>107</v>
      </c>
      <c r="D21" s="10" t="s">
        <v>108</v>
      </c>
      <c r="E21" t="s">
        <v>47</v>
      </c>
      <c r="F21" s="12" t="s">
        <v>48</v>
      </c>
      <c r="G21" s="11">
        <v>1</v>
      </c>
      <c r="I21" s="10" t="s">
        <v>16</v>
      </c>
      <c r="J21" s="14" t="s">
        <v>105</v>
      </c>
      <c r="K21" s="23">
        <v>4.38</v>
      </c>
      <c r="L21">
        <f t="shared" si="0"/>
        <v>4.38</v>
      </c>
    </row>
    <row r="22" spans="1:12" x14ac:dyDescent="0.25">
      <c r="A22" s="10">
        <v>14</v>
      </c>
      <c r="B22" s="25" t="s">
        <v>111</v>
      </c>
      <c r="C22" t="s">
        <v>73</v>
      </c>
      <c r="D22" s="11" t="s">
        <v>109</v>
      </c>
      <c r="E22" t="s">
        <v>33</v>
      </c>
      <c r="F22" s="12" t="s">
        <v>49</v>
      </c>
      <c r="G22" s="11">
        <v>1</v>
      </c>
      <c r="I22" s="10" t="s">
        <v>16</v>
      </c>
      <c r="J22" s="14" t="s">
        <v>110</v>
      </c>
      <c r="K22" s="23">
        <v>1.1599999999999999</v>
      </c>
      <c r="L22">
        <f t="shared" si="0"/>
        <v>1.1599999999999999</v>
      </c>
    </row>
    <row r="23" spans="1:12" x14ac:dyDescent="0.25">
      <c r="A23" s="10">
        <v>15</v>
      </c>
      <c r="B23" s="25" t="s">
        <v>113</v>
      </c>
      <c r="C23" s="11" t="s">
        <v>112</v>
      </c>
      <c r="D23" s="11" t="s">
        <v>69</v>
      </c>
      <c r="E23" t="s">
        <v>44</v>
      </c>
      <c r="F23" s="12" t="s">
        <v>68</v>
      </c>
      <c r="G23" s="11">
        <v>2</v>
      </c>
      <c r="I23" s="10" t="s">
        <v>16</v>
      </c>
      <c r="J23" s="14" t="s">
        <v>114</v>
      </c>
      <c r="K23" s="23">
        <v>0.46400000000000002</v>
      </c>
      <c r="L23">
        <f t="shared" si="0"/>
        <v>0.92800000000000005</v>
      </c>
    </row>
    <row r="24" spans="1:12" x14ac:dyDescent="0.25">
      <c r="A24" s="10">
        <v>16</v>
      </c>
      <c r="B24" t="s">
        <v>29</v>
      </c>
      <c r="C24" t="s">
        <v>115</v>
      </c>
      <c r="D24" s="10" t="s">
        <v>78</v>
      </c>
      <c r="E24" t="s">
        <v>53</v>
      </c>
      <c r="F24" s="12" t="s">
        <v>77</v>
      </c>
      <c r="G24" s="11">
        <v>1</v>
      </c>
      <c r="I24" s="10" t="s">
        <v>115</v>
      </c>
      <c r="J24" s="14" t="s">
        <v>116</v>
      </c>
      <c r="K24" s="23">
        <v>6.26</v>
      </c>
      <c r="L24">
        <f t="shared" si="0"/>
        <v>6.26</v>
      </c>
    </row>
    <row r="25" spans="1:12" x14ac:dyDescent="0.25">
      <c r="A25" s="10">
        <v>17</v>
      </c>
      <c r="B25" s="25" t="s">
        <v>119</v>
      </c>
      <c r="C25" t="s">
        <v>118</v>
      </c>
      <c r="D25" s="11" t="s">
        <v>79</v>
      </c>
      <c r="E25" s="11" t="s">
        <v>53</v>
      </c>
      <c r="F25" s="12" t="s">
        <v>52</v>
      </c>
      <c r="G25" s="11">
        <v>1</v>
      </c>
      <c r="I25" s="10" t="s">
        <v>16</v>
      </c>
      <c r="J25" s="14" t="s">
        <v>117</v>
      </c>
      <c r="K25" s="23">
        <v>20.393999999999998</v>
      </c>
      <c r="L25">
        <f t="shared" si="0"/>
        <v>20.393999999999998</v>
      </c>
    </row>
    <row r="26" spans="1:12" x14ac:dyDescent="0.25">
      <c r="A26" s="10">
        <v>18</v>
      </c>
      <c r="B26" t="s">
        <v>50</v>
      </c>
      <c r="C26" s="11" t="s">
        <v>70</v>
      </c>
      <c r="D26" s="23" t="s">
        <v>121</v>
      </c>
      <c r="E26" s="11" t="s">
        <v>71</v>
      </c>
      <c r="F26" s="12" t="s">
        <v>72</v>
      </c>
      <c r="G26" s="11">
        <v>1</v>
      </c>
      <c r="I26" s="10" t="s">
        <v>16</v>
      </c>
      <c r="J26" s="14" t="s">
        <v>120</v>
      </c>
      <c r="K26" s="23">
        <v>18.728999999999999</v>
      </c>
      <c r="L26">
        <f t="shared" si="0"/>
        <v>18.728999999999999</v>
      </c>
    </row>
    <row r="27" spans="1:12" x14ac:dyDescent="0.25">
      <c r="A27" s="10">
        <v>19</v>
      </c>
      <c r="B27" s="25" t="s">
        <v>124</v>
      </c>
      <c r="C27" s="10" t="s">
        <v>125</v>
      </c>
      <c r="D27" s="23" t="s">
        <v>123</v>
      </c>
      <c r="E27" s="10" t="s">
        <v>80</v>
      </c>
      <c r="F27" s="20" t="s">
        <v>30</v>
      </c>
      <c r="G27" s="10">
        <v>1</v>
      </c>
      <c r="H27"/>
      <c r="I27" s="10" t="s">
        <v>16</v>
      </c>
      <c r="J27" s="14" t="s">
        <v>122</v>
      </c>
      <c r="K27" s="23">
        <v>0.13952000000000001</v>
      </c>
      <c r="L27">
        <f t="shared" si="0"/>
        <v>0.13952000000000001</v>
      </c>
    </row>
    <row r="28" spans="1:12" x14ac:dyDescent="0.25">
      <c r="A28" s="10">
        <v>20</v>
      </c>
      <c r="B28" s="25" t="s">
        <v>137</v>
      </c>
      <c r="C28" s="10" t="s">
        <v>18</v>
      </c>
      <c r="D28" s="23" t="s">
        <v>141</v>
      </c>
      <c r="E28" t="s">
        <v>31</v>
      </c>
      <c r="F28" s="20" t="s">
        <v>81</v>
      </c>
      <c r="G28" s="10">
        <v>1</v>
      </c>
      <c r="H28"/>
      <c r="I28" s="10" t="s">
        <v>16</v>
      </c>
      <c r="J28" s="14" t="s">
        <v>136</v>
      </c>
      <c r="K28" s="23">
        <v>1.4E-2</v>
      </c>
      <c r="L28">
        <f t="shared" si="0"/>
        <v>1.4E-2</v>
      </c>
    </row>
    <row r="29" spans="1:12" x14ac:dyDescent="0.25">
      <c r="A29" s="10">
        <v>21</v>
      </c>
      <c r="B29" s="25" t="s">
        <v>139</v>
      </c>
      <c r="C29" s="10" t="s">
        <v>18</v>
      </c>
      <c r="D29" s="23" t="s">
        <v>140</v>
      </c>
      <c r="E29" t="s">
        <v>31</v>
      </c>
      <c r="F29" s="20" t="s">
        <v>82</v>
      </c>
      <c r="G29" s="10">
        <v>1</v>
      </c>
      <c r="H29"/>
      <c r="I29" s="10" t="s">
        <v>16</v>
      </c>
      <c r="J29" s="14" t="s">
        <v>138</v>
      </c>
      <c r="K29" s="23">
        <v>1.4E-2</v>
      </c>
      <c r="L29">
        <f t="shared" si="0"/>
        <v>1.4E-2</v>
      </c>
    </row>
    <row r="30" spans="1:12" x14ac:dyDescent="0.25">
      <c r="A30" s="10">
        <v>22</v>
      </c>
      <c r="B30" s="25" t="s">
        <v>153</v>
      </c>
      <c r="C30" s="10" t="s">
        <v>18</v>
      </c>
      <c r="D30" s="23" t="s">
        <v>152</v>
      </c>
      <c r="E30" t="s">
        <v>31</v>
      </c>
      <c r="F30" s="20" t="s">
        <v>83</v>
      </c>
      <c r="G30" s="10">
        <v>1</v>
      </c>
      <c r="H30"/>
      <c r="I30" s="10" t="s">
        <v>16</v>
      </c>
      <c r="J30" s="14" t="s">
        <v>151</v>
      </c>
      <c r="K30" s="23">
        <v>1.4E-2</v>
      </c>
      <c r="L30">
        <f t="shared" si="0"/>
        <v>1.4E-2</v>
      </c>
    </row>
    <row r="31" spans="1:12" x14ac:dyDescent="0.25">
      <c r="A31" s="10">
        <v>23</v>
      </c>
      <c r="B31" s="25" t="s">
        <v>143</v>
      </c>
      <c r="C31" s="10" t="s">
        <v>18</v>
      </c>
      <c r="D31" s="23" t="s">
        <v>144</v>
      </c>
      <c r="E31" t="s">
        <v>31</v>
      </c>
      <c r="F31" s="20" t="s">
        <v>36</v>
      </c>
      <c r="G31" s="10">
        <v>1</v>
      </c>
      <c r="H31"/>
      <c r="I31" s="10" t="s">
        <v>16</v>
      </c>
      <c r="J31" s="14" t="s">
        <v>142</v>
      </c>
      <c r="K31" s="23">
        <v>1.4E-2</v>
      </c>
      <c r="L31">
        <f t="shared" si="0"/>
        <v>1.4E-2</v>
      </c>
    </row>
    <row r="32" spans="1:12" x14ac:dyDescent="0.25">
      <c r="A32" s="10">
        <v>24</v>
      </c>
      <c r="B32" s="25" t="s">
        <v>146</v>
      </c>
      <c r="C32" s="11" t="s">
        <v>18</v>
      </c>
      <c r="D32" s="23" t="s">
        <v>147</v>
      </c>
      <c r="E32" s="17" t="s">
        <v>88</v>
      </c>
      <c r="F32" s="12" t="s">
        <v>86</v>
      </c>
      <c r="G32" s="17">
        <v>1</v>
      </c>
      <c r="H32" s="17"/>
      <c r="I32" s="24" t="s">
        <v>16</v>
      </c>
      <c r="J32" s="14" t="s">
        <v>145</v>
      </c>
      <c r="K32" s="23">
        <v>3.48E-3</v>
      </c>
      <c r="L32">
        <f t="shared" si="0"/>
        <v>3.48E-3</v>
      </c>
    </row>
    <row r="33" spans="1:12" x14ac:dyDescent="0.25">
      <c r="A33" s="10">
        <v>25</v>
      </c>
      <c r="B33" s="18" t="s">
        <v>89</v>
      </c>
      <c r="C33" s="17" t="s">
        <v>18</v>
      </c>
      <c r="D33" s="19" t="s">
        <v>90</v>
      </c>
      <c r="E33" s="10" t="s">
        <v>20</v>
      </c>
      <c r="F33" s="20" t="s">
        <v>32</v>
      </c>
      <c r="G33" s="10">
        <v>1</v>
      </c>
      <c r="H33"/>
      <c r="I33" s="10" t="s">
        <v>16</v>
      </c>
      <c r="J33" s="14" t="s">
        <v>91</v>
      </c>
      <c r="K33" s="23">
        <v>3.4320000000000003E-2</v>
      </c>
      <c r="L33">
        <f t="shared" si="0"/>
        <v>3.4320000000000003E-2</v>
      </c>
    </row>
    <row r="34" spans="1:12" ht="30" x14ac:dyDescent="0.25">
      <c r="A34" s="10">
        <v>26</v>
      </c>
      <c r="B34" s="25" t="s">
        <v>135</v>
      </c>
      <c r="C34" t="s">
        <v>18</v>
      </c>
      <c r="D34" s="23" t="s">
        <v>134</v>
      </c>
      <c r="E34" t="s">
        <v>20</v>
      </c>
      <c r="F34" s="20" t="s">
        <v>85</v>
      </c>
      <c r="G34" s="10">
        <v>6</v>
      </c>
      <c r="H34"/>
      <c r="I34" t="s">
        <v>16</v>
      </c>
      <c r="J34" s="14" t="s">
        <v>133</v>
      </c>
      <c r="K34" s="23">
        <v>5.7000000000000002E-3</v>
      </c>
      <c r="L34">
        <f t="shared" si="0"/>
        <v>3.4200000000000001E-2</v>
      </c>
    </row>
    <row r="35" spans="1:12" ht="34.5" customHeight="1" x14ac:dyDescent="0.25">
      <c r="A35" s="10">
        <v>27</v>
      </c>
      <c r="B35" s="18" t="s">
        <v>22</v>
      </c>
      <c r="C35" s="17" t="s">
        <v>18</v>
      </c>
      <c r="D35" s="19" t="s">
        <v>23</v>
      </c>
      <c r="E35" s="10" t="s">
        <v>20</v>
      </c>
      <c r="F35" s="10" t="s">
        <v>328</v>
      </c>
      <c r="G35" s="10">
        <v>12</v>
      </c>
      <c r="H35"/>
      <c r="I35" s="10" t="s">
        <v>16</v>
      </c>
      <c r="J35" s="14" t="s">
        <v>24</v>
      </c>
      <c r="K35" s="23">
        <v>4.2599999999999999E-3</v>
      </c>
      <c r="L35">
        <f t="shared" si="0"/>
        <v>5.1119999999999999E-2</v>
      </c>
    </row>
    <row r="36" spans="1:12" x14ac:dyDescent="0.25">
      <c r="A36" s="10">
        <v>28</v>
      </c>
      <c r="B36" s="25" t="s">
        <v>132</v>
      </c>
      <c r="C36" s="11" t="s">
        <v>18</v>
      </c>
      <c r="D36" s="23" t="s">
        <v>130</v>
      </c>
      <c r="E36" s="10" t="s">
        <v>20</v>
      </c>
      <c r="F36" s="20" t="s">
        <v>166</v>
      </c>
      <c r="G36" s="10">
        <v>1</v>
      </c>
      <c r="H36"/>
      <c r="I36" s="10" t="s">
        <v>16</v>
      </c>
      <c r="J36" s="14" t="s">
        <v>131</v>
      </c>
      <c r="K36" s="23">
        <v>3.5000000000000003E-2</v>
      </c>
      <c r="L36">
        <f t="shared" si="0"/>
        <v>3.5000000000000003E-2</v>
      </c>
    </row>
    <row r="37" spans="1:12" ht="30" x14ac:dyDescent="0.25">
      <c r="A37" s="10">
        <v>29</v>
      </c>
      <c r="B37" s="18" t="s">
        <v>17</v>
      </c>
      <c r="C37" s="17" t="s">
        <v>18</v>
      </c>
      <c r="D37" s="19" t="s">
        <v>19</v>
      </c>
      <c r="E37" s="10" t="s">
        <v>20</v>
      </c>
      <c r="F37" s="20" t="s">
        <v>327</v>
      </c>
      <c r="G37" s="10">
        <v>10</v>
      </c>
      <c r="H37"/>
      <c r="I37" s="10" t="s">
        <v>16</v>
      </c>
      <c r="J37" s="14" t="s">
        <v>21</v>
      </c>
      <c r="K37" s="23">
        <v>3.5060000000000001E-2</v>
      </c>
      <c r="L37">
        <f t="shared" si="0"/>
        <v>0.35060000000000002</v>
      </c>
    </row>
    <row r="38" spans="1:12" ht="30" x14ac:dyDescent="0.25">
      <c r="A38" s="10">
        <v>30</v>
      </c>
      <c r="B38" s="25" t="s">
        <v>155</v>
      </c>
      <c r="C38" s="10" t="s">
        <v>156</v>
      </c>
      <c r="D38" s="23" t="s">
        <v>157</v>
      </c>
      <c r="E38" s="10" t="s">
        <v>158</v>
      </c>
      <c r="F38" s="20" t="s">
        <v>159</v>
      </c>
      <c r="G38" s="10">
        <v>6</v>
      </c>
      <c r="I38" s="10" t="s">
        <v>16</v>
      </c>
      <c r="J38" s="14" t="s">
        <v>154</v>
      </c>
      <c r="K38" s="23">
        <v>5.8400000000000001E-2</v>
      </c>
      <c r="L38">
        <f t="shared" si="0"/>
        <v>0.35039999999999999</v>
      </c>
    </row>
    <row r="39" spans="1:12" x14ac:dyDescent="0.25">
      <c r="A39" s="10">
        <v>31</v>
      </c>
      <c r="B39" s="25" t="s">
        <v>161</v>
      </c>
      <c r="C39" s="10" t="s">
        <v>162</v>
      </c>
      <c r="D39" s="23" t="s">
        <v>163</v>
      </c>
      <c r="E39" s="10" t="s">
        <v>71</v>
      </c>
      <c r="F39" s="20" t="s">
        <v>164</v>
      </c>
      <c r="G39" s="10">
        <v>13</v>
      </c>
      <c r="H39" s="10" t="s">
        <v>165</v>
      </c>
      <c r="I39" s="10" t="s">
        <v>16</v>
      </c>
      <c r="J39" s="14" t="s">
        <v>160</v>
      </c>
      <c r="K39" s="23">
        <v>0.08</v>
      </c>
      <c r="L39">
        <f t="shared" si="0"/>
        <v>1.04</v>
      </c>
    </row>
    <row r="40" spans="1:12" x14ac:dyDescent="0.25">
      <c r="K40" s="27" t="s">
        <v>150</v>
      </c>
      <c r="L40" s="27">
        <f>SUM(L9:L39)</f>
        <v>113.48463999999997</v>
      </c>
    </row>
    <row r="41" spans="1:12" x14ac:dyDescent="0.25">
      <c r="B41" s="13"/>
      <c r="C41" s="11"/>
      <c r="D41" s="15"/>
      <c r="E41" s="16"/>
      <c r="F41" s="12"/>
      <c r="G41" s="17"/>
      <c r="H41" s="17"/>
      <c r="I41" s="11"/>
      <c r="J41" s="14"/>
    </row>
    <row r="65" spans="2:2" ht="15.75" x14ac:dyDescent="0.25">
      <c r="B65" s="21"/>
    </row>
  </sheetData>
  <sortState ref="A9:J42">
    <sortCondition ref="F9:F42"/>
  </sortState>
  <mergeCells count="5">
    <mergeCell ref="B2:D2"/>
    <mergeCell ref="C3:D3"/>
    <mergeCell ref="C4:D4"/>
    <mergeCell ref="C5:D5"/>
    <mergeCell ref="C6:D6"/>
  </mergeCells>
  <hyperlinks>
    <hyperlink ref="B35" r:id="rId1" display="http://www.digikey.com/product-detail/en/CL10F104ZB8NNNC/1276-1012-1-ND/3889098"/>
    <hyperlink ref="J35" r:id="rId2" display="http://www.digikey.com/product-detail/en/CL10F104ZB8NNNC/1276-1012-1-ND/3889098"/>
    <hyperlink ref="B37" r:id="rId3" display="http://www.digikey.com/product-detail/en/CL10A106MQ8NNNC/1276-1119-1-ND/3889205"/>
    <hyperlink ref="J37" r:id="rId4" display="http://www.digikey.com/product-detail/en/CL10A106MQ8NNNC/1276-1119-1-ND/3889205"/>
    <hyperlink ref="J33" r:id="rId5" display="http://www.digikey.com/product-detail/en/RU1608FR100CS/1276-6155-1-ND/3969127"/>
    <hyperlink ref="B33" r:id="rId6" display="http://www.digikey.com/product-detail/en/RU1608FR100CS/1276-6155-1-ND/3969127"/>
    <hyperlink ref="J15" r:id="rId7" display="http://www.digikey.com/product-detail/en/linear-technology/LTC6244CMS8%23PBF/LTC6244CMS8%23PBF-ND/1620349"/>
    <hyperlink ref="J16" r:id="rId8" display="http://www.digikey.com/product-detail/en/maxim-integrated/MAX4376HAUK%2BT/MAX4376HAUK%2BTCT-ND/2234348"/>
    <hyperlink ref="J17" r:id="rId9" display="http://www.digikey.com/product-detail/en/honeywell-sensing-and-productivity-solutions/HIH6130-021-001/480-3651-1-ND/2704704"/>
    <hyperlink ref="J18" r:id="rId10" display="http://www.digikey.com/product-detail/en/microchip-technology/25AA512-I%2FSN/25AA512-I%2FSN-ND/1228577"/>
    <hyperlink ref="J19" r:id="rId11"/>
    <hyperlink ref="J20" r:id="rId12" display="http://www.digikey.com/product-detail/en/micron-technology-inc/M25PX80-VMN6TP/M25PX80-VMN6TPCT-ND/2062368"/>
    <hyperlink ref="J21" r:id="rId13" display="http://www.digikey.com/product-detail/en/silicon-labs/SI1143-A11-GMR/336-2201-1-ND/2794289"/>
    <hyperlink ref="J22" r:id="rId14" display="http://www.digikey.com/product-detail/en/microchip-technology/SST26VF016B-104I%2FSN/SST26VF016B-104I%2FSN-ND/5033651"/>
    <hyperlink ref="J23" r:id="rId15" display="http://www.digikey.com/product-detail/en/texas-instruments/SN74HC259PWR/296-8292-1-ND/376650"/>
    <hyperlink ref="J24" r:id="rId16"/>
    <hyperlink ref="J25" r:id="rId17"/>
    <hyperlink ref="J26" r:id="rId18" display="http://www.digikey.com/product-detail/en/ftdi-future-technology-devices-international-ltd/UM232H/768-1103-ND/2614628"/>
    <hyperlink ref="J27" r:id="rId19" display="http://www.digikey.com/product-detail/en/lite-on-inc/LTST-C230KRKT/160-1457-1-ND/386856"/>
    <hyperlink ref="J10" r:id="rId20" display="http://www.digikey.com/product-detail/en/stmicroelectronics/STM32F429I-DISCO/497-13898-ND/4310131"/>
    <hyperlink ref="J36" r:id="rId21" display="http://www.digikey.com/product-detail/en/samsung-electro-mechanics-america-inc/CL10B224KO8NNNC/1276-1112-1-ND/3889198"/>
    <hyperlink ref="J34" r:id="rId22" display="http://www.digikey.com/product-detail/en/samsung-electro-mechanics-america-inc/RC1608F104CS/1276-3486-1-ND/3903589"/>
    <hyperlink ref="J28" r:id="rId23" display="http://www.digikey.com/product-detail/en/samsung-electro-mechanics-america-inc/RC1608F513CS/1276-4812-1-ND/3967784"/>
    <hyperlink ref="J29" r:id="rId24" display="http://www.digikey.com/product-detail/en/samsung-electro-mechanics-america-inc/RC1608F393CS/1276-4798-1-ND/3967770"/>
    <hyperlink ref="J31" r:id="rId25" display="http://www.digikey.com/product-detail/en/samsung-electro-mechanics-america-inc/RC1608F300CS/1276-4521-1-ND/3967493"/>
    <hyperlink ref="J32" r:id="rId26" display="http://www.digikey.com/product-detail/en/samsung-electro-mechanics-america-inc/RC1608F102CS/1276-3484-1-ND/3903587"/>
    <hyperlink ref="J30" r:id="rId27" display="http://www.digikey.com/product-detail/en/samsung-electro-mechanics-america-inc/RC1608F1822CS/1276-4766-1-ND/3967738"/>
    <hyperlink ref="J38" r:id="rId28" display="http://www.digikey.com/product-detail/en/yageo/FMP100JR-52-3R3/3.3WCT-ND/2058924"/>
    <hyperlink ref="J39" r:id="rId29" display="http://www.digikey.com/product-detail/en/te-connectivity-amp-connectors/1-2199298-2/A120347-ND/502203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selection activeCell="E7" sqref="E7:P7"/>
    </sheetView>
  </sheetViews>
  <sheetFormatPr defaultRowHeight="15" x14ac:dyDescent="0.25"/>
  <sheetData>
    <row r="1" spans="1:19" x14ac:dyDescent="0.25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s="28">
        <v>42480</v>
      </c>
      <c r="G1" s="29">
        <v>0.33606481481481482</v>
      </c>
      <c r="H1" t="s">
        <v>172</v>
      </c>
    </row>
    <row r="3" spans="1:19" x14ac:dyDescent="0.25">
      <c r="A3" t="s">
        <v>173</v>
      </c>
      <c r="B3" t="s">
        <v>174</v>
      </c>
      <c r="C3" t="s">
        <v>175</v>
      </c>
      <c r="D3" t="s">
        <v>176</v>
      </c>
      <c r="E3" t="s">
        <v>177</v>
      </c>
      <c r="F3" t="s">
        <v>178</v>
      </c>
      <c r="G3" t="s">
        <v>179</v>
      </c>
      <c r="H3" t="s">
        <v>180</v>
      </c>
      <c r="I3" t="s">
        <v>181</v>
      </c>
      <c r="J3" t="s">
        <v>182</v>
      </c>
      <c r="K3" t="s">
        <v>8</v>
      </c>
      <c r="L3" t="s">
        <v>12</v>
      </c>
      <c r="M3" t="s">
        <v>183</v>
      </c>
    </row>
    <row r="4" spans="1:19" x14ac:dyDescent="0.25">
      <c r="A4">
        <v>1</v>
      </c>
      <c r="B4" t="s">
        <v>29</v>
      </c>
      <c r="C4" t="s">
        <v>29</v>
      </c>
      <c r="D4" t="s">
        <v>77</v>
      </c>
    </row>
    <row r="5" spans="1:19" x14ac:dyDescent="0.25">
      <c r="A5">
        <v>1</v>
      </c>
      <c r="B5" t="s">
        <v>184</v>
      </c>
      <c r="C5" t="s">
        <v>185</v>
      </c>
      <c r="D5" t="s">
        <v>30</v>
      </c>
      <c r="E5" t="s">
        <v>186</v>
      </c>
    </row>
    <row r="6" spans="1:19" x14ac:dyDescent="0.25">
      <c r="A6">
        <v>6</v>
      </c>
      <c r="B6" t="s">
        <v>187</v>
      </c>
      <c r="C6" t="s">
        <v>188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t="s">
        <v>194</v>
      </c>
      <c r="J6" t="s">
        <v>195</v>
      </c>
      <c r="K6" t="s">
        <v>196</v>
      </c>
      <c r="L6" t="s">
        <v>197</v>
      </c>
    </row>
    <row r="7" spans="1:19" x14ac:dyDescent="0.25">
      <c r="A7">
        <v>12</v>
      </c>
      <c r="B7" t="s">
        <v>198</v>
      </c>
      <c r="C7" t="s">
        <v>199</v>
      </c>
      <c r="D7" t="s">
        <v>200</v>
      </c>
      <c r="E7" t="s">
        <v>201</v>
      </c>
      <c r="F7" t="s">
        <v>202</v>
      </c>
      <c r="G7" t="s">
        <v>203</v>
      </c>
      <c r="H7" t="s">
        <v>204</v>
      </c>
      <c r="I7" t="s">
        <v>205</v>
      </c>
      <c r="J7" t="s">
        <v>206</v>
      </c>
      <c r="K7" t="s">
        <v>207</v>
      </c>
      <c r="L7" t="s">
        <v>208</v>
      </c>
      <c r="M7" t="s">
        <v>209</v>
      </c>
      <c r="N7" t="s">
        <v>210</v>
      </c>
      <c r="O7" t="s">
        <v>211</v>
      </c>
      <c r="P7" t="s">
        <v>212</v>
      </c>
      <c r="Q7" t="s">
        <v>213</v>
      </c>
      <c r="R7" t="s">
        <v>196</v>
      </c>
      <c r="S7" t="s">
        <v>197</v>
      </c>
    </row>
    <row r="8" spans="1:19" x14ac:dyDescent="0.25">
      <c r="A8">
        <v>1</v>
      </c>
      <c r="B8" t="s">
        <v>214</v>
      </c>
      <c r="C8" t="s">
        <v>199</v>
      </c>
      <c r="D8" t="s">
        <v>200</v>
      </c>
      <c r="E8" t="s">
        <v>166</v>
      </c>
      <c r="F8" t="s">
        <v>213</v>
      </c>
      <c r="G8" t="s">
        <v>196</v>
      </c>
      <c r="H8" t="s">
        <v>197</v>
      </c>
    </row>
    <row r="9" spans="1:19" x14ac:dyDescent="0.25">
      <c r="A9">
        <v>1</v>
      </c>
      <c r="B9" t="s">
        <v>215</v>
      </c>
      <c r="C9" t="s">
        <v>216</v>
      </c>
      <c r="D9" t="s">
        <v>31</v>
      </c>
      <c r="E9" t="s">
        <v>32</v>
      </c>
      <c r="F9" t="s">
        <v>195</v>
      </c>
      <c r="G9" t="s">
        <v>196</v>
      </c>
      <c r="H9" t="s">
        <v>197</v>
      </c>
    </row>
    <row r="10" spans="1:19" x14ac:dyDescent="0.25">
      <c r="A10">
        <v>6</v>
      </c>
      <c r="B10" t="s">
        <v>217</v>
      </c>
      <c r="C10" t="s">
        <v>216</v>
      </c>
      <c r="D10" t="s">
        <v>31</v>
      </c>
      <c r="E10" t="s">
        <v>218</v>
      </c>
      <c r="F10" t="s">
        <v>219</v>
      </c>
      <c r="G10" t="s">
        <v>220</v>
      </c>
      <c r="H10" t="s">
        <v>221</v>
      </c>
      <c r="I10" t="s">
        <v>222</v>
      </c>
      <c r="J10" t="s">
        <v>223</v>
      </c>
      <c r="K10" t="s">
        <v>195</v>
      </c>
      <c r="L10" t="s">
        <v>196</v>
      </c>
      <c r="M10" t="s">
        <v>197</v>
      </c>
    </row>
    <row r="11" spans="1:19" x14ac:dyDescent="0.25">
      <c r="A11">
        <v>9</v>
      </c>
      <c r="B11" t="s">
        <v>224</v>
      </c>
      <c r="C11" t="s">
        <v>199</v>
      </c>
      <c r="D11" t="s">
        <v>200</v>
      </c>
      <c r="E11" t="s">
        <v>225</v>
      </c>
      <c r="F11" t="s">
        <v>226</v>
      </c>
      <c r="G11" t="s">
        <v>227</v>
      </c>
      <c r="H11" t="s">
        <v>228</v>
      </c>
      <c r="I11" t="s">
        <v>229</v>
      </c>
      <c r="J11" t="s">
        <v>230</v>
      </c>
      <c r="K11" t="s">
        <v>231</v>
      </c>
      <c r="L11" t="s">
        <v>232</v>
      </c>
      <c r="M11" t="s">
        <v>233</v>
      </c>
      <c r="N11" t="s">
        <v>213</v>
      </c>
      <c r="O11" t="s">
        <v>196</v>
      </c>
      <c r="P11" t="s">
        <v>197</v>
      </c>
    </row>
    <row r="12" spans="1:19" x14ac:dyDescent="0.25">
      <c r="A12">
        <v>1</v>
      </c>
      <c r="B12" t="s">
        <v>234</v>
      </c>
      <c r="C12" t="s">
        <v>216</v>
      </c>
      <c r="D12" t="s">
        <v>31</v>
      </c>
      <c r="E12" t="s">
        <v>83</v>
      </c>
      <c r="F12" t="s">
        <v>195</v>
      </c>
      <c r="G12" t="s">
        <v>196</v>
      </c>
      <c r="H12" t="s">
        <v>197</v>
      </c>
    </row>
    <row r="13" spans="1:19" x14ac:dyDescent="0.25">
      <c r="A13">
        <v>2</v>
      </c>
      <c r="B13" t="s">
        <v>235</v>
      </c>
      <c r="C13" t="s">
        <v>216</v>
      </c>
      <c r="D13" t="s">
        <v>31</v>
      </c>
      <c r="E13" t="s">
        <v>236</v>
      </c>
      <c r="F13" t="s">
        <v>237</v>
      </c>
      <c r="G13" t="s">
        <v>195</v>
      </c>
      <c r="H13" t="s">
        <v>196</v>
      </c>
      <c r="I13" t="s">
        <v>197</v>
      </c>
    </row>
    <row r="14" spans="1:19" x14ac:dyDescent="0.25">
      <c r="A14">
        <v>1</v>
      </c>
      <c r="B14" t="s">
        <v>238</v>
      </c>
      <c r="C14" t="s">
        <v>238</v>
      </c>
      <c r="D14" t="s">
        <v>33</v>
      </c>
      <c r="E14" t="s">
        <v>34</v>
      </c>
    </row>
    <row r="15" spans="1:19" x14ac:dyDescent="0.25">
      <c r="A15">
        <v>1</v>
      </c>
      <c r="B15" t="s">
        <v>239</v>
      </c>
      <c r="C15" t="s">
        <v>239</v>
      </c>
      <c r="D15" t="s">
        <v>33</v>
      </c>
      <c r="E15" t="s">
        <v>35</v>
      </c>
    </row>
    <row r="16" spans="1:19" x14ac:dyDescent="0.25">
      <c r="A16">
        <v>1</v>
      </c>
      <c r="B16">
        <v>30</v>
      </c>
      <c r="C16" t="s">
        <v>216</v>
      </c>
      <c r="D16" t="s">
        <v>31</v>
      </c>
      <c r="E16" t="s">
        <v>36</v>
      </c>
      <c r="F16" t="s">
        <v>195</v>
      </c>
      <c r="G16" t="s">
        <v>196</v>
      </c>
      <c r="H16" t="s">
        <v>197</v>
      </c>
    </row>
    <row r="17" spans="1:37" x14ac:dyDescent="0.25">
      <c r="A17">
        <v>1</v>
      </c>
      <c r="B17" t="s">
        <v>240</v>
      </c>
      <c r="C17" t="s">
        <v>216</v>
      </c>
      <c r="D17" t="s">
        <v>31</v>
      </c>
      <c r="E17" t="s">
        <v>82</v>
      </c>
      <c r="F17" t="s">
        <v>195</v>
      </c>
      <c r="G17" t="s">
        <v>196</v>
      </c>
      <c r="H17" t="s">
        <v>197</v>
      </c>
    </row>
    <row r="18" spans="1:37" x14ac:dyDescent="0.25">
      <c r="A18">
        <v>1</v>
      </c>
      <c r="B18" t="s">
        <v>241</v>
      </c>
      <c r="C18" t="s">
        <v>216</v>
      </c>
      <c r="D18" t="s">
        <v>31</v>
      </c>
      <c r="E18" t="s">
        <v>81</v>
      </c>
      <c r="F18" t="s">
        <v>195</v>
      </c>
      <c r="G18" t="s">
        <v>196</v>
      </c>
      <c r="H18" t="s">
        <v>197</v>
      </c>
    </row>
    <row r="19" spans="1:37" x14ac:dyDescent="0.25">
      <c r="A19">
        <v>1</v>
      </c>
      <c r="B19" t="s">
        <v>242</v>
      </c>
      <c r="C19" t="s">
        <v>242</v>
      </c>
      <c r="D19" t="s">
        <v>33</v>
      </c>
      <c r="E19" t="s">
        <v>37</v>
      </c>
    </row>
    <row r="20" spans="1:37" x14ac:dyDescent="0.25">
      <c r="A20">
        <v>2</v>
      </c>
      <c r="B20" t="s">
        <v>38</v>
      </c>
      <c r="C20" t="s">
        <v>38</v>
      </c>
      <c r="D20" t="s">
        <v>243</v>
      </c>
      <c r="E20" t="s">
        <v>244</v>
      </c>
      <c r="F20" t="s">
        <v>245</v>
      </c>
    </row>
    <row r="21" spans="1:37" x14ac:dyDescent="0.25">
      <c r="A21">
        <v>3</v>
      </c>
      <c r="B21" t="s">
        <v>39</v>
      </c>
      <c r="C21" t="s">
        <v>39</v>
      </c>
      <c r="D21" t="s">
        <v>39</v>
      </c>
      <c r="E21" t="s">
        <v>246</v>
      </c>
      <c r="F21" t="s">
        <v>247</v>
      </c>
      <c r="G21" t="s">
        <v>248</v>
      </c>
    </row>
    <row r="22" spans="1:37" x14ac:dyDescent="0.25">
      <c r="A22">
        <v>8</v>
      </c>
      <c r="B22" t="s">
        <v>40</v>
      </c>
      <c r="C22" t="s">
        <v>40</v>
      </c>
      <c r="D22" t="s">
        <v>40</v>
      </c>
      <c r="E22" t="s">
        <v>249</v>
      </c>
      <c r="F22" t="s">
        <v>250</v>
      </c>
      <c r="G22" t="s">
        <v>251</v>
      </c>
      <c r="H22" t="s">
        <v>252</v>
      </c>
      <c r="I22" t="s">
        <v>253</v>
      </c>
      <c r="J22" t="s">
        <v>254</v>
      </c>
      <c r="K22" t="s">
        <v>255</v>
      </c>
      <c r="L22" t="s">
        <v>256</v>
      </c>
    </row>
    <row r="23" spans="1:37" x14ac:dyDescent="0.25">
      <c r="A23">
        <v>2</v>
      </c>
      <c r="B23" t="s">
        <v>257</v>
      </c>
      <c r="C23" t="s">
        <v>257</v>
      </c>
      <c r="D23" t="s">
        <v>41</v>
      </c>
      <c r="E23" t="s">
        <v>258</v>
      </c>
      <c r="F23" t="s">
        <v>259</v>
      </c>
      <c r="G23" t="s">
        <v>260</v>
      </c>
      <c r="H23" t="s">
        <v>261</v>
      </c>
      <c r="I23" t="s">
        <v>262</v>
      </c>
      <c r="J23" t="s">
        <v>263</v>
      </c>
      <c r="K23" t="s">
        <v>264</v>
      </c>
    </row>
    <row r="24" spans="1:37" x14ac:dyDescent="0.25">
      <c r="A24">
        <v>1</v>
      </c>
      <c r="B24" t="s">
        <v>265</v>
      </c>
      <c r="C24" t="s">
        <v>266</v>
      </c>
      <c r="D24" t="s">
        <v>42</v>
      </c>
      <c r="E24" t="s">
        <v>43</v>
      </c>
    </row>
    <row r="25" spans="1:37" x14ac:dyDescent="0.25">
      <c r="A25">
        <v>2</v>
      </c>
      <c r="B25" t="s">
        <v>267</v>
      </c>
      <c r="C25" t="s">
        <v>267</v>
      </c>
      <c r="D25" t="s">
        <v>268</v>
      </c>
      <c r="E25" t="s">
        <v>269</v>
      </c>
      <c r="F25" t="s">
        <v>270</v>
      </c>
      <c r="G25" t="s">
        <v>271</v>
      </c>
      <c r="H25" t="s">
        <v>272</v>
      </c>
      <c r="I25" t="s">
        <v>273</v>
      </c>
      <c r="J25" t="s">
        <v>274</v>
      </c>
      <c r="K25" t="s">
        <v>275</v>
      </c>
      <c r="L25" t="s">
        <v>267</v>
      </c>
      <c r="M25">
        <v>1607831</v>
      </c>
      <c r="N25" t="s">
        <v>276</v>
      </c>
      <c r="O25" t="s">
        <v>44</v>
      </c>
      <c r="P25" t="s">
        <v>277</v>
      </c>
      <c r="Q25" t="s">
        <v>278</v>
      </c>
    </row>
    <row r="26" spans="1:37" x14ac:dyDescent="0.25">
      <c r="A26">
        <v>1</v>
      </c>
      <c r="B26" t="s">
        <v>45</v>
      </c>
      <c r="C26" t="s">
        <v>45</v>
      </c>
      <c r="D26" t="s">
        <v>279</v>
      </c>
      <c r="E26" t="s">
        <v>46</v>
      </c>
    </row>
    <row r="27" spans="1:37" x14ac:dyDescent="0.25">
      <c r="A27">
        <v>1</v>
      </c>
      <c r="B27" t="s">
        <v>280</v>
      </c>
      <c r="C27" t="s">
        <v>280</v>
      </c>
      <c r="D27" t="s">
        <v>47</v>
      </c>
      <c r="E27" t="s">
        <v>48</v>
      </c>
    </row>
    <row r="28" spans="1:37" x14ac:dyDescent="0.25">
      <c r="A28">
        <v>1</v>
      </c>
      <c r="B28" t="s">
        <v>281</v>
      </c>
      <c r="C28" t="s">
        <v>281</v>
      </c>
      <c r="D28" t="s">
        <v>281</v>
      </c>
      <c r="E28" t="s">
        <v>52</v>
      </c>
    </row>
    <row r="29" spans="1:37" x14ac:dyDescent="0.25">
      <c r="A29">
        <v>1</v>
      </c>
      <c r="B29" t="s">
        <v>282</v>
      </c>
      <c r="C29" t="s">
        <v>282</v>
      </c>
      <c r="D29" t="s">
        <v>33</v>
      </c>
      <c r="E29" t="s">
        <v>49</v>
      </c>
    </row>
    <row r="30" spans="1:37" x14ac:dyDescent="0.25">
      <c r="A30">
        <v>31</v>
      </c>
      <c r="B30" t="s">
        <v>283</v>
      </c>
      <c r="C30" t="s">
        <v>283</v>
      </c>
      <c r="D30" t="s">
        <v>284</v>
      </c>
      <c r="E30" t="s">
        <v>285</v>
      </c>
      <c r="F30" t="s">
        <v>286</v>
      </c>
      <c r="G30" t="s">
        <v>287</v>
      </c>
      <c r="H30" t="s">
        <v>288</v>
      </c>
      <c r="I30" t="s">
        <v>289</v>
      </c>
      <c r="J30" t="s">
        <v>290</v>
      </c>
      <c r="K30" t="s">
        <v>291</v>
      </c>
      <c r="L30" t="s">
        <v>292</v>
      </c>
      <c r="M30" t="s">
        <v>293</v>
      </c>
      <c r="N30" t="s">
        <v>294</v>
      </c>
      <c r="O30" t="s">
        <v>295</v>
      </c>
      <c r="P30" t="s">
        <v>296</v>
      </c>
      <c r="Q30" t="s">
        <v>297</v>
      </c>
      <c r="R30" t="s">
        <v>298</v>
      </c>
      <c r="S30" t="s">
        <v>299</v>
      </c>
      <c r="T30" t="s">
        <v>300</v>
      </c>
      <c r="U30" t="s">
        <v>301</v>
      </c>
      <c r="V30" t="s">
        <v>302</v>
      </c>
      <c r="W30" t="s">
        <v>303</v>
      </c>
      <c r="X30" t="s">
        <v>304</v>
      </c>
      <c r="Y30" t="s">
        <v>305</v>
      </c>
      <c r="Z30" t="s">
        <v>306</v>
      </c>
      <c r="AA30" t="s">
        <v>307</v>
      </c>
      <c r="AB30" t="s">
        <v>308</v>
      </c>
      <c r="AC30" t="s">
        <v>309</v>
      </c>
      <c r="AD30" t="s">
        <v>310</v>
      </c>
      <c r="AE30" t="s">
        <v>311</v>
      </c>
      <c r="AF30" t="s">
        <v>312</v>
      </c>
      <c r="AG30" t="s">
        <v>313</v>
      </c>
      <c r="AH30" t="s">
        <v>314</v>
      </c>
      <c r="AI30" t="s">
        <v>315</v>
      </c>
      <c r="AJ30" t="s">
        <v>316</v>
      </c>
      <c r="AK30" t="s">
        <v>317</v>
      </c>
    </row>
    <row r="31" spans="1:37" x14ac:dyDescent="0.25">
      <c r="A31">
        <v>2</v>
      </c>
      <c r="B31" t="s">
        <v>318</v>
      </c>
      <c r="C31" t="s">
        <v>318</v>
      </c>
      <c r="D31" t="s">
        <v>318</v>
      </c>
      <c r="E31" t="s">
        <v>319</v>
      </c>
      <c r="F31" t="s">
        <v>320</v>
      </c>
      <c r="G31" t="s">
        <v>321</v>
      </c>
      <c r="H31" t="s">
        <v>322</v>
      </c>
      <c r="I31" t="s">
        <v>323</v>
      </c>
      <c r="J31" t="s">
        <v>324</v>
      </c>
      <c r="K31" t="s">
        <v>325</v>
      </c>
      <c r="L31" t="s">
        <v>326</v>
      </c>
      <c r="M31" t="s">
        <v>326</v>
      </c>
    </row>
    <row r="32" spans="1:37" x14ac:dyDescent="0.25">
      <c r="A32">
        <v>1</v>
      </c>
      <c r="B32" t="s">
        <v>50</v>
      </c>
      <c r="C32" t="s">
        <v>50</v>
      </c>
      <c r="D32" t="s">
        <v>50</v>
      </c>
      <c r="E3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2016-03-09T05:32:03Z</dcterms:created>
  <dcterms:modified xsi:type="dcterms:W3CDTF">2016-05-23T13:35:22Z</dcterms:modified>
</cp:coreProperties>
</file>