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lcgonzaga\Desktop\Hoteles 5 estrellas\"/>
    </mc:Choice>
  </mc:AlternateContent>
  <bookViews>
    <workbookView xWindow="0" yWindow="0" windowWidth="19200" windowHeight="10890" tabRatio="500" firstSheet="1" activeTab="8"/>
  </bookViews>
  <sheets>
    <sheet name="MAYO" sheetId="3" r:id="rId1"/>
    <sheet name="JUNIO" sheetId="2" r:id="rId2"/>
    <sheet name="JULIO" sheetId="4" r:id="rId3"/>
    <sheet name="AGOSTO" sheetId="5" r:id="rId4"/>
    <sheet name="SEPTIEMBRE" sheetId="6" r:id="rId5"/>
    <sheet name="OCTUBRE" sheetId="7" r:id="rId6"/>
    <sheet name="FERIADO NOVIEMBRE" sheetId="8" r:id="rId7"/>
    <sheet name="NOVIEMBRE" sheetId="9" r:id="rId8"/>
    <sheet name="DICIEMBRE" sheetId="10" r:id="rId9"/>
  </sheets>
  <definedNames>
    <definedName name="_xlnm._FilterDatabase" localSheetId="3" hidden="1">AGOSTO!$A$1:$V$32</definedName>
    <definedName name="_xlnm._FilterDatabase" localSheetId="8" hidden="1">DICIEMBRE!$A$1:$V$31</definedName>
    <definedName name="_xlnm._FilterDatabase" localSheetId="6" hidden="1">'FERIADO NOVIEMBRE'!$A$1:$V$6</definedName>
    <definedName name="_xlnm._FilterDatabase" localSheetId="2" hidden="1">JULIO!$E$1:$V$32</definedName>
    <definedName name="_xlnm._FilterDatabase" localSheetId="1" hidden="1">JUNIO!$A$1:$V$32</definedName>
    <definedName name="_xlnm._FilterDatabase" localSheetId="0" hidden="1">MAYO!$A$1:$V$33</definedName>
    <definedName name="_xlnm._FilterDatabase" localSheetId="7" hidden="1">NOVIEMBRE!$A$1:$V$31</definedName>
    <definedName name="_xlnm._FilterDatabase" localSheetId="5" hidden="1">OCTUBRE!$A$1:$V$32</definedName>
    <definedName name="_xlnm._FilterDatabase" localSheetId="4" hidden="1">SEPTIEMBRE!$A$1:$V$31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6" i="10" l="1"/>
  <c r="P22" i="10" l="1"/>
  <c r="P19" i="10"/>
  <c r="P17" i="10"/>
  <c r="Q33" i="10" l="1"/>
  <c r="M33" i="10"/>
  <c r="L33" i="10"/>
  <c r="K33" i="10"/>
  <c r="J33" i="10"/>
  <c r="I33" i="10"/>
  <c r="G33" i="10"/>
  <c r="D33" i="10"/>
  <c r="P3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8" i="10"/>
  <c r="P20" i="10"/>
  <c r="P21" i="10"/>
  <c r="P23" i="10"/>
  <c r="P24" i="10"/>
  <c r="P25" i="10"/>
  <c r="P26" i="10"/>
  <c r="P27" i="10"/>
  <c r="P28" i="10"/>
  <c r="P29" i="10"/>
  <c r="P30" i="10"/>
  <c r="P31" i="10"/>
  <c r="P2" i="10"/>
  <c r="G35" i="10" l="1"/>
  <c r="R33" i="10"/>
  <c r="P33" i="10"/>
  <c r="O33" i="10"/>
  <c r="S33" i="10"/>
  <c r="M32" i="9" l="1"/>
  <c r="L32" i="9"/>
  <c r="R32" i="9" s="1"/>
  <c r="K32" i="9"/>
  <c r="J32" i="9"/>
  <c r="I32" i="9"/>
  <c r="G32" i="9"/>
  <c r="D32" i="9"/>
  <c r="L9" i="8" l="1"/>
  <c r="Q22" i="8"/>
  <c r="S22" i="8" s="1"/>
  <c r="M22" i="8"/>
  <c r="L22" i="8"/>
  <c r="R22" i="8" s="1"/>
  <c r="K22" i="8"/>
  <c r="J22" i="8"/>
  <c r="I22" i="8"/>
  <c r="D22" i="8"/>
  <c r="P22" i="8" l="1"/>
  <c r="O22" i="8"/>
  <c r="P21" i="8"/>
  <c r="P20" i="8"/>
  <c r="P19" i="8"/>
  <c r="P18" i="8"/>
  <c r="P17" i="8"/>
  <c r="P16" i="8"/>
  <c r="P15" i="8"/>
  <c r="P14" i="8"/>
  <c r="P13" i="8"/>
  <c r="P12" i="8"/>
  <c r="J7" i="8" l="1"/>
  <c r="P2" i="8"/>
  <c r="G33" i="7" l="1"/>
  <c r="G33" i="5"/>
  <c r="G33" i="4" l="1"/>
  <c r="G32" i="6" l="1"/>
  <c r="G32" i="2"/>
  <c r="G33" i="3" l="1"/>
  <c r="Q7" i="8" l="1"/>
  <c r="M7" i="8"/>
  <c r="L7" i="8"/>
  <c r="R7" i="8" s="1"/>
  <c r="K7" i="8"/>
  <c r="I7" i="8"/>
  <c r="D7" i="8"/>
  <c r="S7" i="8" l="1"/>
  <c r="P4" i="8"/>
  <c r="P5" i="8"/>
  <c r="P6" i="8"/>
  <c r="P3" i="8"/>
  <c r="P7" i="8" l="1"/>
  <c r="O7" i="8"/>
  <c r="Q33" i="7"/>
  <c r="M33" i="7"/>
  <c r="L33" i="7"/>
  <c r="K33" i="7"/>
  <c r="J33" i="7"/>
  <c r="I33" i="7"/>
  <c r="G35" i="7" s="1"/>
  <c r="D33" i="7"/>
  <c r="P3" i="7"/>
  <c r="P4" i="7"/>
  <c r="P5" i="7"/>
  <c r="P7" i="7"/>
  <c r="P8" i="7"/>
  <c r="P9" i="7"/>
  <c r="P10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2" i="7"/>
  <c r="S33" i="7" l="1"/>
  <c r="R33" i="7"/>
  <c r="P33" i="7"/>
  <c r="O33" i="7"/>
  <c r="P28" i="6"/>
  <c r="P27" i="6"/>
  <c r="D32" i="6" l="1"/>
  <c r="Q32" i="6"/>
  <c r="M32" i="6"/>
  <c r="L32" i="6"/>
  <c r="R32" i="6" s="1"/>
  <c r="K32" i="6"/>
  <c r="J32" i="6"/>
  <c r="I32" i="6"/>
  <c r="G34" i="6" s="1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9" i="6"/>
  <c r="P30" i="6"/>
  <c r="P2" i="6"/>
  <c r="P32" i="6" l="1"/>
  <c r="S32" i="6"/>
  <c r="O32" i="6"/>
  <c r="Q33" i="5"/>
  <c r="S33" i="5" s="1"/>
  <c r="M33" i="5"/>
  <c r="L33" i="5"/>
  <c r="R33" i="5" s="1"/>
  <c r="K33" i="5"/>
  <c r="J33" i="5"/>
  <c r="I33" i="5"/>
  <c r="G35" i="5" s="1"/>
  <c r="D33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2" i="5"/>
  <c r="P33" i="5" l="1"/>
  <c r="O33" i="5"/>
  <c r="P16" i="4" l="1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5" i="4"/>
  <c r="P14" i="4"/>
  <c r="P13" i="4"/>
  <c r="P12" i="4"/>
  <c r="P11" i="4"/>
  <c r="P10" i="4"/>
  <c r="P9" i="4"/>
  <c r="P8" i="4"/>
  <c r="P7" i="4"/>
  <c r="P5" i="4"/>
  <c r="P4" i="4"/>
  <c r="P3" i="4"/>
  <c r="P2" i="4"/>
  <c r="P32" i="4"/>
  <c r="P30" i="3"/>
  <c r="Q33" i="4"/>
  <c r="O33" i="4" s="1"/>
  <c r="I33" i="4"/>
  <c r="G35" i="4" s="1"/>
  <c r="M33" i="4"/>
  <c r="L33" i="4"/>
  <c r="R33" i="4" s="1"/>
  <c r="K33" i="4"/>
  <c r="J33" i="4"/>
  <c r="D33" i="4"/>
  <c r="S33" i="4" l="1"/>
  <c r="P33" i="4"/>
  <c r="D33" i="3" l="1"/>
  <c r="I33" i="3" l="1"/>
  <c r="G35" i="3" s="1"/>
  <c r="P31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32" i="3"/>
  <c r="P29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30" i="2"/>
  <c r="P31" i="2"/>
  <c r="P2" i="2"/>
  <c r="I32" i="2" l="1"/>
  <c r="G34" i="2" s="1"/>
  <c r="D32" i="2"/>
  <c r="Q32" i="2" l="1"/>
  <c r="P32" i="2" s="1"/>
  <c r="M32" i="2"/>
  <c r="L32" i="2"/>
  <c r="R32" i="2" s="1"/>
  <c r="K32" i="2"/>
  <c r="J32" i="2"/>
  <c r="S32" i="2" l="1"/>
  <c r="O32" i="2"/>
  <c r="M33" i="3"/>
  <c r="L33" i="3"/>
  <c r="R33" i="3" s="1"/>
  <c r="J33" i="3"/>
  <c r="K33" i="3"/>
  <c r="Q33" i="3"/>
  <c r="S33" i="3" l="1"/>
  <c r="P33" i="3"/>
  <c r="O33" i="3"/>
  <c r="Q32" i="9" l="1"/>
  <c r="O32" i="9" s="1"/>
  <c r="P30" i="9"/>
  <c r="P4" i="9"/>
  <c r="P24" i="9"/>
  <c r="P29" i="9"/>
  <c r="P16" i="9"/>
  <c r="P19" i="9"/>
  <c r="P23" i="9"/>
  <c r="P18" i="9"/>
  <c r="P27" i="9"/>
  <c r="P5" i="9"/>
  <c r="P17" i="9"/>
  <c r="P12" i="9"/>
  <c r="P25" i="9"/>
  <c r="P21" i="9"/>
  <c r="P13" i="9"/>
  <c r="P2" i="9"/>
  <c r="P8" i="9"/>
  <c r="P11" i="9"/>
  <c r="P3" i="9"/>
  <c r="P31" i="9"/>
  <c r="P22" i="9"/>
  <c r="P20" i="9"/>
  <c r="P9" i="9"/>
  <c r="P26" i="9"/>
  <c r="P6" i="9"/>
  <c r="P28" i="9"/>
  <c r="P14" i="9"/>
  <c r="P10" i="9"/>
  <c r="P7" i="9"/>
  <c r="P15" i="9"/>
  <c r="S32" i="9" l="1"/>
  <c r="P32" i="9"/>
</calcChain>
</file>

<file path=xl/sharedStrings.xml><?xml version="1.0" encoding="utf-8"?>
<sst xmlns="http://schemas.openxmlformats.org/spreadsheetml/2006/main" count="2065" uniqueCount="277">
  <si>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</si>
  <si>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</si>
  <si>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</si>
  <si>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</si>
  <si>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</si>
  <si>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</si>
  <si>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</si>
  <si>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</si>
  <si>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</si>
  <si>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</si>
  <si>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</si>
  <si>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</si>
  <si>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</si>
  <si>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</si>
  <si>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</si>
  <si>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</si>
  <si>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</si>
  <si>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</si>
  <si>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</si>
  <si>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</si>
  <si>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</si>
  <si>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GRAND VICTORIA BOUTIQUE</t>
  </si>
  <si>
    <t>Hotel</t>
  </si>
  <si>
    <t>5 Estrellas</t>
  </si>
  <si>
    <t>Por habitación</t>
  </si>
  <si>
    <t>validado</t>
  </si>
  <si>
    <t>Revocar</t>
  </si>
  <si>
    <t>31/05/2019</t>
  </si>
  <si>
    <t>30/05/2019</t>
  </si>
  <si>
    <t>29/05/2019</t>
  </si>
  <si>
    <t>28/05/2019</t>
  </si>
  <si>
    <t>27/05/2019</t>
  </si>
  <si>
    <t>26/05/2019</t>
  </si>
  <si>
    <t>25/05/2019</t>
  </si>
  <si>
    <t>24/05/2019</t>
  </si>
  <si>
    <t>23/05/2019</t>
  </si>
  <si>
    <t>22/05/2019</t>
  </si>
  <si>
    <t>21/05/2019</t>
  </si>
  <si>
    <t>20/05/2019</t>
  </si>
  <si>
    <t>19/05/2019</t>
  </si>
  <si>
    <t>18/05/2019</t>
  </si>
  <si>
    <t>17/05/2019</t>
  </si>
  <si>
    <t>16/05/2019</t>
  </si>
  <si>
    <t>15/05/2019</t>
  </si>
  <si>
    <t>14/05/2019</t>
  </si>
  <si>
    <t>13/05/2019</t>
  </si>
  <si>
    <t>12/05/2019</t>
  </si>
  <si>
    <t>11/05/2019</t>
  </si>
  <si>
    <t>10/05/2019</t>
  </si>
  <si>
    <t>09/05/2019</t>
  </si>
  <si>
    <t>08/05/2019</t>
  </si>
  <si>
    <t>07/05/2019</t>
  </si>
  <si>
    <t>29/06/2019</t>
  </si>
  <si>
    <t>28/06/2019</t>
  </si>
  <si>
    <t>27/06/2019</t>
  </si>
  <si>
    <t>26/06/2019</t>
  </si>
  <si>
    <t>25/06/2019</t>
  </si>
  <si>
    <t>24/06/2019</t>
  </si>
  <si>
    <t>23/06/2019</t>
  </si>
  <si>
    <t>22/06/2019</t>
  </si>
  <si>
    <t>21/06/2019</t>
  </si>
  <si>
    <t>20/06/2019</t>
  </si>
  <si>
    <t>19/06/2019</t>
  </si>
  <si>
    <t>18/06/2019</t>
  </si>
  <si>
    <t>17/06/2019</t>
  </si>
  <si>
    <t>16/06/2019</t>
  </si>
  <si>
    <t>15/06/2019</t>
  </si>
  <si>
    <t>14/06/2019</t>
  </si>
  <si>
    <t>13/06/2019</t>
  </si>
  <si>
    <t>12/06/2019</t>
  </si>
  <si>
    <t>11/06/2019</t>
  </si>
  <si>
    <t>10/06/2019</t>
  </si>
  <si>
    <t>09/06/2019</t>
  </si>
  <si>
    <t>07/06/2019</t>
  </si>
  <si>
    <t>06/06/2019</t>
  </si>
  <si>
    <t>05/06/2019</t>
  </si>
  <si>
    <t>04/06/2019</t>
  </si>
  <si>
    <t>03/06/2019</t>
  </si>
  <si>
    <t>02/06/2019</t>
  </si>
  <si>
    <t>01/06/2019</t>
  </si>
  <si>
    <t>06/05/2019</t>
  </si>
  <si>
    <t>05/05/2019</t>
  </si>
  <si>
    <t>04/05/2019</t>
  </si>
  <si>
    <t>03/05/2019</t>
  </si>
  <si>
    <t>02/05/2019</t>
  </si>
  <si>
    <t>01/05/2019</t>
  </si>
  <si>
    <t>TOTAL</t>
  </si>
  <si>
    <t>30/06/2019</t>
  </si>
  <si>
    <t>Tarifa por persona</t>
  </si>
  <si>
    <t>31/07/2019</t>
  </si>
  <si>
    <t>sin_validar</t>
  </si>
  <si>
    <t>Validar</t>
  </si>
  <si>
    <t>30/07/2019</t>
  </si>
  <si>
    <t>29/07/2019</t>
  </si>
  <si>
    <t>28/07/2019</t>
  </si>
  <si>
    <t>27/07/2019</t>
  </si>
  <si>
    <t>26/07/2019</t>
  </si>
  <si>
    <t>25/07/2019</t>
  </si>
  <si>
    <t>24/07/2019</t>
  </si>
  <si>
    <t>23/07/2019</t>
  </si>
  <si>
    <t>22/07/2019</t>
  </si>
  <si>
    <t>21/07/2019</t>
  </si>
  <si>
    <t>20/07/2019</t>
  </si>
  <si>
    <t>19/07/2019</t>
  </si>
  <si>
    <t>18/07/2019</t>
  </si>
  <si>
    <t>17/07/2019</t>
  </si>
  <si>
    <t>16/07/2019</t>
  </si>
  <si>
    <t>15/07/2019</t>
  </si>
  <si>
    <t>14/07/2019</t>
  </si>
  <si>
    <t>13/07/2019</t>
  </si>
  <si>
    <t>12/07/2019</t>
  </si>
  <si>
    <t>11/07/2019</t>
  </si>
  <si>
    <t>10/07/2019</t>
  </si>
  <si>
    <t>09/07/2019</t>
  </si>
  <si>
    <t>08/07/2019</t>
  </si>
  <si>
    <t>Por persona</t>
  </si>
  <si>
    <t>07/07/2019</t>
  </si>
  <si>
    <t>06/07/2019</t>
  </si>
  <si>
    <t>05/07/2019</t>
  </si>
  <si>
    <t>04/07/2019</t>
  </si>
  <si>
    <t>03/07/2019</t>
  </si>
  <si>
    <t>02/07/2019</t>
  </si>
  <si>
    <t>01/07/2019</t>
  </si>
  <si>
    <t>tarifa por persona</t>
  </si>
  <si>
    <t>31/08/2019</t>
  </si>
  <si>
    <t>30/08/2019</t>
  </si>
  <si>
    <t>29/08/2019</t>
  </si>
  <si>
    <t>28/08/2019</t>
  </si>
  <si>
    <t>27/08/2019</t>
  </si>
  <si>
    <t>26/08/2019</t>
  </si>
  <si>
    <t>25/08/2019</t>
  </si>
  <si>
    <t>24/08/2019</t>
  </si>
  <si>
    <t>23/08/2019</t>
  </si>
  <si>
    <t>22/08/2019</t>
  </si>
  <si>
    <t>21/08/2019</t>
  </si>
  <si>
    <t>20/08/2019</t>
  </si>
  <si>
    <t>19/08/2019</t>
  </si>
  <si>
    <t>18/08/2019</t>
  </si>
  <si>
    <t>17/08/2019</t>
  </si>
  <si>
    <t>16/08/2019</t>
  </si>
  <si>
    <t>15/08/2019</t>
  </si>
  <si>
    <t>14/08/2019</t>
  </si>
  <si>
    <t>13/08/2019</t>
  </si>
  <si>
    <t>12/08/2019</t>
  </si>
  <si>
    <t>11/08/2019</t>
  </si>
  <si>
    <t>10/08/2019</t>
  </si>
  <si>
    <t>09/08/2019</t>
  </si>
  <si>
    <t>08/08/2019</t>
  </si>
  <si>
    <t>07/08/2019</t>
  </si>
  <si>
    <t>06/08/2019</t>
  </si>
  <si>
    <t>05/08/2019</t>
  </si>
  <si>
    <t>04/08/2019</t>
  </si>
  <si>
    <t>03/08/2019</t>
  </si>
  <si>
    <t>02/08/2019</t>
  </si>
  <si>
    <t>01/08/2019</t>
  </si>
  <si>
    <t>30/09/2019</t>
  </si>
  <si>
    <t>29/09/2019</t>
  </si>
  <si>
    <t>28/09/2019</t>
  </si>
  <si>
    <t>25/09/2019</t>
  </si>
  <si>
    <t>24/09/2019</t>
  </si>
  <si>
    <t>23/09/2019</t>
  </si>
  <si>
    <t>22/09/2019</t>
  </si>
  <si>
    <t>21/09/2019</t>
  </si>
  <si>
    <t>20/09/2019</t>
  </si>
  <si>
    <t>19/09/2019</t>
  </si>
  <si>
    <t>18/09/2019</t>
  </si>
  <si>
    <t>17/09/2019</t>
  </si>
  <si>
    <t>16/09/2019</t>
  </si>
  <si>
    <t>15/09/2019</t>
  </si>
  <si>
    <t>14/09/2019</t>
  </si>
  <si>
    <t>13/09/2019</t>
  </si>
  <si>
    <t>12/09/2019</t>
  </si>
  <si>
    <t>11/09/2019</t>
  </si>
  <si>
    <t>10/09/2019</t>
  </si>
  <si>
    <t>09/09/2019</t>
  </si>
  <si>
    <t>08/09/2019</t>
  </si>
  <si>
    <t>07/09/2019</t>
  </si>
  <si>
    <t>06/09/2019</t>
  </si>
  <si>
    <t>05/09/2019</t>
  </si>
  <si>
    <t>04/09/2019</t>
  </si>
  <si>
    <t>03/09/2019</t>
  </si>
  <si>
    <t>02/09/2019</t>
  </si>
  <si>
    <t>01/09/2019</t>
  </si>
  <si>
    <t>TARIFA PERSONA</t>
  </si>
  <si>
    <t>31/10/2019</t>
  </si>
  <si>
    <t>30/10/2019</t>
  </si>
  <si>
    <t>29/10/2019</t>
  </si>
  <si>
    <t>28/10/2019</t>
  </si>
  <si>
    <t>27/10/2019</t>
  </si>
  <si>
    <t>26/10/2019</t>
  </si>
  <si>
    <t>25/10/2019</t>
  </si>
  <si>
    <t>24/10/2019</t>
  </si>
  <si>
    <t>23/10/2019</t>
  </si>
  <si>
    <t>22/10/2019</t>
  </si>
  <si>
    <t>21/10/2019</t>
  </si>
  <si>
    <t>20/10/2019</t>
  </si>
  <si>
    <t>19/10/2019</t>
  </si>
  <si>
    <t>18/10/2019</t>
  </si>
  <si>
    <t>17/10/2019</t>
  </si>
  <si>
    <t>16/10/2019</t>
  </si>
  <si>
    <t>15/10/2019</t>
  </si>
  <si>
    <t>14/10/2019</t>
  </si>
  <si>
    <t>13/10/2019</t>
  </si>
  <si>
    <t>12/10/2019</t>
  </si>
  <si>
    <t>11/10/2019</t>
  </si>
  <si>
    <t>10/10/2019</t>
  </si>
  <si>
    <t>09/10/2019</t>
  </si>
  <si>
    <t>08/10/2019</t>
  </si>
  <si>
    <t>07/10/2019</t>
  </si>
  <si>
    <t>06/10/2019</t>
  </si>
  <si>
    <t>05/10/2019</t>
  </si>
  <si>
    <t>04/10/2019</t>
  </si>
  <si>
    <t>03/10/2019</t>
  </si>
  <si>
    <t>02/10/2019</t>
  </si>
  <si>
    <t>01/10/2019</t>
  </si>
  <si>
    <t>tarifa persona</t>
  </si>
  <si>
    <t>04/11/2019</t>
  </si>
  <si>
    <t>03/11/2019</t>
  </si>
  <si>
    <t>02/11/2019</t>
  </si>
  <si>
    <t>01/11/2019</t>
  </si>
  <si>
    <t>ESTADIA PROMEDIO</t>
  </si>
  <si>
    <t>EST PROM</t>
  </si>
  <si>
    <t>TAR PERSONA</t>
  </si>
  <si>
    <t>24/11/2019</t>
  </si>
  <si>
    <t>23/11/2019</t>
  </si>
  <si>
    <t>22/11/2019</t>
  </si>
  <si>
    <t>21/11/2019</t>
  </si>
  <si>
    <t>20/11/2019</t>
  </si>
  <si>
    <t>19/11/2019</t>
  </si>
  <si>
    <t>18/11/2019</t>
  </si>
  <si>
    <t>17/11/2019</t>
  </si>
  <si>
    <t>16/11/2019</t>
  </si>
  <si>
    <t>15/11/2019</t>
  </si>
  <si>
    <t>ARTES VIVAS</t>
  </si>
  <si>
    <t>30/11/2019</t>
  </si>
  <si>
    <t>29/11/2019</t>
  </si>
  <si>
    <t>28/11/2019</t>
  </si>
  <si>
    <t>27/11/2019</t>
  </si>
  <si>
    <t>26/11/2019</t>
  </si>
  <si>
    <t>25/11/2019</t>
  </si>
  <si>
    <t>14/11/2019</t>
  </si>
  <si>
    <t>13/11/2019</t>
  </si>
  <si>
    <t>12/11/2019</t>
  </si>
  <si>
    <t>11/11/2019</t>
  </si>
  <si>
    <t>10/11/2019</t>
  </si>
  <si>
    <t>09/11/2019</t>
  </si>
  <si>
    <t>08/11/2019</t>
  </si>
  <si>
    <t>07/11/2019</t>
  </si>
  <si>
    <t>06/11/2019</t>
  </si>
  <si>
    <t>05/11/2019</t>
  </si>
  <si>
    <t>TAR PER</t>
  </si>
  <si>
    <t>30/12/2019</t>
  </si>
  <si>
    <t>29/12/2019</t>
  </si>
  <si>
    <t>28/12/2019</t>
  </si>
  <si>
    <t>27/12/2019</t>
  </si>
  <si>
    <t>26/12/2019</t>
  </si>
  <si>
    <t>25/12/2019</t>
  </si>
  <si>
    <t>24/12/2019</t>
  </si>
  <si>
    <t>23/12/2019</t>
  </si>
  <si>
    <t>22/12/2019</t>
  </si>
  <si>
    <t>20/12/2019</t>
  </si>
  <si>
    <t>19/12/2019</t>
  </si>
  <si>
    <t>17/12/2019</t>
  </si>
  <si>
    <t>15/12/2019</t>
  </si>
  <si>
    <t>14/12/2019</t>
  </si>
  <si>
    <t>13/12/2019</t>
  </si>
  <si>
    <t>12/12/2019</t>
  </si>
  <si>
    <t>11/12/2019</t>
  </si>
  <si>
    <t>10/12/2019</t>
  </si>
  <si>
    <t>09/12/2019</t>
  </si>
  <si>
    <t>08/12/2019</t>
  </si>
  <si>
    <t>07/12/2019</t>
  </si>
  <si>
    <t>06/12/2019</t>
  </si>
  <si>
    <t>05/12/2019</t>
  </si>
  <si>
    <t>04/12/2019</t>
  </si>
  <si>
    <t>02/12/2019</t>
  </si>
  <si>
    <t>01/12/2019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</si>
</sst>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&quot;$&quot;* #,##0.00_ ;_ &quot;$&quot;* \-#,##0.00_ ;_ &quot;$&quot;* &quot;-&quot;??_ ;_ @_ "/>
  </numFmts>
  <fonts count="6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6"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2" fillId="2" borderId="2" xfId="0" applyFont="1" applyFill="1" applyBorder="1"/>
    <xf numFmtId="0" fontId="0" fillId="2" borderId="3" xfId="0" applyFont="1" applyFill="1" applyBorder="1"/>
    <xf numFmtId="1" fontId="0" fillId="2" borderId="3" xfId="0" applyNumberFormat="1" applyFont="1" applyFill="1" applyBorder="1"/>
    <xf numFmtId="2" fontId="0" fillId="2" borderId="3" xfId="0" applyNumberFormat="1" applyFont="1" applyFill="1" applyBorder="1"/>
    <xf numFmtId="10" fontId="0" fillId="2" borderId="3" xfId="1" applyNumberFormat="1" applyFont="1" applyFill="1" applyBorder="1"/>
    <xf numFmtId="0" fontId="0" fillId="2" borderId="4" xfId="0" applyFont="1" applyFill="1" applyBorder="1"/>
    <xf numFmtId="0" fontId="1" fillId="0" borderId="1" xfId="0" applyFont="1" applyFill="1" applyBorder="1" applyAlignment="1">
      <alignment wrapText="1"/>
    </xf>
    <xf numFmtId="0" fontId="0" fillId="0" borderId="1" xfId="0" applyFont="1" applyFill="1" applyBorder="1"/>
    <xf numFmtId="1" fontId="0" fillId="0" borderId="1" xfId="0" applyNumberFormat="1" applyFont="1" applyFill="1" applyBorder="1"/>
    <xf numFmtId="10" fontId="0" fillId="0" borderId="1" xfId="0" applyNumberFormat="1" applyFont="1" applyFill="1" applyBorder="1"/>
    <xf numFmtId="0" fontId="0" fillId="3" borderId="0" xfId="0" applyFont="1" applyFill="1" applyBorder="1"/>
    <xf numFmtId="0" fontId="1" fillId="3" borderId="1" xfId="0" applyFont="1" applyFill="1" applyBorder="1" applyAlignment="1">
      <alignment wrapText="1"/>
    </xf>
    <xf numFmtId="2" fontId="0" fillId="3" borderId="3" xfId="0" applyNumberFormat="1" applyFont="1" applyFill="1" applyBorder="1"/>
    <xf numFmtId="2" fontId="0" fillId="3" borderId="1" xfId="0" applyNumberFormat="1" applyFont="1" applyFill="1" applyBorder="1"/>
    <xf numFmtId="0" fontId="0" fillId="2" borderId="1" xfId="0" applyFont="1" applyFill="1" applyBorder="1"/>
    <xf numFmtId="2" fontId="0" fillId="0" borderId="0" xfId="2" applyNumberFormat="1" applyFont="1" applyFill="1" applyBorder="1"/>
    <xf numFmtId="2" fontId="0" fillId="0" borderId="0" xfId="0" applyNumberFormat="1" applyFont="1" applyFill="1" applyBorder="1"/>
    <xf numFmtId="0" fontId="0" fillId="4" borderId="0" xfId="0" applyFont="1" applyFill="1" applyBorder="1"/>
    <xf numFmtId="0" fontId="0" fillId="2" borderId="5" xfId="0" applyFont="1" applyFill="1" applyBorder="1"/>
    <xf numFmtId="0" fontId="4" fillId="0" borderId="1" xfId="0" applyFont="1" applyFill="1" applyBorder="1"/>
    <xf numFmtId="2" fontId="4" fillId="0" borderId="1" xfId="0" applyNumberFormat="1" applyFont="1" applyFill="1" applyBorder="1"/>
    <xf numFmtId="2" fontId="0" fillId="0" borderId="1" xfId="2" applyNumberFormat="1" applyFont="1" applyFill="1" applyBorder="1"/>
    <xf numFmtId="2" fontId="0" fillId="0" borderId="1" xfId="0" applyNumberFormat="1" applyFont="1" applyFill="1" applyBorder="1"/>
    <xf numFmtId="0" fontId="0" fillId="4" borderId="1" xfId="0" applyFont="1" applyFill="1" applyBorder="1"/>
    <xf numFmtId="1" fontId="0" fillId="4" borderId="1" xfId="0" applyNumberFormat="1" applyFont="1" applyFill="1" applyBorder="1"/>
    <xf numFmtId="2" fontId="0" fillId="4" borderId="1" xfId="2" applyNumberFormat="1" applyFont="1" applyFill="1" applyBorder="1"/>
    <xf numFmtId="10" fontId="0" fillId="4" borderId="1" xfId="0" applyNumberFormat="1" applyFont="1" applyFill="1" applyBorder="1"/>
    <xf numFmtId="2" fontId="0" fillId="4" borderId="1" xfId="0" applyNumberFormat="1" applyFont="1" applyFill="1" applyBorder="1"/>
    <xf numFmtId="2" fontId="4" fillId="3" borderId="1" xfId="0" applyNumberFormat="1" applyFont="1" applyFill="1" applyBorder="1"/>
    <xf numFmtId="2" fontId="0" fillId="3" borderId="1" xfId="2" applyNumberFormat="1" applyFont="1" applyFill="1" applyBorder="1"/>
    <xf numFmtId="2" fontId="0" fillId="3" borderId="0" xfId="2" applyNumberFormat="1" applyFont="1" applyFill="1" applyBorder="1"/>
    <xf numFmtId="2" fontId="0" fillId="3" borderId="0" xfId="0" applyNumberFormat="1" applyFont="1" applyFill="1" applyBorder="1"/>
    <xf numFmtId="0" fontId="4" fillId="3" borderId="1" xfId="0" applyFont="1" applyFill="1" applyBorder="1"/>
    <xf numFmtId="0" fontId="0" fillId="0" borderId="1" xfId="0" applyNumberFormat="1" applyFont="1" applyFill="1" applyBorder="1"/>
    <xf numFmtId="10" fontId="0" fillId="0" borderId="1" xfId="1" applyNumberFormat="1" applyFont="1" applyFill="1" applyBorder="1"/>
    <xf numFmtId="0" fontId="1" fillId="4" borderId="1" xfId="0" applyFont="1" applyFill="1" applyBorder="1" applyAlignment="1">
      <alignment wrapText="1"/>
    </xf>
    <xf numFmtId="14" fontId="0" fillId="0" borderId="1" xfId="0" applyNumberFormat="1" applyFont="1" applyFill="1" applyBorder="1"/>
    <xf numFmtId="0" fontId="0" fillId="4" borderId="1" xfId="0" applyNumberFormat="1" applyFont="1" applyFill="1" applyBorder="1"/>
    <xf numFmtId="10" fontId="0" fillId="4" borderId="1" xfId="1" applyNumberFormat="1" applyFont="1" applyFill="1" applyBorder="1"/>
    <xf numFmtId="0" fontId="5" fillId="0" borderId="1" xfId="0" applyFont="1" applyFill="1" applyBorder="1"/>
    <xf numFmtId="0" fontId="5" fillId="3" borderId="1" xfId="0" applyFont="1" applyFill="1" applyBorder="1"/>
    <xf numFmtId="10" fontId="0" fillId="0" borderId="0" xfId="1" applyNumberFormat="1" applyFont="1" applyFill="1" applyBorder="1"/>
    <xf numFmtId="2" fontId="0" fillId="2" borderId="1" xfId="0" applyNumberFormat="1" applyFont="1" applyFill="1" applyBorder="1"/>
    <xf numFmtId="14" fontId="0" fillId="0" borderId="1" xfId="0" applyNumberFormat="1" applyFont="1" applyFill="1" applyBorder="1" applyAlignment="1">
      <alignment horizontal="left"/>
    </xf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zoomScale="86" zoomScaleNormal="86" workbookViewId="0">
      <pane xSplit="1" ySplit="1" topLeftCell="E2" activePane="bottomRight" state="frozen"/>
      <selection activeCell="D1" sqref="D1"/>
      <selection pane="topRight" activeCell="E1" sqref="E1"/>
      <selection pane="bottomLeft" activeCell="D2" sqref="D2"/>
      <selection pane="bottomRight" activeCell="R34" sqref="R34"/>
    </sheetView>
  </sheetViews>
  <sheetFormatPr baseColWidth="10" defaultRowHeight="15" x14ac:dyDescent="0.25"/>
  <cols>
    <col min="16" max="16" width="11.5703125" style="12"/>
  </cols>
  <sheetData>
    <row r="1" spans="1:22" s="1" customFormat="1" ht="4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3" t="s">
        <v>88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</row>
    <row r="2" spans="1:22" x14ac:dyDescent="0.25">
      <c r="A2" s="9" t="s">
        <v>21</v>
      </c>
      <c r="B2" s="9" t="s">
        <v>22</v>
      </c>
      <c r="C2" s="9" t="s">
        <v>23</v>
      </c>
      <c r="D2" s="10">
        <v>38</v>
      </c>
      <c r="E2" s="10">
        <v>58</v>
      </c>
      <c r="F2" s="9" t="s">
        <v>85</v>
      </c>
      <c r="G2" s="10">
        <v>2</v>
      </c>
      <c r="H2" s="10">
        <v>2</v>
      </c>
      <c r="I2" s="10">
        <v>4</v>
      </c>
      <c r="J2" s="10">
        <v>2</v>
      </c>
      <c r="K2" s="10">
        <v>0</v>
      </c>
      <c r="L2" s="10">
        <v>4</v>
      </c>
      <c r="M2" s="10">
        <v>34</v>
      </c>
      <c r="N2" s="9" t="s">
        <v>24</v>
      </c>
      <c r="O2" s="9">
        <v>50</v>
      </c>
      <c r="P2" s="15">
        <f t="shared" ref="P2:P32" si="0">Q2/I2</f>
        <v>50</v>
      </c>
      <c r="Q2" s="9">
        <v>200</v>
      </c>
      <c r="R2" s="11">
        <v>0.1053</v>
      </c>
      <c r="S2" s="9">
        <v>5.26</v>
      </c>
      <c r="T2" s="10">
        <v>0</v>
      </c>
      <c r="U2" s="9" t="s">
        <v>25</v>
      </c>
      <c r="V2" s="9" t="s">
        <v>26</v>
      </c>
    </row>
    <row r="3" spans="1:22" x14ac:dyDescent="0.25">
      <c r="A3" s="9" t="s">
        <v>21</v>
      </c>
      <c r="B3" s="9" t="s">
        <v>22</v>
      </c>
      <c r="C3" s="9" t="s">
        <v>23</v>
      </c>
      <c r="D3" s="10">
        <v>38</v>
      </c>
      <c r="E3" s="10">
        <v>58</v>
      </c>
      <c r="F3" s="9" t="s">
        <v>84</v>
      </c>
      <c r="G3" s="10">
        <v>5</v>
      </c>
      <c r="H3" s="10">
        <v>3</v>
      </c>
      <c r="I3" s="10">
        <v>5</v>
      </c>
      <c r="J3" s="10">
        <v>5</v>
      </c>
      <c r="K3" s="10">
        <v>0</v>
      </c>
      <c r="L3" s="10">
        <v>4</v>
      </c>
      <c r="M3" s="10">
        <v>34</v>
      </c>
      <c r="N3" s="9" t="s">
        <v>24</v>
      </c>
      <c r="O3" s="9">
        <v>55</v>
      </c>
      <c r="P3" s="15">
        <f t="shared" si="0"/>
        <v>44</v>
      </c>
      <c r="Q3" s="9">
        <v>220</v>
      </c>
      <c r="R3" s="11">
        <v>0.1053</v>
      </c>
      <c r="S3" s="9">
        <v>5.79</v>
      </c>
      <c r="T3" s="10">
        <v>0</v>
      </c>
      <c r="U3" s="9" t="s">
        <v>25</v>
      </c>
      <c r="V3" s="9" t="s">
        <v>26</v>
      </c>
    </row>
    <row r="4" spans="1:22" x14ac:dyDescent="0.25">
      <c r="A4" s="9" t="s">
        <v>21</v>
      </c>
      <c r="B4" s="9" t="s">
        <v>22</v>
      </c>
      <c r="C4" s="9" t="s">
        <v>23</v>
      </c>
      <c r="D4" s="10">
        <v>38</v>
      </c>
      <c r="E4" s="10">
        <v>58</v>
      </c>
      <c r="F4" s="9" t="s">
        <v>83</v>
      </c>
      <c r="G4" s="10">
        <v>9</v>
      </c>
      <c r="H4" s="10">
        <v>3</v>
      </c>
      <c r="I4" s="10">
        <v>9</v>
      </c>
      <c r="J4" s="10">
        <v>9</v>
      </c>
      <c r="K4" s="10">
        <v>0</v>
      </c>
      <c r="L4" s="10">
        <v>4</v>
      </c>
      <c r="M4" s="10">
        <v>34</v>
      </c>
      <c r="N4" s="9" t="s">
        <v>24</v>
      </c>
      <c r="O4" s="9">
        <v>55</v>
      </c>
      <c r="P4" s="15">
        <f t="shared" si="0"/>
        <v>24.444444444444443</v>
      </c>
      <c r="Q4" s="9">
        <v>220</v>
      </c>
      <c r="R4" s="11">
        <v>0.1053</v>
      </c>
      <c r="S4" s="9">
        <v>5.79</v>
      </c>
      <c r="T4" s="10">
        <v>0</v>
      </c>
      <c r="U4" s="9" t="s">
        <v>25</v>
      </c>
      <c r="V4" s="9" t="s">
        <v>26</v>
      </c>
    </row>
    <row r="5" spans="1:22" x14ac:dyDescent="0.25">
      <c r="A5" s="9" t="s">
        <v>21</v>
      </c>
      <c r="B5" s="9" t="s">
        <v>22</v>
      </c>
      <c r="C5" s="9" t="s">
        <v>23</v>
      </c>
      <c r="D5" s="10">
        <v>38</v>
      </c>
      <c r="E5" s="10">
        <v>58</v>
      </c>
      <c r="F5" s="9" t="s">
        <v>82</v>
      </c>
      <c r="G5" s="10">
        <v>12</v>
      </c>
      <c r="H5" s="10">
        <v>2</v>
      </c>
      <c r="I5" s="10">
        <v>12</v>
      </c>
      <c r="J5" s="10">
        <v>12</v>
      </c>
      <c r="K5" s="10">
        <v>0</v>
      </c>
      <c r="L5" s="10">
        <v>6</v>
      </c>
      <c r="M5" s="10">
        <v>32</v>
      </c>
      <c r="N5" s="9" t="s">
        <v>24</v>
      </c>
      <c r="O5" s="9">
        <v>55</v>
      </c>
      <c r="P5" s="15">
        <f t="shared" si="0"/>
        <v>27.5</v>
      </c>
      <c r="Q5" s="9">
        <v>330</v>
      </c>
      <c r="R5" s="11">
        <v>0.15790000000000001</v>
      </c>
      <c r="S5" s="9">
        <v>8.68</v>
      </c>
      <c r="T5" s="10">
        <v>0</v>
      </c>
      <c r="U5" s="9" t="s">
        <v>25</v>
      </c>
      <c r="V5" s="9" t="s">
        <v>26</v>
      </c>
    </row>
    <row r="6" spans="1:22" x14ac:dyDescent="0.25">
      <c r="A6" s="9" t="s">
        <v>21</v>
      </c>
      <c r="B6" s="9" t="s">
        <v>22</v>
      </c>
      <c r="C6" s="9" t="s">
        <v>23</v>
      </c>
      <c r="D6" s="10">
        <v>38</v>
      </c>
      <c r="E6" s="10">
        <v>58</v>
      </c>
      <c r="F6" s="9" t="s">
        <v>81</v>
      </c>
      <c r="G6" s="10">
        <v>8</v>
      </c>
      <c r="H6" s="10">
        <v>2</v>
      </c>
      <c r="I6" s="10">
        <v>6</v>
      </c>
      <c r="J6" s="10">
        <v>6</v>
      </c>
      <c r="K6" s="10">
        <v>2</v>
      </c>
      <c r="L6" s="10">
        <v>7</v>
      </c>
      <c r="M6" s="10">
        <v>31</v>
      </c>
      <c r="N6" s="9" t="s">
        <v>24</v>
      </c>
      <c r="O6" s="9">
        <v>50</v>
      </c>
      <c r="P6" s="15">
        <f t="shared" si="0"/>
        <v>58.333333333333336</v>
      </c>
      <c r="Q6" s="9">
        <v>350</v>
      </c>
      <c r="R6" s="11">
        <v>0.1842</v>
      </c>
      <c r="S6" s="9">
        <v>9.2100000000000009</v>
      </c>
      <c r="T6" s="10">
        <v>0</v>
      </c>
      <c r="U6" s="9" t="s">
        <v>25</v>
      </c>
      <c r="V6" s="9" t="s">
        <v>26</v>
      </c>
    </row>
    <row r="7" spans="1:22" x14ac:dyDescent="0.25">
      <c r="A7" s="9" t="s">
        <v>21</v>
      </c>
      <c r="B7" s="9" t="s">
        <v>22</v>
      </c>
      <c r="C7" s="9" t="s">
        <v>23</v>
      </c>
      <c r="D7" s="10">
        <v>38</v>
      </c>
      <c r="E7" s="10">
        <v>58</v>
      </c>
      <c r="F7" s="9" t="s">
        <v>80</v>
      </c>
      <c r="G7" s="10">
        <v>15</v>
      </c>
      <c r="H7" s="10">
        <v>2</v>
      </c>
      <c r="I7" s="10">
        <v>12</v>
      </c>
      <c r="J7" s="10">
        <v>12</v>
      </c>
      <c r="K7" s="10">
        <v>3</v>
      </c>
      <c r="L7" s="10">
        <v>15</v>
      </c>
      <c r="M7" s="10">
        <v>23</v>
      </c>
      <c r="N7" s="9" t="s">
        <v>24</v>
      </c>
      <c r="O7" s="9">
        <v>50</v>
      </c>
      <c r="P7" s="15">
        <f t="shared" si="0"/>
        <v>62.5</v>
      </c>
      <c r="Q7" s="9">
        <v>750</v>
      </c>
      <c r="R7" s="11">
        <v>0.3947</v>
      </c>
      <c r="S7" s="9">
        <v>19.739999999999998</v>
      </c>
      <c r="T7" s="10">
        <v>0</v>
      </c>
      <c r="U7" s="9" t="s">
        <v>25</v>
      </c>
      <c r="V7" s="9" t="s">
        <v>26</v>
      </c>
    </row>
    <row r="8" spans="1:22" x14ac:dyDescent="0.25">
      <c r="A8" s="9" t="s">
        <v>21</v>
      </c>
      <c r="B8" s="9" t="s">
        <v>22</v>
      </c>
      <c r="C8" s="9" t="s">
        <v>23</v>
      </c>
      <c r="D8" s="10">
        <v>38</v>
      </c>
      <c r="E8" s="10">
        <v>58</v>
      </c>
      <c r="F8" s="9" t="s">
        <v>51</v>
      </c>
      <c r="G8" s="10">
        <v>4</v>
      </c>
      <c r="H8" s="10">
        <v>5</v>
      </c>
      <c r="I8" s="10">
        <v>10</v>
      </c>
      <c r="J8" s="10">
        <v>2</v>
      </c>
      <c r="K8" s="10">
        <v>2</v>
      </c>
      <c r="L8" s="10">
        <v>10</v>
      </c>
      <c r="M8" s="10">
        <v>28</v>
      </c>
      <c r="N8" s="9" t="s">
        <v>24</v>
      </c>
      <c r="O8" s="9">
        <v>50</v>
      </c>
      <c r="P8" s="15">
        <f t="shared" si="0"/>
        <v>50</v>
      </c>
      <c r="Q8" s="9">
        <v>500</v>
      </c>
      <c r="R8" s="11">
        <v>0.26319999999999999</v>
      </c>
      <c r="S8" s="9">
        <v>13.16</v>
      </c>
      <c r="T8" s="10">
        <v>1</v>
      </c>
      <c r="U8" s="9" t="s">
        <v>25</v>
      </c>
      <c r="V8" s="9" t="s">
        <v>26</v>
      </c>
    </row>
    <row r="9" spans="1:22" x14ac:dyDescent="0.25">
      <c r="A9" s="9" t="s">
        <v>21</v>
      </c>
      <c r="B9" s="9" t="s">
        <v>22</v>
      </c>
      <c r="C9" s="9" t="s">
        <v>23</v>
      </c>
      <c r="D9" s="10">
        <v>38</v>
      </c>
      <c r="E9" s="10">
        <v>58</v>
      </c>
      <c r="F9" s="9" t="s">
        <v>50</v>
      </c>
      <c r="G9" s="10">
        <v>12</v>
      </c>
      <c r="H9" s="10">
        <v>9</v>
      </c>
      <c r="I9" s="10">
        <v>27</v>
      </c>
      <c r="J9" s="10">
        <v>10</v>
      </c>
      <c r="K9" s="10">
        <v>2</v>
      </c>
      <c r="L9" s="10">
        <v>21</v>
      </c>
      <c r="M9" s="10">
        <v>37</v>
      </c>
      <c r="N9" s="9" t="s">
        <v>24</v>
      </c>
      <c r="O9" s="9">
        <v>50</v>
      </c>
      <c r="P9" s="15">
        <f t="shared" si="0"/>
        <v>38.888888888888886</v>
      </c>
      <c r="Q9" s="9">
        <v>1050</v>
      </c>
      <c r="R9" s="11">
        <v>0.55259999999999998</v>
      </c>
      <c r="S9" s="9">
        <v>27.63</v>
      </c>
      <c r="T9" s="10">
        <v>0</v>
      </c>
      <c r="U9" s="9" t="s">
        <v>25</v>
      </c>
      <c r="V9" s="9" t="s">
        <v>26</v>
      </c>
    </row>
    <row r="10" spans="1:22" x14ac:dyDescent="0.25">
      <c r="A10" s="9" t="s">
        <v>21</v>
      </c>
      <c r="B10" s="9" t="s">
        <v>22</v>
      </c>
      <c r="C10" s="9" t="s">
        <v>23</v>
      </c>
      <c r="D10" s="10">
        <v>38</v>
      </c>
      <c r="E10" s="10">
        <v>58</v>
      </c>
      <c r="F10" s="9" t="s">
        <v>49</v>
      </c>
      <c r="G10" s="10">
        <v>3</v>
      </c>
      <c r="H10" s="10">
        <v>15</v>
      </c>
      <c r="I10" s="10">
        <v>8</v>
      </c>
      <c r="J10" s="10">
        <v>3</v>
      </c>
      <c r="K10" s="10">
        <v>0</v>
      </c>
      <c r="L10" s="10">
        <v>6</v>
      </c>
      <c r="M10" s="10">
        <v>31</v>
      </c>
      <c r="N10" s="9" t="s">
        <v>24</v>
      </c>
      <c r="O10" s="9">
        <v>50</v>
      </c>
      <c r="P10" s="15">
        <f t="shared" si="0"/>
        <v>37.5</v>
      </c>
      <c r="Q10" s="9">
        <v>300</v>
      </c>
      <c r="R10" s="11">
        <v>0.15790000000000001</v>
      </c>
      <c r="S10" s="9">
        <v>7.89</v>
      </c>
      <c r="T10" s="10">
        <v>0</v>
      </c>
      <c r="U10" s="9" t="s">
        <v>25</v>
      </c>
      <c r="V10" s="9" t="s">
        <v>26</v>
      </c>
    </row>
    <row r="11" spans="1:22" x14ac:dyDescent="0.25">
      <c r="A11" s="9" t="s">
        <v>21</v>
      </c>
      <c r="B11" s="9" t="s">
        <v>22</v>
      </c>
      <c r="C11" s="9" t="s">
        <v>23</v>
      </c>
      <c r="D11" s="10">
        <v>38</v>
      </c>
      <c r="E11" s="10">
        <v>58</v>
      </c>
      <c r="F11" s="9" t="s">
        <v>48</v>
      </c>
      <c r="G11" s="10">
        <v>3</v>
      </c>
      <c r="H11" s="10">
        <v>3</v>
      </c>
      <c r="I11" s="10">
        <v>22</v>
      </c>
      <c r="J11" s="10">
        <v>3</v>
      </c>
      <c r="K11" s="10">
        <v>0</v>
      </c>
      <c r="L11" s="10">
        <v>19</v>
      </c>
      <c r="M11" s="10">
        <v>38</v>
      </c>
      <c r="N11" s="9" t="s">
        <v>24</v>
      </c>
      <c r="O11" s="9">
        <v>50</v>
      </c>
      <c r="P11" s="15">
        <f t="shared" si="0"/>
        <v>43.18181818181818</v>
      </c>
      <c r="Q11" s="9">
        <v>950</v>
      </c>
      <c r="R11" s="11">
        <v>0.5</v>
      </c>
      <c r="S11" s="9">
        <v>25</v>
      </c>
      <c r="T11" s="10">
        <v>0</v>
      </c>
      <c r="U11" s="9" t="s">
        <v>25</v>
      </c>
      <c r="V11" s="9" t="s">
        <v>26</v>
      </c>
    </row>
    <row r="12" spans="1:22" x14ac:dyDescent="0.25">
      <c r="A12" s="9" t="s">
        <v>21</v>
      </c>
      <c r="B12" s="9" t="s">
        <v>22</v>
      </c>
      <c r="C12" s="9" t="s">
        <v>23</v>
      </c>
      <c r="D12" s="10">
        <v>38</v>
      </c>
      <c r="E12" s="10">
        <v>58</v>
      </c>
      <c r="F12" s="9" t="s">
        <v>47</v>
      </c>
      <c r="G12" s="10">
        <v>10</v>
      </c>
      <c r="H12" s="10">
        <v>4</v>
      </c>
      <c r="I12" s="10">
        <v>11</v>
      </c>
      <c r="J12" s="10">
        <v>10</v>
      </c>
      <c r="K12" s="10">
        <v>0</v>
      </c>
      <c r="L12" s="10">
        <v>6</v>
      </c>
      <c r="M12" s="10">
        <v>31</v>
      </c>
      <c r="N12" s="9" t="s">
        <v>24</v>
      </c>
      <c r="O12" s="9">
        <v>50</v>
      </c>
      <c r="P12" s="15">
        <f t="shared" si="0"/>
        <v>27.272727272727273</v>
      </c>
      <c r="Q12" s="9">
        <v>300</v>
      </c>
      <c r="R12" s="11">
        <v>0.15790000000000001</v>
      </c>
      <c r="S12" s="9">
        <v>7.89</v>
      </c>
      <c r="T12" s="10">
        <v>0</v>
      </c>
      <c r="U12" s="9" t="s">
        <v>25</v>
      </c>
      <c r="V12" s="9" t="s">
        <v>26</v>
      </c>
    </row>
    <row r="13" spans="1:22" x14ac:dyDescent="0.25">
      <c r="A13" s="9" t="s">
        <v>21</v>
      </c>
      <c r="B13" s="9" t="s">
        <v>22</v>
      </c>
      <c r="C13" s="9" t="s">
        <v>23</v>
      </c>
      <c r="D13" s="10">
        <v>38</v>
      </c>
      <c r="E13" s="10">
        <v>58</v>
      </c>
      <c r="F13" s="9" t="s">
        <v>46</v>
      </c>
      <c r="G13" s="10">
        <v>11</v>
      </c>
      <c r="H13" s="10">
        <v>3</v>
      </c>
      <c r="I13" s="10">
        <v>19</v>
      </c>
      <c r="J13" s="10">
        <v>11</v>
      </c>
      <c r="K13" s="10">
        <v>0</v>
      </c>
      <c r="L13" s="10">
        <v>14</v>
      </c>
      <c r="M13" s="10">
        <v>23</v>
      </c>
      <c r="N13" s="9" t="s">
        <v>24</v>
      </c>
      <c r="O13" s="9">
        <v>50</v>
      </c>
      <c r="P13" s="15">
        <f t="shared" si="0"/>
        <v>36.842105263157897</v>
      </c>
      <c r="Q13" s="9">
        <v>700</v>
      </c>
      <c r="R13" s="11">
        <v>0.36840000000000001</v>
      </c>
      <c r="S13" s="9">
        <v>18.420000000000002</v>
      </c>
      <c r="T13" s="10">
        <v>0</v>
      </c>
      <c r="U13" s="9" t="s">
        <v>25</v>
      </c>
      <c r="V13" s="9" t="s">
        <v>26</v>
      </c>
    </row>
    <row r="14" spans="1:22" x14ac:dyDescent="0.25">
      <c r="A14" s="9" t="s">
        <v>21</v>
      </c>
      <c r="B14" s="9" t="s">
        <v>22</v>
      </c>
      <c r="C14" s="9" t="s">
        <v>23</v>
      </c>
      <c r="D14" s="10">
        <v>38</v>
      </c>
      <c r="E14" s="10">
        <v>58</v>
      </c>
      <c r="F14" s="9" t="s">
        <v>45</v>
      </c>
      <c r="G14" s="10">
        <v>6</v>
      </c>
      <c r="H14" s="10">
        <v>5</v>
      </c>
      <c r="I14" s="10">
        <v>20</v>
      </c>
      <c r="J14" s="10">
        <v>3</v>
      </c>
      <c r="K14" s="10">
        <v>3</v>
      </c>
      <c r="L14" s="10">
        <v>17</v>
      </c>
      <c r="M14" s="10">
        <v>20</v>
      </c>
      <c r="N14" s="9" t="s">
        <v>24</v>
      </c>
      <c r="O14" s="9">
        <v>50</v>
      </c>
      <c r="P14" s="15">
        <f t="shared" si="0"/>
        <v>42.5</v>
      </c>
      <c r="Q14" s="9">
        <v>850</v>
      </c>
      <c r="R14" s="11">
        <v>0.44740000000000002</v>
      </c>
      <c r="S14" s="9">
        <v>22.37</v>
      </c>
      <c r="T14" s="10">
        <v>0</v>
      </c>
      <c r="U14" s="9" t="s">
        <v>25</v>
      </c>
      <c r="V14" s="9" t="s">
        <v>26</v>
      </c>
    </row>
    <row r="15" spans="1:22" x14ac:dyDescent="0.25">
      <c r="A15" s="9" t="s">
        <v>21</v>
      </c>
      <c r="B15" s="9" t="s">
        <v>22</v>
      </c>
      <c r="C15" s="9" t="s">
        <v>23</v>
      </c>
      <c r="D15" s="10">
        <v>38</v>
      </c>
      <c r="E15" s="10">
        <v>58</v>
      </c>
      <c r="F15" s="9" t="s">
        <v>44</v>
      </c>
      <c r="G15" s="10">
        <v>20</v>
      </c>
      <c r="H15" s="10">
        <v>8</v>
      </c>
      <c r="I15" s="10">
        <v>25</v>
      </c>
      <c r="J15" s="10">
        <v>19</v>
      </c>
      <c r="K15" s="10">
        <v>1</v>
      </c>
      <c r="L15" s="10">
        <v>21</v>
      </c>
      <c r="M15" s="10">
        <v>32</v>
      </c>
      <c r="N15" s="9" t="s">
        <v>24</v>
      </c>
      <c r="O15" s="9">
        <v>50</v>
      </c>
      <c r="P15" s="15">
        <f t="shared" si="0"/>
        <v>42</v>
      </c>
      <c r="Q15" s="9">
        <v>1050</v>
      </c>
      <c r="R15" s="11">
        <v>0.55259999999999998</v>
      </c>
      <c r="S15" s="9">
        <v>27.63</v>
      </c>
      <c r="T15" s="10">
        <v>0</v>
      </c>
      <c r="U15" s="9" t="s">
        <v>25</v>
      </c>
      <c r="V15" s="9" t="s">
        <v>26</v>
      </c>
    </row>
    <row r="16" spans="1:22" x14ac:dyDescent="0.25">
      <c r="A16" s="9" t="s">
        <v>21</v>
      </c>
      <c r="B16" s="9" t="s">
        <v>22</v>
      </c>
      <c r="C16" s="9" t="s">
        <v>23</v>
      </c>
      <c r="D16" s="10">
        <v>38</v>
      </c>
      <c r="E16" s="10">
        <v>58</v>
      </c>
      <c r="F16" s="9" t="s">
        <v>43</v>
      </c>
      <c r="G16" s="10">
        <v>34</v>
      </c>
      <c r="H16" s="10">
        <v>10</v>
      </c>
      <c r="I16" s="10">
        <v>51</v>
      </c>
      <c r="J16" s="10">
        <v>30</v>
      </c>
      <c r="K16" s="10">
        <v>4</v>
      </c>
      <c r="L16" s="10">
        <v>30</v>
      </c>
      <c r="M16" s="10">
        <v>37</v>
      </c>
      <c r="N16" s="9" t="s">
        <v>24</v>
      </c>
      <c r="O16" s="9">
        <v>50</v>
      </c>
      <c r="P16" s="15">
        <f t="shared" si="0"/>
        <v>29.411764705882351</v>
      </c>
      <c r="Q16" s="9">
        <v>1500</v>
      </c>
      <c r="R16" s="11">
        <v>0.78949999999999998</v>
      </c>
      <c r="S16" s="9">
        <v>39.47</v>
      </c>
      <c r="T16" s="10">
        <v>0</v>
      </c>
      <c r="U16" s="9" t="s">
        <v>25</v>
      </c>
      <c r="V16" s="9" t="s">
        <v>26</v>
      </c>
    </row>
    <row r="17" spans="1:22" x14ac:dyDescent="0.25">
      <c r="A17" s="9" t="s">
        <v>21</v>
      </c>
      <c r="B17" s="9" t="s">
        <v>22</v>
      </c>
      <c r="C17" s="9" t="s">
        <v>23</v>
      </c>
      <c r="D17" s="10">
        <v>38</v>
      </c>
      <c r="E17" s="10">
        <v>58</v>
      </c>
      <c r="F17" s="9" t="s">
        <v>42</v>
      </c>
      <c r="G17" s="10">
        <v>12</v>
      </c>
      <c r="H17" s="10">
        <v>5</v>
      </c>
      <c r="I17" s="10">
        <v>64</v>
      </c>
      <c r="J17" s="10">
        <v>12</v>
      </c>
      <c r="K17" s="10">
        <v>0</v>
      </c>
      <c r="L17" s="10">
        <v>37</v>
      </c>
      <c r="M17" s="10">
        <v>38</v>
      </c>
      <c r="N17" s="9" t="s">
        <v>24</v>
      </c>
      <c r="O17" s="9">
        <v>50</v>
      </c>
      <c r="P17" s="15">
        <f t="shared" si="0"/>
        <v>28.90625</v>
      </c>
      <c r="Q17" s="9">
        <v>1850</v>
      </c>
      <c r="R17" s="11">
        <v>0.97370000000000001</v>
      </c>
      <c r="S17" s="9">
        <v>48.68</v>
      </c>
      <c r="T17" s="10">
        <v>0</v>
      </c>
      <c r="U17" s="9" t="s">
        <v>25</v>
      </c>
      <c r="V17" s="9" t="s">
        <v>26</v>
      </c>
    </row>
    <row r="18" spans="1:22" x14ac:dyDescent="0.25">
      <c r="A18" s="9" t="s">
        <v>21</v>
      </c>
      <c r="B18" s="9" t="s">
        <v>22</v>
      </c>
      <c r="C18" s="9" t="s">
        <v>23</v>
      </c>
      <c r="D18" s="10">
        <v>38</v>
      </c>
      <c r="E18" s="10">
        <v>58</v>
      </c>
      <c r="F18" s="9" t="s">
        <v>41</v>
      </c>
      <c r="G18" s="10">
        <v>9</v>
      </c>
      <c r="H18" s="10">
        <v>29</v>
      </c>
      <c r="I18" s="10">
        <v>19</v>
      </c>
      <c r="J18" s="10">
        <v>9</v>
      </c>
      <c r="K18" s="10">
        <v>0</v>
      </c>
      <c r="L18" s="10">
        <v>11</v>
      </c>
      <c r="M18" s="10">
        <v>26</v>
      </c>
      <c r="N18" s="9" t="s">
        <v>24</v>
      </c>
      <c r="O18" s="9">
        <v>50</v>
      </c>
      <c r="P18" s="15">
        <f t="shared" si="0"/>
        <v>28.94736842105263</v>
      </c>
      <c r="Q18" s="9">
        <v>550</v>
      </c>
      <c r="R18" s="11">
        <v>0.28949999999999998</v>
      </c>
      <c r="S18" s="9">
        <v>14.47</v>
      </c>
      <c r="T18" s="10">
        <v>0</v>
      </c>
      <c r="U18" s="9" t="s">
        <v>25</v>
      </c>
      <c r="V18" s="9" t="s">
        <v>26</v>
      </c>
    </row>
    <row r="19" spans="1:22" x14ac:dyDescent="0.25">
      <c r="A19" s="9" t="s">
        <v>21</v>
      </c>
      <c r="B19" s="9" t="s">
        <v>22</v>
      </c>
      <c r="C19" s="9" t="s">
        <v>23</v>
      </c>
      <c r="D19" s="10">
        <v>38</v>
      </c>
      <c r="E19" s="10">
        <v>58</v>
      </c>
      <c r="F19" s="9" t="s">
        <v>40</v>
      </c>
      <c r="G19" s="10">
        <v>9</v>
      </c>
      <c r="H19" s="10">
        <v>8</v>
      </c>
      <c r="I19" s="10">
        <v>13</v>
      </c>
      <c r="J19" s="10">
        <v>8</v>
      </c>
      <c r="K19" s="10">
        <v>1</v>
      </c>
      <c r="L19" s="10">
        <v>8</v>
      </c>
      <c r="M19" s="10">
        <v>38</v>
      </c>
      <c r="N19" s="9" t="s">
        <v>24</v>
      </c>
      <c r="O19" s="9">
        <v>50</v>
      </c>
      <c r="P19" s="15">
        <f t="shared" si="0"/>
        <v>30.76923076923077</v>
      </c>
      <c r="Q19" s="9">
        <v>400</v>
      </c>
      <c r="R19" s="11">
        <v>0.21049999999999999</v>
      </c>
      <c r="S19" s="9">
        <v>10.53</v>
      </c>
      <c r="T19" s="10">
        <v>0</v>
      </c>
      <c r="U19" s="9" t="s">
        <v>25</v>
      </c>
      <c r="V19" s="9" t="s">
        <v>26</v>
      </c>
    </row>
    <row r="20" spans="1:22" x14ac:dyDescent="0.25">
      <c r="A20" s="9" t="s">
        <v>21</v>
      </c>
      <c r="B20" s="9" t="s">
        <v>22</v>
      </c>
      <c r="C20" s="9" t="s">
        <v>23</v>
      </c>
      <c r="D20" s="10">
        <v>38</v>
      </c>
      <c r="E20" s="10">
        <v>58</v>
      </c>
      <c r="F20" s="9" t="s">
        <v>39</v>
      </c>
      <c r="G20" s="10">
        <v>3</v>
      </c>
      <c r="H20" s="10">
        <v>10</v>
      </c>
      <c r="I20" s="10">
        <v>3</v>
      </c>
      <c r="J20" s="10">
        <v>1</v>
      </c>
      <c r="K20" s="10">
        <v>2</v>
      </c>
      <c r="L20" s="10">
        <v>2</v>
      </c>
      <c r="M20" s="10">
        <v>33</v>
      </c>
      <c r="N20" s="9" t="s">
        <v>24</v>
      </c>
      <c r="O20" s="9">
        <v>50</v>
      </c>
      <c r="P20" s="15">
        <f t="shared" si="0"/>
        <v>33.333333333333336</v>
      </c>
      <c r="Q20" s="9">
        <v>100</v>
      </c>
      <c r="R20" s="11">
        <v>5.2600000000000001E-2</v>
      </c>
      <c r="S20" s="9">
        <v>2.63</v>
      </c>
      <c r="T20" s="10">
        <v>0</v>
      </c>
      <c r="U20" s="9" t="s">
        <v>25</v>
      </c>
      <c r="V20" s="9" t="s">
        <v>26</v>
      </c>
    </row>
    <row r="21" spans="1:22" x14ac:dyDescent="0.25">
      <c r="A21" s="9" t="s">
        <v>21</v>
      </c>
      <c r="B21" s="9" t="s">
        <v>22</v>
      </c>
      <c r="C21" s="9" t="s">
        <v>23</v>
      </c>
      <c r="D21" s="10">
        <v>38</v>
      </c>
      <c r="E21" s="10">
        <v>58</v>
      </c>
      <c r="F21" s="9" t="s">
        <v>38</v>
      </c>
      <c r="G21" s="10">
        <v>5</v>
      </c>
      <c r="H21" s="10">
        <v>1</v>
      </c>
      <c r="I21" s="10">
        <v>7</v>
      </c>
      <c r="J21" s="10">
        <v>5</v>
      </c>
      <c r="K21" s="10">
        <v>0</v>
      </c>
      <c r="L21" s="10">
        <v>7</v>
      </c>
      <c r="M21" s="10">
        <v>30</v>
      </c>
      <c r="N21" s="9" t="s">
        <v>24</v>
      </c>
      <c r="O21" s="9">
        <v>50</v>
      </c>
      <c r="P21" s="15">
        <f t="shared" si="0"/>
        <v>50</v>
      </c>
      <c r="Q21" s="9">
        <v>350</v>
      </c>
      <c r="R21" s="11">
        <v>0.1842</v>
      </c>
      <c r="S21" s="9">
        <v>9.2100000000000009</v>
      </c>
      <c r="T21" s="10">
        <v>0</v>
      </c>
      <c r="U21" s="9" t="s">
        <v>25</v>
      </c>
      <c r="V21" s="9" t="s">
        <v>26</v>
      </c>
    </row>
    <row r="22" spans="1:22" x14ac:dyDescent="0.25">
      <c r="A22" s="9" t="s">
        <v>21</v>
      </c>
      <c r="B22" s="9" t="s">
        <v>22</v>
      </c>
      <c r="C22" s="9" t="s">
        <v>23</v>
      </c>
      <c r="D22" s="10">
        <v>38</v>
      </c>
      <c r="E22" s="10">
        <v>58</v>
      </c>
      <c r="F22" s="9" t="s">
        <v>37</v>
      </c>
      <c r="G22" s="10">
        <v>9</v>
      </c>
      <c r="H22" s="10">
        <v>1</v>
      </c>
      <c r="I22" s="10">
        <v>15</v>
      </c>
      <c r="J22" s="10">
        <v>9</v>
      </c>
      <c r="K22" s="10">
        <v>0</v>
      </c>
      <c r="L22" s="10">
        <v>13</v>
      </c>
      <c r="M22" s="10">
        <v>24</v>
      </c>
      <c r="N22" s="9" t="s">
        <v>24</v>
      </c>
      <c r="O22" s="9">
        <v>50</v>
      </c>
      <c r="P22" s="15">
        <f t="shared" si="0"/>
        <v>43.333333333333336</v>
      </c>
      <c r="Q22" s="9">
        <v>650</v>
      </c>
      <c r="R22" s="11">
        <v>0.34210000000000002</v>
      </c>
      <c r="S22" s="9">
        <v>17.11</v>
      </c>
      <c r="T22" s="10">
        <v>0</v>
      </c>
      <c r="U22" s="9" t="s">
        <v>25</v>
      </c>
      <c r="V22" s="9" t="s">
        <v>26</v>
      </c>
    </row>
    <row r="23" spans="1:22" x14ac:dyDescent="0.25">
      <c r="A23" s="9" t="s">
        <v>21</v>
      </c>
      <c r="B23" s="9" t="s">
        <v>22</v>
      </c>
      <c r="C23" s="9" t="s">
        <v>23</v>
      </c>
      <c r="D23" s="10">
        <v>38</v>
      </c>
      <c r="E23" s="10">
        <v>58</v>
      </c>
      <c r="F23" s="9" t="s">
        <v>36</v>
      </c>
      <c r="G23" s="10">
        <v>9</v>
      </c>
      <c r="H23" s="10">
        <v>4</v>
      </c>
      <c r="I23" s="10">
        <v>16</v>
      </c>
      <c r="J23" s="10">
        <v>9</v>
      </c>
      <c r="K23" s="10">
        <v>0</v>
      </c>
      <c r="L23" s="10">
        <v>14</v>
      </c>
      <c r="M23" s="10">
        <v>23</v>
      </c>
      <c r="N23" s="9" t="s">
        <v>24</v>
      </c>
      <c r="O23" s="9">
        <v>50</v>
      </c>
      <c r="P23" s="15">
        <f t="shared" si="0"/>
        <v>43.75</v>
      </c>
      <c r="Q23" s="9">
        <v>700</v>
      </c>
      <c r="R23" s="11">
        <v>0.36840000000000001</v>
      </c>
      <c r="S23" s="9">
        <v>18.420000000000002</v>
      </c>
      <c r="T23" s="10">
        <v>0</v>
      </c>
      <c r="U23" s="9" t="s">
        <v>25</v>
      </c>
      <c r="V23" s="9" t="s">
        <v>26</v>
      </c>
    </row>
    <row r="24" spans="1:22" x14ac:dyDescent="0.25">
      <c r="A24" s="9" t="s">
        <v>21</v>
      </c>
      <c r="B24" s="9" t="s">
        <v>22</v>
      </c>
      <c r="C24" s="9" t="s">
        <v>23</v>
      </c>
      <c r="D24" s="10">
        <v>38</v>
      </c>
      <c r="E24" s="10">
        <v>58</v>
      </c>
      <c r="F24" s="9" t="s">
        <v>35</v>
      </c>
      <c r="G24" s="10">
        <v>3</v>
      </c>
      <c r="H24" s="10">
        <v>6</v>
      </c>
      <c r="I24" s="10">
        <v>11</v>
      </c>
      <c r="J24" s="10">
        <v>2</v>
      </c>
      <c r="K24" s="10">
        <v>1</v>
      </c>
      <c r="L24" s="10">
        <v>8</v>
      </c>
      <c r="M24" s="10">
        <v>29</v>
      </c>
      <c r="N24" s="9" t="s">
        <v>24</v>
      </c>
      <c r="O24" s="9">
        <v>50</v>
      </c>
      <c r="P24" s="15">
        <f t="shared" si="0"/>
        <v>36.363636363636367</v>
      </c>
      <c r="Q24" s="9">
        <v>400</v>
      </c>
      <c r="R24" s="11">
        <v>0.21049999999999999</v>
      </c>
      <c r="S24" s="9">
        <v>10.53</v>
      </c>
      <c r="T24" s="10">
        <v>0</v>
      </c>
      <c r="U24" s="9" t="s">
        <v>25</v>
      </c>
      <c r="V24" s="9" t="s">
        <v>26</v>
      </c>
    </row>
    <row r="25" spans="1:22" x14ac:dyDescent="0.25">
      <c r="A25" s="9" t="s">
        <v>21</v>
      </c>
      <c r="B25" s="9" t="s">
        <v>22</v>
      </c>
      <c r="C25" s="9" t="s">
        <v>23</v>
      </c>
      <c r="D25" s="10">
        <v>38</v>
      </c>
      <c r="E25" s="10">
        <v>58</v>
      </c>
      <c r="F25" s="9" t="s">
        <v>34</v>
      </c>
      <c r="G25" s="10">
        <v>3</v>
      </c>
      <c r="H25" s="10">
        <v>2</v>
      </c>
      <c r="I25" s="10">
        <v>11</v>
      </c>
      <c r="J25" s="10">
        <v>2</v>
      </c>
      <c r="K25" s="10">
        <v>1</v>
      </c>
      <c r="L25" s="10">
        <v>7</v>
      </c>
      <c r="M25" s="10">
        <v>30</v>
      </c>
      <c r="N25" s="9" t="s">
        <v>24</v>
      </c>
      <c r="O25" s="9">
        <v>50</v>
      </c>
      <c r="P25" s="15">
        <f t="shared" si="0"/>
        <v>31.818181818181817</v>
      </c>
      <c r="Q25" s="9">
        <v>350</v>
      </c>
      <c r="R25" s="11">
        <v>0.1842</v>
      </c>
      <c r="S25" s="9">
        <v>9.2100000000000009</v>
      </c>
      <c r="T25" s="10">
        <v>0</v>
      </c>
      <c r="U25" s="9" t="s">
        <v>25</v>
      </c>
      <c r="V25" s="9" t="s">
        <v>26</v>
      </c>
    </row>
    <row r="26" spans="1:22" x14ac:dyDescent="0.25">
      <c r="A26" s="9" t="s">
        <v>21</v>
      </c>
      <c r="B26" s="9" t="s">
        <v>22</v>
      </c>
      <c r="C26" s="9" t="s">
        <v>23</v>
      </c>
      <c r="D26" s="10">
        <v>38</v>
      </c>
      <c r="E26" s="10">
        <v>58</v>
      </c>
      <c r="F26" s="9" t="s">
        <v>33</v>
      </c>
      <c r="G26" s="10">
        <v>21</v>
      </c>
      <c r="H26" s="10">
        <v>5</v>
      </c>
      <c r="I26" s="10">
        <v>21</v>
      </c>
      <c r="J26" s="10">
        <v>18</v>
      </c>
      <c r="K26" s="10">
        <v>3</v>
      </c>
      <c r="L26" s="10">
        <v>12</v>
      </c>
      <c r="M26" s="10">
        <v>27</v>
      </c>
      <c r="N26" s="9" t="s">
        <v>24</v>
      </c>
      <c r="O26" s="9">
        <v>50</v>
      </c>
      <c r="P26" s="15">
        <f t="shared" si="0"/>
        <v>28.571428571428573</v>
      </c>
      <c r="Q26" s="9">
        <v>600</v>
      </c>
      <c r="R26" s="11">
        <v>0.31580000000000003</v>
      </c>
      <c r="S26" s="9">
        <v>15.79</v>
      </c>
      <c r="T26" s="10">
        <v>0</v>
      </c>
      <c r="U26" s="9" t="s">
        <v>25</v>
      </c>
      <c r="V26" s="9" t="s">
        <v>26</v>
      </c>
    </row>
    <row r="27" spans="1:22" x14ac:dyDescent="0.25">
      <c r="A27" s="9" t="s">
        <v>21</v>
      </c>
      <c r="B27" s="9" t="s">
        <v>22</v>
      </c>
      <c r="C27" s="9" t="s">
        <v>23</v>
      </c>
      <c r="D27" s="10">
        <v>38</v>
      </c>
      <c r="E27" s="10">
        <v>58</v>
      </c>
      <c r="F27" s="9" t="s">
        <v>32</v>
      </c>
      <c r="G27" s="10">
        <v>4</v>
      </c>
      <c r="H27" s="10">
        <v>11</v>
      </c>
      <c r="I27" s="10">
        <v>4</v>
      </c>
      <c r="J27" s="10">
        <v>2</v>
      </c>
      <c r="K27" s="10">
        <v>2</v>
      </c>
      <c r="L27" s="10">
        <v>2</v>
      </c>
      <c r="M27" s="10">
        <v>29</v>
      </c>
      <c r="N27" s="9" t="s">
        <v>24</v>
      </c>
      <c r="O27" s="9">
        <v>50</v>
      </c>
      <c r="P27" s="15">
        <f t="shared" si="0"/>
        <v>25</v>
      </c>
      <c r="Q27" s="9">
        <v>100</v>
      </c>
      <c r="R27" s="11">
        <v>5.2600000000000001E-2</v>
      </c>
      <c r="S27" s="9">
        <v>2.63</v>
      </c>
      <c r="T27" s="10">
        <v>0</v>
      </c>
      <c r="U27" s="9" t="s">
        <v>25</v>
      </c>
      <c r="V27" s="9" t="s">
        <v>26</v>
      </c>
    </row>
    <row r="28" spans="1:22" x14ac:dyDescent="0.25">
      <c r="A28" s="9" t="s">
        <v>21</v>
      </c>
      <c r="B28" s="9" t="s">
        <v>22</v>
      </c>
      <c r="C28" s="9" t="s">
        <v>23</v>
      </c>
      <c r="D28" s="10">
        <v>38</v>
      </c>
      <c r="E28" s="10">
        <v>58</v>
      </c>
      <c r="F28" s="9" t="s">
        <v>31</v>
      </c>
      <c r="G28" s="10">
        <v>1</v>
      </c>
      <c r="H28" s="10">
        <v>2</v>
      </c>
      <c r="I28" s="10">
        <v>1</v>
      </c>
      <c r="J28" s="10">
        <v>1</v>
      </c>
      <c r="K28" s="10">
        <v>0</v>
      </c>
      <c r="L28" s="10">
        <v>1</v>
      </c>
      <c r="M28" s="10">
        <v>36</v>
      </c>
      <c r="N28" s="9" t="s">
        <v>24</v>
      </c>
      <c r="O28" s="9">
        <v>50</v>
      </c>
      <c r="P28" s="15">
        <f t="shared" si="0"/>
        <v>50</v>
      </c>
      <c r="Q28" s="9">
        <v>50</v>
      </c>
      <c r="R28" s="11">
        <v>2.63E-2</v>
      </c>
      <c r="S28" s="9">
        <v>1.32</v>
      </c>
      <c r="T28" s="10">
        <v>0</v>
      </c>
      <c r="U28" s="9" t="s">
        <v>25</v>
      </c>
      <c r="V28" s="9" t="s">
        <v>26</v>
      </c>
    </row>
    <row r="29" spans="1:22" x14ac:dyDescent="0.25">
      <c r="A29" s="9" t="s">
        <v>21</v>
      </c>
      <c r="B29" s="9" t="s">
        <v>22</v>
      </c>
      <c r="C29" s="9" t="s">
        <v>23</v>
      </c>
      <c r="D29" s="10">
        <v>38</v>
      </c>
      <c r="E29" s="10">
        <v>58</v>
      </c>
      <c r="F29" s="9" t="s">
        <v>30</v>
      </c>
      <c r="G29" s="10">
        <v>4</v>
      </c>
      <c r="H29" s="10">
        <v>0</v>
      </c>
      <c r="I29" s="10">
        <v>6</v>
      </c>
      <c r="J29" s="10">
        <v>4</v>
      </c>
      <c r="K29" s="10">
        <v>0</v>
      </c>
      <c r="L29" s="10">
        <v>5</v>
      </c>
      <c r="M29" s="10">
        <v>32</v>
      </c>
      <c r="N29" s="9" t="s">
        <v>24</v>
      </c>
      <c r="O29" s="9">
        <v>60</v>
      </c>
      <c r="P29" s="15">
        <f t="shared" si="0"/>
        <v>50</v>
      </c>
      <c r="Q29" s="9">
        <v>300</v>
      </c>
      <c r="R29" s="11">
        <v>0.13159999999999999</v>
      </c>
      <c r="S29" s="9">
        <v>7.89</v>
      </c>
      <c r="T29" s="10">
        <v>0</v>
      </c>
      <c r="U29" s="9" t="s">
        <v>25</v>
      </c>
      <c r="V29" s="9" t="s">
        <v>26</v>
      </c>
    </row>
    <row r="30" spans="1:22" x14ac:dyDescent="0.25">
      <c r="A30" s="9" t="s">
        <v>21</v>
      </c>
      <c r="B30" s="9" t="s">
        <v>22</v>
      </c>
      <c r="C30" s="9" t="s">
        <v>23</v>
      </c>
      <c r="D30" s="10">
        <v>38</v>
      </c>
      <c r="E30" s="10">
        <v>58</v>
      </c>
      <c r="F30" s="9" t="s">
        <v>29</v>
      </c>
      <c r="G30" s="10">
        <v>4</v>
      </c>
      <c r="H30" s="10">
        <v>0</v>
      </c>
      <c r="I30" s="10">
        <v>9</v>
      </c>
      <c r="J30" s="10">
        <v>4</v>
      </c>
      <c r="K30" s="10">
        <v>0</v>
      </c>
      <c r="L30" s="10">
        <v>8</v>
      </c>
      <c r="M30" s="10">
        <v>29</v>
      </c>
      <c r="N30" s="9" t="s">
        <v>24</v>
      </c>
      <c r="O30" s="9">
        <v>56</v>
      </c>
      <c r="P30" s="15">
        <f>Q30/I30</f>
        <v>49.777777777777779</v>
      </c>
      <c r="Q30" s="9">
        <v>448</v>
      </c>
      <c r="R30" s="11">
        <v>0.21049999999999999</v>
      </c>
      <c r="S30" s="9">
        <v>11.79</v>
      </c>
      <c r="T30" s="10">
        <v>0</v>
      </c>
      <c r="U30" s="9" t="s">
        <v>25</v>
      </c>
      <c r="V30" s="9" t="s">
        <v>26</v>
      </c>
    </row>
    <row r="31" spans="1:22" x14ac:dyDescent="0.25">
      <c r="A31" s="9" t="s">
        <v>21</v>
      </c>
      <c r="B31" s="9" t="s">
        <v>22</v>
      </c>
      <c r="C31" s="9" t="s">
        <v>23</v>
      </c>
      <c r="D31" s="10">
        <v>38</v>
      </c>
      <c r="E31" s="10">
        <v>58</v>
      </c>
      <c r="F31" s="9" t="s">
        <v>28</v>
      </c>
      <c r="G31" s="10">
        <v>3</v>
      </c>
      <c r="H31" s="10">
        <v>4</v>
      </c>
      <c r="I31" s="10">
        <v>6</v>
      </c>
      <c r="J31" s="10">
        <v>3</v>
      </c>
      <c r="K31" s="10">
        <v>0</v>
      </c>
      <c r="L31" s="10">
        <v>6</v>
      </c>
      <c r="M31" s="10">
        <v>31</v>
      </c>
      <c r="N31" s="9" t="s">
        <v>24</v>
      </c>
      <c r="O31" s="9">
        <v>55</v>
      </c>
      <c r="P31" s="15">
        <f t="shared" si="0"/>
        <v>55</v>
      </c>
      <c r="Q31" s="9">
        <v>330</v>
      </c>
      <c r="R31" s="11">
        <v>0.15790000000000001</v>
      </c>
      <c r="S31" s="9">
        <v>8.68</v>
      </c>
      <c r="T31" s="10">
        <v>0</v>
      </c>
      <c r="U31" s="9" t="s">
        <v>25</v>
      </c>
      <c r="V31" s="9" t="s">
        <v>26</v>
      </c>
    </row>
    <row r="32" spans="1:22" x14ac:dyDescent="0.25">
      <c r="A32" s="9" t="s">
        <v>21</v>
      </c>
      <c r="B32" s="9" t="s">
        <v>22</v>
      </c>
      <c r="C32" s="9" t="s">
        <v>23</v>
      </c>
      <c r="D32" s="10">
        <v>38</v>
      </c>
      <c r="E32" s="10">
        <v>58</v>
      </c>
      <c r="F32" s="9" t="s">
        <v>27</v>
      </c>
      <c r="G32" s="10">
        <v>0</v>
      </c>
      <c r="H32" s="10">
        <v>3</v>
      </c>
      <c r="I32" s="10">
        <v>4</v>
      </c>
      <c r="J32" s="10">
        <v>0</v>
      </c>
      <c r="K32" s="10">
        <v>0</v>
      </c>
      <c r="L32" s="10">
        <v>4</v>
      </c>
      <c r="M32" s="10">
        <v>33</v>
      </c>
      <c r="N32" s="9" t="s">
        <v>24</v>
      </c>
      <c r="O32" s="9">
        <v>52.5</v>
      </c>
      <c r="P32" s="15">
        <f t="shared" si="0"/>
        <v>52.5</v>
      </c>
      <c r="Q32" s="9">
        <v>210</v>
      </c>
      <c r="R32" s="11">
        <v>0.1053</v>
      </c>
      <c r="S32" s="9">
        <v>5.53</v>
      </c>
      <c r="T32" s="10">
        <v>0</v>
      </c>
      <c r="U32" s="9" t="s">
        <v>25</v>
      </c>
      <c r="V32" s="9" t="s">
        <v>26</v>
      </c>
    </row>
    <row r="33" spans="1:22" ht="15.75" thickBot="1" x14ac:dyDescent="0.3">
      <c r="A33" s="2" t="s">
        <v>86</v>
      </c>
      <c r="B33" s="3"/>
      <c r="C33" s="3"/>
      <c r="D33" s="4">
        <f>SUM(D2:D32)</f>
        <v>1178</v>
      </c>
      <c r="E33" s="3"/>
      <c r="F33" s="3"/>
      <c r="G33" s="4">
        <f>SUM(G2:G32)</f>
        <v>253</v>
      </c>
      <c r="H33" s="3"/>
      <c r="I33" s="4">
        <f>SUM(I2:I32)</f>
        <v>451</v>
      </c>
      <c r="J33" s="4">
        <f>SUM(J2:J32)</f>
        <v>226</v>
      </c>
      <c r="K33" s="4">
        <f>SUM(K2:K32)</f>
        <v>27</v>
      </c>
      <c r="L33" s="4">
        <f>SUM(L2:L32)</f>
        <v>329</v>
      </c>
      <c r="M33" s="4">
        <f>SUM(M2:M32)</f>
        <v>953</v>
      </c>
      <c r="N33" s="16" t="s">
        <v>24</v>
      </c>
      <c r="O33" s="5">
        <f>Q33/L33</f>
        <v>50.632218844984806</v>
      </c>
      <c r="P33" s="14">
        <f>+Q33/I33</f>
        <v>36.935698447893571</v>
      </c>
      <c r="Q33" s="3">
        <f>SUM(Q2:Q32)</f>
        <v>16658</v>
      </c>
      <c r="R33" s="6">
        <f>L33/M33</f>
        <v>0.34522560335781743</v>
      </c>
      <c r="S33" s="5">
        <f>Q33/M33</f>
        <v>17.479538300104931</v>
      </c>
      <c r="T33" s="3"/>
      <c r="U33" s="3"/>
      <c r="V33" s="7"/>
    </row>
    <row r="35" spans="1:22" x14ac:dyDescent="0.25">
      <c r="F35" t="s">
        <v>220</v>
      </c>
      <c r="G35" s="12">
        <f>I33/G33</f>
        <v>1.7826086956521738</v>
      </c>
    </row>
  </sheetData>
  <autoFilter ref="A1:V33">
    <sortState ref="A2:V33">
      <sortCondition ref="F1:F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92" zoomScaleNormal="92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R33" sqref="R33"/>
    </sheetView>
  </sheetViews>
  <sheetFormatPr baseColWidth="10" defaultRowHeight="15" x14ac:dyDescent="0.25"/>
  <cols>
    <col min="1" max="9" width="10.7109375" customWidth="1"/>
    <col min="10" max="11" width="10.7109375" style="19" customWidth="1"/>
    <col min="12" max="15" width="10.7109375" customWidth="1"/>
    <col min="16" max="16" width="10.7109375" style="12" customWidth="1"/>
    <col min="17" max="22" width="10.7109375" customWidth="1"/>
  </cols>
  <sheetData>
    <row r="1" spans="1:22" s="1" customFormat="1" ht="60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37" t="s">
        <v>9</v>
      </c>
      <c r="K1" s="37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3" t="s">
        <v>88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</row>
    <row r="2" spans="1:22" x14ac:dyDescent="0.25">
      <c r="A2" s="9" t="s">
        <v>21</v>
      </c>
      <c r="B2" s="9" t="s">
        <v>22</v>
      </c>
      <c r="C2" s="9" t="s">
        <v>23</v>
      </c>
      <c r="D2" s="10">
        <v>38</v>
      </c>
      <c r="E2" s="10">
        <v>58</v>
      </c>
      <c r="F2" s="9" t="s">
        <v>79</v>
      </c>
      <c r="G2" s="10">
        <v>3</v>
      </c>
      <c r="H2" s="10">
        <v>2</v>
      </c>
      <c r="I2" s="10">
        <v>6</v>
      </c>
      <c r="J2" s="26">
        <v>2</v>
      </c>
      <c r="K2" s="26">
        <v>1</v>
      </c>
      <c r="L2" s="10">
        <v>4</v>
      </c>
      <c r="M2" s="10">
        <v>33</v>
      </c>
      <c r="N2" s="9" t="s">
        <v>24</v>
      </c>
      <c r="O2" s="9">
        <v>61.95</v>
      </c>
      <c r="P2" s="15">
        <f>Q2/I2</f>
        <v>41.300000000000004</v>
      </c>
      <c r="Q2" s="9">
        <v>247.8</v>
      </c>
      <c r="R2" s="11">
        <v>0.1053</v>
      </c>
      <c r="S2" s="9">
        <v>6.52</v>
      </c>
      <c r="T2" s="10">
        <v>0</v>
      </c>
      <c r="U2" s="9" t="s">
        <v>25</v>
      </c>
      <c r="V2" s="9" t="s">
        <v>26</v>
      </c>
    </row>
    <row r="3" spans="1:22" x14ac:dyDescent="0.25">
      <c r="A3" s="9" t="s">
        <v>21</v>
      </c>
      <c r="B3" s="9" t="s">
        <v>22</v>
      </c>
      <c r="C3" s="9" t="s">
        <v>23</v>
      </c>
      <c r="D3" s="10">
        <v>38</v>
      </c>
      <c r="E3" s="10">
        <v>58</v>
      </c>
      <c r="F3" s="9" t="s">
        <v>78</v>
      </c>
      <c r="G3" s="10">
        <v>0</v>
      </c>
      <c r="H3" s="10">
        <v>3</v>
      </c>
      <c r="I3" s="10">
        <v>1</v>
      </c>
      <c r="J3" s="26">
        <v>0</v>
      </c>
      <c r="K3" s="26">
        <v>0</v>
      </c>
      <c r="L3" s="10">
        <v>1</v>
      </c>
      <c r="M3" s="10">
        <v>35</v>
      </c>
      <c r="N3" s="9" t="s">
        <v>24</v>
      </c>
      <c r="O3" s="9">
        <v>46.8</v>
      </c>
      <c r="P3" s="15">
        <f t="shared" ref="P3:P31" si="0">Q3/I3</f>
        <v>46.8</v>
      </c>
      <c r="Q3" s="9">
        <v>46.8</v>
      </c>
      <c r="R3" s="11">
        <v>2.63E-2</v>
      </c>
      <c r="S3" s="9">
        <v>1.23</v>
      </c>
      <c r="T3" s="10">
        <v>0</v>
      </c>
      <c r="U3" s="9" t="s">
        <v>25</v>
      </c>
      <c r="V3" s="9" t="s">
        <v>26</v>
      </c>
    </row>
    <row r="4" spans="1:22" x14ac:dyDescent="0.25">
      <c r="A4" s="9" t="s">
        <v>21</v>
      </c>
      <c r="B4" s="9" t="s">
        <v>22</v>
      </c>
      <c r="C4" s="9" t="s">
        <v>23</v>
      </c>
      <c r="D4" s="10">
        <v>38</v>
      </c>
      <c r="E4" s="10">
        <v>58</v>
      </c>
      <c r="F4" s="9" t="s">
        <v>77</v>
      </c>
      <c r="G4" s="10">
        <v>4</v>
      </c>
      <c r="H4" s="10">
        <v>0</v>
      </c>
      <c r="I4" s="10">
        <v>5</v>
      </c>
      <c r="J4" s="26">
        <v>4</v>
      </c>
      <c r="K4" s="26">
        <v>0</v>
      </c>
      <c r="L4" s="10">
        <v>5</v>
      </c>
      <c r="M4" s="10">
        <v>34</v>
      </c>
      <c r="N4" s="9" t="s">
        <v>24</v>
      </c>
      <c r="O4" s="9">
        <v>52.8</v>
      </c>
      <c r="P4" s="15">
        <f t="shared" si="0"/>
        <v>52.8</v>
      </c>
      <c r="Q4" s="9">
        <v>264</v>
      </c>
      <c r="R4" s="11">
        <v>0.13159999999999999</v>
      </c>
      <c r="S4" s="9">
        <v>6.95</v>
      </c>
      <c r="T4" s="10">
        <v>0</v>
      </c>
      <c r="U4" s="9" t="s">
        <v>25</v>
      </c>
      <c r="V4" s="9" t="s">
        <v>26</v>
      </c>
    </row>
    <row r="5" spans="1:22" x14ac:dyDescent="0.25">
      <c r="A5" s="9" t="s">
        <v>21</v>
      </c>
      <c r="B5" s="9" t="s">
        <v>22</v>
      </c>
      <c r="C5" s="9" t="s">
        <v>23</v>
      </c>
      <c r="D5" s="10">
        <v>38</v>
      </c>
      <c r="E5" s="10">
        <v>58</v>
      </c>
      <c r="F5" s="9" t="s">
        <v>76</v>
      </c>
      <c r="G5" s="10">
        <v>0</v>
      </c>
      <c r="H5" s="10">
        <v>2</v>
      </c>
      <c r="I5" s="10">
        <v>2</v>
      </c>
      <c r="J5" s="26">
        <v>0</v>
      </c>
      <c r="K5" s="26">
        <v>0</v>
      </c>
      <c r="L5" s="10">
        <v>2</v>
      </c>
      <c r="M5" s="10">
        <v>36</v>
      </c>
      <c r="N5" s="9" t="s">
        <v>24</v>
      </c>
      <c r="O5" s="9">
        <v>50</v>
      </c>
      <c r="P5" s="15">
        <f t="shared" si="0"/>
        <v>50</v>
      </c>
      <c r="Q5" s="9">
        <v>100</v>
      </c>
      <c r="R5" s="11">
        <v>5.2600000000000001E-2</v>
      </c>
      <c r="S5" s="9">
        <v>2.63</v>
      </c>
      <c r="T5" s="10">
        <v>0</v>
      </c>
      <c r="U5" s="9" t="s">
        <v>25</v>
      </c>
      <c r="V5" s="9" t="s">
        <v>26</v>
      </c>
    </row>
    <row r="6" spans="1:22" x14ac:dyDescent="0.25">
      <c r="A6" s="9" t="s">
        <v>21</v>
      </c>
      <c r="B6" s="9" t="s">
        <v>22</v>
      </c>
      <c r="C6" s="9" t="s">
        <v>23</v>
      </c>
      <c r="D6" s="10">
        <v>38</v>
      </c>
      <c r="E6" s="10">
        <v>58</v>
      </c>
      <c r="F6" s="9" t="s">
        <v>75</v>
      </c>
      <c r="G6" s="10">
        <v>8</v>
      </c>
      <c r="H6" s="10">
        <v>2</v>
      </c>
      <c r="I6" s="10">
        <v>10</v>
      </c>
      <c r="J6" s="26">
        <v>8</v>
      </c>
      <c r="K6" s="26">
        <v>0</v>
      </c>
      <c r="L6" s="10">
        <v>9</v>
      </c>
      <c r="M6" s="10">
        <v>29</v>
      </c>
      <c r="N6" s="9" t="s">
        <v>24</v>
      </c>
      <c r="O6" s="9">
        <v>52</v>
      </c>
      <c r="P6" s="15">
        <f t="shared" si="0"/>
        <v>46.8</v>
      </c>
      <c r="Q6" s="9">
        <v>468</v>
      </c>
      <c r="R6" s="11">
        <v>0.23680000000000001</v>
      </c>
      <c r="S6" s="9">
        <v>12.32</v>
      </c>
      <c r="T6" s="10">
        <v>0</v>
      </c>
      <c r="U6" s="9" t="s">
        <v>25</v>
      </c>
      <c r="V6" s="9" t="s">
        <v>26</v>
      </c>
    </row>
    <row r="7" spans="1:22" x14ac:dyDescent="0.25">
      <c r="A7" s="9" t="s">
        <v>21</v>
      </c>
      <c r="B7" s="9" t="s">
        <v>22</v>
      </c>
      <c r="C7" s="9" t="s">
        <v>23</v>
      </c>
      <c r="D7" s="10">
        <v>38</v>
      </c>
      <c r="E7" s="10">
        <v>58</v>
      </c>
      <c r="F7" s="9" t="s">
        <v>74</v>
      </c>
      <c r="G7" s="10">
        <v>2</v>
      </c>
      <c r="H7" s="10">
        <v>7</v>
      </c>
      <c r="I7" s="10">
        <v>5</v>
      </c>
      <c r="J7" s="26">
        <v>2</v>
      </c>
      <c r="K7" s="26">
        <v>0</v>
      </c>
      <c r="L7" s="10">
        <v>5</v>
      </c>
      <c r="M7" s="10">
        <v>33</v>
      </c>
      <c r="N7" s="9" t="s">
        <v>24</v>
      </c>
      <c r="O7" s="9">
        <v>50</v>
      </c>
      <c r="P7" s="15">
        <f t="shared" si="0"/>
        <v>50</v>
      </c>
      <c r="Q7" s="9">
        <v>250</v>
      </c>
      <c r="R7" s="11">
        <v>0.13159999999999999</v>
      </c>
      <c r="S7" s="9">
        <v>6.58</v>
      </c>
      <c r="T7" s="10">
        <v>0</v>
      </c>
      <c r="U7" s="9" t="s">
        <v>25</v>
      </c>
      <c r="V7" s="9" t="s">
        <v>26</v>
      </c>
    </row>
    <row r="8" spans="1:22" x14ac:dyDescent="0.25">
      <c r="A8" s="9" t="s">
        <v>21</v>
      </c>
      <c r="B8" s="9" t="s">
        <v>22</v>
      </c>
      <c r="C8" s="9" t="s">
        <v>23</v>
      </c>
      <c r="D8" s="10">
        <v>38</v>
      </c>
      <c r="E8" s="10">
        <v>58</v>
      </c>
      <c r="F8" s="9" t="s">
        <v>73</v>
      </c>
      <c r="G8" s="10">
        <v>6</v>
      </c>
      <c r="H8" s="10">
        <v>1</v>
      </c>
      <c r="I8" s="10">
        <v>9</v>
      </c>
      <c r="J8" s="26">
        <v>4</v>
      </c>
      <c r="K8" s="26">
        <v>2</v>
      </c>
      <c r="L8" s="10">
        <v>8</v>
      </c>
      <c r="M8" s="10">
        <v>30</v>
      </c>
      <c r="N8" s="9" t="s">
        <v>24</v>
      </c>
      <c r="O8" s="9">
        <v>53.84</v>
      </c>
      <c r="P8" s="15">
        <f t="shared" si="0"/>
        <v>47.857777777777784</v>
      </c>
      <c r="Q8" s="9">
        <v>430.72</v>
      </c>
      <c r="R8" s="11">
        <v>0.21049999999999999</v>
      </c>
      <c r="S8" s="9">
        <v>11.33</v>
      </c>
      <c r="T8" s="10">
        <v>0</v>
      </c>
      <c r="U8" s="9" t="s">
        <v>25</v>
      </c>
      <c r="V8" s="9" t="s">
        <v>26</v>
      </c>
    </row>
    <row r="9" spans="1:22" x14ac:dyDescent="0.25">
      <c r="A9" s="9" t="s">
        <v>21</v>
      </c>
      <c r="B9" s="9" t="s">
        <v>22</v>
      </c>
      <c r="C9" s="9" t="s">
        <v>23</v>
      </c>
      <c r="D9" s="10">
        <v>38</v>
      </c>
      <c r="E9" s="10">
        <v>58</v>
      </c>
      <c r="F9" s="38">
        <v>43624</v>
      </c>
      <c r="G9" s="10">
        <v>0</v>
      </c>
      <c r="H9" s="10">
        <v>7</v>
      </c>
      <c r="I9" s="10">
        <v>1</v>
      </c>
      <c r="J9" s="10">
        <v>0</v>
      </c>
      <c r="K9" s="10">
        <v>0</v>
      </c>
      <c r="L9" s="10">
        <v>1</v>
      </c>
      <c r="M9" s="10">
        <v>30</v>
      </c>
      <c r="N9" s="9" t="s">
        <v>24</v>
      </c>
      <c r="O9" s="9">
        <v>46.8</v>
      </c>
      <c r="P9" s="15">
        <f t="shared" si="0"/>
        <v>46.8</v>
      </c>
      <c r="Q9" s="9">
        <v>46.8</v>
      </c>
      <c r="R9" s="11">
        <v>2.63E-2</v>
      </c>
      <c r="S9" s="9">
        <v>1.23</v>
      </c>
      <c r="T9" s="10">
        <v>0</v>
      </c>
      <c r="U9" s="9" t="s">
        <v>25</v>
      </c>
      <c r="V9" s="9" t="s">
        <v>26</v>
      </c>
    </row>
    <row r="10" spans="1:22" x14ac:dyDescent="0.25">
      <c r="A10" s="9" t="s">
        <v>21</v>
      </c>
      <c r="B10" s="9" t="s">
        <v>22</v>
      </c>
      <c r="C10" s="9" t="s">
        <v>23</v>
      </c>
      <c r="D10" s="10">
        <v>38</v>
      </c>
      <c r="E10" s="10">
        <v>58</v>
      </c>
      <c r="F10" s="9" t="s">
        <v>72</v>
      </c>
      <c r="G10" s="10">
        <v>10</v>
      </c>
      <c r="H10" s="10">
        <v>7</v>
      </c>
      <c r="I10" s="10">
        <v>14</v>
      </c>
      <c r="J10" s="26">
        <v>9</v>
      </c>
      <c r="K10" s="26">
        <v>1</v>
      </c>
      <c r="L10" s="10">
        <v>8</v>
      </c>
      <c r="M10" s="10">
        <v>35</v>
      </c>
      <c r="N10" s="9" t="s">
        <v>24</v>
      </c>
      <c r="O10" s="9">
        <v>55.16</v>
      </c>
      <c r="P10" s="15">
        <f t="shared" si="0"/>
        <v>31.52</v>
      </c>
      <c r="Q10" s="9">
        <v>441.28</v>
      </c>
      <c r="R10" s="11">
        <v>0.21049999999999999</v>
      </c>
      <c r="S10" s="9">
        <v>11.61</v>
      </c>
      <c r="T10" s="10">
        <v>0</v>
      </c>
      <c r="U10" s="9" t="s">
        <v>25</v>
      </c>
      <c r="V10" s="9" t="s">
        <v>26</v>
      </c>
    </row>
    <row r="11" spans="1:22" x14ac:dyDescent="0.25">
      <c r="A11" s="9" t="s">
        <v>21</v>
      </c>
      <c r="B11" s="9" t="s">
        <v>22</v>
      </c>
      <c r="C11" s="9" t="s">
        <v>23</v>
      </c>
      <c r="D11" s="10">
        <v>38</v>
      </c>
      <c r="E11" s="10">
        <v>58</v>
      </c>
      <c r="F11" s="9" t="s">
        <v>71</v>
      </c>
      <c r="G11" s="10">
        <v>14</v>
      </c>
      <c r="H11" s="10">
        <v>1</v>
      </c>
      <c r="I11" s="10">
        <v>23</v>
      </c>
      <c r="J11" s="26">
        <v>12</v>
      </c>
      <c r="K11" s="26">
        <v>2</v>
      </c>
      <c r="L11" s="10">
        <v>21</v>
      </c>
      <c r="M11" s="10">
        <v>35</v>
      </c>
      <c r="N11" s="9" t="s">
        <v>24</v>
      </c>
      <c r="O11" s="9">
        <v>54</v>
      </c>
      <c r="P11" s="15">
        <f t="shared" si="0"/>
        <v>49.304347826086953</v>
      </c>
      <c r="Q11" s="9">
        <v>1134</v>
      </c>
      <c r="R11" s="11">
        <v>0.55259999999999998</v>
      </c>
      <c r="S11" s="9">
        <v>29.84</v>
      </c>
      <c r="T11" s="10">
        <v>0</v>
      </c>
      <c r="U11" s="9" t="s">
        <v>25</v>
      </c>
      <c r="V11" s="9" t="s">
        <v>26</v>
      </c>
    </row>
    <row r="12" spans="1:22" x14ac:dyDescent="0.25">
      <c r="A12" s="9" t="s">
        <v>21</v>
      </c>
      <c r="B12" s="9" t="s">
        <v>22</v>
      </c>
      <c r="C12" s="9" t="s">
        <v>23</v>
      </c>
      <c r="D12" s="10">
        <v>38</v>
      </c>
      <c r="E12" s="10">
        <v>58</v>
      </c>
      <c r="F12" s="9" t="s">
        <v>70</v>
      </c>
      <c r="G12" s="10">
        <v>12</v>
      </c>
      <c r="H12" s="10">
        <v>11</v>
      </c>
      <c r="I12" s="10">
        <v>25</v>
      </c>
      <c r="J12" s="26">
        <v>12</v>
      </c>
      <c r="K12" s="26">
        <v>0</v>
      </c>
      <c r="L12" s="10">
        <v>10</v>
      </c>
      <c r="M12" s="10">
        <v>35</v>
      </c>
      <c r="N12" s="9" t="s">
        <v>24</v>
      </c>
      <c r="O12" s="9">
        <v>49.7</v>
      </c>
      <c r="P12" s="15">
        <f t="shared" si="0"/>
        <v>19.628</v>
      </c>
      <c r="Q12" s="9">
        <v>490.7</v>
      </c>
      <c r="R12" s="11">
        <v>0.26319999999999999</v>
      </c>
      <c r="S12" s="9">
        <v>12.91</v>
      </c>
      <c r="T12" s="10">
        <v>0</v>
      </c>
      <c r="U12" s="9" t="s">
        <v>25</v>
      </c>
      <c r="V12" s="9" t="s">
        <v>26</v>
      </c>
    </row>
    <row r="13" spans="1:22" x14ac:dyDescent="0.25">
      <c r="A13" s="9" t="s">
        <v>21</v>
      </c>
      <c r="B13" s="9" t="s">
        <v>22</v>
      </c>
      <c r="C13" s="9" t="s">
        <v>23</v>
      </c>
      <c r="D13" s="10">
        <v>38</v>
      </c>
      <c r="E13" s="10">
        <v>58</v>
      </c>
      <c r="F13" s="9" t="s">
        <v>69</v>
      </c>
      <c r="G13" s="10">
        <v>13</v>
      </c>
      <c r="H13" s="10">
        <v>5</v>
      </c>
      <c r="I13" s="10">
        <v>31</v>
      </c>
      <c r="J13" s="26">
        <v>12</v>
      </c>
      <c r="K13" s="26">
        <v>1</v>
      </c>
      <c r="L13" s="10">
        <v>28</v>
      </c>
      <c r="M13" s="10">
        <v>38</v>
      </c>
      <c r="N13" s="9" t="s">
        <v>24</v>
      </c>
      <c r="O13" s="9">
        <v>54.2</v>
      </c>
      <c r="P13" s="15">
        <f t="shared" si="0"/>
        <v>48.954838709677418</v>
      </c>
      <c r="Q13" s="9">
        <v>1517.6</v>
      </c>
      <c r="R13" s="11">
        <v>0.73680000000000001</v>
      </c>
      <c r="S13" s="9">
        <v>39.94</v>
      </c>
      <c r="T13" s="10">
        <v>0</v>
      </c>
      <c r="U13" s="9" t="s">
        <v>25</v>
      </c>
      <c r="V13" s="9" t="s">
        <v>26</v>
      </c>
    </row>
    <row r="14" spans="1:22" x14ac:dyDescent="0.25">
      <c r="A14" s="9" t="s">
        <v>21</v>
      </c>
      <c r="B14" s="9" t="s">
        <v>22</v>
      </c>
      <c r="C14" s="9" t="s">
        <v>23</v>
      </c>
      <c r="D14" s="10">
        <v>38</v>
      </c>
      <c r="E14" s="10">
        <v>58</v>
      </c>
      <c r="F14" s="9" t="s">
        <v>68</v>
      </c>
      <c r="G14" s="10">
        <v>15</v>
      </c>
      <c r="H14" s="10">
        <v>10</v>
      </c>
      <c r="I14" s="10">
        <v>39</v>
      </c>
      <c r="J14" s="26">
        <v>15</v>
      </c>
      <c r="K14" s="26">
        <v>0</v>
      </c>
      <c r="L14" s="10">
        <v>33</v>
      </c>
      <c r="M14" s="10">
        <v>38</v>
      </c>
      <c r="N14" s="9" t="s">
        <v>24</v>
      </c>
      <c r="O14" s="9">
        <v>52.82</v>
      </c>
      <c r="P14" s="15">
        <f t="shared" si="0"/>
        <v>44.693846153846152</v>
      </c>
      <c r="Q14" s="9">
        <v>1743.06</v>
      </c>
      <c r="R14" s="11">
        <v>0.86839999999999995</v>
      </c>
      <c r="S14" s="9">
        <v>45.87</v>
      </c>
      <c r="T14" s="10">
        <v>0</v>
      </c>
      <c r="U14" s="9" t="s">
        <v>25</v>
      </c>
      <c r="V14" s="9" t="s">
        <v>26</v>
      </c>
    </row>
    <row r="15" spans="1:22" x14ac:dyDescent="0.25">
      <c r="A15" s="9" t="s">
        <v>21</v>
      </c>
      <c r="B15" s="9" t="s">
        <v>22</v>
      </c>
      <c r="C15" s="9" t="s">
        <v>23</v>
      </c>
      <c r="D15" s="10">
        <v>38</v>
      </c>
      <c r="E15" s="10">
        <v>58</v>
      </c>
      <c r="F15" s="9" t="s">
        <v>67</v>
      </c>
      <c r="G15" s="10">
        <v>15</v>
      </c>
      <c r="H15" s="10">
        <v>10</v>
      </c>
      <c r="I15" s="10">
        <v>38</v>
      </c>
      <c r="J15" s="26">
        <v>15</v>
      </c>
      <c r="K15" s="26">
        <v>0</v>
      </c>
      <c r="L15" s="10">
        <v>33</v>
      </c>
      <c r="M15" s="10">
        <v>38</v>
      </c>
      <c r="N15" s="9" t="s">
        <v>24</v>
      </c>
      <c r="O15" s="9">
        <v>52.82</v>
      </c>
      <c r="P15" s="15">
        <f t="shared" si="0"/>
        <v>45.87</v>
      </c>
      <c r="Q15" s="9">
        <v>1743.06</v>
      </c>
      <c r="R15" s="11">
        <v>0.86839999999999995</v>
      </c>
      <c r="S15" s="9">
        <v>45.87</v>
      </c>
      <c r="T15" s="10">
        <v>0</v>
      </c>
      <c r="U15" s="9" t="s">
        <v>25</v>
      </c>
      <c r="V15" s="9" t="s">
        <v>26</v>
      </c>
    </row>
    <row r="16" spans="1:22" x14ac:dyDescent="0.25">
      <c r="A16" s="9" t="s">
        <v>21</v>
      </c>
      <c r="B16" s="9" t="s">
        <v>22</v>
      </c>
      <c r="C16" s="9" t="s">
        <v>23</v>
      </c>
      <c r="D16" s="10">
        <v>38</v>
      </c>
      <c r="E16" s="10">
        <v>58</v>
      </c>
      <c r="F16" s="9" t="s">
        <v>66</v>
      </c>
      <c r="G16" s="10">
        <v>18</v>
      </c>
      <c r="H16" s="10">
        <v>3</v>
      </c>
      <c r="I16" s="10">
        <v>37</v>
      </c>
      <c r="J16" s="26">
        <v>9</v>
      </c>
      <c r="K16" s="26">
        <v>9</v>
      </c>
      <c r="L16" s="10">
        <v>18</v>
      </c>
      <c r="M16" s="10">
        <v>20</v>
      </c>
      <c r="N16" s="9" t="s">
        <v>24</v>
      </c>
      <c r="O16" s="9">
        <v>50.05</v>
      </c>
      <c r="P16" s="15">
        <f t="shared" si="0"/>
        <v>24.348648648648648</v>
      </c>
      <c r="Q16" s="9">
        <v>900.9</v>
      </c>
      <c r="R16" s="11">
        <v>0.47370000000000001</v>
      </c>
      <c r="S16" s="9">
        <v>23.71</v>
      </c>
      <c r="T16" s="10">
        <v>0</v>
      </c>
      <c r="U16" s="9" t="s">
        <v>25</v>
      </c>
      <c r="V16" s="9" t="s">
        <v>26</v>
      </c>
    </row>
    <row r="17" spans="1:22" x14ac:dyDescent="0.25">
      <c r="A17" s="9" t="s">
        <v>21</v>
      </c>
      <c r="B17" s="9" t="s">
        <v>22</v>
      </c>
      <c r="C17" s="9" t="s">
        <v>23</v>
      </c>
      <c r="D17" s="10">
        <v>38</v>
      </c>
      <c r="E17" s="10">
        <v>58</v>
      </c>
      <c r="F17" s="9" t="s">
        <v>65</v>
      </c>
      <c r="G17" s="10">
        <v>6</v>
      </c>
      <c r="H17" s="10">
        <v>11</v>
      </c>
      <c r="I17" s="10">
        <v>6</v>
      </c>
      <c r="J17" s="26">
        <v>6</v>
      </c>
      <c r="K17" s="26">
        <v>0</v>
      </c>
      <c r="L17" s="10">
        <v>6</v>
      </c>
      <c r="M17" s="10">
        <v>33</v>
      </c>
      <c r="N17" s="9" t="s">
        <v>24</v>
      </c>
      <c r="O17" s="9">
        <v>45.85</v>
      </c>
      <c r="P17" s="15">
        <f t="shared" si="0"/>
        <v>45.85</v>
      </c>
      <c r="Q17" s="9">
        <v>275.10000000000002</v>
      </c>
      <c r="R17" s="11">
        <v>0.15790000000000001</v>
      </c>
      <c r="S17" s="9">
        <v>7.24</v>
      </c>
      <c r="T17" s="10">
        <v>0</v>
      </c>
      <c r="U17" s="9" t="s">
        <v>25</v>
      </c>
      <c r="V17" s="9" t="s">
        <v>26</v>
      </c>
    </row>
    <row r="18" spans="1:22" x14ac:dyDescent="0.25">
      <c r="A18" s="9" t="s">
        <v>21</v>
      </c>
      <c r="B18" s="9" t="s">
        <v>22</v>
      </c>
      <c r="C18" s="9" t="s">
        <v>23</v>
      </c>
      <c r="D18" s="10">
        <v>38</v>
      </c>
      <c r="E18" s="10">
        <v>58</v>
      </c>
      <c r="F18" s="9" t="s">
        <v>64</v>
      </c>
      <c r="G18" s="10">
        <v>9</v>
      </c>
      <c r="H18" s="10">
        <v>3</v>
      </c>
      <c r="I18" s="10">
        <v>13</v>
      </c>
      <c r="J18" s="26">
        <v>9</v>
      </c>
      <c r="K18" s="26">
        <v>0</v>
      </c>
      <c r="L18" s="10">
        <v>13</v>
      </c>
      <c r="M18" s="10">
        <v>25</v>
      </c>
      <c r="N18" s="9" t="s">
        <v>24</v>
      </c>
      <c r="O18" s="9">
        <v>52.43</v>
      </c>
      <c r="P18" s="15">
        <f t="shared" si="0"/>
        <v>52.43</v>
      </c>
      <c r="Q18" s="9">
        <v>681.59</v>
      </c>
      <c r="R18" s="11">
        <v>0.34210000000000002</v>
      </c>
      <c r="S18" s="9">
        <v>17.940000000000001</v>
      </c>
      <c r="T18" s="10">
        <v>0</v>
      </c>
      <c r="U18" s="9" t="s">
        <v>25</v>
      </c>
      <c r="V18" s="9" t="s">
        <v>26</v>
      </c>
    </row>
    <row r="19" spans="1:22" x14ac:dyDescent="0.25">
      <c r="A19" s="9" t="s">
        <v>21</v>
      </c>
      <c r="B19" s="9" t="s">
        <v>22</v>
      </c>
      <c r="C19" s="9" t="s">
        <v>23</v>
      </c>
      <c r="D19" s="10">
        <v>38</v>
      </c>
      <c r="E19" s="10">
        <v>58</v>
      </c>
      <c r="F19" s="9" t="s">
        <v>63</v>
      </c>
      <c r="G19" s="10">
        <v>15</v>
      </c>
      <c r="H19" s="10">
        <v>5</v>
      </c>
      <c r="I19" s="10">
        <v>22</v>
      </c>
      <c r="J19" s="26">
        <v>11</v>
      </c>
      <c r="K19" s="26">
        <v>4</v>
      </c>
      <c r="L19" s="10">
        <v>18</v>
      </c>
      <c r="M19" s="10">
        <v>20</v>
      </c>
      <c r="N19" s="9" t="s">
        <v>24</v>
      </c>
      <c r="O19" s="9">
        <v>56.52</v>
      </c>
      <c r="P19" s="15">
        <f t="shared" si="0"/>
        <v>46.243636363636362</v>
      </c>
      <c r="Q19" s="9">
        <v>1017.36</v>
      </c>
      <c r="R19" s="11">
        <v>0.47370000000000001</v>
      </c>
      <c r="S19" s="9">
        <v>26.77</v>
      </c>
      <c r="T19" s="10">
        <v>0</v>
      </c>
      <c r="U19" s="9" t="s">
        <v>25</v>
      </c>
      <c r="V19" s="9" t="s">
        <v>26</v>
      </c>
    </row>
    <row r="20" spans="1:22" x14ac:dyDescent="0.25">
      <c r="A20" s="9" t="s">
        <v>21</v>
      </c>
      <c r="B20" s="9" t="s">
        <v>22</v>
      </c>
      <c r="C20" s="9" t="s">
        <v>23</v>
      </c>
      <c r="D20" s="10">
        <v>38</v>
      </c>
      <c r="E20" s="10">
        <v>58</v>
      </c>
      <c r="F20" s="9" t="s">
        <v>62</v>
      </c>
      <c r="G20" s="10">
        <v>19</v>
      </c>
      <c r="H20" s="10">
        <v>6</v>
      </c>
      <c r="I20" s="10">
        <v>19</v>
      </c>
      <c r="J20" s="26">
        <v>17</v>
      </c>
      <c r="K20" s="26">
        <v>2</v>
      </c>
      <c r="L20" s="10">
        <v>17</v>
      </c>
      <c r="M20" s="10">
        <v>21</v>
      </c>
      <c r="N20" s="9" t="s">
        <v>24</v>
      </c>
      <c r="O20" s="9">
        <v>57.04</v>
      </c>
      <c r="P20" s="15">
        <f t="shared" si="0"/>
        <v>51.035789473684211</v>
      </c>
      <c r="Q20" s="9">
        <v>969.68</v>
      </c>
      <c r="R20" s="11">
        <v>0.44740000000000002</v>
      </c>
      <c r="S20" s="9">
        <v>25.52</v>
      </c>
      <c r="T20" s="10">
        <v>0</v>
      </c>
      <c r="U20" s="9" t="s">
        <v>25</v>
      </c>
      <c r="V20" s="9" t="s">
        <v>26</v>
      </c>
    </row>
    <row r="21" spans="1:22" x14ac:dyDescent="0.25">
      <c r="A21" s="9" t="s">
        <v>21</v>
      </c>
      <c r="B21" s="9" t="s">
        <v>22</v>
      </c>
      <c r="C21" s="9" t="s">
        <v>23</v>
      </c>
      <c r="D21" s="10">
        <v>38</v>
      </c>
      <c r="E21" s="10">
        <v>58</v>
      </c>
      <c r="F21" s="9" t="s">
        <v>61</v>
      </c>
      <c r="G21" s="10">
        <v>6</v>
      </c>
      <c r="H21" s="10">
        <v>6</v>
      </c>
      <c r="I21" s="10">
        <v>16</v>
      </c>
      <c r="J21" s="26">
        <v>6</v>
      </c>
      <c r="K21" s="26">
        <v>0</v>
      </c>
      <c r="L21" s="10">
        <v>14</v>
      </c>
      <c r="M21" s="10">
        <v>24</v>
      </c>
      <c r="N21" s="9" t="s">
        <v>24</v>
      </c>
      <c r="O21" s="9">
        <v>56.17</v>
      </c>
      <c r="P21" s="15">
        <f t="shared" si="0"/>
        <v>49.14875</v>
      </c>
      <c r="Q21" s="9">
        <v>786.38</v>
      </c>
      <c r="R21" s="11">
        <v>0.36840000000000001</v>
      </c>
      <c r="S21" s="9">
        <v>20.69</v>
      </c>
      <c r="T21" s="10">
        <v>0</v>
      </c>
      <c r="U21" s="9" t="s">
        <v>25</v>
      </c>
      <c r="V21" s="9" t="s">
        <v>26</v>
      </c>
    </row>
    <row r="22" spans="1:22" x14ac:dyDescent="0.25">
      <c r="A22" s="9" t="s">
        <v>21</v>
      </c>
      <c r="B22" s="9" t="s">
        <v>22</v>
      </c>
      <c r="C22" s="9" t="s">
        <v>23</v>
      </c>
      <c r="D22" s="10">
        <v>38</v>
      </c>
      <c r="E22" s="10">
        <v>58</v>
      </c>
      <c r="F22" s="9" t="s">
        <v>60</v>
      </c>
      <c r="G22" s="10">
        <v>4</v>
      </c>
      <c r="H22" s="10">
        <v>44</v>
      </c>
      <c r="I22" s="10">
        <v>11</v>
      </c>
      <c r="J22" s="26">
        <v>4</v>
      </c>
      <c r="K22" s="26">
        <v>0</v>
      </c>
      <c r="L22" s="10">
        <v>8</v>
      </c>
      <c r="M22" s="10">
        <v>30</v>
      </c>
      <c r="N22" s="9" t="s">
        <v>24</v>
      </c>
      <c r="O22" s="9">
        <v>57.22</v>
      </c>
      <c r="P22" s="15">
        <f t="shared" si="0"/>
        <v>41.614545454545457</v>
      </c>
      <c r="Q22" s="9">
        <v>457.76</v>
      </c>
      <c r="R22" s="11">
        <v>0.21049999999999999</v>
      </c>
      <c r="S22" s="9">
        <v>12.05</v>
      </c>
      <c r="T22" s="10">
        <v>0</v>
      </c>
      <c r="U22" s="9" t="s">
        <v>25</v>
      </c>
      <c r="V22" s="9" t="s">
        <v>26</v>
      </c>
    </row>
    <row r="23" spans="1:22" x14ac:dyDescent="0.25">
      <c r="A23" s="9" t="s">
        <v>21</v>
      </c>
      <c r="B23" s="9" t="s">
        <v>22</v>
      </c>
      <c r="C23" s="9" t="s">
        <v>23</v>
      </c>
      <c r="D23" s="10">
        <v>38</v>
      </c>
      <c r="E23" s="10">
        <v>58</v>
      </c>
      <c r="F23" s="9" t="s">
        <v>59</v>
      </c>
      <c r="G23" s="10">
        <v>11</v>
      </c>
      <c r="H23" s="10">
        <v>9</v>
      </c>
      <c r="I23" s="10">
        <v>11</v>
      </c>
      <c r="J23" s="26">
        <v>11</v>
      </c>
      <c r="K23" s="26">
        <v>0</v>
      </c>
      <c r="L23" s="10">
        <v>9</v>
      </c>
      <c r="M23" s="10">
        <v>27</v>
      </c>
      <c r="N23" s="9" t="s">
        <v>24</v>
      </c>
      <c r="O23" s="9">
        <v>46.8</v>
      </c>
      <c r="P23" s="15">
        <f t="shared" si="0"/>
        <v>38.290909090909089</v>
      </c>
      <c r="Q23" s="9">
        <v>421.2</v>
      </c>
      <c r="R23" s="11">
        <v>0.23680000000000001</v>
      </c>
      <c r="S23" s="9">
        <v>11.08</v>
      </c>
      <c r="T23" s="10">
        <v>0</v>
      </c>
      <c r="U23" s="9" t="s">
        <v>25</v>
      </c>
      <c r="V23" s="9" t="s">
        <v>26</v>
      </c>
    </row>
    <row r="24" spans="1:22" x14ac:dyDescent="0.25">
      <c r="A24" s="9" t="s">
        <v>21</v>
      </c>
      <c r="B24" s="9" t="s">
        <v>22</v>
      </c>
      <c r="C24" s="9" t="s">
        <v>23</v>
      </c>
      <c r="D24" s="10">
        <v>38</v>
      </c>
      <c r="E24" s="10">
        <v>58</v>
      </c>
      <c r="F24" s="9" t="s">
        <v>58</v>
      </c>
      <c r="G24" s="10">
        <v>4</v>
      </c>
      <c r="H24" s="10">
        <v>4</v>
      </c>
      <c r="I24" s="10">
        <v>4</v>
      </c>
      <c r="J24" s="26">
        <v>3</v>
      </c>
      <c r="K24" s="26">
        <v>1</v>
      </c>
      <c r="L24" s="10">
        <v>4</v>
      </c>
      <c r="M24" s="10">
        <v>32</v>
      </c>
      <c r="N24" s="9" t="s">
        <v>24</v>
      </c>
      <c r="O24" s="9">
        <v>52</v>
      </c>
      <c r="P24" s="15">
        <f t="shared" si="0"/>
        <v>52</v>
      </c>
      <c r="Q24" s="9">
        <v>208</v>
      </c>
      <c r="R24" s="11">
        <v>0.1053</v>
      </c>
      <c r="S24" s="9">
        <v>5.47</v>
      </c>
      <c r="T24" s="10">
        <v>0</v>
      </c>
      <c r="U24" s="9" t="s">
        <v>25</v>
      </c>
      <c r="V24" s="9" t="s">
        <v>26</v>
      </c>
    </row>
    <row r="25" spans="1:22" x14ac:dyDescent="0.25">
      <c r="A25" s="9" t="s">
        <v>21</v>
      </c>
      <c r="B25" s="9" t="s">
        <v>22</v>
      </c>
      <c r="C25" s="9" t="s">
        <v>23</v>
      </c>
      <c r="D25" s="10">
        <v>38</v>
      </c>
      <c r="E25" s="10">
        <v>58</v>
      </c>
      <c r="F25" s="9" t="s">
        <v>57</v>
      </c>
      <c r="G25" s="10">
        <v>4</v>
      </c>
      <c r="H25" s="10">
        <v>0</v>
      </c>
      <c r="I25" s="10">
        <v>9</v>
      </c>
      <c r="J25" s="26">
        <v>4</v>
      </c>
      <c r="K25" s="26">
        <v>0</v>
      </c>
      <c r="L25" s="10">
        <v>8</v>
      </c>
      <c r="M25" s="10">
        <v>30</v>
      </c>
      <c r="N25" s="9" t="s">
        <v>24</v>
      </c>
      <c r="O25" s="9">
        <v>54.21</v>
      </c>
      <c r="P25" s="15">
        <f t="shared" si="0"/>
        <v>48.186666666666667</v>
      </c>
      <c r="Q25" s="9">
        <v>433.68</v>
      </c>
      <c r="R25" s="11">
        <v>0.21049999999999999</v>
      </c>
      <c r="S25" s="9">
        <v>11.41</v>
      </c>
      <c r="T25" s="10">
        <v>0</v>
      </c>
      <c r="U25" s="9" t="s">
        <v>25</v>
      </c>
      <c r="V25" s="9" t="s">
        <v>26</v>
      </c>
    </row>
    <row r="26" spans="1:22" x14ac:dyDescent="0.25">
      <c r="A26" s="9" t="s">
        <v>21</v>
      </c>
      <c r="B26" s="9" t="s">
        <v>22</v>
      </c>
      <c r="C26" s="9" t="s">
        <v>23</v>
      </c>
      <c r="D26" s="10">
        <v>38</v>
      </c>
      <c r="E26" s="10">
        <v>58</v>
      </c>
      <c r="F26" s="9" t="s">
        <v>56</v>
      </c>
      <c r="G26" s="10">
        <v>4</v>
      </c>
      <c r="H26" s="10">
        <v>3</v>
      </c>
      <c r="I26" s="10">
        <v>10</v>
      </c>
      <c r="J26" s="26">
        <v>3</v>
      </c>
      <c r="K26" s="26">
        <v>1</v>
      </c>
      <c r="L26" s="10">
        <v>10</v>
      </c>
      <c r="M26" s="10">
        <v>28</v>
      </c>
      <c r="N26" s="9" t="s">
        <v>24</v>
      </c>
      <c r="O26" s="9">
        <v>54.86</v>
      </c>
      <c r="P26" s="15">
        <f t="shared" si="0"/>
        <v>54.86</v>
      </c>
      <c r="Q26" s="9">
        <v>548.6</v>
      </c>
      <c r="R26" s="11">
        <v>0.26319999999999999</v>
      </c>
      <c r="S26" s="9">
        <v>14.44</v>
      </c>
      <c r="T26" s="10">
        <v>0</v>
      </c>
      <c r="U26" s="9" t="s">
        <v>25</v>
      </c>
      <c r="V26" s="9" t="s">
        <v>26</v>
      </c>
    </row>
    <row r="27" spans="1:22" x14ac:dyDescent="0.25">
      <c r="A27" s="9" t="s">
        <v>21</v>
      </c>
      <c r="B27" s="9" t="s">
        <v>22</v>
      </c>
      <c r="C27" s="9" t="s">
        <v>23</v>
      </c>
      <c r="D27" s="10">
        <v>38</v>
      </c>
      <c r="E27" s="10">
        <v>58</v>
      </c>
      <c r="F27" s="9" t="s">
        <v>55</v>
      </c>
      <c r="G27" s="10">
        <v>4</v>
      </c>
      <c r="H27" s="10">
        <v>1</v>
      </c>
      <c r="I27" s="10">
        <v>12</v>
      </c>
      <c r="J27" s="26">
        <v>4</v>
      </c>
      <c r="K27" s="26">
        <v>0</v>
      </c>
      <c r="L27" s="10">
        <v>12</v>
      </c>
      <c r="M27" s="10">
        <v>26</v>
      </c>
      <c r="N27" s="9" t="s">
        <v>24</v>
      </c>
      <c r="O27" s="9">
        <v>55.55</v>
      </c>
      <c r="P27" s="15">
        <f t="shared" si="0"/>
        <v>55.550000000000004</v>
      </c>
      <c r="Q27" s="9">
        <v>666.6</v>
      </c>
      <c r="R27" s="11">
        <v>0.31580000000000003</v>
      </c>
      <c r="S27" s="9">
        <v>17.54</v>
      </c>
      <c r="T27" s="10">
        <v>0</v>
      </c>
      <c r="U27" s="9" t="s">
        <v>25</v>
      </c>
      <c r="V27" s="9" t="s">
        <v>26</v>
      </c>
    </row>
    <row r="28" spans="1:22" x14ac:dyDescent="0.25">
      <c r="A28" s="9" t="s">
        <v>21</v>
      </c>
      <c r="B28" s="9" t="s">
        <v>22</v>
      </c>
      <c r="C28" s="9" t="s">
        <v>23</v>
      </c>
      <c r="D28" s="10">
        <v>38</v>
      </c>
      <c r="E28" s="10">
        <v>58</v>
      </c>
      <c r="F28" s="9" t="s">
        <v>54</v>
      </c>
      <c r="G28" s="10">
        <v>3</v>
      </c>
      <c r="H28" s="10">
        <v>5</v>
      </c>
      <c r="I28" s="10">
        <v>11</v>
      </c>
      <c r="J28" s="26">
        <v>2</v>
      </c>
      <c r="K28" s="26">
        <v>1</v>
      </c>
      <c r="L28" s="10">
        <v>11</v>
      </c>
      <c r="M28" s="10">
        <v>27</v>
      </c>
      <c r="N28" s="9" t="s">
        <v>24</v>
      </c>
      <c r="O28" s="9">
        <v>56.32</v>
      </c>
      <c r="P28" s="15">
        <f t="shared" si="0"/>
        <v>56.32</v>
      </c>
      <c r="Q28" s="9">
        <v>619.52</v>
      </c>
      <c r="R28" s="11">
        <v>0.28949999999999998</v>
      </c>
      <c r="S28" s="9">
        <v>16.3</v>
      </c>
      <c r="T28" s="10">
        <v>0</v>
      </c>
      <c r="U28" s="9" t="s">
        <v>25</v>
      </c>
      <c r="V28" s="9" t="s">
        <v>26</v>
      </c>
    </row>
    <row r="29" spans="1:22" x14ac:dyDescent="0.25">
      <c r="A29" s="9" t="s">
        <v>21</v>
      </c>
      <c r="B29" s="9" t="s">
        <v>22</v>
      </c>
      <c r="C29" s="9" t="s">
        <v>23</v>
      </c>
      <c r="D29" s="10">
        <v>38</v>
      </c>
      <c r="E29" s="10">
        <v>58</v>
      </c>
      <c r="F29" s="9" t="s">
        <v>53</v>
      </c>
      <c r="G29" s="10">
        <v>3</v>
      </c>
      <c r="H29" s="10">
        <v>7</v>
      </c>
      <c r="I29" s="10">
        <v>5</v>
      </c>
      <c r="J29" s="26">
        <v>2</v>
      </c>
      <c r="K29" s="26">
        <v>1</v>
      </c>
      <c r="L29" s="10">
        <v>4</v>
      </c>
      <c r="M29" s="10">
        <v>34</v>
      </c>
      <c r="N29" s="9" t="s">
        <v>24</v>
      </c>
      <c r="O29" s="9">
        <v>65.239999999999995</v>
      </c>
      <c r="P29" s="15">
        <f>Q29/I29</f>
        <v>52.191999999999993</v>
      </c>
      <c r="Q29" s="9">
        <v>260.95999999999998</v>
      </c>
      <c r="R29" s="11">
        <v>0.1053</v>
      </c>
      <c r="S29" s="9">
        <v>6.87</v>
      </c>
      <c r="T29" s="10">
        <v>0</v>
      </c>
      <c r="U29" s="9" t="s">
        <v>25</v>
      </c>
      <c r="V29" s="9" t="s">
        <v>26</v>
      </c>
    </row>
    <row r="30" spans="1:22" x14ac:dyDescent="0.25">
      <c r="A30" s="9" t="s">
        <v>21</v>
      </c>
      <c r="B30" s="9" t="s">
        <v>22</v>
      </c>
      <c r="C30" s="9" t="s">
        <v>23</v>
      </c>
      <c r="D30" s="10">
        <v>38</v>
      </c>
      <c r="E30" s="10">
        <v>58</v>
      </c>
      <c r="F30" s="9" t="s">
        <v>52</v>
      </c>
      <c r="G30" s="10">
        <v>4</v>
      </c>
      <c r="H30" s="10">
        <v>4</v>
      </c>
      <c r="I30" s="10">
        <v>16</v>
      </c>
      <c r="J30" s="26">
        <v>4</v>
      </c>
      <c r="K30" s="26">
        <v>0</v>
      </c>
      <c r="L30" s="10">
        <v>8</v>
      </c>
      <c r="M30" s="10">
        <v>29</v>
      </c>
      <c r="N30" s="9" t="s">
        <v>24</v>
      </c>
      <c r="O30" s="9">
        <v>77.84</v>
      </c>
      <c r="P30" s="15">
        <f t="shared" si="0"/>
        <v>38.92</v>
      </c>
      <c r="Q30" s="9">
        <v>622.72</v>
      </c>
      <c r="R30" s="11">
        <v>0.21049999999999999</v>
      </c>
      <c r="S30" s="9">
        <v>16.39</v>
      </c>
      <c r="T30" s="10">
        <v>0</v>
      </c>
      <c r="U30" s="9" t="s">
        <v>25</v>
      </c>
      <c r="V30" s="9" t="s">
        <v>26</v>
      </c>
    </row>
    <row r="31" spans="1:22" x14ac:dyDescent="0.25">
      <c r="A31" s="9" t="s">
        <v>21</v>
      </c>
      <c r="B31" s="9" t="s">
        <v>22</v>
      </c>
      <c r="C31" s="9" t="s">
        <v>23</v>
      </c>
      <c r="D31" s="10">
        <v>38</v>
      </c>
      <c r="E31" s="10">
        <v>58</v>
      </c>
      <c r="F31" s="9" t="s">
        <v>87</v>
      </c>
      <c r="G31" s="10">
        <v>1</v>
      </c>
      <c r="H31" s="10">
        <v>6</v>
      </c>
      <c r="I31" s="10">
        <v>1</v>
      </c>
      <c r="J31" s="26">
        <v>0</v>
      </c>
      <c r="K31" s="26">
        <v>1</v>
      </c>
      <c r="L31" s="10">
        <v>1</v>
      </c>
      <c r="M31" s="10">
        <v>35</v>
      </c>
      <c r="N31" s="9" t="s">
        <v>24</v>
      </c>
      <c r="O31" s="9">
        <v>50</v>
      </c>
      <c r="P31" s="15">
        <f t="shared" si="0"/>
        <v>50</v>
      </c>
      <c r="Q31" s="9">
        <v>50</v>
      </c>
      <c r="R31" s="11">
        <v>2.63E-2</v>
      </c>
      <c r="S31" s="9">
        <v>1.32</v>
      </c>
      <c r="T31" s="10">
        <v>0</v>
      </c>
      <c r="U31" s="9" t="s">
        <v>25</v>
      </c>
      <c r="V31" s="9" t="s">
        <v>26</v>
      </c>
    </row>
    <row r="32" spans="1:22" ht="15.75" thickBot="1" x14ac:dyDescent="0.3">
      <c r="A32" s="2" t="s">
        <v>86</v>
      </c>
      <c r="B32" s="3"/>
      <c r="C32" s="3"/>
      <c r="D32" s="4">
        <f>SUM(D2:D31)</f>
        <v>1140</v>
      </c>
      <c r="E32" s="3"/>
      <c r="F32" s="3"/>
      <c r="G32" s="4">
        <f>SUM(G2:G31)</f>
        <v>217</v>
      </c>
      <c r="H32" s="3"/>
      <c r="I32" s="4">
        <f>SUM(I2:I31)</f>
        <v>412</v>
      </c>
      <c r="J32" s="4">
        <f>SUM(J2:J31)</f>
        <v>190</v>
      </c>
      <c r="K32" s="4">
        <f>SUM(K2:K31)</f>
        <v>27</v>
      </c>
      <c r="L32" s="4">
        <f>SUM(L2:L31)</f>
        <v>329</v>
      </c>
      <c r="M32" s="4">
        <f>SUM(M2:M31)</f>
        <v>920</v>
      </c>
      <c r="N32" s="16" t="s">
        <v>24</v>
      </c>
      <c r="O32" s="5">
        <f>Q32/L32</f>
        <v>54.236686930091182</v>
      </c>
      <c r="P32" s="14">
        <f>Q32/I32</f>
        <v>43.310364077669902</v>
      </c>
      <c r="Q32" s="3">
        <f>SUM(Q2:Q31)</f>
        <v>17843.87</v>
      </c>
      <c r="R32" s="6">
        <f>L32/M32</f>
        <v>0.3576086956521739</v>
      </c>
      <c r="S32" s="5">
        <f>Q32/M32</f>
        <v>19.395510869565218</v>
      </c>
      <c r="T32" s="3"/>
      <c r="U32" s="3"/>
      <c r="V32" s="7"/>
    </row>
    <row r="34" spans="6:7" x14ac:dyDescent="0.25">
      <c r="F34" t="s">
        <v>221</v>
      </c>
      <c r="G34" s="18">
        <f>I32/G32</f>
        <v>1.8986175115207373</v>
      </c>
    </row>
  </sheetData>
  <autoFilter ref="A1:V32">
    <sortState ref="A2:V32">
      <sortCondition ref="F1:F3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ySplit="1" topLeftCell="A2" activePane="bottomLeft" state="frozen"/>
      <selection pane="bottomLeft" activeCell="R34" sqref="R34"/>
    </sheetView>
  </sheetViews>
  <sheetFormatPr baseColWidth="10" defaultRowHeight="15" x14ac:dyDescent="0.25"/>
  <cols>
    <col min="1" max="14" width="10.7109375" customWidth="1"/>
    <col min="15" max="15" width="10.7109375" style="18" customWidth="1"/>
    <col min="16" max="16" width="10.7109375" style="33" customWidth="1"/>
    <col min="17" max="17" width="10.7109375" style="18" customWidth="1"/>
    <col min="18" max="18" width="10.7109375" customWidth="1"/>
    <col min="19" max="19" width="10.7109375" style="18" customWidth="1"/>
    <col min="20" max="27" width="10.7109375" customWidth="1"/>
  </cols>
  <sheetData>
    <row r="1" spans="1:22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2" t="s">
        <v>14</v>
      </c>
      <c r="P1" s="30" t="s">
        <v>123</v>
      </c>
      <c r="Q1" s="22" t="s">
        <v>15</v>
      </c>
      <c r="R1" s="21" t="s">
        <v>16</v>
      </c>
      <c r="S1" s="22" t="s">
        <v>17</v>
      </c>
      <c r="T1" s="21" t="s">
        <v>18</v>
      </c>
      <c r="U1" s="21" t="s">
        <v>19</v>
      </c>
      <c r="V1" s="21" t="s">
        <v>20</v>
      </c>
    </row>
    <row r="2" spans="1:22" x14ac:dyDescent="0.25">
      <c r="A2" s="9" t="s">
        <v>21</v>
      </c>
      <c r="B2" s="9" t="s">
        <v>22</v>
      </c>
      <c r="C2" s="9" t="s">
        <v>23</v>
      </c>
      <c r="D2" s="10">
        <v>38</v>
      </c>
      <c r="E2" s="10">
        <v>58</v>
      </c>
      <c r="F2" s="9" t="s">
        <v>122</v>
      </c>
      <c r="G2" s="10">
        <v>4</v>
      </c>
      <c r="H2" s="10">
        <v>0</v>
      </c>
      <c r="I2" s="10">
        <v>4</v>
      </c>
      <c r="J2" s="10">
        <v>3</v>
      </c>
      <c r="K2" s="10">
        <v>1</v>
      </c>
      <c r="L2" s="10">
        <v>4</v>
      </c>
      <c r="M2" s="10">
        <v>33</v>
      </c>
      <c r="N2" s="9" t="s">
        <v>24</v>
      </c>
      <c r="O2" s="23">
        <v>51</v>
      </c>
      <c r="P2" s="31">
        <f>Q2/I2</f>
        <v>51</v>
      </c>
      <c r="Q2" s="23">
        <v>204</v>
      </c>
      <c r="R2" s="11">
        <v>0.1053</v>
      </c>
      <c r="S2" s="24">
        <v>5.37</v>
      </c>
      <c r="T2" s="10">
        <v>0</v>
      </c>
      <c r="U2" s="9" t="s">
        <v>25</v>
      </c>
      <c r="V2" s="9" t="s">
        <v>26</v>
      </c>
    </row>
    <row r="3" spans="1:22" x14ac:dyDescent="0.25">
      <c r="A3" s="9" t="s">
        <v>21</v>
      </c>
      <c r="B3" s="9" t="s">
        <v>22</v>
      </c>
      <c r="C3" s="9" t="s">
        <v>23</v>
      </c>
      <c r="D3" s="10">
        <v>38</v>
      </c>
      <c r="E3" s="10">
        <v>58</v>
      </c>
      <c r="F3" s="9" t="s">
        <v>121</v>
      </c>
      <c r="G3" s="10">
        <v>4</v>
      </c>
      <c r="H3" s="10">
        <v>1</v>
      </c>
      <c r="I3" s="10">
        <v>8</v>
      </c>
      <c r="J3" s="10">
        <v>4</v>
      </c>
      <c r="K3" s="10">
        <v>0</v>
      </c>
      <c r="L3" s="10">
        <v>6</v>
      </c>
      <c r="M3" s="10">
        <v>31</v>
      </c>
      <c r="N3" s="9" t="s">
        <v>24</v>
      </c>
      <c r="O3" s="23">
        <v>51.36</v>
      </c>
      <c r="P3" s="31">
        <f>Q3/I3</f>
        <v>38.520000000000003</v>
      </c>
      <c r="Q3" s="23">
        <v>308.16000000000003</v>
      </c>
      <c r="R3" s="11">
        <v>0.15790000000000001</v>
      </c>
      <c r="S3" s="24">
        <v>8.11</v>
      </c>
      <c r="T3" s="10">
        <v>0</v>
      </c>
      <c r="U3" s="9" t="s">
        <v>25</v>
      </c>
      <c r="V3" s="9" t="s">
        <v>26</v>
      </c>
    </row>
    <row r="4" spans="1:22" x14ac:dyDescent="0.25">
      <c r="A4" s="9" t="s">
        <v>21</v>
      </c>
      <c r="B4" s="9" t="s">
        <v>22</v>
      </c>
      <c r="C4" s="9" t="s">
        <v>23</v>
      </c>
      <c r="D4" s="10">
        <v>38</v>
      </c>
      <c r="E4" s="10">
        <v>58</v>
      </c>
      <c r="F4" s="9" t="s">
        <v>120</v>
      </c>
      <c r="G4" s="10">
        <v>12</v>
      </c>
      <c r="H4" s="10">
        <v>3</v>
      </c>
      <c r="I4" s="10">
        <v>13</v>
      </c>
      <c r="J4" s="10">
        <v>12</v>
      </c>
      <c r="K4" s="10">
        <v>0</v>
      </c>
      <c r="L4" s="10">
        <v>13</v>
      </c>
      <c r="M4" s="10">
        <v>25</v>
      </c>
      <c r="N4" s="9" t="s">
        <v>24</v>
      </c>
      <c r="O4" s="23">
        <v>53</v>
      </c>
      <c r="P4" s="31">
        <f>Q4/I4</f>
        <v>53</v>
      </c>
      <c r="Q4" s="23">
        <v>689</v>
      </c>
      <c r="R4" s="11">
        <v>0.34210000000000002</v>
      </c>
      <c r="S4" s="24">
        <v>18.13</v>
      </c>
      <c r="T4" s="10">
        <v>0</v>
      </c>
      <c r="U4" s="9" t="s">
        <v>90</v>
      </c>
      <c r="V4" s="9" t="s">
        <v>91</v>
      </c>
    </row>
    <row r="5" spans="1:22" x14ac:dyDescent="0.25">
      <c r="A5" s="9" t="s">
        <v>21</v>
      </c>
      <c r="B5" s="9" t="s">
        <v>22</v>
      </c>
      <c r="C5" s="9" t="s">
        <v>23</v>
      </c>
      <c r="D5" s="10">
        <v>38</v>
      </c>
      <c r="E5" s="10">
        <v>58</v>
      </c>
      <c r="F5" s="9" t="s">
        <v>119</v>
      </c>
      <c r="G5" s="10">
        <v>5</v>
      </c>
      <c r="H5" s="10">
        <v>13</v>
      </c>
      <c r="I5" s="10">
        <v>10</v>
      </c>
      <c r="J5" s="10">
        <v>5</v>
      </c>
      <c r="K5" s="10">
        <v>0</v>
      </c>
      <c r="L5" s="10">
        <v>8</v>
      </c>
      <c r="M5" s="10">
        <v>29</v>
      </c>
      <c r="N5" s="9" t="s">
        <v>24</v>
      </c>
      <c r="O5" s="23">
        <v>60.79</v>
      </c>
      <c r="P5" s="31">
        <f>Q5/I5</f>
        <v>48.631999999999998</v>
      </c>
      <c r="Q5" s="23">
        <v>486.32</v>
      </c>
      <c r="R5" s="11">
        <v>0.21049999999999999</v>
      </c>
      <c r="S5" s="24">
        <v>12.8</v>
      </c>
      <c r="T5" s="10">
        <v>0</v>
      </c>
      <c r="U5" s="9" t="s">
        <v>90</v>
      </c>
      <c r="V5" s="9" t="s">
        <v>91</v>
      </c>
    </row>
    <row r="6" spans="1:22" x14ac:dyDescent="0.25">
      <c r="A6" s="9" t="s">
        <v>21</v>
      </c>
      <c r="B6" s="9" t="s">
        <v>22</v>
      </c>
      <c r="C6" s="9" t="s">
        <v>23</v>
      </c>
      <c r="D6" s="10">
        <v>38</v>
      </c>
      <c r="E6" s="26">
        <v>58</v>
      </c>
      <c r="F6" s="25" t="s">
        <v>118</v>
      </c>
      <c r="G6" s="26">
        <v>0</v>
      </c>
      <c r="H6" s="26">
        <v>10</v>
      </c>
      <c r="I6" s="26">
        <v>0</v>
      </c>
      <c r="J6" s="10">
        <v>0</v>
      </c>
      <c r="K6" s="10">
        <v>0</v>
      </c>
      <c r="L6" s="26">
        <v>0</v>
      </c>
      <c r="M6" s="26">
        <v>37</v>
      </c>
      <c r="N6" s="25" t="s">
        <v>24</v>
      </c>
      <c r="O6" s="27">
        <v>50</v>
      </c>
      <c r="P6" s="31">
        <v>0</v>
      </c>
      <c r="Q6" s="27">
        <v>0</v>
      </c>
      <c r="R6" s="28">
        <v>0</v>
      </c>
      <c r="S6" s="29">
        <v>0</v>
      </c>
      <c r="T6" s="26">
        <v>0</v>
      </c>
      <c r="U6" s="25" t="s">
        <v>90</v>
      </c>
      <c r="V6" s="25" t="s">
        <v>91</v>
      </c>
    </row>
    <row r="7" spans="1:22" x14ac:dyDescent="0.25">
      <c r="A7" s="9" t="s">
        <v>21</v>
      </c>
      <c r="B7" s="9" t="s">
        <v>22</v>
      </c>
      <c r="C7" s="9" t="s">
        <v>23</v>
      </c>
      <c r="D7" s="10">
        <v>38</v>
      </c>
      <c r="E7" s="10">
        <v>58</v>
      </c>
      <c r="F7" s="9" t="s">
        <v>117</v>
      </c>
      <c r="G7" s="10">
        <v>23</v>
      </c>
      <c r="H7" s="10">
        <v>10</v>
      </c>
      <c r="I7" s="10">
        <v>23</v>
      </c>
      <c r="J7" s="10">
        <v>21</v>
      </c>
      <c r="K7" s="10">
        <v>2</v>
      </c>
      <c r="L7" s="10">
        <v>12</v>
      </c>
      <c r="M7" s="10">
        <v>26</v>
      </c>
      <c r="N7" s="9" t="s">
        <v>24</v>
      </c>
      <c r="O7" s="23">
        <v>70.97</v>
      </c>
      <c r="P7" s="31">
        <f t="shared" ref="P7:P32" si="0">Q7/I7</f>
        <v>37.027826086956523</v>
      </c>
      <c r="Q7" s="23">
        <v>851.64</v>
      </c>
      <c r="R7" s="11">
        <v>0.31580000000000003</v>
      </c>
      <c r="S7" s="24">
        <v>22.41</v>
      </c>
      <c r="T7" s="10">
        <v>0</v>
      </c>
      <c r="U7" s="9" t="s">
        <v>90</v>
      </c>
      <c r="V7" s="9" t="s">
        <v>91</v>
      </c>
    </row>
    <row r="8" spans="1:22" x14ac:dyDescent="0.25">
      <c r="A8" s="9" t="s">
        <v>21</v>
      </c>
      <c r="B8" s="9" t="s">
        <v>22</v>
      </c>
      <c r="C8" s="9" t="s">
        <v>23</v>
      </c>
      <c r="D8" s="10">
        <v>38</v>
      </c>
      <c r="E8" s="10">
        <v>58</v>
      </c>
      <c r="F8" s="9" t="s">
        <v>116</v>
      </c>
      <c r="G8" s="10">
        <v>1</v>
      </c>
      <c r="H8" s="10">
        <v>12</v>
      </c>
      <c r="I8" s="10">
        <v>1</v>
      </c>
      <c r="J8" s="10">
        <v>1</v>
      </c>
      <c r="K8" s="10">
        <v>0</v>
      </c>
      <c r="L8" s="10">
        <v>1</v>
      </c>
      <c r="M8" s="10">
        <v>33</v>
      </c>
      <c r="N8" s="9" t="s">
        <v>24</v>
      </c>
      <c r="O8" s="23">
        <v>50</v>
      </c>
      <c r="P8" s="31">
        <f t="shared" si="0"/>
        <v>50</v>
      </c>
      <c r="Q8" s="23">
        <v>50</v>
      </c>
      <c r="R8" s="11">
        <v>2.63E-2</v>
      </c>
      <c r="S8" s="24">
        <v>1.32</v>
      </c>
      <c r="T8" s="10">
        <v>0</v>
      </c>
      <c r="U8" s="9" t="s">
        <v>90</v>
      </c>
      <c r="V8" s="9" t="s">
        <v>91</v>
      </c>
    </row>
    <row r="9" spans="1:22" x14ac:dyDescent="0.25">
      <c r="A9" s="9" t="s">
        <v>21</v>
      </c>
      <c r="B9" s="9" t="s">
        <v>22</v>
      </c>
      <c r="C9" s="9" t="s">
        <v>23</v>
      </c>
      <c r="D9" s="10">
        <v>38</v>
      </c>
      <c r="E9" s="10">
        <v>58</v>
      </c>
      <c r="F9" s="9" t="s">
        <v>114</v>
      </c>
      <c r="G9" s="10">
        <v>5</v>
      </c>
      <c r="H9" s="10">
        <v>0</v>
      </c>
      <c r="I9" s="10">
        <v>8</v>
      </c>
      <c r="J9" s="10">
        <v>3</v>
      </c>
      <c r="K9" s="10">
        <v>2</v>
      </c>
      <c r="L9" s="10">
        <v>8</v>
      </c>
      <c r="M9" s="10">
        <v>29</v>
      </c>
      <c r="N9" s="9" t="s">
        <v>115</v>
      </c>
      <c r="O9" s="23">
        <v>67.37</v>
      </c>
      <c r="P9" s="31">
        <f t="shared" si="0"/>
        <v>67.37</v>
      </c>
      <c r="Q9" s="23">
        <v>538.96</v>
      </c>
      <c r="R9" s="11">
        <v>0.21049999999999999</v>
      </c>
      <c r="S9" s="24">
        <v>14.18</v>
      </c>
      <c r="T9" s="10">
        <v>0</v>
      </c>
      <c r="U9" s="9" t="s">
        <v>90</v>
      </c>
      <c r="V9" s="9" t="s">
        <v>91</v>
      </c>
    </row>
    <row r="10" spans="1:22" x14ac:dyDescent="0.25">
      <c r="A10" s="9" t="s">
        <v>21</v>
      </c>
      <c r="B10" s="9" t="s">
        <v>22</v>
      </c>
      <c r="C10" s="9" t="s">
        <v>23</v>
      </c>
      <c r="D10" s="10">
        <v>38</v>
      </c>
      <c r="E10" s="10">
        <v>58</v>
      </c>
      <c r="F10" s="9" t="s">
        <v>113</v>
      </c>
      <c r="G10" s="10">
        <v>4</v>
      </c>
      <c r="H10" s="10">
        <v>2</v>
      </c>
      <c r="I10" s="10">
        <v>14</v>
      </c>
      <c r="J10" s="10">
        <v>3</v>
      </c>
      <c r="K10" s="10">
        <v>1</v>
      </c>
      <c r="L10" s="10">
        <v>11</v>
      </c>
      <c r="M10" s="10">
        <v>26</v>
      </c>
      <c r="N10" s="9" t="s">
        <v>24</v>
      </c>
      <c r="O10" s="23">
        <v>68</v>
      </c>
      <c r="P10" s="31">
        <f t="shared" si="0"/>
        <v>53.428571428571431</v>
      </c>
      <c r="Q10" s="23">
        <v>748</v>
      </c>
      <c r="R10" s="11">
        <v>0.28949999999999998</v>
      </c>
      <c r="S10" s="24">
        <v>19.68</v>
      </c>
      <c r="T10" s="10">
        <v>0</v>
      </c>
      <c r="U10" s="9" t="s">
        <v>90</v>
      </c>
      <c r="V10" s="9" t="s">
        <v>91</v>
      </c>
    </row>
    <row r="11" spans="1:22" x14ac:dyDescent="0.25">
      <c r="A11" s="9" t="s">
        <v>21</v>
      </c>
      <c r="B11" s="9" t="s">
        <v>22</v>
      </c>
      <c r="C11" s="9" t="s">
        <v>23</v>
      </c>
      <c r="D11" s="10">
        <v>38</v>
      </c>
      <c r="E11" s="10">
        <v>58</v>
      </c>
      <c r="F11" s="9" t="s">
        <v>112</v>
      </c>
      <c r="G11" s="10">
        <v>6</v>
      </c>
      <c r="H11" s="10">
        <v>1</v>
      </c>
      <c r="I11" s="10">
        <v>19</v>
      </c>
      <c r="J11" s="10">
        <v>6</v>
      </c>
      <c r="K11" s="10">
        <v>0</v>
      </c>
      <c r="L11" s="10">
        <v>13</v>
      </c>
      <c r="M11" s="10">
        <v>24</v>
      </c>
      <c r="N11" s="9" t="s">
        <v>24</v>
      </c>
      <c r="O11" s="23">
        <v>57.5</v>
      </c>
      <c r="P11" s="31">
        <f t="shared" si="0"/>
        <v>39.342105263157897</v>
      </c>
      <c r="Q11" s="23">
        <v>747.5</v>
      </c>
      <c r="R11" s="11">
        <v>0.34210000000000002</v>
      </c>
      <c r="S11" s="24">
        <v>19.670000000000002</v>
      </c>
      <c r="T11" s="10">
        <v>0</v>
      </c>
      <c r="U11" s="9" t="s">
        <v>90</v>
      </c>
      <c r="V11" s="9" t="s">
        <v>91</v>
      </c>
    </row>
    <row r="12" spans="1:22" x14ac:dyDescent="0.25">
      <c r="A12" s="9" t="s">
        <v>21</v>
      </c>
      <c r="B12" s="9" t="s">
        <v>22</v>
      </c>
      <c r="C12" s="9" t="s">
        <v>23</v>
      </c>
      <c r="D12" s="10">
        <v>38</v>
      </c>
      <c r="E12" s="10">
        <v>58</v>
      </c>
      <c r="F12" s="9" t="s">
        <v>111</v>
      </c>
      <c r="G12" s="10">
        <v>0</v>
      </c>
      <c r="H12" s="10">
        <v>5</v>
      </c>
      <c r="I12" s="10">
        <v>10</v>
      </c>
      <c r="J12" s="10">
        <v>0</v>
      </c>
      <c r="K12" s="10">
        <v>0</v>
      </c>
      <c r="L12" s="10">
        <v>9</v>
      </c>
      <c r="M12" s="10">
        <v>28</v>
      </c>
      <c r="N12" s="9" t="s">
        <v>24</v>
      </c>
      <c r="O12" s="23">
        <v>53.75</v>
      </c>
      <c r="P12" s="31">
        <f t="shared" si="0"/>
        <v>78.375</v>
      </c>
      <c r="Q12" s="23">
        <v>783.75</v>
      </c>
      <c r="R12" s="11">
        <v>0.23680000000000001</v>
      </c>
      <c r="S12" s="24">
        <v>20.62</v>
      </c>
      <c r="T12" s="10">
        <v>0</v>
      </c>
      <c r="U12" s="9" t="s">
        <v>90</v>
      </c>
      <c r="V12" s="9" t="s">
        <v>91</v>
      </c>
    </row>
    <row r="13" spans="1:22" x14ac:dyDescent="0.25">
      <c r="A13" s="9" t="s">
        <v>21</v>
      </c>
      <c r="B13" s="9" t="s">
        <v>22</v>
      </c>
      <c r="C13" s="9" t="s">
        <v>23</v>
      </c>
      <c r="D13" s="10">
        <v>38</v>
      </c>
      <c r="E13" s="10">
        <v>58</v>
      </c>
      <c r="F13" s="9" t="s">
        <v>110</v>
      </c>
      <c r="G13" s="10">
        <v>2</v>
      </c>
      <c r="H13" s="10">
        <v>7</v>
      </c>
      <c r="I13" s="10">
        <v>14</v>
      </c>
      <c r="J13" s="10">
        <v>2</v>
      </c>
      <c r="K13" s="10">
        <v>0</v>
      </c>
      <c r="L13" s="10">
        <v>9</v>
      </c>
      <c r="M13" s="10">
        <v>28</v>
      </c>
      <c r="N13" s="9" t="s">
        <v>24</v>
      </c>
      <c r="O13" s="23">
        <v>57.77</v>
      </c>
      <c r="P13" s="31">
        <f t="shared" si="0"/>
        <v>37.137857142857136</v>
      </c>
      <c r="Q13" s="23">
        <v>519.92999999999995</v>
      </c>
      <c r="R13" s="11">
        <v>0.23680000000000001</v>
      </c>
      <c r="S13" s="24">
        <v>13.68</v>
      </c>
      <c r="T13" s="10">
        <v>0</v>
      </c>
      <c r="U13" s="9" t="s">
        <v>90</v>
      </c>
      <c r="V13" s="9" t="s">
        <v>91</v>
      </c>
    </row>
    <row r="14" spans="1:22" x14ac:dyDescent="0.25">
      <c r="A14" s="9" t="s">
        <v>21</v>
      </c>
      <c r="B14" s="9" t="s">
        <v>22</v>
      </c>
      <c r="C14" s="9" t="s">
        <v>23</v>
      </c>
      <c r="D14" s="10">
        <v>38</v>
      </c>
      <c r="E14" s="10">
        <v>58</v>
      </c>
      <c r="F14" s="9" t="s">
        <v>109</v>
      </c>
      <c r="G14" s="10">
        <v>2</v>
      </c>
      <c r="H14" s="10">
        <v>1</v>
      </c>
      <c r="I14" s="10">
        <v>8</v>
      </c>
      <c r="J14" s="10">
        <v>2</v>
      </c>
      <c r="K14" s="10">
        <v>0</v>
      </c>
      <c r="L14" s="10">
        <v>5</v>
      </c>
      <c r="M14" s="10">
        <v>32</v>
      </c>
      <c r="N14" s="9" t="s">
        <v>24</v>
      </c>
      <c r="O14" s="23">
        <v>72.760000000000005</v>
      </c>
      <c r="P14" s="31">
        <f t="shared" si="0"/>
        <v>45.475000000000001</v>
      </c>
      <c r="Q14" s="23">
        <v>363.8</v>
      </c>
      <c r="R14" s="11">
        <v>0.13159999999999999</v>
      </c>
      <c r="S14" s="24">
        <v>9.57</v>
      </c>
      <c r="T14" s="10">
        <v>0</v>
      </c>
      <c r="U14" s="9" t="s">
        <v>90</v>
      </c>
      <c r="V14" s="9" t="s">
        <v>91</v>
      </c>
    </row>
    <row r="15" spans="1:22" x14ac:dyDescent="0.25">
      <c r="A15" s="9" t="s">
        <v>21</v>
      </c>
      <c r="B15" s="9" t="s">
        <v>22</v>
      </c>
      <c r="C15" s="9" t="s">
        <v>23</v>
      </c>
      <c r="D15" s="10">
        <v>38</v>
      </c>
      <c r="E15" s="10">
        <v>58</v>
      </c>
      <c r="F15" s="9" t="s">
        <v>108</v>
      </c>
      <c r="G15" s="10">
        <v>16</v>
      </c>
      <c r="H15" s="10">
        <v>5</v>
      </c>
      <c r="I15" s="10">
        <v>20</v>
      </c>
      <c r="J15" s="10">
        <v>5</v>
      </c>
      <c r="K15" s="10">
        <v>11</v>
      </c>
      <c r="L15" s="10">
        <v>13</v>
      </c>
      <c r="M15" s="10">
        <v>23</v>
      </c>
      <c r="N15" s="9" t="s">
        <v>24</v>
      </c>
      <c r="O15" s="23">
        <v>72.760000000000005</v>
      </c>
      <c r="P15" s="31">
        <f t="shared" si="0"/>
        <v>47.293999999999997</v>
      </c>
      <c r="Q15" s="23">
        <v>945.88</v>
      </c>
      <c r="R15" s="11">
        <v>0.34210000000000002</v>
      </c>
      <c r="S15" s="24">
        <v>24.89</v>
      </c>
      <c r="T15" s="10">
        <v>0</v>
      </c>
      <c r="U15" s="9" t="s">
        <v>90</v>
      </c>
      <c r="V15" s="9" t="s">
        <v>91</v>
      </c>
    </row>
    <row r="16" spans="1:22" x14ac:dyDescent="0.25">
      <c r="A16" s="9" t="s">
        <v>21</v>
      </c>
      <c r="B16" s="9" t="s">
        <v>22</v>
      </c>
      <c r="C16" s="9" t="s">
        <v>23</v>
      </c>
      <c r="D16" s="10">
        <v>38</v>
      </c>
      <c r="E16" s="10">
        <v>58</v>
      </c>
      <c r="F16" s="9" t="s">
        <v>107</v>
      </c>
      <c r="G16" s="10">
        <v>11</v>
      </c>
      <c r="H16" s="10">
        <v>2</v>
      </c>
      <c r="I16" s="10">
        <v>19</v>
      </c>
      <c r="J16" s="10">
        <v>9</v>
      </c>
      <c r="K16" s="10">
        <v>2</v>
      </c>
      <c r="L16" s="10">
        <v>19</v>
      </c>
      <c r="M16" s="10">
        <v>38</v>
      </c>
      <c r="N16" s="9" t="s">
        <v>24</v>
      </c>
      <c r="O16" s="23">
        <v>51</v>
      </c>
      <c r="P16" s="31">
        <f t="shared" si="0"/>
        <v>51</v>
      </c>
      <c r="Q16" s="23">
        <v>969</v>
      </c>
      <c r="R16" s="11">
        <v>0.5</v>
      </c>
      <c r="S16" s="24">
        <v>25.5</v>
      </c>
      <c r="T16" s="10">
        <v>0</v>
      </c>
      <c r="U16" s="9" t="s">
        <v>90</v>
      </c>
      <c r="V16" s="9" t="s">
        <v>91</v>
      </c>
    </row>
    <row r="17" spans="1:22" x14ac:dyDescent="0.25">
      <c r="A17" s="9" t="s">
        <v>21</v>
      </c>
      <c r="B17" s="9" t="s">
        <v>22</v>
      </c>
      <c r="C17" s="9" t="s">
        <v>23</v>
      </c>
      <c r="D17" s="10">
        <v>38</v>
      </c>
      <c r="E17" s="10">
        <v>58</v>
      </c>
      <c r="F17" s="9" t="s">
        <v>106</v>
      </c>
      <c r="G17" s="10">
        <v>10</v>
      </c>
      <c r="H17" s="10">
        <v>6</v>
      </c>
      <c r="I17" s="10">
        <v>25</v>
      </c>
      <c r="J17" s="10">
        <v>10</v>
      </c>
      <c r="K17" s="10">
        <v>0</v>
      </c>
      <c r="L17" s="10">
        <v>22</v>
      </c>
      <c r="M17" s="10">
        <v>37</v>
      </c>
      <c r="N17" s="9" t="s">
        <v>24</v>
      </c>
      <c r="O17" s="23">
        <v>61</v>
      </c>
      <c r="P17" s="31">
        <f t="shared" si="0"/>
        <v>53.68</v>
      </c>
      <c r="Q17" s="23">
        <v>1342</v>
      </c>
      <c r="R17" s="11">
        <v>0.57889999999999997</v>
      </c>
      <c r="S17" s="24">
        <v>35.32</v>
      </c>
      <c r="T17" s="10">
        <v>0</v>
      </c>
      <c r="U17" s="9" t="s">
        <v>90</v>
      </c>
      <c r="V17" s="9" t="s">
        <v>91</v>
      </c>
    </row>
    <row r="18" spans="1:22" x14ac:dyDescent="0.25">
      <c r="A18" s="9" t="s">
        <v>21</v>
      </c>
      <c r="B18" s="9" t="s">
        <v>22</v>
      </c>
      <c r="C18" s="9" t="s">
        <v>23</v>
      </c>
      <c r="D18" s="10">
        <v>38</v>
      </c>
      <c r="E18" s="10">
        <v>58</v>
      </c>
      <c r="F18" s="9" t="s">
        <v>105</v>
      </c>
      <c r="G18" s="10">
        <v>5</v>
      </c>
      <c r="H18" s="10">
        <v>13</v>
      </c>
      <c r="I18" s="10">
        <v>16</v>
      </c>
      <c r="J18" s="10">
        <v>5</v>
      </c>
      <c r="K18" s="10">
        <v>0</v>
      </c>
      <c r="L18" s="10">
        <v>16</v>
      </c>
      <c r="M18" s="10">
        <v>19</v>
      </c>
      <c r="N18" s="9" t="s">
        <v>24</v>
      </c>
      <c r="O18" s="23">
        <v>60</v>
      </c>
      <c r="P18" s="31">
        <f t="shared" si="0"/>
        <v>60</v>
      </c>
      <c r="Q18" s="23">
        <v>960</v>
      </c>
      <c r="R18" s="11">
        <v>0.42109999999999997</v>
      </c>
      <c r="S18" s="24">
        <v>25.26</v>
      </c>
      <c r="T18" s="10">
        <v>0</v>
      </c>
      <c r="U18" s="9" t="s">
        <v>90</v>
      </c>
      <c r="V18" s="9" t="s">
        <v>91</v>
      </c>
    </row>
    <row r="19" spans="1:22" x14ac:dyDescent="0.25">
      <c r="A19" s="9" t="s">
        <v>21</v>
      </c>
      <c r="B19" s="9" t="s">
        <v>22</v>
      </c>
      <c r="C19" s="9" t="s">
        <v>23</v>
      </c>
      <c r="D19" s="10">
        <v>38</v>
      </c>
      <c r="E19" s="10">
        <v>58</v>
      </c>
      <c r="F19" s="9" t="s">
        <v>104</v>
      </c>
      <c r="G19" s="10">
        <v>6</v>
      </c>
      <c r="H19" s="10">
        <v>7</v>
      </c>
      <c r="I19" s="10">
        <v>21</v>
      </c>
      <c r="J19" s="10">
        <v>6</v>
      </c>
      <c r="K19" s="10">
        <v>0</v>
      </c>
      <c r="L19" s="10">
        <v>16</v>
      </c>
      <c r="M19" s="10">
        <v>21</v>
      </c>
      <c r="N19" s="9" t="s">
        <v>24</v>
      </c>
      <c r="O19" s="23">
        <v>55</v>
      </c>
      <c r="P19" s="31">
        <f t="shared" si="0"/>
        <v>41.904761904761905</v>
      </c>
      <c r="Q19" s="23">
        <v>880</v>
      </c>
      <c r="R19" s="11">
        <v>0.42109999999999997</v>
      </c>
      <c r="S19" s="24">
        <v>23.16</v>
      </c>
      <c r="T19" s="10">
        <v>0</v>
      </c>
      <c r="U19" s="9" t="s">
        <v>90</v>
      </c>
      <c r="V19" s="9" t="s">
        <v>91</v>
      </c>
    </row>
    <row r="20" spans="1:22" x14ac:dyDescent="0.25">
      <c r="A20" s="9" t="s">
        <v>21</v>
      </c>
      <c r="B20" s="9" t="s">
        <v>22</v>
      </c>
      <c r="C20" s="9" t="s">
        <v>23</v>
      </c>
      <c r="D20" s="10">
        <v>38</v>
      </c>
      <c r="E20" s="10">
        <v>58</v>
      </c>
      <c r="F20" s="9" t="s">
        <v>103</v>
      </c>
      <c r="G20" s="10">
        <v>7</v>
      </c>
      <c r="H20" s="10">
        <v>12</v>
      </c>
      <c r="I20" s="10">
        <v>27</v>
      </c>
      <c r="J20" s="10">
        <v>6</v>
      </c>
      <c r="K20" s="10">
        <v>1</v>
      </c>
      <c r="L20" s="10">
        <v>15</v>
      </c>
      <c r="M20" s="10">
        <v>22</v>
      </c>
      <c r="N20" s="9" t="s">
        <v>24</v>
      </c>
      <c r="O20" s="23">
        <v>54</v>
      </c>
      <c r="P20" s="31">
        <f t="shared" si="0"/>
        <v>30</v>
      </c>
      <c r="Q20" s="23">
        <v>810</v>
      </c>
      <c r="R20" s="11">
        <v>0.3947</v>
      </c>
      <c r="S20" s="24">
        <v>21.32</v>
      </c>
      <c r="T20" s="10">
        <v>0</v>
      </c>
      <c r="U20" s="9" t="s">
        <v>90</v>
      </c>
      <c r="V20" s="9" t="s">
        <v>91</v>
      </c>
    </row>
    <row r="21" spans="1:22" x14ac:dyDescent="0.25">
      <c r="A21" s="9" t="s">
        <v>21</v>
      </c>
      <c r="B21" s="9" t="s">
        <v>22</v>
      </c>
      <c r="C21" s="9" t="s">
        <v>23</v>
      </c>
      <c r="D21" s="10">
        <v>38</v>
      </c>
      <c r="E21" s="10">
        <v>58</v>
      </c>
      <c r="F21" s="9" t="s">
        <v>102</v>
      </c>
      <c r="G21" s="10">
        <v>9</v>
      </c>
      <c r="H21" s="10">
        <v>9</v>
      </c>
      <c r="I21" s="10">
        <v>20</v>
      </c>
      <c r="J21" s="10">
        <v>8</v>
      </c>
      <c r="K21" s="10">
        <v>1</v>
      </c>
      <c r="L21" s="10">
        <v>10</v>
      </c>
      <c r="M21" s="10">
        <v>36</v>
      </c>
      <c r="N21" s="9" t="s">
        <v>24</v>
      </c>
      <c r="O21" s="23">
        <v>54</v>
      </c>
      <c r="P21" s="31">
        <f t="shared" si="0"/>
        <v>27</v>
      </c>
      <c r="Q21" s="23">
        <v>540</v>
      </c>
      <c r="R21" s="11">
        <v>0.26319999999999999</v>
      </c>
      <c r="S21" s="24">
        <v>14.21</v>
      </c>
      <c r="T21" s="10">
        <v>0</v>
      </c>
      <c r="U21" s="9" t="s">
        <v>90</v>
      </c>
      <c r="V21" s="9" t="s">
        <v>91</v>
      </c>
    </row>
    <row r="22" spans="1:22" x14ac:dyDescent="0.25">
      <c r="A22" s="9" t="s">
        <v>21</v>
      </c>
      <c r="B22" s="9" t="s">
        <v>22</v>
      </c>
      <c r="C22" s="9" t="s">
        <v>23</v>
      </c>
      <c r="D22" s="10">
        <v>38</v>
      </c>
      <c r="E22" s="10">
        <v>58</v>
      </c>
      <c r="F22" s="9" t="s">
        <v>101</v>
      </c>
      <c r="G22" s="10">
        <v>20</v>
      </c>
      <c r="H22" s="10">
        <v>6</v>
      </c>
      <c r="I22" s="10">
        <v>20</v>
      </c>
      <c r="J22" s="10">
        <v>13</v>
      </c>
      <c r="K22" s="10">
        <v>7</v>
      </c>
      <c r="L22" s="10">
        <v>15</v>
      </c>
      <c r="M22" s="10">
        <v>19</v>
      </c>
      <c r="N22" s="9" t="s">
        <v>24</v>
      </c>
      <c r="O22" s="23">
        <v>50</v>
      </c>
      <c r="P22" s="31">
        <f t="shared" si="0"/>
        <v>37.5</v>
      </c>
      <c r="Q22" s="23">
        <v>750</v>
      </c>
      <c r="R22" s="11">
        <v>0.3947</v>
      </c>
      <c r="S22" s="24">
        <v>19.739999999999998</v>
      </c>
      <c r="T22" s="10">
        <v>0</v>
      </c>
      <c r="U22" s="9" t="s">
        <v>90</v>
      </c>
      <c r="V22" s="9" t="s">
        <v>91</v>
      </c>
    </row>
    <row r="23" spans="1:22" x14ac:dyDescent="0.25">
      <c r="A23" s="9" t="s">
        <v>21</v>
      </c>
      <c r="B23" s="9" t="s">
        <v>22</v>
      </c>
      <c r="C23" s="9" t="s">
        <v>23</v>
      </c>
      <c r="D23" s="10">
        <v>38</v>
      </c>
      <c r="E23" s="10">
        <v>58</v>
      </c>
      <c r="F23" s="9" t="s">
        <v>100</v>
      </c>
      <c r="G23" s="10">
        <v>3</v>
      </c>
      <c r="H23" s="10">
        <v>9</v>
      </c>
      <c r="I23" s="10">
        <v>13</v>
      </c>
      <c r="J23" s="10">
        <v>3</v>
      </c>
      <c r="K23" s="10">
        <v>0</v>
      </c>
      <c r="L23" s="10">
        <v>9</v>
      </c>
      <c r="M23" s="10">
        <v>28</v>
      </c>
      <c r="N23" s="9" t="s">
        <v>24</v>
      </c>
      <c r="O23" s="23">
        <v>53</v>
      </c>
      <c r="P23" s="31">
        <f t="shared" si="0"/>
        <v>36.692307692307693</v>
      </c>
      <c r="Q23" s="23">
        <v>477</v>
      </c>
      <c r="R23" s="11">
        <v>0.23680000000000001</v>
      </c>
      <c r="S23" s="24">
        <v>12.55</v>
      </c>
      <c r="T23" s="10">
        <v>0</v>
      </c>
      <c r="U23" s="9" t="s">
        <v>90</v>
      </c>
      <c r="V23" s="9" t="s">
        <v>91</v>
      </c>
    </row>
    <row r="24" spans="1:22" x14ac:dyDescent="0.25">
      <c r="A24" s="9" t="s">
        <v>21</v>
      </c>
      <c r="B24" s="9" t="s">
        <v>22</v>
      </c>
      <c r="C24" s="9" t="s">
        <v>23</v>
      </c>
      <c r="D24" s="10">
        <v>38</v>
      </c>
      <c r="E24" s="10">
        <v>58</v>
      </c>
      <c r="F24" s="9" t="s">
        <v>99</v>
      </c>
      <c r="G24" s="10">
        <v>6</v>
      </c>
      <c r="H24" s="10">
        <v>10</v>
      </c>
      <c r="I24" s="10">
        <v>13</v>
      </c>
      <c r="J24" s="10">
        <v>4</v>
      </c>
      <c r="K24" s="10">
        <v>2</v>
      </c>
      <c r="L24" s="10">
        <v>10</v>
      </c>
      <c r="M24" s="10">
        <v>27</v>
      </c>
      <c r="N24" s="9" t="s">
        <v>24</v>
      </c>
      <c r="O24" s="23">
        <v>48.8</v>
      </c>
      <c r="P24" s="31">
        <f t="shared" si="0"/>
        <v>37.53846153846154</v>
      </c>
      <c r="Q24" s="23">
        <v>488</v>
      </c>
      <c r="R24" s="11">
        <v>0.26319999999999999</v>
      </c>
      <c r="S24" s="24">
        <v>12.84</v>
      </c>
      <c r="T24" s="10">
        <v>0</v>
      </c>
      <c r="U24" s="9" t="s">
        <v>90</v>
      </c>
      <c r="V24" s="9" t="s">
        <v>91</v>
      </c>
    </row>
    <row r="25" spans="1:22" x14ac:dyDescent="0.25">
      <c r="A25" s="9" t="s">
        <v>21</v>
      </c>
      <c r="B25" s="9" t="s">
        <v>22</v>
      </c>
      <c r="C25" s="9" t="s">
        <v>23</v>
      </c>
      <c r="D25" s="10">
        <v>38</v>
      </c>
      <c r="E25" s="10">
        <v>58</v>
      </c>
      <c r="F25" s="9" t="s">
        <v>98</v>
      </c>
      <c r="G25" s="10">
        <v>11</v>
      </c>
      <c r="H25" s="10">
        <v>4</v>
      </c>
      <c r="I25" s="10">
        <v>21</v>
      </c>
      <c r="J25" s="10">
        <v>6</v>
      </c>
      <c r="K25" s="10">
        <v>5</v>
      </c>
      <c r="L25" s="10">
        <v>17</v>
      </c>
      <c r="M25" s="10">
        <v>20</v>
      </c>
      <c r="N25" s="9" t="s">
        <v>24</v>
      </c>
      <c r="O25" s="23">
        <v>56.08</v>
      </c>
      <c r="P25" s="31">
        <f t="shared" si="0"/>
        <v>45.398095238095237</v>
      </c>
      <c r="Q25" s="23">
        <v>953.36</v>
      </c>
      <c r="R25" s="11">
        <v>0.44740000000000002</v>
      </c>
      <c r="S25" s="24">
        <v>25.09</v>
      </c>
      <c r="T25" s="10">
        <v>0</v>
      </c>
      <c r="U25" s="9" t="s">
        <v>90</v>
      </c>
      <c r="V25" s="9" t="s">
        <v>91</v>
      </c>
    </row>
    <row r="26" spans="1:22" x14ac:dyDescent="0.25">
      <c r="A26" s="9" t="s">
        <v>21</v>
      </c>
      <c r="B26" s="9" t="s">
        <v>22</v>
      </c>
      <c r="C26" s="9" t="s">
        <v>23</v>
      </c>
      <c r="D26" s="10">
        <v>38</v>
      </c>
      <c r="E26" s="10">
        <v>58</v>
      </c>
      <c r="F26" s="9" t="s">
        <v>97</v>
      </c>
      <c r="G26" s="10">
        <v>10</v>
      </c>
      <c r="H26" s="10">
        <v>8</v>
      </c>
      <c r="I26" s="10">
        <v>25</v>
      </c>
      <c r="J26" s="10">
        <v>6</v>
      </c>
      <c r="K26" s="10">
        <v>4</v>
      </c>
      <c r="L26" s="10">
        <v>19</v>
      </c>
      <c r="M26" s="10">
        <v>37</v>
      </c>
      <c r="N26" s="9" t="s">
        <v>24</v>
      </c>
      <c r="O26" s="23">
        <v>58.5</v>
      </c>
      <c r="P26" s="31">
        <f t="shared" si="0"/>
        <v>44.46</v>
      </c>
      <c r="Q26" s="23">
        <v>1111.5</v>
      </c>
      <c r="R26" s="11">
        <v>0.5</v>
      </c>
      <c r="S26" s="24">
        <v>29.25</v>
      </c>
      <c r="T26" s="10">
        <v>0</v>
      </c>
      <c r="U26" s="9" t="s">
        <v>90</v>
      </c>
      <c r="V26" s="9" t="s">
        <v>91</v>
      </c>
    </row>
    <row r="27" spans="1:22" x14ac:dyDescent="0.25">
      <c r="A27" s="9" t="s">
        <v>21</v>
      </c>
      <c r="B27" s="9" t="s">
        <v>22</v>
      </c>
      <c r="C27" s="9" t="s">
        <v>23</v>
      </c>
      <c r="D27" s="10">
        <v>38</v>
      </c>
      <c r="E27" s="10">
        <v>58</v>
      </c>
      <c r="F27" s="9" t="s">
        <v>96</v>
      </c>
      <c r="G27" s="10">
        <v>0</v>
      </c>
      <c r="H27" s="10">
        <v>11</v>
      </c>
      <c r="I27" s="10">
        <v>13</v>
      </c>
      <c r="J27" s="10">
        <v>0</v>
      </c>
      <c r="K27" s="10">
        <v>0</v>
      </c>
      <c r="L27" s="10">
        <v>9</v>
      </c>
      <c r="M27" s="10">
        <v>28</v>
      </c>
      <c r="N27" s="9" t="s">
        <v>24</v>
      </c>
      <c r="O27" s="23">
        <v>63</v>
      </c>
      <c r="P27" s="31">
        <f t="shared" si="0"/>
        <v>43.615384615384613</v>
      </c>
      <c r="Q27" s="23">
        <v>567</v>
      </c>
      <c r="R27" s="11">
        <v>0.23680000000000001</v>
      </c>
      <c r="S27" s="24">
        <v>14.92</v>
      </c>
      <c r="T27" s="10">
        <v>0</v>
      </c>
      <c r="U27" s="9" t="s">
        <v>90</v>
      </c>
      <c r="V27" s="9" t="s">
        <v>91</v>
      </c>
    </row>
    <row r="28" spans="1:22" s="19" customFormat="1" x14ac:dyDescent="0.25">
      <c r="A28" s="25" t="s">
        <v>21</v>
      </c>
      <c r="B28" s="25" t="s">
        <v>22</v>
      </c>
      <c r="C28" s="25" t="s">
        <v>23</v>
      </c>
      <c r="D28" s="26">
        <v>38</v>
      </c>
      <c r="E28" s="10">
        <v>58</v>
      </c>
      <c r="F28" s="9" t="s">
        <v>95</v>
      </c>
      <c r="G28" s="10">
        <v>0</v>
      </c>
      <c r="H28" s="10">
        <v>11</v>
      </c>
      <c r="I28" s="10">
        <v>10</v>
      </c>
      <c r="J28" s="10">
        <v>0</v>
      </c>
      <c r="K28" s="10">
        <v>0</v>
      </c>
      <c r="L28" s="10">
        <v>6</v>
      </c>
      <c r="M28" s="10">
        <v>31</v>
      </c>
      <c r="N28" s="9" t="s">
        <v>24</v>
      </c>
      <c r="O28" s="23">
        <v>60</v>
      </c>
      <c r="P28" s="31">
        <f t="shared" si="0"/>
        <v>36</v>
      </c>
      <c r="Q28" s="23">
        <v>360</v>
      </c>
      <c r="R28" s="11">
        <v>0.15790000000000001</v>
      </c>
      <c r="S28" s="24">
        <v>9.4700000000000006</v>
      </c>
      <c r="T28" s="10">
        <v>0</v>
      </c>
      <c r="U28" s="9" t="s">
        <v>90</v>
      </c>
      <c r="V28" s="9" t="s">
        <v>91</v>
      </c>
    </row>
    <row r="29" spans="1:22" x14ac:dyDescent="0.25">
      <c r="A29" s="9" t="s">
        <v>21</v>
      </c>
      <c r="B29" s="9" t="s">
        <v>22</v>
      </c>
      <c r="C29" s="9" t="s">
        <v>23</v>
      </c>
      <c r="D29" s="10">
        <v>38</v>
      </c>
      <c r="E29" s="10">
        <v>58</v>
      </c>
      <c r="F29" s="9" t="s">
        <v>94</v>
      </c>
      <c r="G29" s="10">
        <v>6</v>
      </c>
      <c r="H29" s="10">
        <v>6</v>
      </c>
      <c r="I29" s="10">
        <v>6</v>
      </c>
      <c r="J29" s="10">
        <v>1</v>
      </c>
      <c r="K29" s="10">
        <v>5</v>
      </c>
      <c r="L29" s="10">
        <v>2</v>
      </c>
      <c r="M29" s="10">
        <v>34</v>
      </c>
      <c r="N29" s="9" t="s">
        <v>24</v>
      </c>
      <c r="O29" s="23">
        <v>70.75</v>
      </c>
      <c r="P29" s="31">
        <f t="shared" si="0"/>
        <v>23.583333333333332</v>
      </c>
      <c r="Q29" s="23">
        <v>141.5</v>
      </c>
      <c r="R29" s="11">
        <v>5.2600000000000001E-2</v>
      </c>
      <c r="S29" s="24">
        <v>3.72</v>
      </c>
      <c r="T29" s="10">
        <v>0</v>
      </c>
      <c r="U29" s="9" t="s">
        <v>90</v>
      </c>
      <c r="V29" s="9" t="s">
        <v>91</v>
      </c>
    </row>
    <row r="30" spans="1:22" x14ac:dyDescent="0.25">
      <c r="A30" s="9" t="s">
        <v>21</v>
      </c>
      <c r="B30" s="9" t="s">
        <v>22</v>
      </c>
      <c r="C30" s="9" t="s">
        <v>23</v>
      </c>
      <c r="D30" s="10">
        <v>38</v>
      </c>
      <c r="E30" s="10">
        <v>58</v>
      </c>
      <c r="F30" s="9" t="s">
        <v>93</v>
      </c>
      <c r="G30" s="10">
        <v>3</v>
      </c>
      <c r="H30" s="10">
        <v>1</v>
      </c>
      <c r="I30" s="10">
        <v>10</v>
      </c>
      <c r="J30" s="10">
        <v>3</v>
      </c>
      <c r="K30" s="10">
        <v>0</v>
      </c>
      <c r="L30" s="10">
        <v>8</v>
      </c>
      <c r="M30" s="10">
        <v>29</v>
      </c>
      <c r="N30" s="9" t="s">
        <v>24</v>
      </c>
      <c r="O30" s="23">
        <v>64</v>
      </c>
      <c r="P30" s="31">
        <f t="shared" si="0"/>
        <v>51.2</v>
      </c>
      <c r="Q30" s="23">
        <v>512</v>
      </c>
      <c r="R30" s="11">
        <v>0.21049999999999999</v>
      </c>
      <c r="S30" s="24">
        <v>13.47</v>
      </c>
      <c r="T30" s="10">
        <v>0</v>
      </c>
      <c r="U30" s="9" t="s">
        <v>90</v>
      </c>
      <c r="V30" s="9" t="s">
        <v>91</v>
      </c>
    </row>
    <row r="31" spans="1:22" x14ac:dyDescent="0.25">
      <c r="A31" s="9" t="s">
        <v>21</v>
      </c>
      <c r="B31" s="9" t="s">
        <v>22</v>
      </c>
      <c r="C31" s="9" t="s">
        <v>23</v>
      </c>
      <c r="D31" s="10">
        <v>38</v>
      </c>
      <c r="E31" s="10">
        <v>58</v>
      </c>
      <c r="F31" s="9" t="s">
        <v>92</v>
      </c>
      <c r="G31" s="10">
        <v>1</v>
      </c>
      <c r="H31" s="10">
        <v>4</v>
      </c>
      <c r="I31" s="10">
        <v>5</v>
      </c>
      <c r="J31" s="10">
        <v>1</v>
      </c>
      <c r="K31" s="10">
        <v>0</v>
      </c>
      <c r="L31" s="10">
        <v>4</v>
      </c>
      <c r="M31" s="10">
        <v>33</v>
      </c>
      <c r="N31" s="9" t="s">
        <v>24</v>
      </c>
      <c r="O31" s="23">
        <v>52</v>
      </c>
      <c r="P31" s="31">
        <f t="shared" si="0"/>
        <v>41.6</v>
      </c>
      <c r="Q31" s="23">
        <v>208</v>
      </c>
      <c r="R31" s="11">
        <v>0.1053</v>
      </c>
      <c r="S31" s="24">
        <v>5.47</v>
      </c>
      <c r="T31" s="10">
        <v>0</v>
      </c>
      <c r="U31" s="9" t="s">
        <v>90</v>
      </c>
      <c r="V31" s="9" t="s">
        <v>91</v>
      </c>
    </row>
    <row r="32" spans="1:22" x14ac:dyDescent="0.25">
      <c r="A32" s="9" t="s">
        <v>21</v>
      </c>
      <c r="B32" s="9" t="s">
        <v>22</v>
      </c>
      <c r="C32" s="9" t="s">
        <v>23</v>
      </c>
      <c r="D32" s="10">
        <v>38</v>
      </c>
      <c r="E32" s="10">
        <v>58</v>
      </c>
      <c r="F32" s="9" t="s">
        <v>89</v>
      </c>
      <c r="G32" s="10">
        <v>1</v>
      </c>
      <c r="H32" s="10">
        <v>0</v>
      </c>
      <c r="I32" s="10">
        <v>7</v>
      </c>
      <c r="J32" s="10">
        <v>1</v>
      </c>
      <c r="K32" s="10">
        <v>0</v>
      </c>
      <c r="L32" s="10">
        <v>5</v>
      </c>
      <c r="M32" s="10">
        <v>32</v>
      </c>
      <c r="N32" s="9" t="s">
        <v>24</v>
      </c>
      <c r="O32" s="23">
        <v>58</v>
      </c>
      <c r="P32" s="31">
        <f t="shared" si="0"/>
        <v>41.428571428571431</v>
      </c>
      <c r="Q32" s="23">
        <v>290</v>
      </c>
      <c r="R32" s="11">
        <v>0.13159999999999999</v>
      </c>
      <c r="S32" s="24">
        <v>7.63</v>
      </c>
      <c r="T32" s="10">
        <v>0</v>
      </c>
      <c r="U32" s="9" t="s">
        <v>90</v>
      </c>
      <c r="V32" s="9" t="s">
        <v>91</v>
      </c>
    </row>
    <row r="33" spans="1:22" ht="15.75" thickBot="1" x14ac:dyDescent="0.3">
      <c r="A33" s="2" t="s">
        <v>86</v>
      </c>
      <c r="B33" s="3"/>
      <c r="C33" s="3"/>
      <c r="D33" s="4">
        <f>SUM(D2:D32)</f>
        <v>1178</v>
      </c>
      <c r="E33" s="3"/>
      <c r="F33" s="3"/>
      <c r="G33" s="4">
        <f>SUM(G2:G32)</f>
        <v>193</v>
      </c>
      <c r="H33" s="3"/>
      <c r="I33" s="4">
        <f>SUM(I2:I32)</f>
        <v>423</v>
      </c>
      <c r="J33" s="4">
        <f>SUM(J2:J32)</f>
        <v>149</v>
      </c>
      <c r="K33" s="4">
        <f>SUM(K2:K32)</f>
        <v>44</v>
      </c>
      <c r="L33" s="4">
        <f>SUM(L2:L32)</f>
        <v>314</v>
      </c>
      <c r="M33" s="4">
        <f>SUM(M2:M32)</f>
        <v>895</v>
      </c>
      <c r="N33" s="20" t="s">
        <v>24</v>
      </c>
      <c r="O33" s="5">
        <f>Q33/L33</f>
        <v>59.223885350318483</v>
      </c>
      <c r="P33" s="14">
        <f>+Q33/I33</f>
        <v>43.962884160756509</v>
      </c>
      <c r="Q33" s="5">
        <f>SUM(Q2:Q32)</f>
        <v>18596.300000000003</v>
      </c>
      <c r="R33" s="6">
        <f>L33/M33</f>
        <v>0.35083798882681566</v>
      </c>
      <c r="S33" s="5">
        <f>Q33/M33</f>
        <v>20.777988826815644</v>
      </c>
      <c r="T33" s="3"/>
      <c r="U33" s="3"/>
      <c r="V33" s="7"/>
    </row>
    <row r="34" spans="1:22" x14ac:dyDescent="0.25">
      <c r="O34" s="17"/>
      <c r="P34" s="32"/>
      <c r="Q34" s="17"/>
    </row>
    <row r="35" spans="1:22" x14ac:dyDescent="0.25">
      <c r="F35" t="s">
        <v>221</v>
      </c>
      <c r="G35">
        <f>I33/G33</f>
        <v>2.1917098445595853</v>
      </c>
      <c r="O35" s="17"/>
      <c r="P35" s="32"/>
      <c r="Q35" s="17"/>
    </row>
    <row r="36" spans="1:22" x14ac:dyDescent="0.25">
      <c r="O36" s="17"/>
      <c r="P36" s="32"/>
      <c r="Q36" s="17"/>
    </row>
    <row r="37" spans="1:22" x14ac:dyDescent="0.25">
      <c r="O37" s="17"/>
      <c r="P37" s="32"/>
      <c r="Q37" s="17"/>
    </row>
    <row r="38" spans="1:22" x14ac:dyDescent="0.25">
      <c r="O38" s="17"/>
      <c r="P38" s="32"/>
      <c r="Q38" s="17"/>
    </row>
    <row r="39" spans="1:22" x14ac:dyDescent="0.25">
      <c r="O39" s="17"/>
      <c r="P39" s="32"/>
      <c r="Q39" s="17"/>
    </row>
    <row r="40" spans="1:22" x14ac:dyDescent="0.25">
      <c r="O40" s="17"/>
      <c r="P40" s="32"/>
      <c r="Q40" s="17"/>
    </row>
    <row r="41" spans="1:22" x14ac:dyDescent="0.25">
      <c r="O41" s="17"/>
      <c r="P41" s="32"/>
      <c r="Q41" s="17"/>
    </row>
    <row r="42" spans="1:22" x14ac:dyDescent="0.25">
      <c r="O42" s="17"/>
      <c r="P42" s="32"/>
      <c r="Q42" s="17"/>
    </row>
  </sheetData>
  <autoFilter ref="E1:V32">
    <sortState ref="E2:V33">
      <sortCondition ref="F1:F3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34" sqref="R34"/>
    </sheetView>
  </sheetViews>
  <sheetFormatPr baseColWidth="10" defaultRowHeight="15" x14ac:dyDescent="0.25"/>
  <cols>
    <col min="16" max="16" width="11.5703125" style="12"/>
  </cols>
  <sheetData>
    <row r="1" spans="1:22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34" t="s">
        <v>123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</row>
    <row r="2" spans="1:22" x14ac:dyDescent="0.25">
      <c r="A2" s="9" t="s">
        <v>21</v>
      </c>
      <c r="B2" s="9" t="s">
        <v>22</v>
      </c>
      <c r="C2" s="9" t="s">
        <v>23</v>
      </c>
      <c r="D2" s="10">
        <v>38</v>
      </c>
      <c r="E2" s="10">
        <v>58</v>
      </c>
      <c r="F2" s="9" t="s">
        <v>154</v>
      </c>
      <c r="G2" s="10">
        <v>8</v>
      </c>
      <c r="H2" s="10">
        <v>5</v>
      </c>
      <c r="I2" s="10">
        <v>26</v>
      </c>
      <c r="J2" s="10">
        <v>6</v>
      </c>
      <c r="K2" s="10">
        <v>2</v>
      </c>
      <c r="L2" s="10">
        <v>16</v>
      </c>
      <c r="M2" s="10">
        <v>37</v>
      </c>
      <c r="N2" s="9" t="s">
        <v>24</v>
      </c>
      <c r="O2" s="24">
        <v>57</v>
      </c>
      <c r="P2" s="15">
        <f>Q2/I2</f>
        <v>35.07692307692308</v>
      </c>
      <c r="Q2" s="24">
        <v>912</v>
      </c>
      <c r="R2" s="11">
        <v>0.42109999999999997</v>
      </c>
      <c r="S2" s="24">
        <v>24</v>
      </c>
      <c r="T2" s="10">
        <v>0</v>
      </c>
      <c r="U2" s="9" t="s">
        <v>25</v>
      </c>
      <c r="V2" s="9" t="s">
        <v>26</v>
      </c>
    </row>
    <row r="3" spans="1:22" x14ac:dyDescent="0.25">
      <c r="A3" s="9" t="s">
        <v>21</v>
      </c>
      <c r="B3" s="9" t="s">
        <v>22</v>
      </c>
      <c r="C3" s="9" t="s">
        <v>23</v>
      </c>
      <c r="D3" s="10">
        <v>38</v>
      </c>
      <c r="E3" s="10">
        <v>58</v>
      </c>
      <c r="F3" s="9" t="s">
        <v>153</v>
      </c>
      <c r="G3" s="10">
        <v>10</v>
      </c>
      <c r="H3" s="10">
        <v>6</v>
      </c>
      <c r="I3" s="10">
        <v>34</v>
      </c>
      <c r="J3" s="10">
        <v>7</v>
      </c>
      <c r="K3" s="10">
        <v>3</v>
      </c>
      <c r="L3" s="10">
        <v>21</v>
      </c>
      <c r="M3" s="10">
        <v>37</v>
      </c>
      <c r="N3" s="9" t="s">
        <v>24</v>
      </c>
      <c r="O3" s="24">
        <v>51.78</v>
      </c>
      <c r="P3" s="15">
        <f t="shared" ref="P3:P32" si="0">Q3/I3</f>
        <v>31.981764705882355</v>
      </c>
      <c r="Q3" s="24">
        <v>1087.3800000000001</v>
      </c>
      <c r="R3" s="11">
        <v>0.55259999999999998</v>
      </c>
      <c r="S3" s="24">
        <v>28.62</v>
      </c>
      <c r="T3" s="10">
        <v>0</v>
      </c>
      <c r="U3" s="9" t="s">
        <v>25</v>
      </c>
      <c r="V3" s="9" t="s">
        <v>26</v>
      </c>
    </row>
    <row r="4" spans="1:22" x14ac:dyDescent="0.25">
      <c r="A4" s="9" t="s">
        <v>21</v>
      </c>
      <c r="B4" s="9" t="s">
        <v>22</v>
      </c>
      <c r="C4" s="9" t="s">
        <v>23</v>
      </c>
      <c r="D4" s="10">
        <v>38</v>
      </c>
      <c r="E4" s="10">
        <v>58</v>
      </c>
      <c r="F4" s="9" t="s">
        <v>152</v>
      </c>
      <c r="G4" s="10">
        <v>8</v>
      </c>
      <c r="H4" s="10">
        <v>10</v>
      </c>
      <c r="I4" s="10">
        <v>26</v>
      </c>
      <c r="J4" s="10">
        <v>8</v>
      </c>
      <c r="K4" s="10">
        <v>0</v>
      </c>
      <c r="L4" s="10">
        <v>14</v>
      </c>
      <c r="M4" s="10">
        <v>37</v>
      </c>
      <c r="N4" s="9" t="s">
        <v>24</v>
      </c>
      <c r="O4" s="24">
        <v>68.2</v>
      </c>
      <c r="P4" s="15">
        <f t="shared" si="0"/>
        <v>36.723076923076924</v>
      </c>
      <c r="Q4" s="24">
        <v>954.8</v>
      </c>
      <c r="R4" s="11">
        <v>0.36840000000000001</v>
      </c>
      <c r="S4" s="24">
        <v>25.13</v>
      </c>
      <c r="T4" s="10">
        <v>0</v>
      </c>
      <c r="U4" s="9" t="s">
        <v>25</v>
      </c>
      <c r="V4" s="9" t="s">
        <v>26</v>
      </c>
    </row>
    <row r="5" spans="1:22" x14ac:dyDescent="0.25">
      <c r="A5" s="9" t="s">
        <v>21</v>
      </c>
      <c r="B5" s="9" t="s">
        <v>22</v>
      </c>
      <c r="C5" s="9" t="s">
        <v>23</v>
      </c>
      <c r="D5" s="10">
        <v>38</v>
      </c>
      <c r="E5" s="10">
        <v>58</v>
      </c>
      <c r="F5" s="9" t="s">
        <v>151</v>
      </c>
      <c r="G5" s="10">
        <v>3</v>
      </c>
      <c r="H5" s="10">
        <v>11</v>
      </c>
      <c r="I5" s="10">
        <v>10</v>
      </c>
      <c r="J5" s="10">
        <v>1</v>
      </c>
      <c r="K5" s="10">
        <v>2</v>
      </c>
      <c r="L5" s="10">
        <v>4</v>
      </c>
      <c r="M5" s="10">
        <v>37</v>
      </c>
      <c r="N5" s="9" t="s">
        <v>24</v>
      </c>
      <c r="O5" s="24">
        <v>65</v>
      </c>
      <c r="P5" s="15">
        <f t="shared" si="0"/>
        <v>26</v>
      </c>
      <c r="Q5" s="24">
        <v>260</v>
      </c>
      <c r="R5" s="11">
        <v>0.1053</v>
      </c>
      <c r="S5" s="24">
        <v>6.84</v>
      </c>
      <c r="T5" s="10">
        <v>0</v>
      </c>
      <c r="U5" s="9" t="s">
        <v>25</v>
      </c>
      <c r="V5" s="9" t="s">
        <v>26</v>
      </c>
    </row>
    <row r="6" spans="1:22" x14ac:dyDescent="0.25">
      <c r="A6" s="9" t="s">
        <v>21</v>
      </c>
      <c r="B6" s="9" t="s">
        <v>22</v>
      </c>
      <c r="C6" s="9" t="s">
        <v>23</v>
      </c>
      <c r="D6" s="10">
        <v>38</v>
      </c>
      <c r="E6" s="10">
        <v>58</v>
      </c>
      <c r="F6" s="9" t="s">
        <v>150</v>
      </c>
      <c r="G6" s="10">
        <v>3</v>
      </c>
      <c r="H6" s="10">
        <v>9</v>
      </c>
      <c r="I6" s="10">
        <v>8</v>
      </c>
      <c r="J6" s="10">
        <v>1</v>
      </c>
      <c r="K6" s="10">
        <v>2</v>
      </c>
      <c r="L6" s="10">
        <v>5</v>
      </c>
      <c r="M6" s="10">
        <v>37</v>
      </c>
      <c r="N6" s="9" t="s">
        <v>24</v>
      </c>
      <c r="O6" s="24">
        <v>65</v>
      </c>
      <c r="P6" s="15">
        <f t="shared" si="0"/>
        <v>40.625</v>
      </c>
      <c r="Q6" s="24">
        <v>325</v>
      </c>
      <c r="R6" s="11">
        <v>0.13159999999999999</v>
      </c>
      <c r="S6" s="24">
        <v>8.5500000000000007</v>
      </c>
      <c r="T6" s="10">
        <v>0</v>
      </c>
      <c r="U6" s="9" t="s">
        <v>25</v>
      </c>
      <c r="V6" s="9" t="s">
        <v>26</v>
      </c>
    </row>
    <row r="7" spans="1:22" x14ac:dyDescent="0.25">
      <c r="A7" s="9" t="s">
        <v>21</v>
      </c>
      <c r="B7" s="9" t="s">
        <v>22</v>
      </c>
      <c r="C7" s="9" t="s">
        <v>23</v>
      </c>
      <c r="D7" s="10">
        <v>38</v>
      </c>
      <c r="E7" s="10">
        <v>58</v>
      </c>
      <c r="F7" s="9" t="s">
        <v>149</v>
      </c>
      <c r="G7" s="10">
        <v>8</v>
      </c>
      <c r="H7" s="10">
        <v>3</v>
      </c>
      <c r="I7" s="10">
        <v>17</v>
      </c>
      <c r="J7" s="10">
        <v>6</v>
      </c>
      <c r="K7" s="10">
        <v>2</v>
      </c>
      <c r="L7" s="10">
        <v>8</v>
      </c>
      <c r="M7" s="10">
        <v>37</v>
      </c>
      <c r="N7" s="9" t="s">
        <v>24</v>
      </c>
      <c r="O7" s="24">
        <v>64</v>
      </c>
      <c r="P7" s="15">
        <f t="shared" si="0"/>
        <v>30.117647058823529</v>
      </c>
      <c r="Q7" s="24">
        <v>512</v>
      </c>
      <c r="R7" s="11">
        <v>0.21049999999999999</v>
      </c>
      <c r="S7" s="24">
        <v>13.47</v>
      </c>
      <c r="T7" s="10">
        <v>0</v>
      </c>
      <c r="U7" s="9" t="s">
        <v>25</v>
      </c>
      <c r="V7" s="9" t="s">
        <v>26</v>
      </c>
    </row>
    <row r="8" spans="1:22" x14ac:dyDescent="0.25">
      <c r="A8" s="9" t="s">
        <v>21</v>
      </c>
      <c r="B8" s="9" t="s">
        <v>22</v>
      </c>
      <c r="C8" s="9" t="s">
        <v>23</v>
      </c>
      <c r="D8" s="10">
        <v>38</v>
      </c>
      <c r="E8" s="10">
        <v>58</v>
      </c>
      <c r="F8" s="9" t="s">
        <v>148</v>
      </c>
      <c r="G8" s="10">
        <v>13</v>
      </c>
      <c r="H8" s="10">
        <v>0</v>
      </c>
      <c r="I8" s="10">
        <v>20</v>
      </c>
      <c r="J8" s="10">
        <v>11</v>
      </c>
      <c r="K8" s="10">
        <v>2</v>
      </c>
      <c r="L8" s="10">
        <v>12</v>
      </c>
      <c r="M8" s="10">
        <v>37</v>
      </c>
      <c r="N8" s="9" t="s">
        <v>24</v>
      </c>
      <c r="O8" s="24">
        <v>68.67</v>
      </c>
      <c r="P8" s="15">
        <f t="shared" si="0"/>
        <v>41.201999999999998</v>
      </c>
      <c r="Q8" s="24">
        <v>824.04</v>
      </c>
      <c r="R8" s="11">
        <v>0.31580000000000003</v>
      </c>
      <c r="S8" s="24">
        <v>21.69</v>
      </c>
      <c r="T8" s="10">
        <v>0</v>
      </c>
      <c r="U8" s="9" t="s">
        <v>25</v>
      </c>
      <c r="V8" s="9" t="s">
        <v>26</v>
      </c>
    </row>
    <row r="9" spans="1:22" x14ac:dyDescent="0.25">
      <c r="A9" s="9" t="s">
        <v>21</v>
      </c>
      <c r="B9" s="9" t="s">
        <v>22</v>
      </c>
      <c r="C9" s="9" t="s">
        <v>23</v>
      </c>
      <c r="D9" s="10">
        <v>38</v>
      </c>
      <c r="E9" s="10">
        <v>58</v>
      </c>
      <c r="F9" s="9" t="s">
        <v>147</v>
      </c>
      <c r="G9" s="10">
        <v>9</v>
      </c>
      <c r="H9" s="10">
        <v>5</v>
      </c>
      <c r="I9" s="10">
        <v>19</v>
      </c>
      <c r="J9" s="10">
        <v>7</v>
      </c>
      <c r="K9" s="10">
        <v>2</v>
      </c>
      <c r="L9" s="10">
        <v>5</v>
      </c>
      <c r="M9" s="10">
        <v>32</v>
      </c>
      <c r="N9" s="9" t="s">
        <v>24</v>
      </c>
      <c r="O9" s="24">
        <v>63.2</v>
      </c>
      <c r="P9" s="15">
        <f t="shared" si="0"/>
        <v>16.631578947368421</v>
      </c>
      <c r="Q9" s="24">
        <v>316</v>
      </c>
      <c r="R9" s="11">
        <v>0.13159999999999999</v>
      </c>
      <c r="S9" s="24">
        <v>8.32</v>
      </c>
      <c r="T9" s="10">
        <v>0</v>
      </c>
      <c r="U9" s="9" t="s">
        <v>25</v>
      </c>
      <c r="V9" s="9" t="s">
        <v>26</v>
      </c>
    </row>
    <row r="10" spans="1:22" x14ac:dyDescent="0.25">
      <c r="A10" s="9" t="s">
        <v>21</v>
      </c>
      <c r="B10" s="9" t="s">
        <v>22</v>
      </c>
      <c r="C10" s="9" t="s">
        <v>23</v>
      </c>
      <c r="D10" s="10">
        <v>38</v>
      </c>
      <c r="E10" s="10">
        <v>58</v>
      </c>
      <c r="F10" s="9" t="s">
        <v>146</v>
      </c>
      <c r="G10" s="10">
        <v>43</v>
      </c>
      <c r="H10" s="10">
        <v>1</v>
      </c>
      <c r="I10" s="10">
        <v>45</v>
      </c>
      <c r="J10" s="10">
        <v>43</v>
      </c>
      <c r="K10" s="10">
        <v>0</v>
      </c>
      <c r="L10" s="10">
        <v>27</v>
      </c>
      <c r="M10" s="10">
        <v>37</v>
      </c>
      <c r="N10" s="9" t="s">
        <v>24</v>
      </c>
      <c r="O10" s="24">
        <v>57.42</v>
      </c>
      <c r="P10" s="15">
        <f t="shared" si="0"/>
        <v>34.451999999999998</v>
      </c>
      <c r="Q10" s="24">
        <v>1550.34</v>
      </c>
      <c r="R10" s="11">
        <v>0.71050000000000002</v>
      </c>
      <c r="S10" s="24">
        <v>40.799999999999997</v>
      </c>
      <c r="T10" s="10">
        <v>0</v>
      </c>
      <c r="U10" s="9" t="s">
        <v>25</v>
      </c>
      <c r="V10" s="9" t="s">
        <v>26</v>
      </c>
    </row>
    <row r="11" spans="1:22" x14ac:dyDescent="0.25">
      <c r="A11" s="9" t="s">
        <v>21</v>
      </c>
      <c r="B11" s="9" t="s">
        <v>22</v>
      </c>
      <c r="C11" s="9" t="s">
        <v>23</v>
      </c>
      <c r="D11" s="10">
        <v>38</v>
      </c>
      <c r="E11" s="10">
        <v>58</v>
      </c>
      <c r="F11" s="9" t="s">
        <v>145</v>
      </c>
      <c r="G11" s="10">
        <v>3</v>
      </c>
      <c r="H11" s="10">
        <v>1</v>
      </c>
      <c r="I11" s="10">
        <v>55</v>
      </c>
      <c r="J11" s="10">
        <v>3</v>
      </c>
      <c r="K11" s="10">
        <v>0</v>
      </c>
      <c r="L11" s="10">
        <v>32</v>
      </c>
      <c r="M11" s="10">
        <v>35</v>
      </c>
      <c r="N11" s="9" t="s">
        <v>24</v>
      </c>
      <c r="O11" s="24">
        <v>65</v>
      </c>
      <c r="P11" s="15">
        <f t="shared" si="0"/>
        <v>37.81818181818182</v>
      </c>
      <c r="Q11" s="24">
        <v>2080</v>
      </c>
      <c r="R11" s="11">
        <v>0.84209999999999996</v>
      </c>
      <c r="S11" s="24">
        <v>54.74</v>
      </c>
      <c r="T11" s="10">
        <v>0</v>
      </c>
      <c r="U11" s="9" t="s">
        <v>25</v>
      </c>
      <c r="V11" s="9" t="s">
        <v>26</v>
      </c>
    </row>
    <row r="12" spans="1:22" x14ac:dyDescent="0.25">
      <c r="A12" s="9" t="s">
        <v>21</v>
      </c>
      <c r="B12" s="9" t="s">
        <v>22</v>
      </c>
      <c r="C12" s="9" t="s">
        <v>23</v>
      </c>
      <c r="D12" s="10">
        <v>38</v>
      </c>
      <c r="E12" s="10">
        <v>58</v>
      </c>
      <c r="F12" s="9" t="s">
        <v>144</v>
      </c>
      <c r="G12" s="10">
        <v>3</v>
      </c>
      <c r="H12" s="10">
        <v>19</v>
      </c>
      <c r="I12" s="10">
        <v>3</v>
      </c>
      <c r="J12" s="10">
        <v>1</v>
      </c>
      <c r="K12" s="10">
        <v>2</v>
      </c>
      <c r="L12" s="10">
        <v>2</v>
      </c>
      <c r="M12" s="10">
        <v>36</v>
      </c>
      <c r="N12" s="9" t="s">
        <v>24</v>
      </c>
      <c r="O12" s="24">
        <v>58</v>
      </c>
      <c r="P12" s="15">
        <f t="shared" si="0"/>
        <v>38.666666666666664</v>
      </c>
      <c r="Q12" s="24">
        <v>116</v>
      </c>
      <c r="R12" s="11">
        <v>5.2600000000000001E-2</v>
      </c>
      <c r="S12" s="24">
        <v>3.05</v>
      </c>
      <c r="T12" s="10">
        <v>0</v>
      </c>
      <c r="U12" s="9" t="s">
        <v>25</v>
      </c>
      <c r="V12" s="9" t="s">
        <v>26</v>
      </c>
    </row>
    <row r="13" spans="1:22" x14ac:dyDescent="0.25">
      <c r="A13" s="9" t="s">
        <v>21</v>
      </c>
      <c r="B13" s="9" t="s">
        <v>22</v>
      </c>
      <c r="C13" s="9" t="s">
        <v>23</v>
      </c>
      <c r="D13" s="10">
        <v>38</v>
      </c>
      <c r="E13" s="10">
        <v>58</v>
      </c>
      <c r="F13" s="9" t="s">
        <v>143</v>
      </c>
      <c r="G13" s="10">
        <v>7</v>
      </c>
      <c r="H13" s="10">
        <v>0</v>
      </c>
      <c r="I13" s="10">
        <v>14</v>
      </c>
      <c r="J13" s="10">
        <v>5</v>
      </c>
      <c r="K13" s="10">
        <v>2</v>
      </c>
      <c r="L13" s="10">
        <v>12</v>
      </c>
      <c r="M13" s="10">
        <v>36</v>
      </c>
      <c r="N13" s="9" t="s">
        <v>24</v>
      </c>
      <c r="O13" s="24">
        <v>50.18</v>
      </c>
      <c r="P13" s="15">
        <f t="shared" si="0"/>
        <v>43.011428571428567</v>
      </c>
      <c r="Q13" s="24">
        <v>602.16</v>
      </c>
      <c r="R13" s="11">
        <v>0.31580000000000003</v>
      </c>
      <c r="S13" s="24">
        <v>15.85</v>
      </c>
      <c r="T13" s="10">
        <v>0</v>
      </c>
      <c r="U13" s="9" t="s">
        <v>25</v>
      </c>
      <c r="V13" s="9" t="s">
        <v>26</v>
      </c>
    </row>
    <row r="14" spans="1:22" x14ac:dyDescent="0.25">
      <c r="A14" s="9" t="s">
        <v>21</v>
      </c>
      <c r="B14" s="9" t="s">
        <v>22</v>
      </c>
      <c r="C14" s="9" t="s">
        <v>23</v>
      </c>
      <c r="D14" s="10">
        <v>38</v>
      </c>
      <c r="E14" s="10">
        <v>58</v>
      </c>
      <c r="F14" s="9" t="s">
        <v>142</v>
      </c>
      <c r="G14" s="10">
        <v>15</v>
      </c>
      <c r="H14" s="10">
        <v>1</v>
      </c>
      <c r="I14" s="10">
        <v>15</v>
      </c>
      <c r="J14" s="10">
        <v>11</v>
      </c>
      <c r="K14" s="10">
        <v>4</v>
      </c>
      <c r="L14" s="10">
        <v>12</v>
      </c>
      <c r="M14" s="10">
        <v>34</v>
      </c>
      <c r="N14" s="9" t="s">
        <v>24</v>
      </c>
      <c r="O14" s="24">
        <v>54.98</v>
      </c>
      <c r="P14" s="15">
        <f t="shared" si="0"/>
        <v>43.984000000000002</v>
      </c>
      <c r="Q14" s="24">
        <v>659.76</v>
      </c>
      <c r="R14" s="11">
        <v>0.31580000000000003</v>
      </c>
      <c r="S14" s="24">
        <v>17.36</v>
      </c>
      <c r="T14" s="10">
        <v>0</v>
      </c>
      <c r="U14" s="9" t="s">
        <v>25</v>
      </c>
      <c r="V14" s="9" t="s">
        <v>26</v>
      </c>
    </row>
    <row r="15" spans="1:22" x14ac:dyDescent="0.25">
      <c r="A15" s="9" t="s">
        <v>21</v>
      </c>
      <c r="B15" s="9" t="s">
        <v>22</v>
      </c>
      <c r="C15" s="9" t="s">
        <v>23</v>
      </c>
      <c r="D15" s="10">
        <v>38</v>
      </c>
      <c r="E15" s="10">
        <v>58</v>
      </c>
      <c r="F15" s="9" t="s">
        <v>141</v>
      </c>
      <c r="G15" s="10">
        <v>10</v>
      </c>
      <c r="H15" s="10">
        <v>5</v>
      </c>
      <c r="I15" s="10">
        <v>10</v>
      </c>
      <c r="J15" s="10">
        <v>8</v>
      </c>
      <c r="K15" s="10">
        <v>2</v>
      </c>
      <c r="L15" s="10">
        <v>9</v>
      </c>
      <c r="M15" s="10">
        <v>36</v>
      </c>
      <c r="N15" s="9" t="s">
        <v>24</v>
      </c>
      <c r="O15" s="24">
        <v>58.56</v>
      </c>
      <c r="P15" s="15">
        <f t="shared" si="0"/>
        <v>52.703999999999994</v>
      </c>
      <c r="Q15" s="24">
        <v>527.04</v>
      </c>
      <c r="R15" s="11">
        <v>0.23680000000000001</v>
      </c>
      <c r="S15" s="24">
        <v>13.87</v>
      </c>
      <c r="T15" s="10">
        <v>0</v>
      </c>
      <c r="U15" s="9" t="s">
        <v>25</v>
      </c>
      <c r="V15" s="9" t="s">
        <v>26</v>
      </c>
    </row>
    <row r="16" spans="1:22" x14ac:dyDescent="0.25">
      <c r="A16" s="9" t="s">
        <v>21</v>
      </c>
      <c r="B16" s="9" t="s">
        <v>22</v>
      </c>
      <c r="C16" s="9" t="s">
        <v>23</v>
      </c>
      <c r="D16" s="10">
        <v>38</v>
      </c>
      <c r="E16" s="10">
        <v>58</v>
      </c>
      <c r="F16" s="9" t="s">
        <v>140</v>
      </c>
      <c r="G16" s="10">
        <v>11</v>
      </c>
      <c r="H16" s="10">
        <v>2</v>
      </c>
      <c r="I16" s="10">
        <v>11</v>
      </c>
      <c r="J16" s="10">
        <v>9</v>
      </c>
      <c r="K16" s="10">
        <v>2</v>
      </c>
      <c r="L16" s="10">
        <v>10</v>
      </c>
      <c r="M16" s="10">
        <v>34</v>
      </c>
      <c r="N16" s="9" t="s">
        <v>24</v>
      </c>
      <c r="O16" s="24">
        <v>54.4</v>
      </c>
      <c r="P16" s="15">
        <f t="shared" si="0"/>
        <v>49.454545454545453</v>
      </c>
      <c r="Q16" s="24">
        <v>544</v>
      </c>
      <c r="R16" s="11">
        <v>0.26319999999999999</v>
      </c>
      <c r="S16" s="24">
        <v>14.32</v>
      </c>
      <c r="T16" s="10">
        <v>0</v>
      </c>
      <c r="U16" s="9" t="s">
        <v>25</v>
      </c>
      <c r="V16" s="9" t="s">
        <v>26</v>
      </c>
    </row>
    <row r="17" spans="1:22" x14ac:dyDescent="0.25">
      <c r="A17" s="9" t="s">
        <v>21</v>
      </c>
      <c r="B17" s="9" t="s">
        <v>22</v>
      </c>
      <c r="C17" s="9" t="s">
        <v>23</v>
      </c>
      <c r="D17" s="10">
        <v>38</v>
      </c>
      <c r="E17" s="10">
        <v>58</v>
      </c>
      <c r="F17" s="9" t="s">
        <v>139</v>
      </c>
      <c r="G17" s="10">
        <v>2</v>
      </c>
      <c r="H17" s="10">
        <v>8</v>
      </c>
      <c r="I17" s="10">
        <v>2</v>
      </c>
      <c r="J17" s="10">
        <v>0</v>
      </c>
      <c r="K17" s="10">
        <v>2</v>
      </c>
      <c r="L17" s="10">
        <v>1</v>
      </c>
      <c r="M17" s="10">
        <v>26</v>
      </c>
      <c r="N17" s="9" t="s">
        <v>24</v>
      </c>
      <c r="O17" s="24">
        <v>58.5</v>
      </c>
      <c r="P17" s="15">
        <f t="shared" si="0"/>
        <v>29.25</v>
      </c>
      <c r="Q17" s="24">
        <v>58.5</v>
      </c>
      <c r="R17" s="11">
        <v>2.63E-2</v>
      </c>
      <c r="S17" s="24">
        <v>1.54</v>
      </c>
      <c r="T17" s="10">
        <v>0</v>
      </c>
      <c r="U17" s="9" t="s">
        <v>25</v>
      </c>
      <c r="V17" s="9" t="s">
        <v>26</v>
      </c>
    </row>
    <row r="18" spans="1:22" x14ac:dyDescent="0.25">
      <c r="A18" s="9" t="s">
        <v>21</v>
      </c>
      <c r="B18" s="9" t="s">
        <v>22</v>
      </c>
      <c r="C18" s="9" t="s">
        <v>23</v>
      </c>
      <c r="D18" s="10">
        <v>38</v>
      </c>
      <c r="E18" s="10">
        <v>58</v>
      </c>
      <c r="F18" s="9" t="s">
        <v>138</v>
      </c>
      <c r="G18" s="10">
        <v>4</v>
      </c>
      <c r="H18" s="10">
        <v>4</v>
      </c>
      <c r="I18" s="10">
        <v>24</v>
      </c>
      <c r="J18" s="10">
        <v>4</v>
      </c>
      <c r="K18" s="10">
        <v>0</v>
      </c>
      <c r="L18" s="10">
        <v>13</v>
      </c>
      <c r="M18" s="10">
        <v>26</v>
      </c>
      <c r="N18" s="9" t="s">
        <v>24</v>
      </c>
      <c r="O18" s="24">
        <v>55.14</v>
      </c>
      <c r="P18" s="15">
        <f t="shared" si="0"/>
        <v>29.867500000000003</v>
      </c>
      <c r="Q18" s="24">
        <v>716.82</v>
      </c>
      <c r="R18" s="11">
        <v>0.34210000000000002</v>
      </c>
      <c r="S18" s="24">
        <v>18.86</v>
      </c>
      <c r="T18" s="10">
        <v>0</v>
      </c>
      <c r="U18" s="9" t="s">
        <v>25</v>
      </c>
      <c r="V18" s="9" t="s">
        <v>26</v>
      </c>
    </row>
    <row r="19" spans="1:22" x14ac:dyDescent="0.25">
      <c r="A19" s="9" t="s">
        <v>21</v>
      </c>
      <c r="B19" s="9" t="s">
        <v>22</v>
      </c>
      <c r="C19" s="9" t="s">
        <v>23</v>
      </c>
      <c r="D19" s="10">
        <v>38</v>
      </c>
      <c r="E19" s="10">
        <v>58</v>
      </c>
      <c r="F19" s="9" t="s">
        <v>137</v>
      </c>
      <c r="G19" s="10">
        <v>3</v>
      </c>
      <c r="H19" s="10">
        <v>12</v>
      </c>
      <c r="I19" s="10">
        <v>7</v>
      </c>
      <c r="J19" s="10">
        <v>3</v>
      </c>
      <c r="K19" s="10">
        <v>0</v>
      </c>
      <c r="L19" s="10">
        <v>4</v>
      </c>
      <c r="M19" s="10">
        <v>37</v>
      </c>
      <c r="N19" s="9" t="s">
        <v>24</v>
      </c>
      <c r="O19" s="24">
        <v>52.24</v>
      </c>
      <c r="P19" s="15">
        <f t="shared" si="0"/>
        <v>29.851428571428574</v>
      </c>
      <c r="Q19" s="24">
        <v>208.96</v>
      </c>
      <c r="R19" s="11">
        <v>0.1053</v>
      </c>
      <c r="S19" s="24">
        <v>5.5</v>
      </c>
      <c r="T19" s="10">
        <v>0</v>
      </c>
      <c r="U19" s="9" t="s">
        <v>25</v>
      </c>
      <c r="V19" s="9" t="s">
        <v>26</v>
      </c>
    </row>
    <row r="20" spans="1:22" x14ac:dyDescent="0.25">
      <c r="A20" s="9" t="s">
        <v>21</v>
      </c>
      <c r="B20" s="9" t="s">
        <v>22</v>
      </c>
      <c r="C20" s="9" t="s">
        <v>23</v>
      </c>
      <c r="D20" s="10">
        <v>38</v>
      </c>
      <c r="E20" s="10">
        <v>58</v>
      </c>
      <c r="F20" s="9" t="s">
        <v>136</v>
      </c>
      <c r="G20" s="10">
        <v>11</v>
      </c>
      <c r="H20" s="10">
        <v>3</v>
      </c>
      <c r="I20" s="10">
        <v>11</v>
      </c>
      <c r="J20" s="10">
        <v>11</v>
      </c>
      <c r="K20" s="10">
        <v>0</v>
      </c>
      <c r="L20" s="10">
        <v>7</v>
      </c>
      <c r="M20" s="10">
        <v>36</v>
      </c>
      <c r="N20" s="9" t="s">
        <v>24</v>
      </c>
      <c r="O20" s="24">
        <v>60.71</v>
      </c>
      <c r="P20" s="15">
        <f t="shared" si="0"/>
        <v>38.633636363636363</v>
      </c>
      <c r="Q20" s="24">
        <v>424.97</v>
      </c>
      <c r="R20" s="11">
        <v>0.1842</v>
      </c>
      <c r="S20" s="24">
        <v>11.18</v>
      </c>
      <c r="T20" s="10">
        <v>0</v>
      </c>
      <c r="U20" s="9" t="s">
        <v>25</v>
      </c>
      <c r="V20" s="9" t="s">
        <v>26</v>
      </c>
    </row>
    <row r="21" spans="1:22" x14ac:dyDescent="0.25">
      <c r="A21" s="9" t="s">
        <v>21</v>
      </c>
      <c r="B21" s="9" t="s">
        <v>22</v>
      </c>
      <c r="C21" s="9" t="s">
        <v>23</v>
      </c>
      <c r="D21" s="10">
        <v>38</v>
      </c>
      <c r="E21" s="10">
        <v>58</v>
      </c>
      <c r="F21" s="9" t="s">
        <v>135</v>
      </c>
      <c r="G21" s="10">
        <v>19</v>
      </c>
      <c r="H21" s="10">
        <v>0</v>
      </c>
      <c r="I21" s="10">
        <v>19</v>
      </c>
      <c r="J21" s="10">
        <v>19</v>
      </c>
      <c r="K21" s="10">
        <v>0</v>
      </c>
      <c r="L21" s="10">
        <v>13</v>
      </c>
      <c r="M21" s="10">
        <v>37</v>
      </c>
      <c r="N21" s="9" t="s">
        <v>24</v>
      </c>
      <c r="O21" s="24">
        <v>66.39</v>
      </c>
      <c r="P21" s="15">
        <f t="shared" si="0"/>
        <v>45.424736842105268</v>
      </c>
      <c r="Q21" s="24">
        <v>863.07</v>
      </c>
      <c r="R21" s="11">
        <v>0.34210000000000002</v>
      </c>
      <c r="S21" s="24">
        <v>22.71</v>
      </c>
      <c r="T21" s="10">
        <v>0</v>
      </c>
      <c r="U21" s="9" t="s">
        <v>25</v>
      </c>
      <c r="V21" s="9" t="s">
        <v>26</v>
      </c>
    </row>
    <row r="22" spans="1:22" x14ac:dyDescent="0.25">
      <c r="A22" s="9" t="s">
        <v>21</v>
      </c>
      <c r="B22" s="9" t="s">
        <v>22</v>
      </c>
      <c r="C22" s="9" t="s">
        <v>23</v>
      </c>
      <c r="D22" s="10">
        <v>38</v>
      </c>
      <c r="E22" s="10">
        <v>58</v>
      </c>
      <c r="F22" s="9" t="s">
        <v>134</v>
      </c>
      <c r="G22" s="10">
        <v>23</v>
      </c>
      <c r="H22" s="10">
        <v>3</v>
      </c>
      <c r="I22" s="10">
        <v>25</v>
      </c>
      <c r="J22" s="10">
        <v>22</v>
      </c>
      <c r="K22" s="10">
        <v>1</v>
      </c>
      <c r="L22" s="10">
        <v>13</v>
      </c>
      <c r="M22" s="10">
        <v>36</v>
      </c>
      <c r="N22" s="9" t="s">
        <v>24</v>
      </c>
      <c r="O22" s="24">
        <v>77.92</v>
      </c>
      <c r="P22" s="15">
        <f t="shared" si="0"/>
        <v>40.5184</v>
      </c>
      <c r="Q22" s="24">
        <v>1012.96</v>
      </c>
      <c r="R22" s="11">
        <v>0.34210000000000002</v>
      </c>
      <c r="S22" s="24">
        <v>26.66</v>
      </c>
      <c r="T22" s="10">
        <v>0</v>
      </c>
      <c r="U22" s="9" t="s">
        <v>25</v>
      </c>
      <c r="V22" s="9" t="s">
        <v>26</v>
      </c>
    </row>
    <row r="23" spans="1:22" x14ac:dyDescent="0.25">
      <c r="A23" s="9" t="s">
        <v>21</v>
      </c>
      <c r="B23" s="9" t="s">
        <v>22</v>
      </c>
      <c r="C23" s="9" t="s">
        <v>23</v>
      </c>
      <c r="D23" s="10">
        <v>38</v>
      </c>
      <c r="E23" s="10">
        <v>58</v>
      </c>
      <c r="F23" s="9" t="s">
        <v>133</v>
      </c>
      <c r="G23" s="10">
        <v>13</v>
      </c>
      <c r="H23" s="10">
        <v>3</v>
      </c>
      <c r="I23" s="10">
        <v>12</v>
      </c>
      <c r="J23" s="10">
        <v>11</v>
      </c>
      <c r="K23" s="10">
        <v>1</v>
      </c>
      <c r="L23" s="10">
        <v>9</v>
      </c>
      <c r="M23" s="10">
        <v>33</v>
      </c>
      <c r="N23" s="9" t="s">
        <v>24</v>
      </c>
      <c r="O23" s="24">
        <v>48.42</v>
      </c>
      <c r="P23" s="15">
        <f t="shared" si="0"/>
        <v>36.314999999999998</v>
      </c>
      <c r="Q23" s="24">
        <v>435.78</v>
      </c>
      <c r="R23" s="11">
        <v>0.23680000000000001</v>
      </c>
      <c r="S23" s="24">
        <v>11.47</v>
      </c>
      <c r="T23" s="10">
        <v>0</v>
      </c>
      <c r="U23" s="9" t="s">
        <v>25</v>
      </c>
      <c r="V23" s="9" t="s">
        <v>26</v>
      </c>
    </row>
    <row r="24" spans="1:22" x14ac:dyDescent="0.25">
      <c r="A24" s="9" t="s">
        <v>21</v>
      </c>
      <c r="B24" s="9" t="s">
        <v>22</v>
      </c>
      <c r="C24" s="9" t="s">
        <v>23</v>
      </c>
      <c r="D24" s="10">
        <v>38</v>
      </c>
      <c r="E24" s="10">
        <v>58</v>
      </c>
      <c r="F24" s="9" t="s">
        <v>132</v>
      </c>
      <c r="G24" s="10">
        <v>14</v>
      </c>
      <c r="H24" s="10">
        <v>3</v>
      </c>
      <c r="I24" s="10">
        <v>14</v>
      </c>
      <c r="J24" s="10">
        <v>14</v>
      </c>
      <c r="K24" s="10">
        <v>0</v>
      </c>
      <c r="L24" s="10">
        <v>3</v>
      </c>
      <c r="M24" s="10">
        <v>32</v>
      </c>
      <c r="N24" s="9" t="s">
        <v>24</v>
      </c>
      <c r="O24" s="24">
        <v>85.02</v>
      </c>
      <c r="P24" s="15">
        <f t="shared" si="0"/>
        <v>18.21857142857143</v>
      </c>
      <c r="Q24" s="24">
        <v>255.06</v>
      </c>
      <c r="R24" s="11">
        <v>7.8899999999999998E-2</v>
      </c>
      <c r="S24" s="24">
        <v>6.71</v>
      </c>
      <c r="T24" s="10">
        <v>0</v>
      </c>
      <c r="U24" s="9" t="s">
        <v>25</v>
      </c>
      <c r="V24" s="9" t="s">
        <v>26</v>
      </c>
    </row>
    <row r="25" spans="1:22" x14ac:dyDescent="0.25">
      <c r="A25" s="9" t="s">
        <v>21</v>
      </c>
      <c r="B25" s="9" t="s">
        <v>22</v>
      </c>
      <c r="C25" s="9" t="s">
        <v>23</v>
      </c>
      <c r="D25" s="10">
        <v>38</v>
      </c>
      <c r="E25" s="10">
        <v>58</v>
      </c>
      <c r="F25" s="9" t="s">
        <v>131</v>
      </c>
      <c r="G25" s="10">
        <v>3</v>
      </c>
      <c r="H25" s="10">
        <v>0</v>
      </c>
      <c r="I25" s="10">
        <v>10</v>
      </c>
      <c r="J25" s="10">
        <v>3</v>
      </c>
      <c r="K25" s="10">
        <v>0</v>
      </c>
      <c r="L25" s="10">
        <v>5</v>
      </c>
      <c r="M25" s="10">
        <v>32</v>
      </c>
      <c r="N25" s="9" t="s">
        <v>24</v>
      </c>
      <c r="O25" s="24">
        <v>53.5</v>
      </c>
      <c r="P25" s="15">
        <f t="shared" si="0"/>
        <v>26.75</v>
      </c>
      <c r="Q25" s="24">
        <v>267.5</v>
      </c>
      <c r="R25" s="11">
        <v>0.13159999999999999</v>
      </c>
      <c r="S25" s="24">
        <v>7.04</v>
      </c>
      <c r="T25" s="10">
        <v>0</v>
      </c>
      <c r="U25" s="9" t="s">
        <v>25</v>
      </c>
      <c r="V25" s="9" t="s">
        <v>26</v>
      </c>
    </row>
    <row r="26" spans="1:22" x14ac:dyDescent="0.25">
      <c r="A26" s="9" t="s">
        <v>21</v>
      </c>
      <c r="B26" s="9" t="s">
        <v>22</v>
      </c>
      <c r="C26" s="9" t="s">
        <v>23</v>
      </c>
      <c r="D26" s="10">
        <v>38</v>
      </c>
      <c r="E26" s="10">
        <v>58</v>
      </c>
      <c r="F26" s="9" t="s">
        <v>130</v>
      </c>
      <c r="G26" s="10">
        <v>2</v>
      </c>
      <c r="H26" s="10">
        <v>3</v>
      </c>
      <c r="I26" s="10">
        <v>4</v>
      </c>
      <c r="J26" s="10">
        <v>2</v>
      </c>
      <c r="K26" s="10">
        <v>0</v>
      </c>
      <c r="L26" s="10">
        <v>3</v>
      </c>
      <c r="M26" s="10">
        <v>34</v>
      </c>
      <c r="N26" s="9" t="s">
        <v>24</v>
      </c>
      <c r="O26" s="24">
        <v>55</v>
      </c>
      <c r="P26" s="15">
        <f t="shared" si="0"/>
        <v>41.25</v>
      </c>
      <c r="Q26" s="24">
        <v>165</v>
      </c>
      <c r="R26" s="11">
        <v>7.8899999999999998E-2</v>
      </c>
      <c r="S26" s="24">
        <v>4.34</v>
      </c>
      <c r="T26" s="10">
        <v>0</v>
      </c>
      <c r="U26" s="9" t="s">
        <v>25</v>
      </c>
      <c r="V26" s="9" t="s">
        <v>26</v>
      </c>
    </row>
    <row r="27" spans="1:22" x14ac:dyDescent="0.25">
      <c r="A27" s="9" t="s">
        <v>21</v>
      </c>
      <c r="B27" s="9" t="s">
        <v>22</v>
      </c>
      <c r="C27" s="9" t="s">
        <v>23</v>
      </c>
      <c r="D27" s="10">
        <v>38</v>
      </c>
      <c r="E27" s="10">
        <v>58</v>
      </c>
      <c r="F27" s="9" t="s">
        <v>129</v>
      </c>
      <c r="G27" s="10">
        <v>4</v>
      </c>
      <c r="H27" s="10">
        <v>0</v>
      </c>
      <c r="I27" s="10">
        <v>4</v>
      </c>
      <c r="J27" s="10">
        <v>4</v>
      </c>
      <c r="K27" s="10">
        <v>0</v>
      </c>
      <c r="L27" s="10">
        <v>3</v>
      </c>
      <c r="M27" s="10">
        <v>34</v>
      </c>
      <c r="N27" s="9" t="s">
        <v>24</v>
      </c>
      <c r="O27" s="24">
        <v>58.82</v>
      </c>
      <c r="P27" s="15">
        <f t="shared" si="0"/>
        <v>44.115000000000002</v>
      </c>
      <c r="Q27" s="24">
        <v>176.46</v>
      </c>
      <c r="R27" s="11">
        <v>7.8899999999999998E-2</v>
      </c>
      <c r="S27" s="24">
        <v>4.6399999999999997</v>
      </c>
      <c r="T27" s="10">
        <v>0</v>
      </c>
      <c r="U27" s="9" t="s">
        <v>25</v>
      </c>
      <c r="V27" s="9" t="s">
        <v>26</v>
      </c>
    </row>
    <row r="28" spans="1:22" x14ac:dyDescent="0.25">
      <c r="A28" s="9" t="s">
        <v>21</v>
      </c>
      <c r="B28" s="9" t="s">
        <v>22</v>
      </c>
      <c r="C28" s="9" t="s">
        <v>23</v>
      </c>
      <c r="D28" s="10">
        <v>38</v>
      </c>
      <c r="E28" s="10">
        <v>58</v>
      </c>
      <c r="F28" s="9" t="s">
        <v>128</v>
      </c>
      <c r="G28" s="10">
        <v>15</v>
      </c>
      <c r="H28" s="10">
        <v>0</v>
      </c>
      <c r="I28" s="10">
        <v>15</v>
      </c>
      <c r="J28" s="10">
        <v>15</v>
      </c>
      <c r="K28" s="10">
        <v>0</v>
      </c>
      <c r="L28" s="10">
        <v>9</v>
      </c>
      <c r="M28" s="10">
        <v>37</v>
      </c>
      <c r="N28" s="9" t="s">
        <v>24</v>
      </c>
      <c r="O28" s="24">
        <v>51</v>
      </c>
      <c r="P28" s="15">
        <f t="shared" si="0"/>
        <v>30.6</v>
      </c>
      <c r="Q28" s="24">
        <v>459</v>
      </c>
      <c r="R28" s="11">
        <v>0.23680000000000001</v>
      </c>
      <c r="S28" s="24">
        <v>12.08</v>
      </c>
      <c r="T28" s="10">
        <v>0</v>
      </c>
      <c r="U28" s="9" t="s">
        <v>25</v>
      </c>
      <c r="V28" s="9" t="s">
        <v>26</v>
      </c>
    </row>
    <row r="29" spans="1:22" x14ac:dyDescent="0.25">
      <c r="A29" s="9" t="s">
        <v>21</v>
      </c>
      <c r="B29" s="9" t="s">
        <v>22</v>
      </c>
      <c r="C29" s="9" t="s">
        <v>23</v>
      </c>
      <c r="D29" s="10">
        <v>38</v>
      </c>
      <c r="E29" s="10">
        <v>58</v>
      </c>
      <c r="F29" s="9" t="s">
        <v>127</v>
      </c>
      <c r="G29" s="10">
        <v>15</v>
      </c>
      <c r="H29" s="10">
        <v>2</v>
      </c>
      <c r="I29" s="10">
        <v>14</v>
      </c>
      <c r="J29" s="10">
        <v>14</v>
      </c>
      <c r="K29" s="10">
        <v>1</v>
      </c>
      <c r="L29" s="10">
        <v>14</v>
      </c>
      <c r="M29" s="10">
        <v>37</v>
      </c>
      <c r="N29" s="9" t="s">
        <v>24</v>
      </c>
      <c r="O29" s="24">
        <v>48</v>
      </c>
      <c r="P29" s="15">
        <f t="shared" si="0"/>
        <v>48</v>
      </c>
      <c r="Q29" s="24">
        <v>672</v>
      </c>
      <c r="R29" s="11">
        <v>0.36840000000000001</v>
      </c>
      <c r="S29" s="24">
        <v>17.68</v>
      </c>
      <c r="T29" s="10">
        <v>0</v>
      </c>
      <c r="U29" s="9" t="s">
        <v>25</v>
      </c>
      <c r="V29" s="9" t="s">
        <v>26</v>
      </c>
    </row>
    <row r="30" spans="1:22" x14ac:dyDescent="0.25">
      <c r="A30" s="9" t="s">
        <v>21</v>
      </c>
      <c r="B30" s="9" t="s">
        <v>22</v>
      </c>
      <c r="C30" s="9" t="s">
        <v>23</v>
      </c>
      <c r="D30" s="10">
        <v>38</v>
      </c>
      <c r="E30" s="10">
        <v>58</v>
      </c>
      <c r="F30" s="9" t="s">
        <v>126</v>
      </c>
      <c r="G30" s="10">
        <v>13</v>
      </c>
      <c r="H30" s="10">
        <v>15</v>
      </c>
      <c r="I30" s="10">
        <v>13</v>
      </c>
      <c r="J30" s="10">
        <v>13</v>
      </c>
      <c r="K30" s="10">
        <v>0</v>
      </c>
      <c r="L30" s="10">
        <v>11</v>
      </c>
      <c r="M30" s="10">
        <v>35</v>
      </c>
      <c r="N30" s="9" t="s">
        <v>24</v>
      </c>
      <c r="O30" s="24">
        <v>58.46</v>
      </c>
      <c r="P30" s="15">
        <f t="shared" si="0"/>
        <v>49.466153846153844</v>
      </c>
      <c r="Q30" s="24">
        <v>643.05999999999995</v>
      </c>
      <c r="R30" s="11">
        <v>0.28949999999999998</v>
      </c>
      <c r="S30" s="24">
        <v>16.920000000000002</v>
      </c>
      <c r="T30" s="10">
        <v>0</v>
      </c>
      <c r="U30" s="9" t="s">
        <v>25</v>
      </c>
      <c r="V30" s="9" t="s">
        <v>26</v>
      </c>
    </row>
    <row r="31" spans="1:22" x14ac:dyDescent="0.25">
      <c r="A31" s="9" t="s">
        <v>21</v>
      </c>
      <c r="B31" s="9" t="s">
        <v>22</v>
      </c>
      <c r="C31" s="9" t="s">
        <v>23</v>
      </c>
      <c r="D31" s="10">
        <v>38</v>
      </c>
      <c r="E31" s="10">
        <v>58</v>
      </c>
      <c r="F31" s="9" t="s">
        <v>125</v>
      </c>
      <c r="G31" s="10">
        <v>24</v>
      </c>
      <c r="H31" s="10">
        <v>5</v>
      </c>
      <c r="I31" s="10">
        <v>24</v>
      </c>
      <c r="J31" s="10">
        <v>24</v>
      </c>
      <c r="K31" s="10">
        <v>0</v>
      </c>
      <c r="L31" s="10">
        <v>14</v>
      </c>
      <c r="M31" s="10">
        <v>37</v>
      </c>
      <c r="N31" s="9" t="s">
        <v>24</v>
      </c>
      <c r="O31" s="24">
        <v>46.2</v>
      </c>
      <c r="P31" s="15">
        <f t="shared" si="0"/>
        <v>26.95</v>
      </c>
      <c r="Q31" s="24">
        <v>646.79999999999995</v>
      </c>
      <c r="R31" s="11">
        <v>0.36840000000000001</v>
      </c>
      <c r="S31" s="24">
        <v>17.02</v>
      </c>
      <c r="T31" s="10">
        <v>0</v>
      </c>
      <c r="U31" s="9" t="s">
        <v>25</v>
      </c>
      <c r="V31" s="9" t="s">
        <v>26</v>
      </c>
    </row>
    <row r="32" spans="1:22" x14ac:dyDescent="0.25">
      <c r="A32" s="9" t="s">
        <v>21</v>
      </c>
      <c r="B32" s="9" t="s">
        <v>22</v>
      </c>
      <c r="C32" s="9" t="s">
        <v>23</v>
      </c>
      <c r="D32" s="10">
        <v>38</v>
      </c>
      <c r="E32" s="10">
        <v>58</v>
      </c>
      <c r="F32" s="9" t="s">
        <v>124</v>
      </c>
      <c r="G32" s="10">
        <v>40</v>
      </c>
      <c r="H32" s="10">
        <v>6</v>
      </c>
      <c r="I32" s="10">
        <v>43</v>
      </c>
      <c r="J32" s="10">
        <v>36</v>
      </c>
      <c r="K32" s="10">
        <v>4</v>
      </c>
      <c r="L32" s="10">
        <v>22</v>
      </c>
      <c r="M32" s="10">
        <v>35</v>
      </c>
      <c r="N32" s="9" t="s">
        <v>24</v>
      </c>
      <c r="O32" s="24">
        <v>35</v>
      </c>
      <c r="P32" s="15">
        <f t="shared" si="0"/>
        <v>17.906976744186046</v>
      </c>
      <c r="Q32" s="24">
        <v>770</v>
      </c>
      <c r="R32" s="11">
        <v>0.57889999999999997</v>
      </c>
      <c r="S32" s="24">
        <v>20.260000000000002</v>
      </c>
      <c r="T32" s="10">
        <v>0</v>
      </c>
      <c r="U32" s="9" t="s">
        <v>25</v>
      </c>
      <c r="V32" s="9" t="s">
        <v>26</v>
      </c>
    </row>
    <row r="33" spans="1:22" ht="15.75" thickBot="1" x14ac:dyDescent="0.3">
      <c r="A33" s="2" t="s">
        <v>86</v>
      </c>
      <c r="B33" s="3"/>
      <c r="C33" s="3"/>
      <c r="D33" s="4">
        <f>SUM(D2:D32)</f>
        <v>1178</v>
      </c>
      <c r="E33" s="3"/>
      <c r="F33" s="3"/>
      <c r="G33" s="4">
        <f>SUM(G2:G32)</f>
        <v>359</v>
      </c>
      <c r="H33" s="3"/>
      <c r="I33" s="4">
        <f>SUM(I2:I32)</f>
        <v>554</v>
      </c>
      <c r="J33" s="4">
        <f>SUM(J2:J32)</f>
        <v>322</v>
      </c>
      <c r="K33" s="4">
        <f>SUM(K2:K32)</f>
        <v>36</v>
      </c>
      <c r="L33" s="4">
        <f>SUM(L2:L32)</f>
        <v>333</v>
      </c>
      <c r="M33" s="4">
        <f>SUM(M2:M32)</f>
        <v>1083</v>
      </c>
      <c r="N33" s="20" t="s">
        <v>24</v>
      </c>
      <c r="O33" s="5">
        <f>Q33/L33</f>
        <v>57.196576576576575</v>
      </c>
      <c r="P33" s="14">
        <f>+Q33/I33</f>
        <v>34.379891696750903</v>
      </c>
      <c r="Q33" s="5">
        <f>SUM(Q2:Q32)</f>
        <v>19046.46</v>
      </c>
      <c r="R33" s="6">
        <f>L33/M33</f>
        <v>0.30747922437673131</v>
      </c>
      <c r="S33" s="5">
        <f>Q33/M33</f>
        <v>17.586759002770084</v>
      </c>
      <c r="T33" s="3"/>
      <c r="U33" s="3"/>
      <c r="V33" s="7"/>
    </row>
    <row r="35" spans="1:22" x14ac:dyDescent="0.25">
      <c r="F35" t="s">
        <v>221</v>
      </c>
      <c r="G35">
        <f>I33/G33</f>
        <v>1.5431754874651811</v>
      </c>
    </row>
  </sheetData>
  <autoFilter ref="A1:V32">
    <sortState ref="A2:U32">
      <sortCondition ref="F1:F3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0" sqref="G30"/>
    </sheetView>
  </sheetViews>
  <sheetFormatPr baseColWidth="10" defaultRowHeight="15" x14ac:dyDescent="0.25"/>
  <cols>
    <col min="16" max="16" width="11.42578125" style="12"/>
  </cols>
  <sheetData>
    <row r="1" spans="1:22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34" t="s">
        <v>183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</row>
    <row r="2" spans="1:22" s="19" customFormat="1" x14ac:dyDescent="0.25">
      <c r="A2" s="25" t="s">
        <v>21</v>
      </c>
      <c r="B2" s="25" t="s">
        <v>22</v>
      </c>
      <c r="C2" s="25" t="s">
        <v>23</v>
      </c>
      <c r="D2" s="26">
        <v>38</v>
      </c>
      <c r="E2" s="26">
        <v>58</v>
      </c>
      <c r="F2" s="25" t="s">
        <v>182</v>
      </c>
      <c r="G2" s="26">
        <v>3</v>
      </c>
      <c r="H2" s="26">
        <v>10</v>
      </c>
      <c r="I2" s="26">
        <v>26</v>
      </c>
      <c r="J2" s="26">
        <v>3</v>
      </c>
      <c r="K2" s="26">
        <v>0</v>
      </c>
      <c r="L2" s="26">
        <v>16</v>
      </c>
      <c r="M2" s="26">
        <v>22</v>
      </c>
      <c r="N2" s="25" t="s">
        <v>24</v>
      </c>
      <c r="O2" s="39">
        <v>37.200000000000003</v>
      </c>
      <c r="P2" s="15">
        <f>Q2/I2</f>
        <v>22.892307692307693</v>
      </c>
      <c r="Q2" s="39">
        <v>595.20000000000005</v>
      </c>
      <c r="R2" s="40">
        <v>0.42109999999999997</v>
      </c>
      <c r="S2" s="39">
        <v>15.66</v>
      </c>
      <c r="T2" s="26">
        <v>0</v>
      </c>
      <c r="U2" s="25" t="s">
        <v>25</v>
      </c>
      <c r="V2" s="25" t="s">
        <v>26</v>
      </c>
    </row>
    <row r="3" spans="1:22" x14ac:dyDescent="0.25">
      <c r="A3" s="9" t="s">
        <v>21</v>
      </c>
      <c r="B3" s="9" t="s">
        <v>22</v>
      </c>
      <c r="C3" s="9" t="s">
        <v>23</v>
      </c>
      <c r="D3" s="10">
        <v>38</v>
      </c>
      <c r="E3" s="10">
        <v>58</v>
      </c>
      <c r="F3" s="9" t="s">
        <v>181</v>
      </c>
      <c r="G3" s="10">
        <v>5</v>
      </c>
      <c r="H3" s="10">
        <v>5</v>
      </c>
      <c r="I3" s="10">
        <v>26</v>
      </c>
      <c r="J3" s="10">
        <v>5</v>
      </c>
      <c r="K3" s="10">
        <v>0</v>
      </c>
      <c r="L3" s="10">
        <v>15</v>
      </c>
      <c r="M3" s="10">
        <v>22</v>
      </c>
      <c r="N3" s="9" t="s">
        <v>24</v>
      </c>
      <c r="O3" s="35">
        <v>36.51</v>
      </c>
      <c r="P3" s="15">
        <f t="shared" ref="P3:P30" si="0">Q3/I3</f>
        <v>21.063461538461539</v>
      </c>
      <c r="Q3" s="35">
        <v>547.65</v>
      </c>
      <c r="R3" s="36">
        <v>0.3947</v>
      </c>
      <c r="S3" s="35">
        <v>14.41</v>
      </c>
      <c r="T3" s="10">
        <v>0</v>
      </c>
      <c r="U3" s="9" t="s">
        <v>25</v>
      </c>
      <c r="V3" s="9" t="s">
        <v>26</v>
      </c>
    </row>
    <row r="4" spans="1:22" x14ac:dyDescent="0.25">
      <c r="A4" s="9" t="s">
        <v>21</v>
      </c>
      <c r="B4" s="9" t="s">
        <v>22</v>
      </c>
      <c r="C4" s="9" t="s">
        <v>23</v>
      </c>
      <c r="D4" s="10">
        <v>38</v>
      </c>
      <c r="E4" s="10">
        <v>58</v>
      </c>
      <c r="F4" s="9" t="s">
        <v>180</v>
      </c>
      <c r="G4" s="10">
        <v>8</v>
      </c>
      <c r="H4" s="10">
        <v>1</v>
      </c>
      <c r="I4" s="10">
        <v>33</v>
      </c>
      <c r="J4" s="10">
        <v>7</v>
      </c>
      <c r="K4" s="10">
        <v>1</v>
      </c>
      <c r="L4" s="10">
        <v>21</v>
      </c>
      <c r="M4" s="10">
        <v>32</v>
      </c>
      <c r="N4" s="9" t="s">
        <v>24</v>
      </c>
      <c r="O4" s="35">
        <v>38</v>
      </c>
      <c r="P4" s="15">
        <f t="shared" si="0"/>
        <v>24.181818181818183</v>
      </c>
      <c r="Q4" s="35">
        <v>798</v>
      </c>
      <c r="R4" s="36">
        <v>0.55259999999999998</v>
      </c>
      <c r="S4" s="35">
        <v>21</v>
      </c>
      <c r="T4" s="10">
        <v>0</v>
      </c>
      <c r="U4" s="9" t="s">
        <v>25</v>
      </c>
      <c r="V4" s="9" t="s">
        <v>26</v>
      </c>
    </row>
    <row r="5" spans="1:22" x14ac:dyDescent="0.25">
      <c r="A5" s="9" t="s">
        <v>21</v>
      </c>
      <c r="B5" s="9" t="s">
        <v>22</v>
      </c>
      <c r="C5" s="9" t="s">
        <v>23</v>
      </c>
      <c r="D5" s="10">
        <v>38</v>
      </c>
      <c r="E5" s="10">
        <v>58</v>
      </c>
      <c r="F5" s="9" t="s">
        <v>179</v>
      </c>
      <c r="G5" s="10">
        <v>9</v>
      </c>
      <c r="H5" s="10">
        <v>4</v>
      </c>
      <c r="I5" s="10">
        <v>31</v>
      </c>
      <c r="J5" s="10">
        <v>8</v>
      </c>
      <c r="K5" s="10">
        <v>1</v>
      </c>
      <c r="L5" s="10">
        <v>22</v>
      </c>
      <c r="M5" s="10">
        <v>35</v>
      </c>
      <c r="N5" s="9" t="s">
        <v>24</v>
      </c>
      <c r="O5" s="35">
        <v>34.450000000000003</v>
      </c>
      <c r="P5" s="15">
        <f t="shared" si="0"/>
        <v>24.448387096774194</v>
      </c>
      <c r="Q5" s="35">
        <v>757.9</v>
      </c>
      <c r="R5" s="36">
        <v>0.57889999999999997</v>
      </c>
      <c r="S5" s="35">
        <v>19.940000000000001</v>
      </c>
      <c r="T5" s="10">
        <v>0</v>
      </c>
      <c r="U5" s="9" t="s">
        <v>25</v>
      </c>
      <c r="V5" s="9" t="s">
        <v>26</v>
      </c>
    </row>
    <row r="6" spans="1:22" x14ac:dyDescent="0.25">
      <c r="A6" s="9" t="s">
        <v>21</v>
      </c>
      <c r="B6" s="9" t="s">
        <v>22</v>
      </c>
      <c r="C6" s="9" t="s">
        <v>23</v>
      </c>
      <c r="D6" s="10">
        <v>38</v>
      </c>
      <c r="E6" s="10">
        <v>58</v>
      </c>
      <c r="F6" s="9" t="s">
        <v>178</v>
      </c>
      <c r="G6" s="10">
        <v>11</v>
      </c>
      <c r="H6" s="10">
        <v>5</v>
      </c>
      <c r="I6" s="10">
        <v>33</v>
      </c>
      <c r="J6" s="10">
        <v>10</v>
      </c>
      <c r="K6" s="10">
        <v>1</v>
      </c>
      <c r="L6" s="10">
        <v>15</v>
      </c>
      <c r="M6" s="10">
        <v>32</v>
      </c>
      <c r="N6" s="9" t="s">
        <v>24</v>
      </c>
      <c r="O6" s="35">
        <v>52.4</v>
      </c>
      <c r="P6" s="15">
        <f t="shared" si="0"/>
        <v>23.818181818181817</v>
      </c>
      <c r="Q6" s="35">
        <v>786</v>
      </c>
      <c r="R6" s="36">
        <v>0.3947</v>
      </c>
      <c r="S6" s="35">
        <v>20.68</v>
      </c>
      <c r="T6" s="10">
        <v>0</v>
      </c>
      <c r="U6" s="9" t="s">
        <v>25</v>
      </c>
      <c r="V6" s="9" t="s">
        <v>26</v>
      </c>
    </row>
    <row r="7" spans="1:22" x14ac:dyDescent="0.25">
      <c r="A7" s="9" t="s">
        <v>21</v>
      </c>
      <c r="B7" s="9" t="s">
        <v>22</v>
      </c>
      <c r="C7" s="9" t="s">
        <v>23</v>
      </c>
      <c r="D7" s="10">
        <v>38</v>
      </c>
      <c r="E7" s="10">
        <v>58</v>
      </c>
      <c r="F7" s="9" t="s">
        <v>177</v>
      </c>
      <c r="G7" s="10">
        <v>57</v>
      </c>
      <c r="H7" s="10">
        <v>23</v>
      </c>
      <c r="I7" s="10">
        <v>57</v>
      </c>
      <c r="J7" s="10">
        <v>56</v>
      </c>
      <c r="K7" s="10">
        <v>1</v>
      </c>
      <c r="L7" s="10">
        <v>36</v>
      </c>
      <c r="M7" s="10">
        <v>37</v>
      </c>
      <c r="N7" s="9" t="s">
        <v>24</v>
      </c>
      <c r="O7" s="35">
        <v>57.38</v>
      </c>
      <c r="P7" s="15">
        <f t="shared" si="0"/>
        <v>36.23368421052632</v>
      </c>
      <c r="Q7" s="35">
        <v>2065.3200000000002</v>
      </c>
      <c r="R7" s="36">
        <v>0.94740000000000002</v>
      </c>
      <c r="S7" s="35">
        <v>54.35</v>
      </c>
      <c r="T7" s="10">
        <v>0</v>
      </c>
      <c r="U7" s="9" t="s">
        <v>25</v>
      </c>
      <c r="V7" s="9" t="s">
        <v>26</v>
      </c>
    </row>
    <row r="8" spans="1:22" x14ac:dyDescent="0.25">
      <c r="A8" s="9" t="s">
        <v>21</v>
      </c>
      <c r="B8" s="9" t="s">
        <v>22</v>
      </c>
      <c r="C8" s="9" t="s">
        <v>23</v>
      </c>
      <c r="D8" s="10">
        <v>38</v>
      </c>
      <c r="E8" s="10">
        <v>58</v>
      </c>
      <c r="F8" s="9" t="s">
        <v>176</v>
      </c>
      <c r="G8" s="10">
        <v>25</v>
      </c>
      <c r="H8" s="10">
        <v>26</v>
      </c>
      <c r="I8" s="10">
        <v>38</v>
      </c>
      <c r="J8" s="10">
        <v>15</v>
      </c>
      <c r="K8" s="10">
        <v>0</v>
      </c>
      <c r="L8" s="10">
        <v>20</v>
      </c>
      <c r="M8" s="10">
        <v>37</v>
      </c>
      <c r="N8" s="9" t="s">
        <v>24</v>
      </c>
      <c r="O8" s="35">
        <v>52.5</v>
      </c>
      <c r="P8" s="15">
        <f t="shared" si="0"/>
        <v>27.631578947368421</v>
      </c>
      <c r="Q8" s="35">
        <v>1050</v>
      </c>
      <c r="R8" s="36">
        <v>0.52629999999999999</v>
      </c>
      <c r="S8" s="35">
        <v>27.63</v>
      </c>
      <c r="T8" s="10">
        <v>0</v>
      </c>
      <c r="U8" s="9" t="s">
        <v>25</v>
      </c>
      <c r="V8" s="9" t="s">
        <v>26</v>
      </c>
    </row>
    <row r="9" spans="1:22" x14ac:dyDescent="0.25">
      <c r="A9" s="9" t="s">
        <v>21</v>
      </c>
      <c r="B9" s="9" t="s">
        <v>22</v>
      </c>
      <c r="C9" s="9" t="s">
        <v>23</v>
      </c>
      <c r="D9" s="10">
        <v>38</v>
      </c>
      <c r="E9" s="10">
        <v>58</v>
      </c>
      <c r="F9" s="9" t="s">
        <v>175</v>
      </c>
      <c r="G9" s="10">
        <v>20</v>
      </c>
      <c r="H9" s="10">
        <v>5</v>
      </c>
      <c r="I9" s="10">
        <v>12</v>
      </c>
      <c r="J9" s="10">
        <v>10</v>
      </c>
      <c r="K9" s="10">
        <v>0</v>
      </c>
      <c r="L9" s="10">
        <v>8</v>
      </c>
      <c r="M9" s="10">
        <v>37</v>
      </c>
      <c r="N9" s="9" t="s">
        <v>24</v>
      </c>
      <c r="O9" s="35">
        <v>52.4</v>
      </c>
      <c r="P9" s="15">
        <f t="shared" si="0"/>
        <v>34.93333333333333</v>
      </c>
      <c r="Q9" s="35">
        <v>419.2</v>
      </c>
      <c r="R9" s="36">
        <v>0.21049999999999999</v>
      </c>
      <c r="S9" s="35">
        <v>11.03</v>
      </c>
      <c r="T9" s="10">
        <v>0</v>
      </c>
      <c r="U9" s="9" t="s">
        <v>25</v>
      </c>
      <c r="V9" s="9" t="s">
        <v>26</v>
      </c>
    </row>
    <row r="10" spans="1:22" x14ac:dyDescent="0.25">
      <c r="A10" s="9" t="s">
        <v>21</v>
      </c>
      <c r="B10" s="9" t="s">
        <v>22</v>
      </c>
      <c r="C10" s="9" t="s">
        <v>23</v>
      </c>
      <c r="D10" s="10">
        <v>38</v>
      </c>
      <c r="E10" s="10">
        <v>58</v>
      </c>
      <c r="F10" s="9" t="s">
        <v>174</v>
      </c>
      <c r="G10" s="10">
        <v>8</v>
      </c>
      <c r="H10" s="10">
        <v>6</v>
      </c>
      <c r="I10" s="10">
        <v>11</v>
      </c>
      <c r="J10" s="10">
        <v>8</v>
      </c>
      <c r="K10" s="10">
        <v>0</v>
      </c>
      <c r="L10" s="10">
        <v>8</v>
      </c>
      <c r="M10" s="10">
        <v>37</v>
      </c>
      <c r="N10" s="9" t="s">
        <v>24</v>
      </c>
      <c r="O10" s="35">
        <v>60</v>
      </c>
      <c r="P10" s="15">
        <f t="shared" si="0"/>
        <v>43.636363636363633</v>
      </c>
      <c r="Q10" s="35">
        <v>480</v>
      </c>
      <c r="R10" s="36">
        <v>0.21049999999999999</v>
      </c>
      <c r="S10" s="35">
        <v>12.63</v>
      </c>
      <c r="T10" s="10">
        <v>0</v>
      </c>
      <c r="U10" s="9" t="s">
        <v>25</v>
      </c>
      <c r="V10" s="9" t="s">
        <v>26</v>
      </c>
    </row>
    <row r="11" spans="1:22" x14ac:dyDescent="0.25">
      <c r="A11" s="9" t="s">
        <v>21</v>
      </c>
      <c r="B11" s="9" t="s">
        <v>22</v>
      </c>
      <c r="C11" s="9" t="s">
        <v>23</v>
      </c>
      <c r="D11" s="10">
        <v>38</v>
      </c>
      <c r="E11" s="10">
        <v>58</v>
      </c>
      <c r="F11" s="9" t="s">
        <v>173</v>
      </c>
      <c r="G11" s="10">
        <v>3</v>
      </c>
      <c r="H11" s="10">
        <v>2</v>
      </c>
      <c r="I11" s="10">
        <v>10</v>
      </c>
      <c r="J11" s="10">
        <v>3</v>
      </c>
      <c r="K11" s="10">
        <v>0</v>
      </c>
      <c r="L11" s="10">
        <v>9</v>
      </c>
      <c r="M11" s="10">
        <v>28</v>
      </c>
      <c r="N11" s="9" t="s">
        <v>24</v>
      </c>
      <c r="O11" s="35">
        <v>52.44</v>
      </c>
      <c r="P11" s="15">
        <f t="shared" si="0"/>
        <v>47.195999999999998</v>
      </c>
      <c r="Q11" s="35">
        <v>471.96</v>
      </c>
      <c r="R11" s="36">
        <v>0.23680000000000001</v>
      </c>
      <c r="S11" s="35">
        <v>12.42</v>
      </c>
      <c r="T11" s="10">
        <v>0</v>
      </c>
      <c r="U11" s="9" t="s">
        <v>25</v>
      </c>
      <c r="V11" s="9" t="s">
        <v>26</v>
      </c>
    </row>
    <row r="12" spans="1:22" x14ac:dyDescent="0.25">
      <c r="A12" s="9" t="s">
        <v>21</v>
      </c>
      <c r="B12" s="9" t="s">
        <v>22</v>
      </c>
      <c r="C12" s="9" t="s">
        <v>23</v>
      </c>
      <c r="D12" s="10">
        <v>38</v>
      </c>
      <c r="E12" s="10">
        <v>58</v>
      </c>
      <c r="F12" s="9" t="s">
        <v>172</v>
      </c>
      <c r="G12" s="10">
        <v>5</v>
      </c>
      <c r="H12" s="10">
        <v>0</v>
      </c>
      <c r="I12" s="10">
        <v>17</v>
      </c>
      <c r="J12" s="10">
        <v>5</v>
      </c>
      <c r="K12" s="10">
        <v>0</v>
      </c>
      <c r="L12" s="10">
        <v>15</v>
      </c>
      <c r="M12" s="10">
        <v>22</v>
      </c>
      <c r="N12" s="9" t="s">
        <v>24</v>
      </c>
      <c r="O12" s="35">
        <v>58.86</v>
      </c>
      <c r="P12" s="15">
        <f t="shared" si="0"/>
        <v>51.935294117647061</v>
      </c>
      <c r="Q12" s="35">
        <v>882.9</v>
      </c>
      <c r="R12" s="36">
        <v>0.3947</v>
      </c>
      <c r="S12" s="35">
        <v>23.23</v>
      </c>
      <c r="T12" s="10">
        <v>0</v>
      </c>
      <c r="U12" s="9" t="s">
        <v>25</v>
      </c>
      <c r="V12" s="9" t="s">
        <v>26</v>
      </c>
    </row>
    <row r="13" spans="1:22" x14ac:dyDescent="0.25">
      <c r="A13" s="9" t="s">
        <v>21</v>
      </c>
      <c r="B13" s="9" t="s">
        <v>22</v>
      </c>
      <c r="C13" s="9" t="s">
        <v>23</v>
      </c>
      <c r="D13" s="10">
        <v>38</v>
      </c>
      <c r="E13" s="10">
        <v>58</v>
      </c>
      <c r="F13" s="9" t="s">
        <v>171</v>
      </c>
      <c r="G13" s="10">
        <v>12</v>
      </c>
      <c r="H13" s="10">
        <v>7</v>
      </c>
      <c r="I13" s="10">
        <v>27</v>
      </c>
      <c r="J13" s="10">
        <v>10</v>
      </c>
      <c r="K13" s="10">
        <v>2</v>
      </c>
      <c r="L13" s="10">
        <v>22</v>
      </c>
      <c r="M13" s="10">
        <v>37</v>
      </c>
      <c r="N13" s="9" t="s">
        <v>24</v>
      </c>
      <c r="O13" s="35">
        <v>56.5</v>
      </c>
      <c r="P13" s="15">
        <f t="shared" si="0"/>
        <v>46.037037037037038</v>
      </c>
      <c r="Q13" s="35">
        <v>1243</v>
      </c>
      <c r="R13" s="36">
        <v>0.57889999999999997</v>
      </c>
      <c r="S13" s="35">
        <v>32.71</v>
      </c>
      <c r="T13" s="10">
        <v>0</v>
      </c>
      <c r="U13" s="9" t="s">
        <v>25</v>
      </c>
      <c r="V13" s="9" t="s">
        <v>26</v>
      </c>
    </row>
    <row r="14" spans="1:22" x14ac:dyDescent="0.25">
      <c r="A14" s="9" t="s">
        <v>21</v>
      </c>
      <c r="B14" s="9" t="s">
        <v>22</v>
      </c>
      <c r="C14" s="9" t="s">
        <v>23</v>
      </c>
      <c r="D14" s="10">
        <v>38</v>
      </c>
      <c r="E14" s="10">
        <v>58</v>
      </c>
      <c r="F14" s="9" t="s">
        <v>170</v>
      </c>
      <c r="G14" s="10">
        <v>0</v>
      </c>
      <c r="H14" s="10">
        <v>13</v>
      </c>
      <c r="I14" s="10">
        <v>10</v>
      </c>
      <c r="J14" s="10">
        <v>0</v>
      </c>
      <c r="K14" s="10">
        <v>0</v>
      </c>
      <c r="L14" s="10">
        <v>6</v>
      </c>
      <c r="M14" s="10">
        <v>31</v>
      </c>
      <c r="N14" s="9" t="s">
        <v>24</v>
      </c>
      <c r="O14" s="35">
        <v>65.5</v>
      </c>
      <c r="P14" s="15">
        <f t="shared" si="0"/>
        <v>39.299999999999997</v>
      </c>
      <c r="Q14" s="35">
        <v>393</v>
      </c>
      <c r="R14" s="36">
        <v>0.15790000000000001</v>
      </c>
      <c r="S14" s="35">
        <v>10.34</v>
      </c>
      <c r="T14" s="10">
        <v>0</v>
      </c>
      <c r="U14" s="9" t="s">
        <v>25</v>
      </c>
      <c r="V14" s="9" t="s">
        <v>26</v>
      </c>
    </row>
    <row r="15" spans="1:22" x14ac:dyDescent="0.25">
      <c r="A15" s="9" t="s">
        <v>21</v>
      </c>
      <c r="B15" s="9" t="s">
        <v>22</v>
      </c>
      <c r="C15" s="9" t="s">
        <v>23</v>
      </c>
      <c r="D15" s="10">
        <v>38</v>
      </c>
      <c r="E15" s="10">
        <v>58</v>
      </c>
      <c r="F15" s="9" t="s">
        <v>169</v>
      </c>
      <c r="G15" s="10">
        <v>26</v>
      </c>
      <c r="H15" s="10">
        <v>1</v>
      </c>
      <c r="I15" s="10">
        <v>26</v>
      </c>
      <c r="J15" s="10">
        <v>26</v>
      </c>
      <c r="K15" s="10">
        <v>0</v>
      </c>
      <c r="L15" s="10">
        <v>14</v>
      </c>
      <c r="M15" s="10">
        <v>23</v>
      </c>
      <c r="N15" s="9" t="s">
        <v>24</v>
      </c>
      <c r="O15" s="35">
        <v>62.36</v>
      </c>
      <c r="P15" s="15">
        <f t="shared" si="0"/>
        <v>33.578461538461539</v>
      </c>
      <c r="Q15" s="35">
        <v>873.04</v>
      </c>
      <c r="R15" s="36">
        <v>0.36840000000000001</v>
      </c>
      <c r="S15" s="35">
        <v>22.97</v>
      </c>
      <c r="T15" s="10">
        <v>0</v>
      </c>
      <c r="U15" s="9" t="s">
        <v>25</v>
      </c>
      <c r="V15" s="9" t="s">
        <v>26</v>
      </c>
    </row>
    <row r="16" spans="1:22" x14ac:dyDescent="0.25">
      <c r="A16" s="9" t="s">
        <v>21</v>
      </c>
      <c r="B16" s="9" t="s">
        <v>22</v>
      </c>
      <c r="C16" s="9" t="s">
        <v>23</v>
      </c>
      <c r="D16" s="10">
        <v>38</v>
      </c>
      <c r="E16" s="10">
        <v>58</v>
      </c>
      <c r="F16" s="9" t="s">
        <v>168</v>
      </c>
      <c r="G16" s="10">
        <v>7</v>
      </c>
      <c r="H16" s="10">
        <v>13</v>
      </c>
      <c r="I16" s="10">
        <v>7</v>
      </c>
      <c r="J16" s="10">
        <v>7</v>
      </c>
      <c r="K16" s="10">
        <v>0</v>
      </c>
      <c r="L16" s="10">
        <v>2</v>
      </c>
      <c r="M16" s="10">
        <v>28</v>
      </c>
      <c r="N16" s="9" t="s">
        <v>24</v>
      </c>
      <c r="O16" s="35">
        <v>75</v>
      </c>
      <c r="P16" s="15">
        <f t="shared" si="0"/>
        <v>21.428571428571427</v>
      </c>
      <c r="Q16" s="35">
        <v>150</v>
      </c>
      <c r="R16" s="36">
        <v>5.2600000000000001E-2</v>
      </c>
      <c r="S16" s="35">
        <v>3.95</v>
      </c>
      <c r="T16" s="10">
        <v>0</v>
      </c>
      <c r="U16" s="9" t="s">
        <v>25</v>
      </c>
      <c r="V16" s="9" t="s">
        <v>26</v>
      </c>
    </row>
    <row r="17" spans="1:22" x14ac:dyDescent="0.25">
      <c r="A17" s="9" t="s">
        <v>21</v>
      </c>
      <c r="B17" s="9" t="s">
        <v>22</v>
      </c>
      <c r="C17" s="9" t="s">
        <v>23</v>
      </c>
      <c r="D17" s="10">
        <v>38</v>
      </c>
      <c r="E17" s="10">
        <v>58</v>
      </c>
      <c r="F17" s="9" t="s">
        <v>167</v>
      </c>
      <c r="G17" s="10">
        <v>14</v>
      </c>
      <c r="H17" s="10">
        <v>0</v>
      </c>
      <c r="I17" s="10">
        <v>22</v>
      </c>
      <c r="J17" s="10">
        <v>14</v>
      </c>
      <c r="K17" s="10">
        <v>0</v>
      </c>
      <c r="L17" s="10">
        <v>17</v>
      </c>
      <c r="M17" s="10">
        <v>20</v>
      </c>
      <c r="N17" s="9" t="s">
        <v>24</v>
      </c>
      <c r="O17" s="35">
        <v>52.1</v>
      </c>
      <c r="P17" s="15">
        <f t="shared" si="0"/>
        <v>40.259090909090908</v>
      </c>
      <c r="Q17" s="35">
        <v>885.7</v>
      </c>
      <c r="R17" s="36">
        <v>0.44740000000000002</v>
      </c>
      <c r="S17" s="35">
        <v>23.31</v>
      </c>
      <c r="T17" s="10">
        <v>0</v>
      </c>
      <c r="U17" s="9" t="s">
        <v>25</v>
      </c>
      <c r="V17" s="9" t="s">
        <v>26</v>
      </c>
    </row>
    <row r="18" spans="1:22" x14ac:dyDescent="0.25">
      <c r="A18" s="9" t="s">
        <v>21</v>
      </c>
      <c r="B18" s="9" t="s">
        <v>22</v>
      </c>
      <c r="C18" s="9" t="s">
        <v>23</v>
      </c>
      <c r="D18" s="10">
        <v>38</v>
      </c>
      <c r="E18" s="10">
        <v>58</v>
      </c>
      <c r="F18" s="9" t="s">
        <v>166</v>
      </c>
      <c r="G18" s="10">
        <v>9</v>
      </c>
      <c r="H18" s="10">
        <v>13</v>
      </c>
      <c r="I18" s="10">
        <v>25</v>
      </c>
      <c r="J18" s="10">
        <v>9</v>
      </c>
      <c r="K18" s="10">
        <v>0</v>
      </c>
      <c r="L18" s="10">
        <v>17</v>
      </c>
      <c r="M18" s="10">
        <v>20</v>
      </c>
      <c r="N18" s="9" t="s">
        <v>24</v>
      </c>
      <c r="O18" s="35">
        <v>58.5</v>
      </c>
      <c r="P18" s="15">
        <f t="shared" si="0"/>
        <v>39.78</v>
      </c>
      <c r="Q18" s="35">
        <v>994.5</v>
      </c>
      <c r="R18" s="36">
        <v>0.44740000000000002</v>
      </c>
      <c r="S18" s="35">
        <v>26.17</v>
      </c>
      <c r="T18" s="10">
        <v>0</v>
      </c>
      <c r="U18" s="9" t="s">
        <v>25</v>
      </c>
      <c r="V18" s="9" t="s">
        <v>26</v>
      </c>
    </row>
    <row r="19" spans="1:22" x14ac:dyDescent="0.25">
      <c r="A19" s="9" t="s">
        <v>21</v>
      </c>
      <c r="B19" s="9" t="s">
        <v>22</v>
      </c>
      <c r="C19" s="9" t="s">
        <v>23</v>
      </c>
      <c r="D19" s="10">
        <v>38</v>
      </c>
      <c r="E19" s="10">
        <v>58</v>
      </c>
      <c r="F19" s="9" t="s">
        <v>165</v>
      </c>
      <c r="G19" s="10">
        <v>0</v>
      </c>
      <c r="H19" s="10">
        <v>13</v>
      </c>
      <c r="I19" s="10">
        <v>15</v>
      </c>
      <c r="J19" s="10">
        <v>0</v>
      </c>
      <c r="K19" s="10">
        <v>0</v>
      </c>
      <c r="L19" s="10">
        <v>11</v>
      </c>
      <c r="M19" s="10">
        <v>26</v>
      </c>
      <c r="N19" s="9" t="s">
        <v>24</v>
      </c>
      <c r="O19" s="35">
        <v>56.6</v>
      </c>
      <c r="P19" s="15">
        <f t="shared" si="0"/>
        <v>41.506666666666668</v>
      </c>
      <c r="Q19" s="35">
        <v>622.6</v>
      </c>
      <c r="R19" s="36">
        <v>0.28949999999999998</v>
      </c>
      <c r="S19" s="35">
        <v>16.38</v>
      </c>
      <c r="T19" s="10">
        <v>0</v>
      </c>
      <c r="U19" s="9" t="s">
        <v>25</v>
      </c>
      <c r="V19" s="9" t="s">
        <v>26</v>
      </c>
    </row>
    <row r="20" spans="1:22" x14ac:dyDescent="0.25">
      <c r="A20" s="9" t="s">
        <v>21</v>
      </c>
      <c r="B20" s="9" t="s">
        <v>22</v>
      </c>
      <c r="C20" s="9" t="s">
        <v>23</v>
      </c>
      <c r="D20" s="10">
        <v>38</v>
      </c>
      <c r="E20" s="10">
        <v>58</v>
      </c>
      <c r="F20" s="9" t="s">
        <v>164</v>
      </c>
      <c r="G20" s="10">
        <v>8</v>
      </c>
      <c r="H20" s="10">
        <v>7</v>
      </c>
      <c r="I20" s="10">
        <v>22</v>
      </c>
      <c r="J20" s="10">
        <v>8</v>
      </c>
      <c r="K20" s="10">
        <v>0</v>
      </c>
      <c r="L20" s="10">
        <v>14</v>
      </c>
      <c r="M20" s="10">
        <v>23</v>
      </c>
      <c r="N20" s="9" t="s">
        <v>24</v>
      </c>
      <c r="O20" s="35">
        <v>61.42</v>
      </c>
      <c r="P20" s="15">
        <f t="shared" si="0"/>
        <v>39.085454545454546</v>
      </c>
      <c r="Q20" s="35">
        <v>859.88</v>
      </c>
      <c r="R20" s="36">
        <v>0.36840000000000001</v>
      </c>
      <c r="S20" s="35">
        <v>22.63</v>
      </c>
      <c r="T20" s="10">
        <v>0</v>
      </c>
      <c r="U20" s="9" t="s">
        <v>25</v>
      </c>
      <c r="V20" s="9" t="s">
        <v>26</v>
      </c>
    </row>
    <row r="21" spans="1:22" x14ac:dyDescent="0.25">
      <c r="A21" s="9" t="s">
        <v>21</v>
      </c>
      <c r="B21" s="9" t="s">
        <v>22</v>
      </c>
      <c r="C21" s="9" t="s">
        <v>23</v>
      </c>
      <c r="D21" s="10">
        <v>38</v>
      </c>
      <c r="E21" s="10">
        <v>58</v>
      </c>
      <c r="F21" s="9" t="s">
        <v>163</v>
      </c>
      <c r="G21" s="10">
        <v>5</v>
      </c>
      <c r="H21" s="10">
        <v>14</v>
      </c>
      <c r="I21" s="10">
        <v>12</v>
      </c>
      <c r="J21" s="10">
        <v>3</v>
      </c>
      <c r="K21" s="10">
        <v>2</v>
      </c>
      <c r="L21" s="10">
        <v>7</v>
      </c>
      <c r="M21" s="10">
        <v>30</v>
      </c>
      <c r="N21" s="9" t="s">
        <v>24</v>
      </c>
      <c r="O21" s="35">
        <v>60.52</v>
      </c>
      <c r="P21" s="15">
        <f t="shared" si="0"/>
        <v>35.303333333333335</v>
      </c>
      <c r="Q21" s="35">
        <v>423.64</v>
      </c>
      <c r="R21" s="36">
        <v>0.1842</v>
      </c>
      <c r="S21" s="35">
        <v>11.15</v>
      </c>
      <c r="T21" s="10">
        <v>0</v>
      </c>
      <c r="U21" s="9" t="s">
        <v>25</v>
      </c>
      <c r="V21" s="9" t="s">
        <v>26</v>
      </c>
    </row>
    <row r="22" spans="1:22" x14ac:dyDescent="0.25">
      <c r="A22" s="9" t="s">
        <v>21</v>
      </c>
      <c r="B22" s="9" t="s">
        <v>22</v>
      </c>
      <c r="C22" s="9" t="s">
        <v>23</v>
      </c>
      <c r="D22" s="10">
        <v>38</v>
      </c>
      <c r="E22" s="10">
        <v>58</v>
      </c>
      <c r="F22" s="9" t="s">
        <v>162</v>
      </c>
      <c r="G22" s="10">
        <v>2</v>
      </c>
      <c r="H22" s="10">
        <v>8</v>
      </c>
      <c r="I22" s="10">
        <v>6</v>
      </c>
      <c r="J22" s="10">
        <v>2</v>
      </c>
      <c r="K22" s="10">
        <v>0</v>
      </c>
      <c r="L22" s="10">
        <v>4</v>
      </c>
      <c r="M22" s="10">
        <v>33</v>
      </c>
      <c r="N22" s="9" t="s">
        <v>24</v>
      </c>
      <c r="O22" s="35">
        <v>59.75</v>
      </c>
      <c r="P22" s="15">
        <f t="shared" si="0"/>
        <v>39.833333333333336</v>
      </c>
      <c r="Q22" s="35">
        <v>239</v>
      </c>
      <c r="R22" s="36">
        <v>0.1053</v>
      </c>
      <c r="S22" s="35">
        <v>6.29</v>
      </c>
      <c r="T22" s="10">
        <v>0</v>
      </c>
      <c r="U22" s="9" t="s">
        <v>25</v>
      </c>
      <c r="V22" s="9" t="s">
        <v>26</v>
      </c>
    </row>
    <row r="23" spans="1:22" x14ac:dyDescent="0.25">
      <c r="A23" s="9" t="s">
        <v>21</v>
      </c>
      <c r="B23" s="9" t="s">
        <v>22</v>
      </c>
      <c r="C23" s="9" t="s">
        <v>23</v>
      </c>
      <c r="D23" s="10">
        <v>38</v>
      </c>
      <c r="E23" s="10">
        <v>58</v>
      </c>
      <c r="F23" s="9" t="s">
        <v>161</v>
      </c>
      <c r="G23" s="10">
        <v>2</v>
      </c>
      <c r="H23" s="10">
        <v>9</v>
      </c>
      <c r="I23" s="10">
        <v>4</v>
      </c>
      <c r="J23" s="10">
        <v>2</v>
      </c>
      <c r="K23" s="10">
        <v>0</v>
      </c>
      <c r="L23" s="10">
        <v>2</v>
      </c>
      <c r="M23" s="10">
        <v>35</v>
      </c>
      <c r="N23" s="9" t="s">
        <v>24</v>
      </c>
      <c r="O23" s="35">
        <v>57.37</v>
      </c>
      <c r="P23" s="15">
        <f t="shared" si="0"/>
        <v>28.684999999999999</v>
      </c>
      <c r="Q23" s="35">
        <v>114.74</v>
      </c>
      <c r="R23" s="36">
        <v>5.2600000000000001E-2</v>
      </c>
      <c r="S23" s="35">
        <v>3.02</v>
      </c>
      <c r="T23" s="10">
        <v>0</v>
      </c>
      <c r="U23" s="9" t="s">
        <v>25</v>
      </c>
      <c r="V23" s="9" t="s">
        <v>26</v>
      </c>
    </row>
    <row r="24" spans="1:22" x14ac:dyDescent="0.25">
      <c r="A24" s="9" t="s">
        <v>21</v>
      </c>
      <c r="B24" s="9" t="s">
        <v>22</v>
      </c>
      <c r="C24" s="9" t="s">
        <v>23</v>
      </c>
      <c r="D24" s="10">
        <v>38</v>
      </c>
      <c r="E24" s="10">
        <v>58</v>
      </c>
      <c r="F24" s="9" t="s">
        <v>160</v>
      </c>
      <c r="G24" s="10">
        <v>3</v>
      </c>
      <c r="H24" s="10">
        <v>0</v>
      </c>
      <c r="I24" s="10">
        <v>8</v>
      </c>
      <c r="J24" s="10">
        <v>2</v>
      </c>
      <c r="K24" s="10">
        <v>1</v>
      </c>
      <c r="L24" s="10">
        <v>5</v>
      </c>
      <c r="M24" s="10">
        <v>32</v>
      </c>
      <c r="N24" s="9" t="s">
        <v>24</v>
      </c>
      <c r="O24" s="35">
        <v>55.6</v>
      </c>
      <c r="P24" s="15">
        <f t="shared" si="0"/>
        <v>34.75</v>
      </c>
      <c r="Q24" s="35">
        <v>278</v>
      </c>
      <c r="R24" s="36">
        <v>0.13159999999999999</v>
      </c>
      <c r="S24" s="35">
        <v>7.32</v>
      </c>
      <c r="T24" s="10">
        <v>0</v>
      </c>
      <c r="U24" s="9" t="s">
        <v>25</v>
      </c>
      <c r="V24" s="9" t="s">
        <v>26</v>
      </c>
    </row>
    <row r="25" spans="1:22" x14ac:dyDescent="0.25">
      <c r="A25" s="9" t="s">
        <v>21</v>
      </c>
      <c r="B25" s="9" t="s">
        <v>22</v>
      </c>
      <c r="C25" s="9" t="s">
        <v>23</v>
      </c>
      <c r="D25" s="10">
        <v>38</v>
      </c>
      <c r="E25" s="10">
        <v>58</v>
      </c>
      <c r="F25" s="9" t="s">
        <v>159</v>
      </c>
      <c r="G25" s="10">
        <v>7</v>
      </c>
      <c r="H25" s="10">
        <v>0</v>
      </c>
      <c r="I25" s="10">
        <v>11</v>
      </c>
      <c r="J25" s="10">
        <v>7</v>
      </c>
      <c r="K25" s="10">
        <v>0</v>
      </c>
      <c r="L25" s="10">
        <v>10</v>
      </c>
      <c r="M25" s="10">
        <v>27</v>
      </c>
      <c r="N25" s="9" t="s">
        <v>24</v>
      </c>
      <c r="O25" s="35">
        <v>59.35</v>
      </c>
      <c r="P25" s="15">
        <f t="shared" si="0"/>
        <v>53.954545454545453</v>
      </c>
      <c r="Q25" s="35">
        <v>593.5</v>
      </c>
      <c r="R25" s="36">
        <v>0.26319999999999999</v>
      </c>
      <c r="S25" s="35">
        <v>15.62</v>
      </c>
      <c r="T25" s="10">
        <v>0</v>
      </c>
      <c r="U25" s="9" t="s">
        <v>25</v>
      </c>
      <c r="V25" s="9" t="s">
        <v>26</v>
      </c>
    </row>
    <row r="26" spans="1:22" x14ac:dyDescent="0.25">
      <c r="A26" s="9" t="s">
        <v>21</v>
      </c>
      <c r="B26" s="9" t="s">
        <v>22</v>
      </c>
      <c r="C26" s="9" t="s">
        <v>23</v>
      </c>
      <c r="D26" s="10">
        <v>38</v>
      </c>
      <c r="E26" s="10">
        <v>58</v>
      </c>
      <c r="F26" s="9" t="s">
        <v>158</v>
      </c>
      <c r="G26" s="10">
        <v>18</v>
      </c>
      <c r="H26" s="10">
        <v>3</v>
      </c>
      <c r="I26" s="10">
        <v>18</v>
      </c>
      <c r="J26" s="10">
        <v>16</v>
      </c>
      <c r="K26" s="10">
        <v>2</v>
      </c>
      <c r="L26" s="10">
        <v>16</v>
      </c>
      <c r="M26" s="10">
        <v>22</v>
      </c>
      <c r="N26" s="9" t="s">
        <v>24</v>
      </c>
      <c r="O26" s="35">
        <v>58.93</v>
      </c>
      <c r="P26" s="15">
        <f t="shared" si="0"/>
        <v>52.382222222222225</v>
      </c>
      <c r="Q26" s="35">
        <v>942.88</v>
      </c>
      <c r="R26" s="36">
        <v>0.42109999999999997</v>
      </c>
      <c r="S26" s="35">
        <v>24.81</v>
      </c>
      <c r="T26" s="10">
        <v>0</v>
      </c>
      <c r="U26" s="9" t="s">
        <v>25</v>
      </c>
      <c r="V26" s="9" t="s">
        <v>26</v>
      </c>
    </row>
    <row r="27" spans="1:22" x14ac:dyDescent="0.25">
      <c r="A27" s="9" t="s">
        <v>21</v>
      </c>
      <c r="B27" s="9" t="s">
        <v>22</v>
      </c>
      <c r="C27" s="9" t="s">
        <v>23</v>
      </c>
      <c r="D27" s="10">
        <v>38</v>
      </c>
      <c r="E27" s="10">
        <v>58</v>
      </c>
      <c r="F27" s="45">
        <v>43734</v>
      </c>
      <c r="G27" s="10">
        <v>2</v>
      </c>
      <c r="H27" s="10">
        <v>8</v>
      </c>
      <c r="I27" s="10">
        <v>6</v>
      </c>
      <c r="J27" s="10">
        <v>2</v>
      </c>
      <c r="K27" s="10">
        <v>0</v>
      </c>
      <c r="L27" s="10">
        <v>4</v>
      </c>
      <c r="M27" s="10">
        <v>33</v>
      </c>
      <c r="N27" s="9" t="s">
        <v>24</v>
      </c>
      <c r="O27" s="35">
        <v>59.75</v>
      </c>
      <c r="P27" s="15">
        <f t="shared" ref="P27" si="1">Q27/I27</f>
        <v>39.833333333333336</v>
      </c>
      <c r="Q27" s="35">
        <v>239</v>
      </c>
      <c r="R27" s="36">
        <v>0.1053</v>
      </c>
      <c r="S27" s="35">
        <v>6.29</v>
      </c>
      <c r="T27" s="10">
        <v>0</v>
      </c>
      <c r="U27" s="9" t="s">
        <v>25</v>
      </c>
      <c r="V27" s="9" t="s">
        <v>26</v>
      </c>
    </row>
    <row r="28" spans="1:22" x14ac:dyDescent="0.25">
      <c r="A28" s="9" t="s">
        <v>21</v>
      </c>
      <c r="B28" s="9" t="s">
        <v>22</v>
      </c>
      <c r="C28" s="9" t="s">
        <v>23</v>
      </c>
      <c r="D28" s="10">
        <v>38</v>
      </c>
      <c r="E28" s="10">
        <v>58</v>
      </c>
      <c r="F28" s="45">
        <v>43735</v>
      </c>
      <c r="G28" s="10">
        <v>3</v>
      </c>
      <c r="H28" s="10">
        <v>10</v>
      </c>
      <c r="I28" s="10">
        <v>26</v>
      </c>
      <c r="J28" s="10">
        <v>3</v>
      </c>
      <c r="K28" s="10">
        <v>0</v>
      </c>
      <c r="L28" s="10">
        <v>16</v>
      </c>
      <c r="M28" s="10">
        <v>22</v>
      </c>
      <c r="N28" s="9" t="s">
        <v>24</v>
      </c>
      <c r="O28" s="35">
        <v>37.200000000000003</v>
      </c>
      <c r="P28" s="15">
        <f>Q28/I28</f>
        <v>22.892307692307693</v>
      </c>
      <c r="Q28" s="35">
        <v>595.20000000000005</v>
      </c>
      <c r="R28" s="36">
        <v>0.42109999999999997</v>
      </c>
      <c r="S28" s="35">
        <v>15.66</v>
      </c>
      <c r="T28" s="10">
        <v>0</v>
      </c>
      <c r="U28" s="9" t="s">
        <v>25</v>
      </c>
      <c r="V28" s="9" t="s">
        <v>26</v>
      </c>
    </row>
    <row r="29" spans="1:22" x14ac:dyDescent="0.25">
      <c r="A29" s="9" t="s">
        <v>21</v>
      </c>
      <c r="B29" s="9" t="s">
        <v>22</v>
      </c>
      <c r="C29" s="9" t="s">
        <v>23</v>
      </c>
      <c r="D29" s="10">
        <v>38</v>
      </c>
      <c r="E29" s="10">
        <v>58</v>
      </c>
      <c r="F29" s="9" t="s">
        <v>157</v>
      </c>
      <c r="G29" s="10">
        <v>13</v>
      </c>
      <c r="H29" s="10">
        <v>3</v>
      </c>
      <c r="I29" s="10">
        <v>13</v>
      </c>
      <c r="J29" s="10">
        <v>13</v>
      </c>
      <c r="K29" s="10">
        <v>0</v>
      </c>
      <c r="L29" s="10">
        <v>9</v>
      </c>
      <c r="M29" s="10">
        <v>27</v>
      </c>
      <c r="N29" s="9" t="s">
        <v>24</v>
      </c>
      <c r="O29" s="35">
        <v>57</v>
      </c>
      <c r="P29" s="15">
        <f t="shared" si="0"/>
        <v>39.46153846153846</v>
      </c>
      <c r="Q29" s="35">
        <v>513</v>
      </c>
      <c r="R29" s="36">
        <v>0.23680000000000001</v>
      </c>
      <c r="S29" s="35">
        <v>13.5</v>
      </c>
      <c r="T29" s="10">
        <v>0</v>
      </c>
      <c r="U29" s="9" t="s">
        <v>25</v>
      </c>
      <c r="V29" s="9" t="s">
        <v>26</v>
      </c>
    </row>
    <row r="30" spans="1:22" x14ac:dyDescent="0.25">
      <c r="A30" s="9" t="s">
        <v>21</v>
      </c>
      <c r="B30" s="9" t="s">
        <v>22</v>
      </c>
      <c r="C30" s="9" t="s">
        <v>23</v>
      </c>
      <c r="D30" s="10">
        <v>38</v>
      </c>
      <c r="E30" s="10">
        <v>58</v>
      </c>
      <c r="F30" s="9" t="s">
        <v>156</v>
      </c>
      <c r="G30" s="10">
        <v>1</v>
      </c>
      <c r="H30" s="10">
        <v>8</v>
      </c>
      <c r="I30" s="10">
        <v>3</v>
      </c>
      <c r="J30" s="10">
        <v>1</v>
      </c>
      <c r="K30" s="10">
        <v>0</v>
      </c>
      <c r="L30" s="10">
        <v>3</v>
      </c>
      <c r="M30" s="10">
        <v>33</v>
      </c>
      <c r="N30" s="9" t="s">
        <v>24</v>
      </c>
      <c r="O30" s="35">
        <v>60</v>
      </c>
      <c r="P30" s="15">
        <f t="shared" si="0"/>
        <v>60</v>
      </c>
      <c r="Q30" s="35">
        <v>180</v>
      </c>
      <c r="R30" s="36">
        <v>7.8899999999999998E-2</v>
      </c>
      <c r="S30" s="35">
        <v>4.74</v>
      </c>
      <c r="T30" s="10">
        <v>0</v>
      </c>
      <c r="U30" s="9" t="s">
        <v>25</v>
      </c>
      <c r="V30" s="9" t="s">
        <v>26</v>
      </c>
    </row>
    <row r="31" spans="1:22" x14ac:dyDescent="0.25">
      <c r="A31" s="9" t="s">
        <v>21</v>
      </c>
      <c r="B31" s="9" t="s">
        <v>22</v>
      </c>
      <c r="C31" s="9" t="s">
        <v>23</v>
      </c>
      <c r="D31" s="10">
        <v>38</v>
      </c>
      <c r="E31" s="10">
        <v>58</v>
      </c>
      <c r="F31" s="9" t="s">
        <v>155</v>
      </c>
      <c r="G31" s="10">
        <v>0</v>
      </c>
      <c r="H31" s="10">
        <v>2</v>
      </c>
      <c r="I31" s="10">
        <v>0</v>
      </c>
      <c r="J31" s="10">
        <v>0</v>
      </c>
      <c r="K31" s="10">
        <v>0</v>
      </c>
      <c r="L31" s="10">
        <v>0</v>
      </c>
      <c r="M31" s="10">
        <v>37</v>
      </c>
      <c r="N31" s="9" t="s">
        <v>24</v>
      </c>
      <c r="O31" s="35">
        <v>50</v>
      </c>
      <c r="P31" s="15">
        <v>0</v>
      </c>
      <c r="Q31" s="35">
        <v>0</v>
      </c>
      <c r="R31" s="36">
        <v>0</v>
      </c>
      <c r="S31" s="35">
        <v>0</v>
      </c>
      <c r="T31" s="10">
        <v>0</v>
      </c>
      <c r="U31" s="9" t="s">
        <v>25</v>
      </c>
      <c r="V31" s="9" t="s">
        <v>26</v>
      </c>
    </row>
    <row r="32" spans="1:22" ht="15.75" thickBot="1" x14ac:dyDescent="0.3">
      <c r="A32" s="2" t="s">
        <v>86</v>
      </c>
      <c r="B32" s="3"/>
      <c r="C32" s="3"/>
      <c r="D32" s="4">
        <f>SUM(D2:D31)</f>
        <v>1140</v>
      </c>
      <c r="E32" s="3"/>
      <c r="F32" s="3"/>
      <c r="G32" s="4">
        <f>SUM(G2:G31)</f>
        <v>286</v>
      </c>
      <c r="H32" s="3"/>
      <c r="I32" s="4">
        <f>SUM(I2:I31)</f>
        <v>555</v>
      </c>
      <c r="J32" s="4">
        <f>SUM(J2:J31)</f>
        <v>255</v>
      </c>
      <c r="K32" s="4">
        <f>SUM(K2:K31)</f>
        <v>11</v>
      </c>
      <c r="L32" s="4">
        <f>SUM(L2:L31)</f>
        <v>364</v>
      </c>
      <c r="M32" s="4">
        <f>SUM(M2:M31)</f>
        <v>880</v>
      </c>
      <c r="N32" s="16" t="s">
        <v>24</v>
      </c>
      <c r="O32" s="5">
        <f>Q32/L32</f>
        <v>52.183543956043948</v>
      </c>
      <c r="P32" s="14">
        <f>Q32/I32</f>
        <v>34.224882882882881</v>
      </c>
      <c r="Q32" s="3">
        <f>SUM(Q2:Q31)</f>
        <v>18994.809999999998</v>
      </c>
      <c r="R32" s="6">
        <f>L32/M32</f>
        <v>0.41363636363636364</v>
      </c>
      <c r="S32" s="5">
        <f>Q32/M32</f>
        <v>21.585011363636362</v>
      </c>
      <c r="T32" s="3"/>
      <c r="U32" s="3"/>
      <c r="V32" s="7"/>
    </row>
    <row r="34" spans="6:7" x14ac:dyDescent="0.25">
      <c r="F34" t="s">
        <v>221</v>
      </c>
      <c r="G34">
        <f>I32/G32</f>
        <v>1.9405594405594406</v>
      </c>
    </row>
  </sheetData>
  <autoFilter ref="A1:V31">
    <sortState ref="A2:U29">
      <sortCondition ref="F1:F2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82" zoomScaleNormal="8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42" sqref="K42"/>
    </sheetView>
  </sheetViews>
  <sheetFormatPr baseColWidth="10" defaultRowHeight="15" x14ac:dyDescent="0.25"/>
  <cols>
    <col min="16" max="16" width="11.42578125" style="12"/>
  </cols>
  <sheetData>
    <row r="1" spans="1:22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34" t="s">
        <v>215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</row>
    <row r="2" spans="1:22" x14ac:dyDescent="0.25">
      <c r="A2" s="9" t="s">
        <v>21</v>
      </c>
      <c r="B2" s="9" t="s">
        <v>22</v>
      </c>
      <c r="C2" s="9" t="s">
        <v>23</v>
      </c>
      <c r="D2" s="10">
        <v>38</v>
      </c>
      <c r="E2" s="10">
        <v>58</v>
      </c>
      <c r="F2" s="9" t="s">
        <v>214</v>
      </c>
      <c r="G2" s="10">
        <v>11</v>
      </c>
      <c r="H2" s="10">
        <v>1</v>
      </c>
      <c r="I2" s="10">
        <v>11</v>
      </c>
      <c r="J2" s="10">
        <v>11</v>
      </c>
      <c r="K2" s="10">
        <v>0</v>
      </c>
      <c r="L2" s="10">
        <v>9</v>
      </c>
      <c r="M2" s="10">
        <v>36</v>
      </c>
      <c r="N2" s="9" t="s">
        <v>24</v>
      </c>
      <c r="O2" s="24">
        <v>47.15</v>
      </c>
      <c r="P2" s="15">
        <f>Q2/I2</f>
        <v>38.577272727272728</v>
      </c>
      <c r="Q2" s="24">
        <v>424.35</v>
      </c>
      <c r="R2" s="11">
        <v>0.23680000000000001</v>
      </c>
      <c r="S2" s="24">
        <v>11.17</v>
      </c>
      <c r="T2" s="10">
        <v>0</v>
      </c>
      <c r="U2" s="9" t="s">
        <v>25</v>
      </c>
      <c r="V2" s="9" t="s">
        <v>26</v>
      </c>
    </row>
    <row r="3" spans="1:22" x14ac:dyDescent="0.25">
      <c r="A3" s="9" t="s">
        <v>21</v>
      </c>
      <c r="B3" s="9" t="s">
        <v>22</v>
      </c>
      <c r="C3" s="9" t="s">
        <v>23</v>
      </c>
      <c r="D3" s="10">
        <v>38</v>
      </c>
      <c r="E3" s="10">
        <v>58</v>
      </c>
      <c r="F3" s="9" t="s">
        <v>213</v>
      </c>
      <c r="G3" s="10">
        <v>11</v>
      </c>
      <c r="H3" s="10">
        <v>1</v>
      </c>
      <c r="I3" s="10">
        <v>11</v>
      </c>
      <c r="J3" s="10">
        <v>11</v>
      </c>
      <c r="K3" s="10">
        <v>0</v>
      </c>
      <c r="L3" s="10">
        <v>9</v>
      </c>
      <c r="M3" s="10">
        <v>36</v>
      </c>
      <c r="N3" s="9" t="s">
        <v>24</v>
      </c>
      <c r="O3" s="24">
        <v>47.15</v>
      </c>
      <c r="P3" s="15">
        <f t="shared" ref="P3:P32" si="0">Q3/I3</f>
        <v>38.577272727272728</v>
      </c>
      <c r="Q3" s="24">
        <v>424.35</v>
      </c>
      <c r="R3" s="11">
        <v>0.23680000000000001</v>
      </c>
      <c r="S3" s="24">
        <v>11.17</v>
      </c>
      <c r="T3" s="10">
        <v>0</v>
      </c>
      <c r="U3" s="9" t="s">
        <v>25</v>
      </c>
      <c r="V3" s="9" t="s">
        <v>26</v>
      </c>
    </row>
    <row r="4" spans="1:22" x14ac:dyDescent="0.25">
      <c r="A4" s="9" t="s">
        <v>21</v>
      </c>
      <c r="B4" s="9" t="s">
        <v>22</v>
      </c>
      <c r="C4" s="9" t="s">
        <v>23</v>
      </c>
      <c r="D4" s="10">
        <v>38</v>
      </c>
      <c r="E4" s="10">
        <v>58</v>
      </c>
      <c r="F4" s="9" t="s">
        <v>212</v>
      </c>
      <c r="G4" s="10">
        <v>3</v>
      </c>
      <c r="H4" s="10">
        <v>0</v>
      </c>
      <c r="I4" s="10">
        <v>8</v>
      </c>
      <c r="J4" s="10">
        <v>2</v>
      </c>
      <c r="K4" s="10">
        <v>1</v>
      </c>
      <c r="L4" s="10">
        <v>5</v>
      </c>
      <c r="M4" s="10">
        <v>32</v>
      </c>
      <c r="N4" s="9" t="s">
        <v>24</v>
      </c>
      <c r="O4" s="24">
        <v>55</v>
      </c>
      <c r="P4" s="15">
        <f t="shared" si="0"/>
        <v>34.375</v>
      </c>
      <c r="Q4" s="24">
        <v>275</v>
      </c>
      <c r="R4" s="11">
        <v>0.13159999999999999</v>
      </c>
      <c r="S4" s="24">
        <v>7.24</v>
      </c>
      <c r="T4" s="10">
        <v>0</v>
      </c>
      <c r="U4" s="9" t="s">
        <v>25</v>
      </c>
      <c r="V4" s="9" t="s">
        <v>26</v>
      </c>
    </row>
    <row r="5" spans="1:22" x14ac:dyDescent="0.25">
      <c r="A5" s="9" t="s">
        <v>21</v>
      </c>
      <c r="B5" s="9" t="s">
        <v>22</v>
      </c>
      <c r="C5" s="9" t="s">
        <v>23</v>
      </c>
      <c r="D5" s="10">
        <v>38</v>
      </c>
      <c r="E5" s="10">
        <v>58</v>
      </c>
      <c r="F5" s="9" t="s">
        <v>211</v>
      </c>
      <c r="G5" s="10">
        <v>2</v>
      </c>
      <c r="H5" s="10">
        <v>4</v>
      </c>
      <c r="I5" s="10">
        <v>2</v>
      </c>
      <c r="J5" s="10">
        <v>2</v>
      </c>
      <c r="K5" s="10">
        <v>0</v>
      </c>
      <c r="L5" s="10">
        <v>2</v>
      </c>
      <c r="M5" s="10">
        <v>32</v>
      </c>
      <c r="N5" s="9" t="s">
        <v>24</v>
      </c>
      <c r="O5" s="24">
        <v>55</v>
      </c>
      <c r="P5" s="15">
        <f t="shared" si="0"/>
        <v>55</v>
      </c>
      <c r="Q5" s="24">
        <v>110</v>
      </c>
      <c r="R5" s="11">
        <v>5.2600000000000001E-2</v>
      </c>
      <c r="S5" s="24">
        <v>2.89</v>
      </c>
      <c r="T5" s="10">
        <v>0</v>
      </c>
      <c r="U5" s="9" t="s">
        <v>25</v>
      </c>
      <c r="V5" s="9" t="s">
        <v>26</v>
      </c>
    </row>
    <row r="6" spans="1:22" x14ac:dyDescent="0.25">
      <c r="A6" s="9" t="s">
        <v>21</v>
      </c>
      <c r="B6" s="9" t="s">
        <v>22</v>
      </c>
      <c r="C6" s="9" t="s">
        <v>23</v>
      </c>
      <c r="D6" s="10">
        <v>38</v>
      </c>
      <c r="E6" s="10">
        <v>58</v>
      </c>
      <c r="F6" s="9" t="s">
        <v>210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37</v>
      </c>
      <c r="N6" s="9" t="s">
        <v>24</v>
      </c>
      <c r="O6" s="24">
        <v>50</v>
      </c>
      <c r="P6" s="15">
        <v>0</v>
      </c>
      <c r="Q6" s="24">
        <v>0</v>
      </c>
      <c r="R6" s="11">
        <v>0</v>
      </c>
      <c r="S6" s="24">
        <v>0</v>
      </c>
      <c r="T6" s="10">
        <v>0</v>
      </c>
      <c r="U6" s="9" t="s">
        <v>25</v>
      </c>
      <c r="V6" s="9" t="s">
        <v>26</v>
      </c>
    </row>
    <row r="7" spans="1:22" x14ac:dyDescent="0.25">
      <c r="A7" s="9" t="s">
        <v>21</v>
      </c>
      <c r="B7" s="9" t="s">
        <v>22</v>
      </c>
      <c r="C7" s="9" t="s">
        <v>23</v>
      </c>
      <c r="D7" s="10">
        <v>38</v>
      </c>
      <c r="E7" s="10">
        <v>58</v>
      </c>
      <c r="F7" s="9" t="s">
        <v>209</v>
      </c>
      <c r="G7" s="10">
        <v>2</v>
      </c>
      <c r="H7" s="10">
        <v>1</v>
      </c>
      <c r="I7" s="10">
        <v>3</v>
      </c>
      <c r="J7" s="10">
        <v>2</v>
      </c>
      <c r="K7" s="10">
        <v>0</v>
      </c>
      <c r="L7" s="10">
        <v>2</v>
      </c>
      <c r="M7" s="10">
        <v>37</v>
      </c>
      <c r="N7" s="9" t="s">
        <v>24</v>
      </c>
      <c r="O7" s="24">
        <v>60</v>
      </c>
      <c r="P7" s="15">
        <f t="shared" si="0"/>
        <v>40</v>
      </c>
      <c r="Q7" s="24">
        <v>120</v>
      </c>
      <c r="R7" s="11">
        <v>5.2600000000000001E-2</v>
      </c>
      <c r="S7" s="24">
        <v>3.16</v>
      </c>
      <c r="T7" s="10">
        <v>0</v>
      </c>
      <c r="U7" s="9" t="s">
        <v>25</v>
      </c>
      <c r="V7" s="9" t="s">
        <v>26</v>
      </c>
    </row>
    <row r="8" spans="1:22" x14ac:dyDescent="0.25">
      <c r="A8" s="9" t="s">
        <v>21</v>
      </c>
      <c r="B8" s="9" t="s">
        <v>22</v>
      </c>
      <c r="C8" s="9" t="s">
        <v>23</v>
      </c>
      <c r="D8" s="10">
        <v>38</v>
      </c>
      <c r="E8" s="10">
        <v>58</v>
      </c>
      <c r="F8" s="9" t="s">
        <v>208</v>
      </c>
      <c r="G8" s="10">
        <v>4</v>
      </c>
      <c r="H8" s="10">
        <v>0</v>
      </c>
      <c r="I8" s="10">
        <v>4</v>
      </c>
      <c r="J8" s="10">
        <v>4</v>
      </c>
      <c r="K8" s="10">
        <v>0</v>
      </c>
      <c r="L8" s="10">
        <v>3</v>
      </c>
      <c r="M8" s="10">
        <v>31</v>
      </c>
      <c r="N8" s="9" t="s">
        <v>24</v>
      </c>
      <c r="O8" s="24">
        <v>55.79</v>
      </c>
      <c r="P8" s="15">
        <f t="shared" si="0"/>
        <v>41.842500000000001</v>
      </c>
      <c r="Q8" s="24">
        <v>167.37</v>
      </c>
      <c r="R8" s="11">
        <v>7.8899999999999998E-2</v>
      </c>
      <c r="S8" s="24">
        <v>4.4000000000000004</v>
      </c>
      <c r="T8" s="10">
        <v>0</v>
      </c>
      <c r="U8" s="9" t="s">
        <v>25</v>
      </c>
      <c r="V8" s="9" t="s">
        <v>26</v>
      </c>
    </row>
    <row r="9" spans="1:22" x14ac:dyDescent="0.25">
      <c r="A9" s="9" t="s">
        <v>21</v>
      </c>
      <c r="B9" s="9" t="s">
        <v>22</v>
      </c>
      <c r="C9" s="9" t="s">
        <v>23</v>
      </c>
      <c r="D9" s="10">
        <v>38</v>
      </c>
      <c r="E9" s="10">
        <v>58</v>
      </c>
      <c r="F9" s="9" t="s">
        <v>207</v>
      </c>
      <c r="G9" s="10">
        <v>3</v>
      </c>
      <c r="H9" s="10">
        <v>1</v>
      </c>
      <c r="I9" s="10">
        <v>3</v>
      </c>
      <c r="J9" s="10">
        <v>3</v>
      </c>
      <c r="K9" s="10">
        <v>0</v>
      </c>
      <c r="L9" s="10">
        <v>2</v>
      </c>
      <c r="M9" s="10">
        <v>36</v>
      </c>
      <c r="N9" s="9" t="s">
        <v>24</v>
      </c>
      <c r="O9" s="24">
        <v>54</v>
      </c>
      <c r="P9" s="15">
        <f t="shared" si="0"/>
        <v>36</v>
      </c>
      <c r="Q9" s="24">
        <v>108</v>
      </c>
      <c r="R9" s="11">
        <v>5.2600000000000001E-2</v>
      </c>
      <c r="S9" s="24">
        <v>2.84</v>
      </c>
      <c r="T9" s="10">
        <v>0</v>
      </c>
      <c r="U9" s="9" t="s">
        <v>25</v>
      </c>
      <c r="V9" s="9" t="s">
        <v>26</v>
      </c>
    </row>
    <row r="10" spans="1:22" x14ac:dyDescent="0.25">
      <c r="A10" s="9" t="s">
        <v>21</v>
      </c>
      <c r="B10" s="9" t="s">
        <v>22</v>
      </c>
      <c r="C10" s="9" t="s">
        <v>23</v>
      </c>
      <c r="D10" s="10">
        <v>38</v>
      </c>
      <c r="E10" s="10">
        <v>58</v>
      </c>
      <c r="F10" s="9" t="s">
        <v>206</v>
      </c>
      <c r="G10" s="10">
        <v>3</v>
      </c>
      <c r="H10" s="10">
        <v>0</v>
      </c>
      <c r="I10" s="10">
        <v>3</v>
      </c>
      <c r="J10" s="10">
        <v>3</v>
      </c>
      <c r="K10" s="10">
        <v>0</v>
      </c>
      <c r="L10" s="10">
        <v>2</v>
      </c>
      <c r="M10" s="10">
        <v>36</v>
      </c>
      <c r="N10" s="9" t="s">
        <v>24</v>
      </c>
      <c r="O10" s="24">
        <v>54</v>
      </c>
      <c r="P10" s="15">
        <f t="shared" si="0"/>
        <v>36</v>
      </c>
      <c r="Q10" s="24">
        <v>108</v>
      </c>
      <c r="R10" s="11">
        <v>5.2600000000000001E-2</v>
      </c>
      <c r="S10" s="24">
        <v>2.84</v>
      </c>
      <c r="T10" s="10">
        <v>0</v>
      </c>
      <c r="U10" s="9" t="s">
        <v>25</v>
      </c>
      <c r="V10" s="9" t="s">
        <v>26</v>
      </c>
    </row>
    <row r="11" spans="1:22" x14ac:dyDescent="0.25">
      <c r="A11" s="9" t="s">
        <v>21</v>
      </c>
      <c r="B11" s="9" t="s">
        <v>22</v>
      </c>
      <c r="C11" s="9" t="s">
        <v>23</v>
      </c>
      <c r="D11" s="10">
        <v>38</v>
      </c>
      <c r="E11" s="10">
        <v>58</v>
      </c>
      <c r="F11" s="9" t="s">
        <v>205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32</v>
      </c>
      <c r="N11" s="9" t="s">
        <v>24</v>
      </c>
      <c r="O11" s="24">
        <v>50</v>
      </c>
      <c r="P11" s="15">
        <v>0</v>
      </c>
      <c r="Q11" s="24">
        <v>0</v>
      </c>
      <c r="R11" s="11">
        <v>0</v>
      </c>
      <c r="S11" s="24">
        <v>0</v>
      </c>
      <c r="T11" s="10">
        <v>0</v>
      </c>
      <c r="U11" s="9" t="s">
        <v>25</v>
      </c>
      <c r="V11" s="9" t="s">
        <v>26</v>
      </c>
    </row>
    <row r="12" spans="1:22" x14ac:dyDescent="0.25">
      <c r="A12" s="9" t="s">
        <v>21</v>
      </c>
      <c r="B12" s="9" t="s">
        <v>22</v>
      </c>
      <c r="C12" s="9" t="s">
        <v>23</v>
      </c>
      <c r="D12" s="10">
        <v>38</v>
      </c>
      <c r="E12" s="10">
        <v>58</v>
      </c>
      <c r="F12" s="9" t="s">
        <v>204</v>
      </c>
      <c r="G12" s="10">
        <v>2</v>
      </c>
      <c r="H12" s="10">
        <v>0</v>
      </c>
      <c r="I12" s="10">
        <v>2</v>
      </c>
      <c r="J12" s="10">
        <v>2</v>
      </c>
      <c r="K12" s="10">
        <v>0</v>
      </c>
      <c r="L12" s="10">
        <v>1</v>
      </c>
      <c r="M12" s="10">
        <v>37</v>
      </c>
      <c r="N12" s="9" t="s">
        <v>24</v>
      </c>
      <c r="O12" s="24">
        <v>56</v>
      </c>
      <c r="P12" s="15">
        <f t="shared" si="0"/>
        <v>28</v>
      </c>
      <c r="Q12" s="24">
        <v>56</v>
      </c>
      <c r="R12" s="11">
        <v>2.63E-2</v>
      </c>
      <c r="S12" s="24">
        <v>1.47</v>
      </c>
      <c r="T12" s="10">
        <v>0</v>
      </c>
      <c r="U12" s="9" t="s">
        <v>25</v>
      </c>
      <c r="V12" s="9" t="s">
        <v>26</v>
      </c>
    </row>
    <row r="13" spans="1:22" x14ac:dyDescent="0.25">
      <c r="A13" s="9" t="s">
        <v>21</v>
      </c>
      <c r="B13" s="9" t="s">
        <v>22</v>
      </c>
      <c r="C13" s="9" t="s">
        <v>23</v>
      </c>
      <c r="D13" s="10">
        <v>38</v>
      </c>
      <c r="E13" s="10">
        <v>58</v>
      </c>
      <c r="F13" s="9" t="s">
        <v>203</v>
      </c>
      <c r="G13" s="10">
        <v>2</v>
      </c>
      <c r="H13" s="10">
        <v>0</v>
      </c>
      <c r="I13" s="10">
        <v>2</v>
      </c>
      <c r="J13" s="10">
        <v>2</v>
      </c>
      <c r="K13" s="10">
        <v>0</v>
      </c>
      <c r="L13" s="10">
        <v>1</v>
      </c>
      <c r="M13" s="10">
        <v>37</v>
      </c>
      <c r="N13" s="9" t="s">
        <v>24</v>
      </c>
      <c r="O13" s="24">
        <v>56</v>
      </c>
      <c r="P13" s="15">
        <f t="shared" si="0"/>
        <v>28</v>
      </c>
      <c r="Q13" s="24">
        <v>56</v>
      </c>
      <c r="R13" s="11">
        <v>2.63E-2</v>
      </c>
      <c r="S13" s="24">
        <v>1.47</v>
      </c>
      <c r="T13" s="10">
        <v>0</v>
      </c>
      <c r="U13" s="9" t="s">
        <v>25</v>
      </c>
      <c r="V13" s="9" t="s">
        <v>26</v>
      </c>
    </row>
    <row r="14" spans="1:22" x14ac:dyDescent="0.25">
      <c r="A14" s="9" t="s">
        <v>21</v>
      </c>
      <c r="B14" s="9" t="s">
        <v>22</v>
      </c>
      <c r="C14" s="9" t="s">
        <v>23</v>
      </c>
      <c r="D14" s="10">
        <v>38</v>
      </c>
      <c r="E14" s="10">
        <v>58</v>
      </c>
      <c r="F14" s="9" t="s">
        <v>202</v>
      </c>
      <c r="G14" s="10">
        <v>4</v>
      </c>
      <c r="H14" s="10">
        <v>0</v>
      </c>
      <c r="I14" s="10">
        <v>4</v>
      </c>
      <c r="J14" s="10">
        <v>4</v>
      </c>
      <c r="K14" s="10">
        <v>0</v>
      </c>
      <c r="L14" s="10">
        <v>3</v>
      </c>
      <c r="M14" s="10">
        <v>37</v>
      </c>
      <c r="N14" s="9" t="s">
        <v>24</v>
      </c>
      <c r="O14" s="24">
        <v>58</v>
      </c>
      <c r="P14" s="15">
        <f t="shared" si="0"/>
        <v>43.5</v>
      </c>
      <c r="Q14" s="24">
        <v>174</v>
      </c>
      <c r="R14" s="11">
        <v>7.8899999999999998E-2</v>
      </c>
      <c r="S14" s="24">
        <v>4.58</v>
      </c>
      <c r="T14" s="10">
        <v>0</v>
      </c>
      <c r="U14" s="9" t="s">
        <v>25</v>
      </c>
      <c r="V14" s="9" t="s">
        <v>26</v>
      </c>
    </row>
    <row r="15" spans="1:22" x14ac:dyDescent="0.25">
      <c r="A15" s="9" t="s">
        <v>21</v>
      </c>
      <c r="B15" s="9" t="s">
        <v>22</v>
      </c>
      <c r="C15" s="9" t="s">
        <v>23</v>
      </c>
      <c r="D15" s="10">
        <v>38</v>
      </c>
      <c r="E15" s="10">
        <v>58</v>
      </c>
      <c r="F15" s="9" t="s">
        <v>201</v>
      </c>
      <c r="G15" s="10">
        <v>1</v>
      </c>
      <c r="H15" s="10">
        <v>1</v>
      </c>
      <c r="I15" s="10">
        <v>1</v>
      </c>
      <c r="J15" s="10">
        <v>1</v>
      </c>
      <c r="K15" s="10">
        <v>0</v>
      </c>
      <c r="L15" s="10">
        <v>1</v>
      </c>
      <c r="M15" s="10">
        <v>37</v>
      </c>
      <c r="N15" s="9" t="s">
        <v>24</v>
      </c>
      <c r="O15" s="24">
        <v>45.08</v>
      </c>
      <c r="P15" s="15">
        <f t="shared" si="0"/>
        <v>45.08</v>
      </c>
      <c r="Q15" s="24">
        <v>45.08</v>
      </c>
      <c r="R15" s="11">
        <v>2.63E-2</v>
      </c>
      <c r="S15" s="24">
        <v>1.19</v>
      </c>
      <c r="T15" s="10">
        <v>0</v>
      </c>
      <c r="U15" s="9" t="s">
        <v>25</v>
      </c>
      <c r="V15" s="9" t="s">
        <v>26</v>
      </c>
    </row>
    <row r="16" spans="1:22" x14ac:dyDescent="0.25">
      <c r="A16" s="9" t="s">
        <v>21</v>
      </c>
      <c r="B16" s="9" t="s">
        <v>22</v>
      </c>
      <c r="C16" s="9" t="s">
        <v>23</v>
      </c>
      <c r="D16" s="10">
        <v>38</v>
      </c>
      <c r="E16" s="10">
        <v>58</v>
      </c>
      <c r="F16" s="9" t="s">
        <v>200</v>
      </c>
      <c r="G16" s="10">
        <v>6</v>
      </c>
      <c r="H16" s="10">
        <v>1</v>
      </c>
      <c r="I16" s="10">
        <v>6</v>
      </c>
      <c r="J16" s="10">
        <v>6</v>
      </c>
      <c r="K16" s="10">
        <v>0</v>
      </c>
      <c r="L16" s="10">
        <v>6</v>
      </c>
      <c r="M16" s="10">
        <v>37</v>
      </c>
      <c r="N16" s="9" t="s">
        <v>24</v>
      </c>
      <c r="O16" s="24">
        <v>49.95</v>
      </c>
      <c r="P16" s="15">
        <f t="shared" si="0"/>
        <v>49.949999999999996</v>
      </c>
      <c r="Q16" s="24">
        <v>299.7</v>
      </c>
      <c r="R16" s="11">
        <v>0.15790000000000001</v>
      </c>
      <c r="S16" s="24">
        <v>7.89</v>
      </c>
      <c r="T16" s="10">
        <v>0</v>
      </c>
      <c r="U16" s="9" t="s">
        <v>25</v>
      </c>
      <c r="V16" s="9" t="s">
        <v>26</v>
      </c>
    </row>
    <row r="17" spans="1:22" x14ac:dyDescent="0.25">
      <c r="A17" s="9" t="s">
        <v>21</v>
      </c>
      <c r="B17" s="9" t="s">
        <v>22</v>
      </c>
      <c r="C17" s="9" t="s">
        <v>23</v>
      </c>
      <c r="D17" s="10">
        <v>38</v>
      </c>
      <c r="E17" s="10">
        <v>58</v>
      </c>
      <c r="F17" s="9" t="s">
        <v>199</v>
      </c>
      <c r="G17" s="10">
        <v>7</v>
      </c>
      <c r="H17" s="10">
        <v>2</v>
      </c>
      <c r="I17" s="10">
        <v>7</v>
      </c>
      <c r="J17" s="10">
        <v>7</v>
      </c>
      <c r="K17" s="10">
        <v>2</v>
      </c>
      <c r="L17" s="10">
        <v>6</v>
      </c>
      <c r="M17" s="10">
        <v>30</v>
      </c>
      <c r="N17" s="9" t="s">
        <v>24</v>
      </c>
      <c r="O17" s="24">
        <v>55</v>
      </c>
      <c r="P17" s="15">
        <f t="shared" si="0"/>
        <v>47.142857142857146</v>
      </c>
      <c r="Q17" s="24">
        <v>330</v>
      </c>
      <c r="R17" s="11">
        <v>0.15790000000000001</v>
      </c>
      <c r="S17" s="24">
        <v>8.68</v>
      </c>
      <c r="T17" s="10">
        <v>0</v>
      </c>
      <c r="U17" s="9" t="s">
        <v>25</v>
      </c>
      <c r="V17" s="9" t="s">
        <v>26</v>
      </c>
    </row>
    <row r="18" spans="1:22" x14ac:dyDescent="0.25">
      <c r="A18" s="9" t="s">
        <v>21</v>
      </c>
      <c r="B18" s="9" t="s">
        <v>22</v>
      </c>
      <c r="C18" s="9" t="s">
        <v>23</v>
      </c>
      <c r="D18" s="10">
        <v>38</v>
      </c>
      <c r="E18" s="10">
        <v>58</v>
      </c>
      <c r="F18" s="9" t="s">
        <v>198</v>
      </c>
      <c r="G18" s="10">
        <v>15</v>
      </c>
      <c r="H18" s="10">
        <v>0</v>
      </c>
      <c r="I18" s="10">
        <v>17</v>
      </c>
      <c r="J18" s="10">
        <v>15</v>
      </c>
      <c r="K18" s="10">
        <v>2</v>
      </c>
      <c r="L18" s="10">
        <v>16</v>
      </c>
      <c r="M18" s="10">
        <v>20</v>
      </c>
      <c r="N18" s="9" t="s">
        <v>24</v>
      </c>
      <c r="O18" s="24">
        <v>52.57</v>
      </c>
      <c r="P18" s="15">
        <f t="shared" si="0"/>
        <v>49.477647058823528</v>
      </c>
      <c r="Q18" s="24">
        <v>841.12</v>
      </c>
      <c r="R18" s="11">
        <v>0.42109999999999997</v>
      </c>
      <c r="S18" s="24">
        <v>22.13</v>
      </c>
      <c r="T18" s="10">
        <v>0</v>
      </c>
      <c r="U18" s="9" t="s">
        <v>25</v>
      </c>
      <c r="V18" s="9" t="s">
        <v>26</v>
      </c>
    </row>
    <row r="19" spans="1:22" x14ac:dyDescent="0.25">
      <c r="A19" s="9" t="s">
        <v>21</v>
      </c>
      <c r="B19" s="9" t="s">
        <v>22</v>
      </c>
      <c r="C19" s="9" t="s">
        <v>23</v>
      </c>
      <c r="D19" s="10">
        <v>38</v>
      </c>
      <c r="E19" s="10">
        <v>58</v>
      </c>
      <c r="F19" s="9" t="s">
        <v>197</v>
      </c>
      <c r="G19" s="10">
        <v>5</v>
      </c>
      <c r="H19" s="10">
        <v>1</v>
      </c>
      <c r="I19" s="10">
        <v>7</v>
      </c>
      <c r="J19" s="10">
        <v>5</v>
      </c>
      <c r="K19" s="10">
        <v>2</v>
      </c>
      <c r="L19" s="10">
        <v>7</v>
      </c>
      <c r="M19" s="10">
        <v>26</v>
      </c>
      <c r="N19" s="9" t="s">
        <v>24</v>
      </c>
      <c r="O19" s="24">
        <v>51.52</v>
      </c>
      <c r="P19" s="15">
        <f t="shared" si="0"/>
        <v>51.519999999999996</v>
      </c>
      <c r="Q19" s="24">
        <v>360.64</v>
      </c>
      <c r="R19" s="11">
        <v>0.1842</v>
      </c>
      <c r="S19" s="24">
        <v>9.49</v>
      </c>
      <c r="T19" s="10">
        <v>0</v>
      </c>
      <c r="U19" s="9" t="s">
        <v>25</v>
      </c>
      <c r="V19" s="9" t="s">
        <v>26</v>
      </c>
    </row>
    <row r="20" spans="1:22" x14ac:dyDescent="0.25">
      <c r="A20" s="9" t="s">
        <v>21</v>
      </c>
      <c r="B20" s="9" t="s">
        <v>22</v>
      </c>
      <c r="C20" s="9" t="s">
        <v>23</v>
      </c>
      <c r="D20" s="10">
        <v>38</v>
      </c>
      <c r="E20" s="10">
        <v>58</v>
      </c>
      <c r="F20" s="9" t="s">
        <v>196</v>
      </c>
      <c r="G20" s="10">
        <v>12</v>
      </c>
      <c r="H20" s="10">
        <v>2</v>
      </c>
      <c r="I20" s="10">
        <v>12</v>
      </c>
      <c r="J20" s="10">
        <v>12</v>
      </c>
      <c r="K20" s="10">
        <v>0</v>
      </c>
      <c r="L20" s="10">
        <v>8</v>
      </c>
      <c r="M20" s="10">
        <v>29</v>
      </c>
      <c r="N20" s="9" t="s">
        <v>24</v>
      </c>
      <c r="O20" s="24">
        <v>44</v>
      </c>
      <c r="P20" s="15">
        <f t="shared" si="0"/>
        <v>29.333333333333332</v>
      </c>
      <c r="Q20" s="24">
        <v>352</v>
      </c>
      <c r="R20" s="11">
        <v>0.21049999999999999</v>
      </c>
      <c r="S20" s="24">
        <v>9.26</v>
      </c>
      <c r="T20" s="10">
        <v>0</v>
      </c>
      <c r="U20" s="9" t="s">
        <v>25</v>
      </c>
      <c r="V20" s="9" t="s">
        <v>26</v>
      </c>
    </row>
    <row r="21" spans="1:22" x14ac:dyDescent="0.25">
      <c r="A21" s="9" t="s">
        <v>21</v>
      </c>
      <c r="B21" s="9" t="s">
        <v>22</v>
      </c>
      <c r="C21" s="9" t="s">
        <v>23</v>
      </c>
      <c r="D21" s="10">
        <v>38</v>
      </c>
      <c r="E21" s="10">
        <v>58</v>
      </c>
      <c r="F21" s="9" t="s">
        <v>195</v>
      </c>
      <c r="G21" s="10">
        <v>4</v>
      </c>
      <c r="H21" s="10">
        <v>3</v>
      </c>
      <c r="I21" s="10">
        <v>4</v>
      </c>
      <c r="J21" s="10">
        <v>4</v>
      </c>
      <c r="K21" s="10">
        <v>0</v>
      </c>
      <c r="L21" s="10">
        <v>4</v>
      </c>
      <c r="M21" s="10">
        <v>31</v>
      </c>
      <c r="N21" s="9" t="s">
        <v>24</v>
      </c>
      <c r="O21" s="24">
        <v>31.25</v>
      </c>
      <c r="P21" s="15">
        <f t="shared" si="0"/>
        <v>31.25</v>
      </c>
      <c r="Q21" s="24">
        <v>125</v>
      </c>
      <c r="R21" s="11">
        <v>0.1053</v>
      </c>
      <c r="S21" s="24">
        <v>3.29</v>
      </c>
      <c r="T21" s="10">
        <v>0</v>
      </c>
      <c r="U21" s="9" t="s">
        <v>25</v>
      </c>
      <c r="V21" s="9" t="s">
        <v>26</v>
      </c>
    </row>
    <row r="22" spans="1:22" x14ac:dyDescent="0.25">
      <c r="A22" s="9" t="s">
        <v>21</v>
      </c>
      <c r="B22" s="9" t="s">
        <v>22</v>
      </c>
      <c r="C22" s="9" t="s">
        <v>23</v>
      </c>
      <c r="D22" s="10">
        <v>38</v>
      </c>
      <c r="E22" s="10">
        <v>58</v>
      </c>
      <c r="F22" s="9" t="s">
        <v>194</v>
      </c>
      <c r="G22" s="10">
        <v>11</v>
      </c>
      <c r="H22" s="10">
        <v>0</v>
      </c>
      <c r="I22" s="10">
        <v>11</v>
      </c>
      <c r="J22" s="10">
        <v>11</v>
      </c>
      <c r="K22" s="10">
        <v>0</v>
      </c>
      <c r="L22" s="10">
        <v>11</v>
      </c>
      <c r="M22" s="10">
        <v>25</v>
      </c>
      <c r="N22" s="9" t="s">
        <v>24</v>
      </c>
      <c r="O22" s="24">
        <v>51.32</v>
      </c>
      <c r="P22" s="15">
        <f t="shared" si="0"/>
        <v>51.32</v>
      </c>
      <c r="Q22" s="24">
        <v>564.52</v>
      </c>
      <c r="R22" s="11">
        <v>0.28949999999999998</v>
      </c>
      <c r="S22" s="24">
        <v>14.86</v>
      </c>
      <c r="T22" s="10">
        <v>0</v>
      </c>
      <c r="U22" s="9" t="s">
        <v>25</v>
      </c>
      <c r="V22" s="9" t="s">
        <v>26</v>
      </c>
    </row>
    <row r="23" spans="1:22" x14ac:dyDescent="0.25">
      <c r="A23" s="9" t="s">
        <v>21</v>
      </c>
      <c r="B23" s="9" t="s">
        <v>22</v>
      </c>
      <c r="C23" s="9" t="s">
        <v>23</v>
      </c>
      <c r="D23" s="10">
        <v>38</v>
      </c>
      <c r="E23" s="10">
        <v>58</v>
      </c>
      <c r="F23" s="9" t="s">
        <v>193</v>
      </c>
      <c r="G23" s="10">
        <v>12</v>
      </c>
      <c r="H23" s="10">
        <v>0</v>
      </c>
      <c r="I23" s="10">
        <v>12</v>
      </c>
      <c r="J23" s="10">
        <v>12</v>
      </c>
      <c r="K23" s="10">
        <v>0</v>
      </c>
      <c r="L23" s="10">
        <v>12</v>
      </c>
      <c r="M23" s="10">
        <v>25</v>
      </c>
      <c r="N23" s="9" t="s">
        <v>24</v>
      </c>
      <c r="O23" s="24">
        <v>54.21</v>
      </c>
      <c r="P23" s="15">
        <f t="shared" si="0"/>
        <v>54.21</v>
      </c>
      <c r="Q23" s="24">
        <v>650.52</v>
      </c>
      <c r="R23" s="11">
        <v>0.31580000000000003</v>
      </c>
      <c r="S23" s="24">
        <v>17.12</v>
      </c>
      <c r="T23" s="10">
        <v>0</v>
      </c>
      <c r="U23" s="9" t="s">
        <v>25</v>
      </c>
      <c r="V23" s="9" t="s">
        <v>26</v>
      </c>
    </row>
    <row r="24" spans="1:22" x14ac:dyDescent="0.25">
      <c r="A24" s="9" t="s">
        <v>21</v>
      </c>
      <c r="B24" s="9" t="s">
        <v>22</v>
      </c>
      <c r="C24" s="9" t="s">
        <v>23</v>
      </c>
      <c r="D24" s="10">
        <v>38</v>
      </c>
      <c r="E24" s="10">
        <v>58</v>
      </c>
      <c r="F24" s="9" t="s">
        <v>192</v>
      </c>
      <c r="G24" s="10">
        <v>12</v>
      </c>
      <c r="H24" s="10">
        <v>3</v>
      </c>
      <c r="I24" s="10">
        <v>12</v>
      </c>
      <c r="J24" s="10">
        <v>12</v>
      </c>
      <c r="K24" s="10">
        <v>0</v>
      </c>
      <c r="L24" s="10">
        <v>12</v>
      </c>
      <c r="M24" s="10">
        <v>25</v>
      </c>
      <c r="N24" s="9" t="s">
        <v>24</v>
      </c>
      <c r="O24" s="24">
        <v>57.05</v>
      </c>
      <c r="P24" s="15">
        <f t="shared" si="0"/>
        <v>57.050000000000004</v>
      </c>
      <c r="Q24" s="24">
        <v>684.6</v>
      </c>
      <c r="R24" s="11">
        <v>0.31580000000000003</v>
      </c>
      <c r="S24" s="24">
        <v>18.02</v>
      </c>
      <c r="T24" s="10">
        <v>0</v>
      </c>
      <c r="U24" s="9" t="s">
        <v>25</v>
      </c>
      <c r="V24" s="9" t="s">
        <v>26</v>
      </c>
    </row>
    <row r="25" spans="1:22" x14ac:dyDescent="0.25">
      <c r="A25" s="9" t="s">
        <v>21</v>
      </c>
      <c r="B25" s="9" t="s">
        <v>22</v>
      </c>
      <c r="C25" s="9" t="s">
        <v>23</v>
      </c>
      <c r="D25" s="10">
        <v>38</v>
      </c>
      <c r="E25" s="10">
        <v>58</v>
      </c>
      <c r="F25" s="9" t="s">
        <v>191</v>
      </c>
      <c r="G25" s="10">
        <v>12</v>
      </c>
      <c r="H25" s="10">
        <v>2</v>
      </c>
      <c r="I25" s="10">
        <v>12</v>
      </c>
      <c r="J25" s="10">
        <v>12</v>
      </c>
      <c r="K25" s="10">
        <v>0</v>
      </c>
      <c r="L25" s="10">
        <v>11</v>
      </c>
      <c r="M25" s="10">
        <v>25</v>
      </c>
      <c r="N25" s="9" t="s">
        <v>24</v>
      </c>
      <c r="O25" s="24">
        <v>58</v>
      </c>
      <c r="P25" s="15">
        <f t="shared" si="0"/>
        <v>53.166666666666664</v>
      </c>
      <c r="Q25" s="24">
        <v>638</v>
      </c>
      <c r="R25" s="11">
        <v>0.28949999999999998</v>
      </c>
      <c r="S25" s="24">
        <v>16.79</v>
      </c>
      <c r="T25" s="10">
        <v>0</v>
      </c>
      <c r="U25" s="9" t="s">
        <v>25</v>
      </c>
      <c r="V25" s="9" t="s">
        <v>26</v>
      </c>
    </row>
    <row r="26" spans="1:22" x14ac:dyDescent="0.25">
      <c r="A26" s="9" t="s">
        <v>21</v>
      </c>
      <c r="B26" s="9" t="s">
        <v>22</v>
      </c>
      <c r="C26" s="9" t="s">
        <v>23</v>
      </c>
      <c r="D26" s="10">
        <v>38</v>
      </c>
      <c r="E26" s="10">
        <v>58</v>
      </c>
      <c r="F26" s="9" t="s">
        <v>190</v>
      </c>
      <c r="G26" s="10">
        <v>14</v>
      </c>
      <c r="H26" s="10">
        <v>1</v>
      </c>
      <c r="I26" s="10">
        <v>14</v>
      </c>
      <c r="J26" s="10">
        <v>14</v>
      </c>
      <c r="K26" s="10">
        <v>0</v>
      </c>
      <c r="L26" s="10">
        <v>6</v>
      </c>
      <c r="M26" s="10">
        <v>30</v>
      </c>
      <c r="N26" s="9" t="s">
        <v>24</v>
      </c>
      <c r="O26" s="24">
        <v>58</v>
      </c>
      <c r="P26" s="15">
        <f t="shared" si="0"/>
        <v>24.857142857142858</v>
      </c>
      <c r="Q26" s="24">
        <v>348</v>
      </c>
      <c r="R26" s="11">
        <v>0.15790000000000001</v>
      </c>
      <c r="S26" s="24">
        <v>9.16</v>
      </c>
      <c r="T26" s="10">
        <v>0</v>
      </c>
      <c r="U26" s="9" t="s">
        <v>25</v>
      </c>
      <c r="V26" s="9" t="s">
        <v>26</v>
      </c>
    </row>
    <row r="27" spans="1:22" x14ac:dyDescent="0.25">
      <c r="A27" s="9" t="s">
        <v>21</v>
      </c>
      <c r="B27" s="9" t="s">
        <v>22</v>
      </c>
      <c r="C27" s="9" t="s">
        <v>23</v>
      </c>
      <c r="D27" s="10">
        <v>38</v>
      </c>
      <c r="E27" s="10">
        <v>58</v>
      </c>
      <c r="F27" s="9" t="s">
        <v>189</v>
      </c>
      <c r="G27" s="10">
        <v>18</v>
      </c>
      <c r="H27" s="10">
        <v>1</v>
      </c>
      <c r="I27" s="10">
        <v>18</v>
      </c>
      <c r="J27" s="10">
        <v>18</v>
      </c>
      <c r="K27" s="10">
        <v>0</v>
      </c>
      <c r="L27" s="10">
        <v>8</v>
      </c>
      <c r="M27" s="10">
        <v>29</v>
      </c>
      <c r="N27" s="9" t="s">
        <v>24</v>
      </c>
      <c r="O27" s="24">
        <v>53.1</v>
      </c>
      <c r="P27" s="15">
        <f t="shared" si="0"/>
        <v>23.6</v>
      </c>
      <c r="Q27" s="24">
        <v>424.8</v>
      </c>
      <c r="R27" s="11">
        <v>0.21049999999999999</v>
      </c>
      <c r="S27" s="24">
        <v>11.18</v>
      </c>
      <c r="T27" s="10">
        <v>0</v>
      </c>
      <c r="U27" s="9" t="s">
        <v>25</v>
      </c>
      <c r="V27" s="9" t="s">
        <v>26</v>
      </c>
    </row>
    <row r="28" spans="1:22" x14ac:dyDescent="0.25">
      <c r="A28" s="9" t="s">
        <v>21</v>
      </c>
      <c r="B28" s="9" t="s">
        <v>22</v>
      </c>
      <c r="C28" s="9" t="s">
        <v>23</v>
      </c>
      <c r="D28" s="10">
        <v>38</v>
      </c>
      <c r="E28" s="10">
        <v>58</v>
      </c>
      <c r="F28" s="9" t="s">
        <v>188</v>
      </c>
      <c r="G28" s="10">
        <v>14</v>
      </c>
      <c r="H28" s="10">
        <v>7</v>
      </c>
      <c r="I28" s="10">
        <v>15</v>
      </c>
      <c r="J28" s="10">
        <v>14</v>
      </c>
      <c r="K28" s="10">
        <v>0</v>
      </c>
      <c r="L28" s="10">
        <v>3</v>
      </c>
      <c r="M28" s="10">
        <v>34</v>
      </c>
      <c r="N28" s="9" t="s">
        <v>24</v>
      </c>
      <c r="O28" s="24">
        <v>66</v>
      </c>
      <c r="P28" s="15">
        <f t="shared" si="0"/>
        <v>13.2</v>
      </c>
      <c r="Q28" s="24">
        <v>198</v>
      </c>
      <c r="R28" s="11">
        <v>7.8899999999999998E-2</v>
      </c>
      <c r="S28" s="24">
        <v>5.21</v>
      </c>
      <c r="T28" s="10">
        <v>0</v>
      </c>
      <c r="U28" s="9" t="s">
        <v>25</v>
      </c>
      <c r="V28" s="9" t="s">
        <v>26</v>
      </c>
    </row>
    <row r="29" spans="1:22" x14ac:dyDescent="0.25">
      <c r="A29" s="9" t="s">
        <v>21</v>
      </c>
      <c r="B29" s="9" t="s">
        <v>22</v>
      </c>
      <c r="C29" s="9" t="s">
        <v>23</v>
      </c>
      <c r="D29" s="10">
        <v>38</v>
      </c>
      <c r="E29" s="10">
        <v>58</v>
      </c>
      <c r="F29" s="9" t="s">
        <v>187</v>
      </c>
      <c r="G29" s="10">
        <v>10</v>
      </c>
      <c r="H29" s="10">
        <v>0</v>
      </c>
      <c r="I29" s="10">
        <v>10</v>
      </c>
      <c r="J29" s="10">
        <v>10</v>
      </c>
      <c r="K29" s="10">
        <v>0</v>
      </c>
      <c r="L29" s="10">
        <v>9</v>
      </c>
      <c r="M29" s="10">
        <v>25</v>
      </c>
      <c r="N29" s="9" t="s">
        <v>24</v>
      </c>
      <c r="O29" s="24">
        <v>59</v>
      </c>
      <c r="P29" s="15">
        <f t="shared" si="0"/>
        <v>53.1</v>
      </c>
      <c r="Q29" s="24">
        <v>531</v>
      </c>
      <c r="R29" s="11">
        <v>0.23680000000000001</v>
      </c>
      <c r="S29" s="24">
        <v>13.97</v>
      </c>
      <c r="T29" s="10">
        <v>0</v>
      </c>
      <c r="U29" s="9" t="s">
        <v>25</v>
      </c>
      <c r="V29" s="9" t="s">
        <v>26</v>
      </c>
    </row>
    <row r="30" spans="1:22" x14ac:dyDescent="0.25">
      <c r="A30" s="9" t="s">
        <v>21</v>
      </c>
      <c r="B30" s="9" t="s">
        <v>22</v>
      </c>
      <c r="C30" s="9" t="s">
        <v>23</v>
      </c>
      <c r="D30" s="10">
        <v>38</v>
      </c>
      <c r="E30" s="10">
        <v>58</v>
      </c>
      <c r="F30" s="9" t="s">
        <v>186</v>
      </c>
      <c r="G30" s="10">
        <v>16</v>
      </c>
      <c r="H30" s="10">
        <v>1</v>
      </c>
      <c r="I30" s="10">
        <v>16</v>
      </c>
      <c r="J30" s="10">
        <v>16</v>
      </c>
      <c r="K30" s="10">
        <v>0</v>
      </c>
      <c r="L30" s="10">
        <v>14</v>
      </c>
      <c r="M30" s="10">
        <v>20</v>
      </c>
      <c r="N30" s="9" t="s">
        <v>24</v>
      </c>
      <c r="O30" s="24">
        <v>59</v>
      </c>
      <c r="P30" s="15">
        <f t="shared" si="0"/>
        <v>51.625</v>
      </c>
      <c r="Q30" s="24">
        <v>826</v>
      </c>
      <c r="R30" s="11">
        <v>0.36840000000000001</v>
      </c>
      <c r="S30" s="24">
        <v>21.74</v>
      </c>
      <c r="T30" s="10">
        <v>0</v>
      </c>
      <c r="U30" s="9" t="s">
        <v>25</v>
      </c>
      <c r="V30" s="9" t="s">
        <v>26</v>
      </c>
    </row>
    <row r="31" spans="1:22" x14ac:dyDescent="0.25">
      <c r="A31" s="9" t="s">
        <v>21</v>
      </c>
      <c r="B31" s="9" t="s">
        <v>22</v>
      </c>
      <c r="C31" s="9" t="s">
        <v>23</v>
      </c>
      <c r="D31" s="10">
        <v>38</v>
      </c>
      <c r="E31" s="10">
        <v>58</v>
      </c>
      <c r="F31" s="9" t="s">
        <v>185</v>
      </c>
      <c r="G31" s="10">
        <v>12</v>
      </c>
      <c r="H31" s="10">
        <v>0</v>
      </c>
      <c r="I31" s="10">
        <v>12</v>
      </c>
      <c r="J31" s="10">
        <v>12</v>
      </c>
      <c r="K31" s="10">
        <v>0</v>
      </c>
      <c r="L31" s="10">
        <v>10</v>
      </c>
      <c r="M31" s="10">
        <v>27</v>
      </c>
      <c r="N31" s="9" t="s">
        <v>24</v>
      </c>
      <c r="O31" s="24">
        <v>54</v>
      </c>
      <c r="P31" s="15">
        <f t="shared" si="0"/>
        <v>45</v>
      </c>
      <c r="Q31" s="24">
        <v>540</v>
      </c>
      <c r="R31" s="11">
        <v>0.26319999999999999</v>
      </c>
      <c r="S31" s="24">
        <v>14.21</v>
      </c>
      <c r="T31" s="10">
        <v>0</v>
      </c>
      <c r="U31" s="9" t="s">
        <v>25</v>
      </c>
      <c r="V31" s="9" t="s">
        <v>26</v>
      </c>
    </row>
    <row r="32" spans="1:22" x14ac:dyDescent="0.25">
      <c r="A32" s="9" t="s">
        <v>21</v>
      </c>
      <c r="B32" s="9" t="s">
        <v>22</v>
      </c>
      <c r="C32" s="9" t="s">
        <v>23</v>
      </c>
      <c r="D32" s="10">
        <v>38</v>
      </c>
      <c r="E32" s="10">
        <v>58</v>
      </c>
      <c r="F32" s="9" t="s">
        <v>184</v>
      </c>
      <c r="G32" s="10">
        <v>6</v>
      </c>
      <c r="H32" s="10">
        <v>1</v>
      </c>
      <c r="I32" s="10">
        <v>6</v>
      </c>
      <c r="J32" s="10">
        <v>6</v>
      </c>
      <c r="K32" s="10">
        <v>0</v>
      </c>
      <c r="L32" s="10">
        <v>5</v>
      </c>
      <c r="M32" s="10">
        <v>32</v>
      </c>
      <c r="N32" s="9" t="s">
        <v>24</v>
      </c>
      <c r="O32" s="24">
        <v>63.09</v>
      </c>
      <c r="P32" s="15">
        <f t="shared" si="0"/>
        <v>52.574999999999996</v>
      </c>
      <c r="Q32" s="24">
        <v>315.45</v>
      </c>
      <c r="R32" s="11">
        <v>0.13159999999999999</v>
      </c>
      <c r="S32" s="24">
        <v>8.3000000000000007</v>
      </c>
      <c r="T32" s="10">
        <v>0</v>
      </c>
      <c r="U32" s="9" t="s">
        <v>25</v>
      </c>
      <c r="V32" s="9" t="s">
        <v>26</v>
      </c>
    </row>
    <row r="33" spans="1:22" ht="15.75" thickBot="1" x14ac:dyDescent="0.3">
      <c r="A33" s="2" t="s">
        <v>86</v>
      </c>
      <c r="B33" s="3"/>
      <c r="C33" s="3"/>
      <c r="D33" s="4">
        <f>SUM(D2:D32)</f>
        <v>1178</v>
      </c>
      <c r="E33" s="3"/>
      <c r="F33" s="3"/>
      <c r="G33" s="4">
        <f>SUM(G2:G32)</f>
        <v>234</v>
      </c>
      <c r="H33" s="3"/>
      <c r="I33" s="4">
        <f>SUM(I2:I32)</f>
        <v>245</v>
      </c>
      <c r="J33" s="4">
        <f>SUM(J2:J32)</f>
        <v>233</v>
      </c>
      <c r="K33" s="4">
        <f>SUM(K2:K32)</f>
        <v>7</v>
      </c>
      <c r="L33" s="4">
        <f>SUM(L2:L32)</f>
        <v>188</v>
      </c>
      <c r="M33" s="4">
        <f>SUM(M2:M32)</f>
        <v>963</v>
      </c>
      <c r="N33" s="20" t="s">
        <v>24</v>
      </c>
      <c r="O33" s="5">
        <f>Q33/L33</f>
        <v>53.710106382978722</v>
      </c>
      <c r="P33" s="14">
        <f>+Q33/I33</f>
        <v>41.214285714285715</v>
      </c>
      <c r="Q33" s="5">
        <f>SUM(Q2:Q32)</f>
        <v>10097.5</v>
      </c>
      <c r="R33" s="6">
        <f>L33/M33</f>
        <v>0.19522326064382139</v>
      </c>
      <c r="S33" s="5">
        <f>Q33/M33</f>
        <v>10.485462097611631</v>
      </c>
      <c r="T33" s="3"/>
      <c r="U33" s="3"/>
      <c r="V33" s="7"/>
    </row>
    <row r="35" spans="1:22" x14ac:dyDescent="0.25">
      <c r="F35" t="s">
        <v>221</v>
      </c>
      <c r="G35">
        <f>I33/G33</f>
        <v>1.0470085470085471</v>
      </c>
    </row>
  </sheetData>
  <autoFilter ref="A1:V32">
    <sortState ref="A2:U32">
      <sortCondition ref="F1:F3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M12" sqref="M12:M15"/>
    </sheetView>
  </sheetViews>
  <sheetFormatPr baseColWidth="10" defaultRowHeight="15" x14ac:dyDescent="0.25"/>
  <cols>
    <col min="7" max="15" width="11.5703125" customWidth="1"/>
    <col min="16" max="16" width="11.5703125" style="12" customWidth="1"/>
    <col min="17" max="17" width="11.5703125" customWidth="1"/>
  </cols>
  <sheetData>
    <row r="1" spans="1:22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34" t="s">
        <v>183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</row>
    <row r="2" spans="1:22" x14ac:dyDescent="0.25">
      <c r="A2" s="9" t="s">
        <v>21</v>
      </c>
      <c r="B2" s="9" t="s">
        <v>22</v>
      </c>
      <c r="C2" s="9" t="s">
        <v>23</v>
      </c>
      <c r="D2" s="10">
        <v>38</v>
      </c>
      <c r="E2" s="10">
        <v>58</v>
      </c>
      <c r="F2" s="9" t="s">
        <v>184</v>
      </c>
      <c r="G2" s="10">
        <v>6</v>
      </c>
      <c r="H2" s="10">
        <v>1</v>
      </c>
      <c r="I2" s="10">
        <v>6</v>
      </c>
      <c r="J2" s="10">
        <v>6</v>
      </c>
      <c r="K2" s="10">
        <v>0</v>
      </c>
      <c r="L2" s="10">
        <v>5</v>
      </c>
      <c r="M2" s="10">
        <v>32</v>
      </c>
      <c r="N2" s="9" t="s">
        <v>24</v>
      </c>
      <c r="O2" s="24">
        <v>63.09</v>
      </c>
      <c r="P2" s="15">
        <f t="shared" ref="P2" si="0">Q2/I2</f>
        <v>52.574999999999996</v>
      </c>
      <c r="Q2" s="24">
        <v>315.45</v>
      </c>
      <c r="R2" s="11">
        <v>0.13159999999999999</v>
      </c>
      <c r="S2" s="24">
        <v>8.3000000000000007</v>
      </c>
      <c r="T2" s="10">
        <v>0</v>
      </c>
      <c r="U2" s="9" t="s">
        <v>25</v>
      </c>
      <c r="V2" s="9" t="s">
        <v>26</v>
      </c>
    </row>
    <row r="3" spans="1:22" x14ac:dyDescent="0.25">
      <c r="A3" s="9" t="s">
        <v>21</v>
      </c>
      <c r="B3" s="9" t="s">
        <v>22</v>
      </c>
      <c r="C3" s="9" t="s">
        <v>23</v>
      </c>
      <c r="D3" s="10">
        <v>38</v>
      </c>
      <c r="E3" s="10">
        <v>58</v>
      </c>
      <c r="F3" s="9" t="s">
        <v>219</v>
      </c>
      <c r="G3" s="10">
        <v>2</v>
      </c>
      <c r="H3" s="10">
        <v>1</v>
      </c>
      <c r="I3" s="10">
        <v>16</v>
      </c>
      <c r="J3" s="10">
        <v>1</v>
      </c>
      <c r="K3" s="10">
        <v>1</v>
      </c>
      <c r="L3" s="10">
        <v>7</v>
      </c>
      <c r="M3" s="10">
        <v>30</v>
      </c>
      <c r="N3" s="9" t="s">
        <v>24</v>
      </c>
      <c r="O3" s="24">
        <v>63.42</v>
      </c>
      <c r="P3" s="15">
        <f>Q3/I3</f>
        <v>27.74625</v>
      </c>
      <c r="Q3" s="24">
        <v>443.94</v>
      </c>
      <c r="R3" s="11">
        <v>0.1842</v>
      </c>
      <c r="S3" s="24">
        <v>11.68</v>
      </c>
      <c r="T3" s="10">
        <v>0</v>
      </c>
      <c r="U3" s="9" t="s">
        <v>25</v>
      </c>
      <c r="V3" s="9" t="s">
        <v>26</v>
      </c>
    </row>
    <row r="4" spans="1:22" x14ac:dyDescent="0.25">
      <c r="A4" s="9" t="s">
        <v>21</v>
      </c>
      <c r="B4" s="9" t="s">
        <v>22</v>
      </c>
      <c r="C4" s="9" t="s">
        <v>23</v>
      </c>
      <c r="D4" s="10">
        <v>38</v>
      </c>
      <c r="E4" s="10">
        <v>58</v>
      </c>
      <c r="F4" s="9" t="s">
        <v>218</v>
      </c>
      <c r="G4" s="10">
        <v>17</v>
      </c>
      <c r="H4" s="10">
        <v>1</v>
      </c>
      <c r="I4" s="10">
        <v>17</v>
      </c>
      <c r="J4" s="10">
        <v>15</v>
      </c>
      <c r="K4" s="10">
        <v>2</v>
      </c>
      <c r="L4" s="10">
        <v>9</v>
      </c>
      <c r="M4" s="10">
        <v>27</v>
      </c>
      <c r="N4" s="9" t="s">
        <v>24</v>
      </c>
      <c r="O4" s="24">
        <v>69</v>
      </c>
      <c r="P4" s="15">
        <f t="shared" ref="P4:P6" si="1">Q4/I4</f>
        <v>36.529411764705884</v>
      </c>
      <c r="Q4" s="24">
        <v>621</v>
      </c>
      <c r="R4" s="11">
        <v>0.23680000000000001</v>
      </c>
      <c r="S4" s="24">
        <v>16.34</v>
      </c>
      <c r="T4" s="10">
        <v>0</v>
      </c>
      <c r="U4" s="9" t="s">
        <v>25</v>
      </c>
      <c r="V4" s="9" t="s">
        <v>26</v>
      </c>
    </row>
    <row r="5" spans="1:22" x14ac:dyDescent="0.25">
      <c r="A5" s="9" t="s">
        <v>21</v>
      </c>
      <c r="B5" s="9" t="s">
        <v>22</v>
      </c>
      <c r="C5" s="9" t="s">
        <v>23</v>
      </c>
      <c r="D5" s="10">
        <v>38</v>
      </c>
      <c r="E5" s="10">
        <v>58</v>
      </c>
      <c r="F5" s="9" t="s">
        <v>217</v>
      </c>
      <c r="G5" s="10">
        <v>20</v>
      </c>
      <c r="H5" s="10">
        <v>56</v>
      </c>
      <c r="I5" s="10">
        <v>20</v>
      </c>
      <c r="J5" s="10">
        <v>13</v>
      </c>
      <c r="K5" s="10">
        <v>7</v>
      </c>
      <c r="L5" s="10">
        <v>14</v>
      </c>
      <c r="M5" s="10">
        <v>22</v>
      </c>
      <c r="N5" s="9" t="s">
        <v>24</v>
      </c>
      <c r="O5" s="24">
        <v>65</v>
      </c>
      <c r="P5" s="15">
        <f t="shared" si="1"/>
        <v>45.5</v>
      </c>
      <c r="Q5" s="24">
        <v>910</v>
      </c>
      <c r="R5" s="11">
        <v>0.36840000000000001</v>
      </c>
      <c r="S5" s="24">
        <v>23.95</v>
      </c>
      <c r="T5" s="10">
        <v>0</v>
      </c>
      <c r="U5" s="9" t="s">
        <v>25</v>
      </c>
      <c r="V5" s="9" t="s">
        <v>26</v>
      </c>
    </row>
    <row r="6" spans="1:22" x14ac:dyDescent="0.25">
      <c r="A6" s="9" t="s">
        <v>21</v>
      </c>
      <c r="B6" s="9" t="s">
        <v>22</v>
      </c>
      <c r="C6" s="9" t="s">
        <v>23</v>
      </c>
      <c r="D6" s="10">
        <v>38</v>
      </c>
      <c r="E6" s="10">
        <v>58</v>
      </c>
      <c r="F6" s="9" t="s">
        <v>216</v>
      </c>
      <c r="G6" s="10">
        <v>5</v>
      </c>
      <c r="H6" s="10">
        <v>1</v>
      </c>
      <c r="I6" s="10">
        <v>23</v>
      </c>
      <c r="J6" s="10">
        <v>4</v>
      </c>
      <c r="K6" s="10">
        <v>1</v>
      </c>
      <c r="L6" s="10">
        <v>19</v>
      </c>
      <c r="M6" s="10">
        <v>20</v>
      </c>
      <c r="N6" s="9" t="s">
        <v>24</v>
      </c>
      <c r="O6" s="24">
        <v>62.79</v>
      </c>
      <c r="P6" s="15">
        <f t="shared" si="1"/>
        <v>51.87</v>
      </c>
      <c r="Q6" s="24">
        <v>1193.01</v>
      </c>
      <c r="R6" s="11">
        <v>0.5</v>
      </c>
      <c r="S6" s="24">
        <v>31.4</v>
      </c>
      <c r="T6" s="10">
        <v>0</v>
      </c>
      <c r="U6" s="9" t="s">
        <v>25</v>
      </c>
      <c r="V6" s="9" t="s">
        <v>26</v>
      </c>
    </row>
    <row r="7" spans="1:22" ht="15.75" thickBot="1" x14ac:dyDescent="0.3">
      <c r="A7" s="2" t="s">
        <v>86</v>
      </c>
      <c r="B7" s="3"/>
      <c r="C7" s="3"/>
      <c r="D7" s="4">
        <f>SUM(D2:D6)</f>
        <v>190</v>
      </c>
      <c r="E7" s="3"/>
      <c r="F7" s="3"/>
      <c r="G7" s="3"/>
      <c r="H7" s="3"/>
      <c r="I7" s="4">
        <f>SUM(I2:I6)</f>
        <v>82</v>
      </c>
      <c r="J7" s="4">
        <f>SUM(J2:J6)</f>
        <v>39</v>
      </c>
      <c r="K7" s="4">
        <f>SUM(K2:K6)</f>
        <v>11</v>
      </c>
      <c r="L7" s="4">
        <f>SUM(L2:L6)</f>
        <v>54</v>
      </c>
      <c r="M7" s="4">
        <f>SUM(M2:M6)</f>
        <v>131</v>
      </c>
      <c r="N7" s="20" t="s">
        <v>24</v>
      </c>
      <c r="O7" s="5">
        <f>Q7/L7</f>
        <v>64.507407407407399</v>
      </c>
      <c r="P7" s="14">
        <f>+Q7/I7</f>
        <v>42.480487804878045</v>
      </c>
      <c r="Q7" s="5">
        <f>SUM(Q2:Q6)</f>
        <v>3483.3999999999996</v>
      </c>
      <c r="R7" s="6">
        <f>L7/M7</f>
        <v>0.41221374045801529</v>
      </c>
      <c r="S7" s="5">
        <f>Q7/M7</f>
        <v>26.590839694656484</v>
      </c>
      <c r="T7" s="3"/>
      <c r="U7" s="3"/>
      <c r="V7" s="7"/>
    </row>
    <row r="9" spans="1:22" x14ac:dyDescent="0.25">
      <c r="L9" s="43">
        <f>L2/M2</f>
        <v>0.15625</v>
      </c>
    </row>
    <row r="10" spans="1:22" x14ac:dyDescent="0.25">
      <c r="A10" t="s">
        <v>233</v>
      </c>
    </row>
    <row r="11" spans="1:22" x14ac:dyDescent="0.25">
      <c r="A11" s="41" t="s">
        <v>0</v>
      </c>
      <c r="B11" s="41" t="s">
        <v>1</v>
      </c>
      <c r="C11" s="41" t="s">
        <v>2</v>
      </c>
      <c r="D11" s="41" t="s">
        <v>3</v>
      </c>
      <c r="E11" s="41" t="s">
        <v>4</v>
      </c>
      <c r="F11" s="41" t="s">
        <v>5</v>
      </c>
      <c r="G11" s="41" t="s">
        <v>6</v>
      </c>
      <c r="H11" s="41" t="s">
        <v>7</v>
      </c>
      <c r="I11" s="41" t="s">
        <v>8</v>
      </c>
      <c r="J11" s="41" t="s">
        <v>9</v>
      </c>
      <c r="K11" s="41" t="s">
        <v>10</v>
      </c>
      <c r="L11" s="41" t="s">
        <v>11</v>
      </c>
      <c r="M11" s="41" t="s">
        <v>12</v>
      </c>
      <c r="N11" s="41" t="s">
        <v>13</v>
      </c>
      <c r="O11" s="41" t="s">
        <v>14</v>
      </c>
      <c r="P11" s="42" t="s">
        <v>222</v>
      </c>
      <c r="Q11" s="41" t="s">
        <v>15</v>
      </c>
      <c r="R11" s="41" t="s">
        <v>16</v>
      </c>
      <c r="S11" s="41" t="s">
        <v>17</v>
      </c>
      <c r="T11" s="41" t="s">
        <v>18</v>
      </c>
      <c r="U11" s="41" t="s">
        <v>19</v>
      </c>
      <c r="V11" s="41" t="s">
        <v>20</v>
      </c>
    </row>
    <row r="12" spans="1:22" x14ac:dyDescent="0.25">
      <c r="A12" s="9" t="s">
        <v>21</v>
      </c>
      <c r="B12" s="9" t="s">
        <v>22</v>
      </c>
      <c r="C12" s="9" t="s">
        <v>23</v>
      </c>
      <c r="D12" s="10">
        <v>38</v>
      </c>
      <c r="E12" s="10">
        <v>58</v>
      </c>
      <c r="F12" s="9" t="s">
        <v>223</v>
      </c>
      <c r="G12" s="10">
        <v>8</v>
      </c>
      <c r="H12" s="10">
        <v>19</v>
      </c>
      <c r="I12" s="10">
        <v>19</v>
      </c>
      <c r="J12" s="10">
        <v>6</v>
      </c>
      <c r="K12" s="10">
        <v>2</v>
      </c>
      <c r="L12" s="10">
        <v>17</v>
      </c>
      <c r="M12" s="10">
        <v>37</v>
      </c>
      <c r="N12" s="9" t="s">
        <v>24</v>
      </c>
      <c r="O12" s="24">
        <v>53.79</v>
      </c>
      <c r="P12" s="15">
        <f>Q12/I12</f>
        <v>48.127894736842102</v>
      </c>
      <c r="Q12" s="24">
        <v>914.43</v>
      </c>
      <c r="R12" s="11">
        <v>0.44740000000000002</v>
      </c>
      <c r="S12" s="24">
        <v>24.06</v>
      </c>
      <c r="T12" s="10">
        <v>0</v>
      </c>
      <c r="U12" s="9" t="s">
        <v>25</v>
      </c>
      <c r="V12" s="9" t="s">
        <v>26</v>
      </c>
    </row>
    <row r="13" spans="1:22" x14ac:dyDescent="0.25">
      <c r="A13" s="9" t="s">
        <v>21</v>
      </c>
      <c r="B13" s="9" t="s">
        <v>22</v>
      </c>
      <c r="C13" s="9" t="s">
        <v>23</v>
      </c>
      <c r="D13" s="10">
        <v>38</v>
      </c>
      <c r="E13" s="10">
        <v>58</v>
      </c>
      <c r="F13" s="9" t="s">
        <v>224</v>
      </c>
      <c r="G13" s="10">
        <v>8</v>
      </c>
      <c r="H13" s="10">
        <v>19</v>
      </c>
      <c r="I13" s="10">
        <v>19</v>
      </c>
      <c r="J13" s="10">
        <v>6</v>
      </c>
      <c r="K13" s="10">
        <v>2</v>
      </c>
      <c r="L13" s="10">
        <v>17</v>
      </c>
      <c r="M13" s="10">
        <v>37</v>
      </c>
      <c r="N13" s="9" t="s">
        <v>24</v>
      </c>
      <c r="O13" s="24">
        <v>53.79</v>
      </c>
      <c r="P13" s="15">
        <f t="shared" ref="P13:P21" si="2">Q13/I13</f>
        <v>48.127894736842102</v>
      </c>
      <c r="Q13" s="24">
        <v>914.43</v>
      </c>
      <c r="R13" s="11">
        <v>0.44740000000000002</v>
      </c>
      <c r="S13" s="24">
        <v>24.06</v>
      </c>
      <c r="T13" s="10">
        <v>0</v>
      </c>
      <c r="U13" s="9" t="s">
        <v>25</v>
      </c>
      <c r="V13" s="9" t="s">
        <v>26</v>
      </c>
    </row>
    <row r="14" spans="1:22" x14ac:dyDescent="0.25">
      <c r="A14" s="9" t="s">
        <v>21</v>
      </c>
      <c r="B14" s="9" t="s">
        <v>22</v>
      </c>
      <c r="C14" s="9" t="s">
        <v>23</v>
      </c>
      <c r="D14" s="10">
        <v>38</v>
      </c>
      <c r="E14" s="10">
        <v>58</v>
      </c>
      <c r="F14" s="9" t="s">
        <v>225</v>
      </c>
      <c r="G14" s="10">
        <v>8</v>
      </c>
      <c r="H14" s="10">
        <v>19</v>
      </c>
      <c r="I14" s="10">
        <v>19</v>
      </c>
      <c r="J14" s="10">
        <v>6</v>
      </c>
      <c r="K14" s="10">
        <v>2</v>
      </c>
      <c r="L14" s="10">
        <v>17</v>
      </c>
      <c r="M14" s="10">
        <v>37</v>
      </c>
      <c r="N14" s="9" t="s">
        <v>24</v>
      </c>
      <c r="O14" s="24">
        <v>53.79</v>
      </c>
      <c r="P14" s="15">
        <f t="shared" si="2"/>
        <v>48.127894736842102</v>
      </c>
      <c r="Q14" s="24">
        <v>914.43</v>
      </c>
      <c r="R14" s="11">
        <v>0.44740000000000002</v>
      </c>
      <c r="S14" s="24">
        <v>24.06</v>
      </c>
      <c r="T14" s="10">
        <v>0</v>
      </c>
      <c r="U14" s="9" t="s">
        <v>25</v>
      </c>
      <c r="V14" s="9" t="s">
        <v>26</v>
      </c>
    </row>
    <row r="15" spans="1:22" x14ac:dyDescent="0.25">
      <c r="A15" s="9" t="s">
        <v>21</v>
      </c>
      <c r="B15" s="9" t="s">
        <v>22</v>
      </c>
      <c r="C15" s="9" t="s">
        <v>23</v>
      </c>
      <c r="D15" s="10">
        <v>38</v>
      </c>
      <c r="E15" s="10">
        <v>58</v>
      </c>
      <c r="F15" s="9" t="s">
        <v>226</v>
      </c>
      <c r="G15" s="10">
        <v>21</v>
      </c>
      <c r="H15" s="10">
        <v>7</v>
      </c>
      <c r="I15" s="10">
        <v>52</v>
      </c>
      <c r="J15" s="10">
        <v>6</v>
      </c>
      <c r="K15" s="10">
        <v>15</v>
      </c>
      <c r="L15" s="10">
        <v>37</v>
      </c>
      <c r="M15" s="10">
        <v>38</v>
      </c>
      <c r="N15" s="9" t="s">
        <v>24</v>
      </c>
      <c r="O15" s="24">
        <v>58.37</v>
      </c>
      <c r="P15" s="15">
        <f t="shared" si="2"/>
        <v>41.532499999999999</v>
      </c>
      <c r="Q15" s="24">
        <v>2159.69</v>
      </c>
      <c r="R15" s="11">
        <v>0.97370000000000001</v>
      </c>
      <c r="S15" s="24">
        <v>56.83</v>
      </c>
      <c r="T15" s="10">
        <v>0</v>
      </c>
      <c r="U15" s="9" t="s">
        <v>25</v>
      </c>
      <c r="V15" s="9" t="s">
        <v>26</v>
      </c>
    </row>
    <row r="16" spans="1:22" x14ac:dyDescent="0.25">
      <c r="A16" s="9" t="s">
        <v>21</v>
      </c>
      <c r="B16" s="9" t="s">
        <v>22</v>
      </c>
      <c r="C16" s="9" t="s">
        <v>23</v>
      </c>
      <c r="D16" s="10">
        <v>38</v>
      </c>
      <c r="E16" s="10">
        <v>58</v>
      </c>
      <c r="F16" s="9" t="s">
        <v>227</v>
      </c>
      <c r="G16" s="10">
        <v>11</v>
      </c>
      <c r="H16" s="10">
        <v>3</v>
      </c>
      <c r="I16" s="10">
        <v>32</v>
      </c>
      <c r="J16" s="10">
        <v>10</v>
      </c>
      <c r="K16" s="10">
        <v>1</v>
      </c>
      <c r="L16" s="10">
        <v>27</v>
      </c>
      <c r="M16" s="10">
        <v>38</v>
      </c>
      <c r="N16" s="9" t="s">
        <v>24</v>
      </c>
      <c r="O16" s="24">
        <v>56.33</v>
      </c>
      <c r="P16" s="15">
        <f t="shared" si="2"/>
        <v>47.528437500000003</v>
      </c>
      <c r="Q16" s="24">
        <v>1520.91</v>
      </c>
      <c r="R16" s="11">
        <v>0.71050000000000002</v>
      </c>
      <c r="S16" s="24">
        <v>40.020000000000003</v>
      </c>
      <c r="T16" s="10">
        <v>0</v>
      </c>
      <c r="U16" s="9" t="s">
        <v>25</v>
      </c>
      <c r="V16" s="9" t="s">
        <v>26</v>
      </c>
    </row>
    <row r="17" spans="1:22" x14ac:dyDescent="0.25">
      <c r="A17" s="9" t="s">
        <v>21</v>
      </c>
      <c r="B17" s="9" t="s">
        <v>22</v>
      </c>
      <c r="C17" s="9" t="s">
        <v>23</v>
      </c>
      <c r="D17" s="10">
        <v>38</v>
      </c>
      <c r="E17" s="10">
        <v>58</v>
      </c>
      <c r="F17" s="9" t="s">
        <v>228</v>
      </c>
      <c r="G17" s="10">
        <v>27</v>
      </c>
      <c r="H17" s="10">
        <v>17</v>
      </c>
      <c r="I17" s="10">
        <v>27</v>
      </c>
      <c r="J17" s="10">
        <v>19</v>
      </c>
      <c r="K17" s="10">
        <v>8</v>
      </c>
      <c r="L17" s="10">
        <v>20</v>
      </c>
      <c r="M17" s="10">
        <v>38</v>
      </c>
      <c r="N17" s="9" t="s">
        <v>24</v>
      </c>
      <c r="O17" s="24">
        <v>45.08</v>
      </c>
      <c r="P17" s="15">
        <f t="shared" si="2"/>
        <v>33.392592592592592</v>
      </c>
      <c r="Q17" s="24">
        <v>901.6</v>
      </c>
      <c r="R17" s="11">
        <v>0.52629999999999999</v>
      </c>
      <c r="S17" s="24">
        <v>23.73</v>
      </c>
      <c r="T17" s="10">
        <v>0</v>
      </c>
      <c r="U17" s="9" t="s">
        <v>25</v>
      </c>
      <c r="V17" s="9" t="s">
        <v>26</v>
      </c>
    </row>
    <row r="18" spans="1:22" x14ac:dyDescent="0.25">
      <c r="A18" s="9" t="s">
        <v>21</v>
      </c>
      <c r="B18" s="9" t="s">
        <v>22</v>
      </c>
      <c r="C18" s="9" t="s">
        <v>23</v>
      </c>
      <c r="D18" s="10">
        <v>38</v>
      </c>
      <c r="E18" s="10">
        <v>58</v>
      </c>
      <c r="F18" s="9" t="s">
        <v>229</v>
      </c>
      <c r="G18" s="10">
        <v>17</v>
      </c>
      <c r="H18" s="10">
        <v>5</v>
      </c>
      <c r="I18" s="10">
        <v>33</v>
      </c>
      <c r="J18" s="10">
        <v>7</v>
      </c>
      <c r="K18" s="10">
        <v>10</v>
      </c>
      <c r="L18" s="10">
        <v>24</v>
      </c>
      <c r="M18" s="10">
        <v>38</v>
      </c>
      <c r="N18" s="9" t="s">
        <v>24</v>
      </c>
      <c r="O18" s="24">
        <v>62.5</v>
      </c>
      <c r="P18" s="15">
        <f t="shared" si="2"/>
        <v>45.454545454545453</v>
      </c>
      <c r="Q18" s="24">
        <v>1500</v>
      </c>
      <c r="R18" s="11">
        <v>0.63160000000000005</v>
      </c>
      <c r="S18" s="24">
        <v>39.47</v>
      </c>
      <c r="T18" s="10">
        <v>0</v>
      </c>
      <c r="U18" s="9" t="s">
        <v>25</v>
      </c>
      <c r="V18" s="9" t="s">
        <v>26</v>
      </c>
    </row>
    <row r="19" spans="1:22" x14ac:dyDescent="0.25">
      <c r="A19" s="9" t="s">
        <v>21</v>
      </c>
      <c r="B19" s="9" t="s">
        <v>22</v>
      </c>
      <c r="C19" s="9" t="s">
        <v>23</v>
      </c>
      <c r="D19" s="10">
        <v>38</v>
      </c>
      <c r="E19" s="10">
        <v>58</v>
      </c>
      <c r="F19" s="9" t="s">
        <v>230</v>
      </c>
      <c r="G19" s="10">
        <v>26</v>
      </c>
      <c r="H19" s="10">
        <v>20</v>
      </c>
      <c r="I19" s="10">
        <v>26</v>
      </c>
      <c r="J19" s="10">
        <v>11</v>
      </c>
      <c r="K19" s="10">
        <v>15</v>
      </c>
      <c r="L19" s="10">
        <v>18</v>
      </c>
      <c r="M19" s="10">
        <v>38</v>
      </c>
      <c r="N19" s="9" t="s">
        <v>24</v>
      </c>
      <c r="O19" s="24">
        <v>64</v>
      </c>
      <c r="P19" s="15">
        <f t="shared" si="2"/>
        <v>44.307692307692307</v>
      </c>
      <c r="Q19" s="24">
        <v>1152</v>
      </c>
      <c r="R19" s="11">
        <v>0.47370000000000001</v>
      </c>
      <c r="S19" s="24">
        <v>30.32</v>
      </c>
      <c r="T19" s="10">
        <v>0</v>
      </c>
      <c r="U19" s="9" t="s">
        <v>25</v>
      </c>
      <c r="V19" s="9" t="s">
        <v>26</v>
      </c>
    </row>
    <row r="20" spans="1:22" x14ac:dyDescent="0.25">
      <c r="A20" s="9" t="s">
        <v>21</v>
      </c>
      <c r="B20" s="9" t="s">
        <v>22</v>
      </c>
      <c r="C20" s="9" t="s">
        <v>23</v>
      </c>
      <c r="D20" s="10">
        <v>38</v>
      </c>
      <c r="E20" s="10">
        <v>58</v>
      </c>
      <c r="F20" s="9" t="s">
        <v>231</v>
      </c>
      <c r="G20" s="10">
        <v>59</v>
      </c>
      <c r="H20" s="10">
        <v>0</v>
      </c>
      <c r="I20" s="10">
        <v>55</v>
      </c>
      <c r="J20" s="10">
        <v>4</v>
      </c>
      <c r="K20" s="10">
        <v>55</v>
      </c>
      <c r="L20" s="10">
        <v>38</v>
      </c>
      <c r="M20" s="10">
        <v>38</v>
      </c>
      <c r="N20" s="9" t="s">
        <v>24</v>
      </c>
      <c r="O20" s="24">
        <v>51.52</v>
      </c>
      <c r="P20" s="15">
        <f t="shared" si="2"/>
        <v>35.595636363636366</v>
      </c>
      <c r="Q20" s="24">
        <v>1957.76</v>
      </c>
      <c r="R20" s="11">
        <v>1</v>
      </c>
      <c r="S20" s="24">
        <v>51.52</v>
      </c>
      <c r="T20" s="10">
        <v>0</v>
      </c>
      <c r="U20" s="9" t="s">
        <v>25</v>
      </c>
      <c r="V20" s="9" t="s">
        <v>26</v>
      </c>
    </row>
    <row r="21" spans="1:22" x14ac:dyDescent="0.25">
      <c r="A21" s="9" t="s">
        <v>21</v>
      </c>
      <c r="B21" s="9" t="s">
        <v>22</v>
      </c>
      <c r="C21" s="9" t="s">
        <v>23</v>
      </c>
      <c r="D21" s="10">
        <v>38</v>
      </c>
      <c r="E21" s="10">
        <v>58</v>
      </c>
      <c r="F21" s="9" t="s">
        <v>232</v>
      </c>
      <c r="G21" s="10">
        <v>43</v>
      </c>
      <c r="H21" s="10">
        <v>7</v>
      </c>
      <c r="I21" s="10">
        <v>55</v>
      </c>
      <c r="J21" s="10">
        <v>1</v>
      </c>
      <c r="K21" s="10">
        <v>5</v>
      </c>
      <c r="L21" s="10">
        <v>38</v>
      </c>
      <c r="M21" s="10">
        <v>38</v>
      </c>
      <c r="N21" s="9" t="s">
        <v>24</v>
      </c>
      <c r="O21" s="24">
        <v>61.52</v>
      </c>
      <c r="P21" s="15">
        <f t="shared" si="2"/>
        <v>42.50472727272728</v>
      </c>
      <c r="Q21" s="24">
        <v>2337.7600000000002</v>
      </c>
      <c r="R21" s="11">
        <v>1</v>
      </c>
      <c r="S21" s="24">
        <v>61.52</v>
      </c>
      <c r="T21" s="10">
        <v>0</v>
      </c>
      <c r="U21" s="9" t="s">
        <v>25</v>
      </c>
      <c r="V21" s="9" t="s">
        <v>26</v>
      </c>
    </row>
    <row r="22" spans="1:22" ht="15.75" thickBot="1" x14ac:dyDescent="0.3">
      <c r="A22" s="2" t="s">
        <v>86</v>
      </c>
      <c r="B22" s="3"/>
      <c r="C22" s="3"/>
      <c r="D22" s="4">
        <f>SUM(D12:D21)</f>
        <v>380</v>
      </c>
      <c r="E22" s="3"/>
      <c r="F22" s="3"/>
      <c r="G22" s="3"/>
      <c r="H22" s="3"/>
      <c r="I22" s="4">
        <f>SUM(I12:I21)</f>
        <v>337</v>
      </c>
      <c r="J22" s="4">
        <f>SUM(J12:J21)</f>
        <v>76</v>
      </c>
      <c r="K22" s="4">
        <f>SUM(K12:K21)</f>
        <v>115</v>
      </c>
      <c r="L22" s="4">
        <f>SUM(L12:L21)</f>
        <v>253</v>
      </c>
      <c r="M22" s="4">
        <f>SUM(M12:M21)</f>
        <v>377</v>
      </c>
      <c r="N22" s="20" t="s">
        <v>24</v>
      </c>
      <c r="O22" s="5">
        <f>Q22/L22</f>
        <v>56.415059288537549</v>
      </c>
      <c r="P22" s="14">
        <f>+Q22/I22</f>
        <v>42.353145400593469</v>
      </c>
      <c r="Q22" s="5">
        <f>SUM(Q12:Q21)</f>
        <v>14273.01</v>
      </c>
      <c r="R22" s="6">
        <f>L22/M22</f>
        <v>0.67108753315649872</v>
      </c>
      <c r="S22" s="5">
        <f>Q22/M22</f>
        <v>37.859442970822279</v>
      </c>
      <c r="T22" s="3"/>
      <c r="U22" s="3"/>
      <c r="V22" s="7"/>
    </row>
  </sheetData>
  <autoFilter ref="A1:V6">
    <sortState ref="A2:U5">
      <sortCondition ref="F1:F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zoomScale="79" zoomScaleNormal="79" workbookViewId="0">
      <selection activeCell="N38" sqref="N38"/>
    </sheetView>
  </sheetViews>
  <sheetFormatPr baseColWidth="10" defaultRowHeight="15" x14ac:dyDescent="0.25"/>
  <cols>
    <col min="16" max="16" width="11.5703125" style="12"/>
  </cols>
  <sheetData>
    <row r="1" spans="1:22" x14ac:dyDescent="0.2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2" t="s">
        <v>250</v>
      </c>
      <c r="Q1" s="41" t="s">
        <v>15</v>
      </c>
      <c r="R1" s="41" t="s">
        <v>16</v>
      </c>
      <c r="S1" s="41" t="s">
        <v>17</v>
      </c>
      <c r="T1" s="41" t="s">
        <v>18</v>
      </c>
      <c r="U1" s="41" t="s">
        <v>19</v>
      </c>
      <c r="V1" s="41" t="s">
        <v>20</v>
      </c>
    </row>
    <row r="2" spans="1:22" x14ac:dyDescent="0.25">
      <c r="A2" s="9" t="s">
        <v>21</v>
      </c>
      <c r="B2" s="9" t="s">
        <v>22</v>
      </c>
      <c r="C2" s="9" t="s">
        <v>23</v>
      </c>
      <c r="D2" s="10">
        <v>38</v>
      </c>
      <c r="E2" s="10">
        <v>58</v>
      </c>
      <c r="F2" s="9" t="s">
        <v>219</v>
      </c>
      <c r="G2" s="10">
        <v>2</v>
      </c>
      <c r="H2" s="10">
        <v>1</v>
      </c>
      <c r="I2" s="10">
        <v>16</v>
      </c>
      <c r="J2" s="10">
        <v>1</v>
      </c>
      <c r="K2" s="10">
        <v>1</v>
      </c>
      <c r="L2" s="10">
        <v>7</v>
      </c>
      <c r="M2" s="10">
        <v>37</v>
      </c>
      <c r="N2" s="9" t="s">
        <v>24</v>
      </c>
      <c r="O2" s="24">
        <v>63.42</v>
      </c>
      <c r="P2" s="15">
        <f>Q2/I2</f>
        <v>27.74625</v>
      </c>
      <c r="Q2" s="9">
        <v>443.94</v>
      </c>
      <c r="R2" s="11">
        <v>0.1842</v>
      </c>
      <c r="S2" s="24">
        <v>11.68</v>
      </c>
      <c r="T2" s="10">
        <v>0</v>
      </c>
      <c r="U2" s="9" t="s">
        <v>25</v>
      </c>
      <c r="V2" s="9" t="s">
        <v>26</v>
      </c>
    </row>
    <row r="3" spans="1:22" x14ac:dyDescent="0.25">
      <c r="A3" s="9" t="s">
        <v>21</v>
      </c>
      <c r="B3" s="9" t="s">
        <v>22</v>
      </c>
      <c r="C3" s="9" t="s">
        <v>23</v>
      </c>
      <c r="D3" s="10">
        <v>38</v>
      </c>
      <c r="E3" s="10">
        <v>58</v>
      </c>
      <c r="F3" s="9" t="s">
        <v>218</v>
      </c>
      <c r="G3" s="10">
        <v>17</v>
      </c>
      <c r="H3" s="10">
        <v>1</v>
      </c>
      <c r="I3" s="10">
        <v>17</v>
      </c>
      <c r="J3" s="10">
        <v>15</v>
      </c>
      <c r="K3" s="10">
        <v>2</v>
      </c>
      <c r="L3" s="10">
        <v>9</v>
      </c>
      <c r="M3" s="10">
        <v>36</v>
      </c>
      <c r="N3" s="9" t="s">
        <v>24</v>
      </c>
      <c r="O3" s="24">
        <v>69</v>
      </c>
      <c r="P3" s="15">
        <f t="shared" ref="P3:P31" si="0">Q3/I3</f>
        <v>36.529411764705884</v>
      </c>
      <c r="Q3" s="9">
        <v>621</v>
      </c>
      <c r="R3" s="11">
        <v>0.23680000000000001</v>
      </c>
      <c r="S3" s="24">
        <v>16.34</v>
      </c>
      <c r="T3" s="10">
        <v>0</v>
      </c>
      <c r="U3" s="9" t="s">
        <v>25</v>
      </c>
      <c r="V3" s="9" t="s">
        <v>26</v>
      </c>
    </row>
    <row r="4" spans="1:22" x14ac:dyDescent="0.25">
      <c r="A4" s="9" t="s">
        <v>21</v>
      </c>
      <c r="B4" s="9" t="s">
        <v>22</v>
      </c>
      <c r="C4" s="9" t="s">
        <v>23</v>
      </c>
      <c r="D4" s="10">
        <v>38</v>
      </c>
      <c r="E4" s="10">
        <v>58</v>
      </c>
      <c r="F4" s="9" t="s">
        <v>217</v>
      </c>
      <c r="G4" s="10">
        <v>20</v>
      </c>
      <c r="H4" s="10">
        <v>56</v>
      </c>
      <c r="I4" s="10">
        <v>20</v>
      </c>
      <c r="J4" s="10">
        <v>13</v>
      </c>
      <c r="K4" s="10">
        <v>7</v>
      </c>
      <c r="L4" s="10">
        <v>14</v>
      </c>
      <c r="M4" s="10">
        <v>36</v>
      </c>
      <c r="N4" s="9" t="s">
        <v>24</v>
      </c>
      <c r="O4" s="24">
        <v>65</v>
      </c>
      <c r="P4" s="15">
        <f t="shared" si="0"/>
        <v>45.5</v>
      </c>
      <c r="Q4" s="9">
        <v>910</v>
      </c>
      <c r="R4" s="11">
        <v>0.36840000000000001</v>
      </c>
      <c r="S4" s="24">
        <v>23.95</v>
      </c>
      <c r="T4" s="10">
        <v>0</v>
      </c>
      <c r="U4" s="9" t="s">
        <v>25</v>
      </c>
      <c r="V4" s="9" t="s">
        <v>26</v>
      </c>
    </row>
    <row r="5" spans="1:22" x14ac:dyDescent="0.25">
      <c r="A5" s="9" t="s">
        <v>21</v>
      </c>
      <c r="B5" s="9" t="s">
        <v>22</v>
      </c>
      <c r="C5" s="9" t="s">
        <v>23</v>
      </c>
      <c r="D5" s="10">
        <v>38</v>
      </c>
      <c r="E5" s="10">
        <v>58</v>
      </c>
      <c r="F5" s="9" t="s">
        <v>216</v>
      </c>
      <c r="G5" s="10">
        <v>5</v>
      </c>
      <c r="H5" s="10">
        <v>1</v>
      </c>
      <c r="I5" s="10">
        <v>23</v>
      </c>
      <c r="J5" s="10">
        <v>4</v>
      </c>
      <c r="K5" s="10">
        <v>1</v>
      </c>
      <c r="L5" s="10">
        <v>19</v>
      </c>
      <c r="M5" s="10">
        <v>38</v>
      </c>
      <c r="N5" s="9" t="s">
        <v>24</v>
      </c>
      <c r="O5" s="24">
        <v>62.79</v>
      </c>
      <c r="P5" s="15">
        <f t="shared" si="0"/>
        <v>51.87</v>
      </c>
      <c r="Q5" s="9">
        <v>1193.01</v>
      </c>
      <c r="R5" s="11">
        <v>0.5</v>
      </c>
      <c r="S5" s="24">
        <v>31.4</v>
      </c>
      <c r="T5" s="10">
        <v>0</v>
      </c>
      <c r="U5" s="9" t="s">
        <v>25</v>
      </c>
      <c r="V5" s="9" t="s">
        <v>26</v>
      </c>
    </row>
    <row r="6" spans="1:22" x14ac:dyDescent="0.25">
      <c r="A6" s="9" t="s">
        <v>21</v>
      </c>
      <c r="B6" s="9" t="s">
        <v>22</v>
      </c>
      <c r="C6" s="9" t="s">
        <v>23</v>
      </c>
      <c r="D6" s="10">
        <v>38</v>
      </c>
      <c r="E6" s="10">
        <v>58</v>
      </c>
      <c r="F6" s="9" t="s">
        <v>249</v>
      </c>
      <c r="G6" s="10">
        <v>10</v>
      </c>
      <c r="H6" s="10">
        <v>2</v>
      </c>
      <c r="I6" s="10">
        <v>10</v>
      </c>
      <c r="J6" s="10">
        <v>8</v>
      </c>
      <c r="K6" s="10">
        <v>2</v>
      </c>
      <c r="L6" s="10">
        <v>8</v>
      </c>
      <c r="M6" s="10">
        <v>38</v>
      </c>
      <c r="N6" s="9" t="s">
        <v>24</v>
      </c>
      <c r="O6" s="24">
        <v>45</v>
      </c>
      <c r="P6" s="15">
        <f t="shared" si="0"/>
        <v>36</v>
      </c>
      <c r="Q6" s="9">
        <v>360</v>
      </c>
      <c r="R6" s="11">
        <v>0.21049999999999999</v>
      </c>
      <c r="S6" s="24">
        <v>9.4700000000000006</v>
      </c>
      <c r="T6" s="10">
        <v>0</v>
      </c>
      <c r="U6" s="9" t="s">
        <v>25</v>
      </c>
      <c r="V6" s="9" t="s">
        <v>26</v>
      </c>
    </row>
    <row r="7" spans="1:22" x14ac:dyDescent="0.25">
      <c r="A7" s="9" t="s">
        <v>21</v>
      </c>
      <c r="B7" s="9" t="s">
        <v>22</v>
      </c>
      <c r="C7" s="9" t="s">
        <v>23</v>
      </c>
      <c r="D7" s="10">
        <v>38</v>
      </c>
      <c r="E7" s="10">
        <v>58</v>
      </c>
      <c r="F7" s="9" t="s">
        <v>248</v>
      </c>
      <c r="G7" s="10">
        <v>12</v>
      </c>
      <c r="H7" s="10">
        <v>2</v>
      </c>
      <c r="I7" s="10">
        <v>12</v>
      </c>
      <c r="J7" s="10">
        <v>12</v>
      </c>
      <c r="K7" s="10">
        <v>0</v>
      </c>
      <c r="L7" s="10">
        <v>8</v>
      </c>
      <c r="M7" s="10">
        <v>36</v>
      </c>
      <c r="N7" s="9" t="s">
        <v>24</v>
      </c>
      <c r="O7" s="24">
        <v>44</v>
      </c>
      <c r="P7" s="15">
        <f t="shared" si="0"/>
        <v>29.333333333333332</v>
      </c>
      <c r="Q7" s="9">
        <v>352</v>
      </c>
      <c r="R7" s="11">
        <v>0.21049999999999999</v>
      </c>
      <c r="S7" s="24">
        <v>9.26</v>
      </c>
      <c r="T7" s="10">
        <v>0</v>
      </c>
      <c r="U7" s="9" t="s">
        <v>25</v>
      </c>
      <c r="V7" s="9" t="s">
        <v>26</v>
      </c>
    </row>
    <row r="8" spans="1:22" x14ac:dyDescent="0.25">
      <c r="A8" s="9" t="s">
        <v>21</v>
      </c>
      <c r="B8" s="9" t="s">
        <v>22</v>
      </c>
      <c r="C8" s="9" t="s">
        <v>23</v>
      </c>
      <c r="D8" s="10">
        <v>38</v>
      </c>
      <c r="E8" s="10">
        <v>58</v>
      </c>
      <c r="F8" s="9" t="s">
        <v>247</v>
      </c>
      <c r="G8" s="10">
        <v>35</v>
      </c>
      <c r="H8" s="10">
        <v>3</v>
      </c>
      <c r="I8" s="10">
        <v>35</v>
      </c>
      <c r="J8" s="10">
        <v>28</v>
      </c>
      <c r="K8" s="10">
        <v>7</v>
      </c>
      <c r="L8" s="10">
        <v>29</v>
      </c>
      <c r="M8" s="10">
        <v>35</v>
      </c>
      <c r="N8" s="9" t="s">
        <v>24</v>
      </c>
      <c r="O8" s="24">
        <v>45</v>
      </c>
      <c r="P8" s="15">
        <f t="shared" si="0"/>
        <v>37.285714285714285</v>
      </c>
      <c r="Q8" s="9">
        <v>1305</v>
      </c>
      <c r="R8" s="11">
        <v>0.76319999999999999</v>
      </c>
      <c r="S8" s="24">
        <v>34.340000000000003</v>
      </c>
      <c r="T8" s="10">
        <v>0</v>
      </c>
      <c r="U8" s="9" t="s">
        <v>25</v>
      </c>
      <c r="V8" s="9" t="s">
        <v>26</v>
      </c>
    </row>
    <row r="9" spans="1:22" x14ac:dyDescent="0.25">
      <c r="A9" s="9" t="s">
        <v>21</v>
      </c>
      <c r="B9" s="9" t="s">
        <v>22</v>
      </c>
      <c r="C9" s="9" t="s">
        <v>23</v>
      </c>
      <c r="D9" s="10">
        <v>38</v>
      </c>
      <c r="E9" s="10">
        <v>58</v>
      </c>
      <c r="F9" s="9" t="s">
        <v>246</v>
      </c>
      <c r="G9" s="10">
        <v>4</v>
      </c>
      <c r="H9" s="10">
        <v>6</v>
      </c>
      <c r="I9" s="10">
        <v>19</v>
      </c>
      <c r="J9" s="10">
        <v>3</v>
      </c>
      <c r="K9" s="10">
        <v>1</v>
      </c>
      <c r="L9" s="10">
        <v>14</v>
      </c>
      <c r="M9" s="10">
        <v>37</v>
      </c>
      <c r="N9" s="9" t="s">
        <v>24</v>
      </c>
      <c r="O9" s="24">
        <v>49</v>
      </c>
      <c r="P9" s="15">
        <f t="shared" si="0"/>
        <v>36.10526315789474</v>
      </c>
      <c r="Q9" s="9">
        <v>686</v>
      </c>
      <c r="R9" s="11">
        <v>0.36840000000000001</v>
      </c>
      <c r="S9" s="24">
        <v>18.05</v>
      </c>
      <c r="T9" s="10">
        <v>0</v>
      </c>
      <c r="U9" s="9" t="s">
        <v>25</v>
      </c>
      <c r="V9" s="9" t="s">
        <v>26</v>
      </c>
    </row>
    <row r="10" spans="1:22" x14ac:dyDescent="0.25">
      <c r="A10" s="9" t="s">
        <v>21</v>
      </c>
      <c r="B10" s="9" t="s">
        <v>22</v>
      </c>
      <c r="C10" s="9" t="s">
        <v>23</v>
      </c>
      <c r="D10" s="10">
        <v>38</v>
      </c>
      <c r="E10" s="10">
        <v>58</v>
      </c>
      <c r="F10" s="9" t="s">
        <v>245</v>
      </c>
      <c r="G10" s="10">
        <v>2</v>
      </c>
      <c r="H10" s="10">
        <v>5</v>
      </c>
      <c r="I10" s="10">
        <v>15</v>
      </c>
      <c r="J10" s="10">
        <v>0</v>
      </c>
      <c r="K10" s="10">
        <v>2</v>
      </c>
      <c r="L10" s="10">
        <v>10</v>
      </c>
      <c r="M10" s="10">
        <v>37</v>
      </c>
      <c r="N10" s="9" t="s">
        <v>24</v>
      </c>
      <c r="O10" s="24">
        <v>60</v>
      </c>
      <c r="P10" s="15">
        <f t="shared" si="0"/>
        <v>40</v>
      </c>
      <c r="Q10" s="9">
        <v>600</v>
      </c>
      <c r="R10" s="11">
        <v>0.26319999999999999</v>
      </c>
      <c r="S10" s="24">
        <v>15.79</v>
      </c>
      <c r="T10" s="10">
        <v>0</v>
      </c>
      <c r="U10" s="9" t="s">
        <v>25</v>
      </c>
      <c r="V10" s="9" t="s">
        <v>26</v>
      </c>
    </row>
    <row r="11" spans="1:22" x14ac:dyDescent="0.25">
      <c r="A11" s="9" t="s">
        <v>21</v>
      </c>
      <c r="B11" s="9" t="s">
        <v>22</v>
      </c>
      <c r="C11" s="9" t="s">
        <v>23</v>
      </c>
      <c r="D11" s="10">
        <v>38</v>
      </c>
      <c r="E11" s="10">
        <v>58</v>
      </c>
      <c r="F11" s="9" t="s">
        <v>244</v>
      </c>
      <c r="G11" s="10">
        <v>1</v>
      </c>
      <c r="H11" s="10">
        <v>7</v>
      </c>
      <c r="I11" s="10">
        <v>6</v>
      </c>
      <c r="J11" s="10">
        <v>1</v>
      </c>
      <c r="K11" s="10">
        <v>0</v>
      </c>
      <c r="L11" s="10">
        <v>4</v>
      </c>
      <c r="M11" s="10">
        <v>37</v>
      </c>
      <c r="N11" s="9" t="s">
        <v>24</v>
      </c>
      <c r="O11" s="24">
        <v>70.25</v>
      </c>
      <c r="P11" s="15">
        <f t="shared" si="0"/>
        <v>46.833333333333336</v>
      </c>
      <c r="Q11" s="9">
        <v>281</v>
      </c>
      <c r="R11" s="11">
        <v>0.1053</v>
      </c>
      <c r="S11" s="24">
        <v>7.39</v>
      </c>
      <c r="T11" s="10">
        <v>0</v>
      </c>
      <c r="U11" s="9" t="s">
        <v>25</v>
      </c>
      <c r="V11" s="9" t="s">
        <v>26</v>
      </c>
    </row>
    <row r="12" spans="1:22" x14ac:dyDescent="0.25">
      <c r="A12" s="9" t="s">
        <v>21</v>
      </c>
      <c r="B12" s="9" t="s">
        <v>22</v>
      </c>
      <c r="C12" s="9" t="s">
        <v>23</v>
      </c>
      <c r="D12" s="10">
        <v>38</v>
      </c>
      <c r="E12" s="10">
        <v>58</v>
      </c>
      <c r="F12" s="9" t="s">
        <v>243</v>
      </c>
      <c r="G12" s="10">
        <v>25</v>
      </c>
      <c r="H12" s="10">
        <v>0</v>
      </c>
      <c r="I12" s="10">
        <v>43</v>
      </c>
      <c r="J12" s="10">
        <v>5</v>
      </c>
      <c r="K12" s="10">
        <v>20</v>
      </c>
      <c r="L12" s="10">
        <v>30</v>
      </c>
      <c r="M12" s="10">
        <v>38</v>
      </c>
      <c r="N12" s="9" t="s">
        <v>24</v>
      </c>
      <c r="O12" s="24">
        <v>46</v>
      </c>
      <c r="P12" s="15">
        <f t="shared" si="0"/>
        <v>32.093023255813954</v>
      </c>
      <c r="Q12" s="9">
        <v>1380</v>
      </c>
      <c r="R12" s="11">
        <v>0.78949999999999998</v>
      </c>
      <c r="S12" s="24">
        <v>36.32</v>
      </c>
      <c r="T12" s="10">
        <v>0</v>
      </c>
      <c r="U12" s="9" t="s">
        <v>25</v>
      </c>
      <c r="V12" s="9" t="s">
        <v>26</v>
      </c>
    </row>
    <row r="13" spans="1:22" x14ac:dyDescent="0.25">
      <c r="A13" s="9" t="s">
        <v>21</v>
      </c>
      <c r="B13" s="9" t="s">
        <v>22</v>
      </c>
      <c r="C13" s="9" t="s">
        <v>23</v>
      </c>
      <c r="D13" s="10">
        <v>38</v>
      </c>
      <c r="E13" s="10">
        <v>58</v>
      </c>
      <c r="F13" s="9" t="s">
        <v>242</v>
      </c>
      <c r="G13" s="10">
        <v>4</v>
      </c>
      <c r="H13" s="10">
        <v>3</v>
      </c>
      <c r="I13" s="10">
        <v>39</v>
      </c>
      <c r="J13" s="10">
        <v>3</v>
      </c>
      <c r="K13" s="10">
        <v>1</v>
      </c>
      <c r="L13" s="10">
        <v>28</v>
      </c>
      <c r="M13" s="10">
        <v>38</v>
      </c>
      <c r="N13" s="9" t="s">
        <v>24</v>
      </c>
      <c r="O13" s="24">
        <v>57.9</v>
      </c>
      <c r="P13" s="15">
        <f t="shared" si="0"/>
        <v>41.569230769230771</v>
      </c>
      <c r="Q13" s="9">
        <v>1621.2</v>
      </c>
      <c r="R13" s="11">
        <v>0.73680000000000001</v>
      </c>
      <c r="S13" s="24">
        <v>42.66</v>
      </c>
      <c r="T13" s="10">
        <v>0</v>
      </c>
      <c r="U13" s="9" t="s">
        <v>25</v>
      </c>
      <c r="V13" s="9" t="s">
        <v>26</v>
      </c>
    </row>
    <row r="14" spans="1:22" x14ac:dyDescent="0.25">
      <c r="A14" s="9" t="s">
        <v>21</v>
      </c>
      <c r="B14" s="9" t="s">
        <v>22</v>
      </c>
      <c r="C14" s="9" t="s">
        <v>23</v>
      </c>
      <c r="D14" s="10">
        <v>38</v>
      </c>
      <c r="E14" s="10">
        <v>58</v>
      </c>
      <c r="F14" s="9" t="s">
        <v>241</v>
      </c>
      <c r="G14" s="10">
        <v>8</v>
      </c>
      <c r="H14" s="10">
        <v>7</v>
      </c>
      <c r="I14" s="10">
        <v>40</v>
      </c>
      <c r="J14" s="10">
        <v>7</v>
      </c>
      <c r="K14" s="10">
        <v>1</v>
      </c>
      <c r="L14" s="10">
        <v>28</v>
      </c>
      <c r="M14" s="10">
        <v>38</v>
      </c>
      <c r="N14" s="9" t="s">
        <v>24</v>
      </c>
      <c r="O14" s="24">
        <v>53</v>
      </c>
      <c r="P14" s="15">
        <f t="shared" si="0"/>
        <v>37.1</v>
      </c>
      <c r="Q14" s="9">
        <v>1484</v>
      </c>
      <c r="R14" s="11">
        <v>0.73680000000000001</v>
      </c>
      <c r="S14" s="24">
        <v>39.049999999999997</v>
      </c>
      <c r="T14" s="10">
        <v>0</v>
      </c>
      <c r="U14" s="9" t="s">
        <v>25</v>
      </c>
      <c r="V14" s="9" t="s">
        <v>26</v>
      </c>
    </row>
    <row r="15" spans="1:22" x14ac:dyDescent="0.25">
      <c r="A15" s="9" t="s">
        <v>21</v>
      </c>
      <c r="B15" s="9" t="s">
        <v>22</v>
      </c>
      <c r="C15" s="9" t="s">
        <v>23</v>
      </c>
      <c r="D15" s="10">
        <v>38</v>
      </c>
      <c r="E15" s="10">
        <v>58</v>
      </c>
      <c r="F15" s="9" t="s">
        <v>240</v>
      </c>
      <c r="G15" s="10">
        <v>20</v>
      </c>
      <c r="H15" s="10">
        <v>5</v>
      </c>
      <c r="I15" s="10">
        <v>53</v>
      </c>
      <c r="J15" s="10">
        <v>7</v>
      </c>
      <c r="K15" s="10">
        <v>13</v>
      </c>
      <c r="L15" s="10">
        <v>37</v>
      </c>
      <c r="M15" s="10">
        <v>38</v>
      </c>
      <c r="N15" s="9" t="s">
        <v>24</v>
      </c>
      <c r="O15" s="24">
        <v>58</v>
      </c>
      <c r="P15" s="15">
        <f t="shared" si="0"/>
        <v>40.490566037735846</v>
      </c>
      <c r="Q15" s="9">
        <v>2146</v>
      </c>
      <c r="R15" s="11">
        <v>0.97370000000000001</v>
      </c>
      <c r="S15" s="24">
        <v>56.47</v>
      </c>
      <c r="T15" s="10">
        <v>0</v>
      </c>
      <c r="U15" s="9" t="s">
        <v>25</v>
      </c>
      <c r="V15" s="9" t="s">
        <v>26</v>
      </c>
    </row>
    <row r="16" spans="1:22" x14ac:dyDescent="0.25">
      <c r="A16" s="9" t="s">
        <v>21</v>
      </c>
      <c r="B16" s="9" t="s">
        <v>22</v>
      </c>
      <c r="C16" s="9" t="s">
        <v>23</v>
      </c>
      <c r="D16" s="10">
        <v>38</v>
      </c>
      <c r="E16" s="10">
        <v>58</v>
      </c>
      <c r="F16" s="9" t="s">
        <v>232</v>
      </c>
      <c r="G16" s="10">
        <v>6</v>
      </c>
      <c r="H16" s="10">
        <v>7</v>
      </c>
      <c r="I16" s="10">
        <v>55</v>
      </c>
      <c r="J16" s="10">
        <v>1</v>
      </c>
      <c r="K16" s="10">
        <v>5</v>
      </c>
      <c r="L16" s="10">
        <v>38</v>
      </c>
      <c r="M16" s="10">
        <v>38</v>
      </c>
      <c r="N16" s="9" t="s">
        <v>24</v>
      </c>
      <c r="O16" s="24">
        <v>61.52</v>
      </c>
      <c r="P16" s="15">
        <f t="shared" si="0"/>
        <v>42.50472727272728</v>
      </c>
      <c r="Q16" s="9">
        <v>2337.7600000000002</v>
      </c>
      <c r="R16" s="11">
        <v>1</v>
      </c>
      <c r="S16" s="24">
        <v>61.52</v>
      </c>
      <c r="T16" s="10">
        <v>0</v>
      </c>
      <c r="U16" s="9" t="s">
        <v>90</v>
      </c>
      <c r="V16" s="9" t="s">
        <v>91</v>
      </c>
    </row>
    <row r="17" spans="1:22" x14ac:dyDescent="0.25">
      <c r="A17" s="9" t="s">
        <v>21</v>
      </c>
      <c r="B17" s="9" t="s">
        <v>22</v>
      </c>
      <c r="C17" s="9" t="s">
        <v>23</v>
      </c>
      <c r="D17" s="10">
        <v>38</v>
      </c>
      <c r="E17" s="10">
        <v>58</v>
      </c>
      <c r="F17" s="9" t="s">
        <v>231</v>
      </c>
      <c r="G17" s="10">
        <v>3</v>
      </c>
      <c r="H17" s="10">
        <v>0</v>
      </c>
      <c r="I17" s="10">
        <v>55</v>
      </c>
      <c r="J17" s="10">
        <v>4</v>
      </c>
      <c r="K17" s="10">
        <v>55</v>
      </c>
      <c r="L17" s="10">
        <v>38</v>
      </c>
      <c r="M17" s="10">
        <v>38</v>
      </c>
      <c r="N17" s="9" t="s">
        <v>24</v>
      </c>
      <c r="O17" s="24">
        <v>51.52</v>
      </c>
      <c r="P17" s="15">
        <f t="shared" si="0"/>
        <v>35.595636363636366</v>
      </c>
      <c r="Q17" s="9">
        <v>1957.7600000000002</v>
      </c>
      <c r="R17" s="11">
        <v>1</v>
      </c>
      <c r="S17" s="24">
        <v>51.52</v>
      </c>
      <c r="T17" s="10">
        <v>0</v>
      </c>
      <c r="U17" s="9" t="s">
        <v>90</v>
      </c>
      <c r="V17" s="9" t="s">
        <v>91</v>
      </c>
    </row>
    <row r="18" spans="1:22" x14ac:dyDescent="0.25">
      <c r="A18" s="9" t="s">
        <v>21</v>
      </c>
      <c r="B18" s="9" t="s">
        <v>22</v>
      </c>
      <c r="C18" s="9" t="s">
        <v>23</v>
      </c>
      <c r="D18" s="10">
        <v>38</v>
      </c>
      <c r="E18" s="10">
        <v>58</v>
      </c>
      <c r="F18" s="9" t="s">
        <v>230</v>
      </c>
      <c r="G18" s="10">
        <v>2</v>
      </c>
      <c r="H18" s="10">
        <v>20</v>
      </c>
      <c r="I18" s="10">
        <v>26</v>
      </c>
      <c r="J18" s="10">
        <v>11</v>
      </c>
      <c r="K18" s="10">
        <v>15</v>
      </c>
      <c r="L18" s="10">
        <v>18</v>
      </c>
      <c r="M18" s="10">
        <v>38</v>
      </c>
      <c r="N18" s="9" t="s">
        <v>24</v>
      </c>
      <c r="O18" s="24">
        <v>64</v>
      </c>
      <c r="P18" s="15">
        <f t="shared" si="0"/>
        <v>44.307692307692307</v>
      </c>
      <c r="Q18" s="9">
        <v>1152</v>
      </c>
      <c r="R18" s="11">
        <v>0.47370000000000001</v>
      </c>
      <c r="S18" s="24">
        <v>30.32</v>
      </c>
      <c r="T18" s="10">
        <v>0</v>
      </c>
      <c r="U18" s="9" t="s">
        <v>90</v>
      </c>
      <c r="V18" s="9" t="s">
        <v>91</v>
      </c>
    </row>
    <row r="19" spans="1:22" x14ac:dyDescent="0.25">
      <c r="A19" s="9" t="s">
        <v>21</v>
      </c>
      <c r="B19" s="9" t="s">
        <v>22</v>
      </c>
      <c r="C19" s="9" t="s">
        <v>23</v>
      </c>
      <c r="D19" s="10">
        <v>38</v>
      </c>
      <c r="E19" s="10">
        <v>58</v>
      </c>
      <c r="F19" s="9" t="s">
        <v>229</v>
      </c>
      <c r="G19" s="10">
        <v>10</v>
      </c>
      <c r="H19" s="10">
        <v>5</v>
      </c>
      <c r="I19" s="10">
        <v>33</v>
      </c>
      <c r="J19" s="10">
        <v>7</v>
      </c>
      <c r="K19" s="10">
        <v>10</v>
      </c>
      <c r="L19" s="10">
        <v>24</v>
      </c>
      <c r="M19" s="10">
        <v>38</v>
      </c>
      <c r="N19" s="9" t="s">
        <v>24</v>
      </c>
      <c r="O19" s="24">
        <v>62.5</v>
      </c>
      <c r="P19" s="15">
        <f t="shared" si="0"/>
        <v>45.454545454545453</v>
      </c>
      <c r="Q19" s="9">
        <v>1500</v>
      </c>
      <c r="R19" s="11">
        <v>0.63160000000000005</v>
      </c>
      <c r="S19" s="24">
        <v>39.47</v>
      </c>
      <c r="T19" s="10">
        <v>0</v>
      </c>
      <c r="U19" s="9" t="s">
        <v>90</v>
      </c>
      <c r="V19" s="9" t="s">
        <v>91</v>
      </c>
    </row>
    <row r="20" spans="1:22" x14ac:dyDescent="0.25">
      <c r="A20" s="9" t="s">
        <v>21</v>
      </c>
      <c r="B20" s="9" t="s">
        <v>22</v>
      </c>
      <c r="C20" s="9" t="s">
        <v>23</v>
      </c>
      <c r="D20" s="10">
        <v>38</v>
      </c>
      <c r="E20" s="10">
        <v>58</v>
      </c>
      <c r="F20" s="9" t="s">
        <v>228</v>
      </c>
      <c r="G20" s="10">
        <v>8</v>
      </c>
      <c r="H20" s="10">
        <v>17</v>
      </c>
      <c r="I20" s="10">
        <v>27</v>
      </c>
      <c r="J20" s="10">
        <v>19</v>
      </c>
      <c r="K20" s="10">
        <v>8</v>
      </c>
      <c r="L20" s="10">
        <v>20</v>
      </c>
      <c r="M20" s="10">
        <v>38</v>
      </c>
      <c r="N20" s="9" t="s">
        <v>24</v>
      </c>
      <c r="O20" s="24">
        <v>45.08</v>
      </c>
      <c r="P20" s="15">
        <f t="shared" si="0"/>
        <v>33.392592592592592</v>
      </c>
      <c r="Q20" s="9">
        <v>901.59999999999991</v>
      </c>
      <c r="R20" s="11">
        <v>0.52629999999999999</v>
      </c>
      <c r="S20" s="24">
        <v>23.73</v>
      </c>
      <c r="T20" s="10">
        <v>0</v>
      </c>
      <c r="U20" s="9" t="s">
        <v>90</v>
      </c>
      <c r="V20" s="9" t="s">
        <v>91</v>
      </c>
    </row>
    <row r="21" spans="1:22" x14ac:dyDescent="0.25">
      <c r="A21" s="9" t="s">
        <v>21</v>
      </c>
      <c r="B21" s="9" t="s">
        <v>22</v>
      </c>
      <c r="C21" s="9" t="s">
        <v>23</v>
      </c>
      <c r="D21" s="10">
        <v>38</v>
      </c>
      <c r="E21" s="10">
        <v>58</v>
      </c>
      <c r="F21" s="9" t="s">
        <v>227</v>
      </c>
      <c r="G21" s="10">
        <v>11</v>
      </c>
      <c r="H21" s="10">
        <v>3</v>
      </c>
      <c r="I21" s="10">
        <v>32</v>
      </c>
      <c r="J21" s="10">
        <v>10</v>
      </c>
      <c r="K21" s="10">
        <v>1</v>
      </c>
      <c r="L21" s="10">
        <v>27</v>
      </c>
      <c r="M21" s="10">
        <v>38</v>
      </c>
      <c r="N21" s="9" t="s">
        <v>24</v>
      </c>
      <c r="O21" s="24">
        <v>56.33</v>
      </c>
      <c r="P21" s="15">
        <f t="shared" si="0"/>
        <v>47.528437499999995</v>
      </c>
      <c r="Q21" s="9">
        <v>1520.9099999999999</v>
      </c>
      <c r="R21" s="11">
        <v>0.71050000000000002</v>
      </c>
      <c r="S21" s="24">
        <v>40.020000000000003</v>
      </c>
      <c r="T21" s="10">
        <v>0</v>
      </c>
      <c r="U21" s="9" t="s">
        <v>90</v>
      </c>
      <c r="V21" s="9" t="s">
        <v>91</v>
      </c>
    </row>
    <row r="22" spans="1:22" x14ac:dyDescent="0.25">
      <c r="A22" s="9" t="s">
        <v>21</v>
      </c>
      <c r="B22" s="9" t="s">
        <v>22</v>
      </c>
      <c r="C22" s="9" t="s">
        <v>23</v>
      </c>
      <c r="D22" s="10">
        <v>38</v>
      </c>
      <c r="E22" s="10">
        <v>58</v>
      </c>
      <c r="F22" s="9" t="s">
        <v>226</v>
      </c>
      <c r="G22" s="10">
        <v>21</v>
      </c>
      <c r="H22" s="10">
        <v>7</v>
      </c>
      <c r="I22" s="10">
        <v>52</v>
      </c>
      <c r="J22" s="10">
        <v>6</v>
      </c>
      <c r="K22" s="10">
        <v>15</v>
      </c>
      <c r="L22" s="10">
        <v>37</v>
      </c>
      <c r="M22" s="10">
        <v>38</v>
      </c>
      <c r="N22" s="9" t="s">
        <v>24</v>
      </c>
      <c r="O22" s="24">
        <v>58.37</v>
      </c>
      <c r="P22" s="15">
        <f t="shared" si="0"/>
        <v>41.532499999999999</v>
      </c>
      <c r="Q22" s="9">
        <v>2159.69</v>
      </c>
      <c r="R22" s="11">
        <v>0.97370000000000001</v>
      </c>
      <c r="S22" s="24">
        <v>56.83</v>
      </c>
      <c r="T22" s="10">
        <v>0</v>
      </c>
      <c r="U22" s="9" t="s">
        <v>90</v>
      </c>
      <c r="V22" s="9" t="s">
        <v>91</v>
      </c>
    </row>
    <row r="23" spans="1:22" x14ac:dyDescent="0.25">
      <c r="A23" s="9" t="s">
        <v>21</v>
      </c>
      <c r="B23" s="9" t="s">
        <v>22</v>
      </c>
      <c r="C23" s="9" t="s">
        <v>23</v>
      </c>
      <c r="D23" s="10">
        <v>38</v>
      </c>
      <c r="E23" s="10">
        <v>58</v>
      </c>
      <c r="F23" s="9" t="s">
        <v>225</v>
      </c>
      <c r="G23" s="10">
        <v>8</v>
      </c>
      <c r="H23" s="10">
        <v>19</v>
      </c>
      <c r="I23" s="10">
        <v>19</v>
      </c>
      <c r="J23" s="10">
        <v>6</v>
      </c>
      <c r="K23" s="10">
        <v>2</v>
      </c>
      <c r="L23" s="10">
        <v>17</v>
      </c>
      <c r="M23" s="10">
        <v>37</v>
      </c>
      <c r="N23" s="9" t="s">
        <v>24</v>
      </c>
      <c r="O23" s="24">
        <v>53.79</v>
      </c>
      <c r="P23" s="15">
        <f t="shared" si="0"/>
        <v>48.127894736842102</v>
      </c>
      <c r="Q23" s="9">
        <v>914.43</v>
      </c>
      <c r="R23" s="11">
        <v>0.44740000000000002</v>
      </c>
      <c r="S23" s="24">
        <v>24.06</v>
      </c>
      <c r="T23" s="10">
        <v>0</v>
      </c>
      <c r="U23" s="9" t="s">
        <v>90</v>
      </c>
      <c r="V23" s="9" t="s">
        <v>91</v>
      </c>
    </row>
    <row r="24" spans="1:22" x14ac:dyDescent="0.25">
      <c r="A24" s="9" t="s">
        <v>21</v>
      </c>
      <c r="B24" s="9" t="s">
        <v>22</v>
      </c>
      <c r="C24" s="9" t="s">
        <v>23</v>
      </c>
      <c r="D24" s="10">
        <v>38</v>
      </c>
      <c r="E24" s="10">
        <v>58</v>
      </c>
      <c r="F24" s="9" t="s">
        <v>224</v>
      </c>
      <c r="G24" s="10">
        <v>8</v>
      </c>
      <c r="H24" s="10">
        <v>19</v>
      </c>
      <c r="I24" s="10">
        <v>19</v>
      </c>
      <c r="J24" s="10">
        <v>6</v>
      </c>
      <c r="K24" s="10">
        <v>2</v>
      </c>
      <c r="L24" s="10">
        <v>17</v>
      </c>
      <c r="M24" s="10">
        <v>37</v>
      </c>
      <c r="N24" s="9" t="s">
        <v>24</v>
      </c>
      <c r="O24" s="24">
        <v>53.79</v>
      </c>
      <c r="P24" s="15">
        <f t="shared" si="0"/>
        <v>48.127894736842102</v>
      </c>
      <c r="Q24" s="9">
        <v>914.43</v>
      </c>
      <c r="R24" s="11">
        <v>0.44740000000000002</v>
      </c>
      <c r="S24" s="24">
        <v>24.06</v>
      </c>
      <c r="T24" s="10">
        <v>0</v>
      </c>
      <c r="U24" s="9" t="s">
        <v>90</v>
      </c>
      <c r="V24" s="9" t="s">
        <v>91</v>
      </c>
    </row>
    <row r="25" spans="1:22" x14ac:dyDescent="0.25">
      <c r="A25" s="9" t="s">
        <v>21</v>
      </c>
      <c r="B25" s="9" t="s">
        <v>22</v>
      </c>
      <c r="C25" s="9" t="s">
        <v>23</v>
      </c>
      <c r="D25" s="10">
        <v>38</v>
      </c>
      <c r="E25" s="10">
        <v>58</v>
      </c>
      <c r="F25" s="9" t="s">
        <v>223</v>
      </c>
      <c r="G25" s="10">
        <v>8</v>
      </c>
      <c r="H25" s="10">
        <v>19</v>
      </c>
      <c r="I25" s="10">
        <v>19</v>
      </c>
      <c r="J25" s="10">
        <v>6</v>
      </c>
      <c r="K25" s="10">
        <v>2</v>
      </c>
      <c r="L25" s="10">
        <v>17</v>
      </c>
      <c r="M25" s="10">
        <v>37</v>
      </c>
      <c r="N25" s="9" t="s">
        <v>24</v>
      </c>
      <c r="O25" s="24">
        <v>53.79</v>
      </c>
      <c r="P25" s="15">
        <f t="shared" si="0"/>
        <v>48.127894736842102</v>
      </c>
      <c r="Q25" s="9">
        <v>914.43</v>
      </c>
      <c r="R25" s="11">
        <v>0.44740000000000002</v>
      </c>
      <c r="S25" s="24">
        <v>24.06</v>
      </c>
      <c r="T25" s="10">
        <v>0</v>
      </c>
      <c r="U25" s="9" t="s">
        <v>90</v>
      </c>
      <c r="V25" s="9" t="s">
        <v>91</v>
      </c>
    </row>
    <row r="26" spans="1:22" x14ac:dyDescent="0.25">
      <c r="A26" s="9" t="s">
        <v>21</v>
      </c>
      <c r="B26" s="9" t="s">
        <v>22</v>
      </c>
      <c r="C26" s="9" t="s">
        <v>23</v>
      </c>
      <c r="D26" s="10">
        <v>38</v>
      </c>
      <c r="E26" s="10">
        <v>58</v>
      </c>
      <c r="F26" s="9" t="s">
        <v>239</v>
      </c>
      <c r="G26" s="10">
        <v>11</v>
      </c>
      <c r="H26" s="10">
        <v>14</v>
      </c>
      <c r="I26" s="10">
        <v>18</v>
      </c>
      <c r="J26" s="10">
        <v>11</v>
      </c>
      <c r="K26" s="10">
        <v>1</v>
      </c>
      <c r="L26" s="10">
        <v>16</v>
      </c>
      <c r="M26" s="10">
        <v>32</v>
      </c>
      <c r="N26" s="9" t="s">
        <v>24</v>
      </c>
      <c r="O26" s="24">
        <v>53</v>
      </c>
      <c r="P26" s="15">
        <f t="shared" si="0"/>
        <v>47.111111111111114</v>
      </c>
      <c r="Q26" s="9">
        <v>848</v>
      </c>
      <c r="R26" s="11">
        <v>0.42109999999999997</v>
      </c>
      <c r="S26" s="24">
        <v>22.32</v>
      </c>
      <c r="T26" s="10">
        <v>0</v>
      </c>
      <c r="U26" s="9" t="s">
        <v>90</v>
      </c>
      <c r="V26" s="9" t="s">
        <v>91</v>
      </c>
    </row>
    <row r="27" spans="1:22" x14ac:dyDescent="0.25">
      <c r="A27" s="9" t="s">
        <v>21</v>
      </c>
      <c r="B27" s="9" t="s">
        <v>22</v>
      </c>
      <c r="C27" s="9" t="s">
        <v>23</v>
      </c>
      <c r="D27" s="10">
        <v>38</v>
      </c>
      <c r="E27" s="10">
        <v>58</v>
      </c>
      <c r="F27" s="9" t="s">
        <v>238</v>
      </c>
      <c r="G27" s="10">
        <v>10</v>
      </c>
      <c r="H27" s="10">
        <v>5</v>
      </c>
      <c r="I27" s="10">
        <v>12</v>
      </c>
      <c r="J27" s="10">
        <v>7</v>
      </c>
      <c r="K27" s="10">
        <v>3</v>
      </c>
      <c r="L27" s="10">
        <v>12</v>
      </c>
      <c r="M27" s="10">
        <v>38</v>
      </c>
      <c r="N27" s="9" t="s">
        <v>24</v>
      </c>
      <c r="O27" s="24">
        <v>52.1</v>
      </c>
      <c r="P27" s="15">
        <f t="shared" si="0"/>
        <v>52.1</v>
      </c>
      <c r="Q27" s="9">
        <v>625.20000000000005</v>
      </c>
      <c r="R27" s="11">
        <v>0.31580000000000003</v>
      </c>
      <c r="S27" s="24">
        <v>16.45</v>
      </c>
      <c r="T27" s="10">
        <v>0</v>
      </c>
      <c r="U27" s="9" t="s">
        <v>90</v>
      </c>
      <c r="V27" s="9" t="s">
        <v>91</v>
      </c>
    </row>
    <row r="28" spans="1:22" x14ac:dyDescent="0.25">
      <c r="A28" s="9" t="s">
        <v>21</v>
      </c>
      <c r="B28" s="9" t="s">
        <v>22</v>
      </c>
      <c r="C28" s="9" t="s">
        <v>23</v>
      </c>
      <c r="D28" s="10">
        <v>38</v>
      </c>
      <c r="E28" s="10">
        <v>58</v>
      </c>
      <c r="F28" s="9" t="s">
        <v>237</v>
      </c>
      <c r="G28" s="10">
        <v>6</v>
      </c>
      <c r="H28" s="10">
        <v>7</v>
      </c>
      <c r="I28" s="10">
        <v>9</v>
      </c>
      <c r="J28" s="10">
        <v>6</v>
      </c>
      <c r="K28" s="10">
        <v>0</v>
      </c>
      <c r="L28" s="10">
        <v>9</v>
      </c>
      <c r="M28" s="10">
        <v>38</v>
      </c>
      <c r="N28" s="9" t="s">
        <v>24</v>
      </c>
      <c r="O28" s="24">
        <v>51</v>
      </c>
      <c r="P28" s="15">
        <f t="shared" si="0"/>
        <v>51</v>
      </c>
      <c r="Q28" s="9">
        <v>459</v>
      </c>
      <c r="R28" s="11">
        <v>0.23680000000000001</v>
      </c>
      <c r="S28" s="24">
        <v>12.08</v>
      </c>
      <c r="T28" s="10">
        <v>0</v>
      </c>
      <c r="U28" s="9" t="s">
        <v>90</v>
      </c>
      <c r="V28" s="9" t="s">
        <v>91</v>
      </c>
    </row>
    <row r="29" spans="1:22" x14ac:dyDescent="0.25">
      <c r="A29" s="9" t="s">
        <v>21</v>
      </c>
      <c r="B29" s="9" t="s">
        <v>22</v>
      </c>
      <c r="C29" s="9" t="s">
        <v>23</v>
      </c>
      <c r="D29" s="10">
        <v>38</v>
      </c>
      <c r="E29" s="10">
        <v>58</v>
      </c>
      <c r="F29" s="9" t="s">
        <v>236</v>
      </c>
      <c r="G29" s="10">
        <v>2</v>
      </c>
      <c r="H29" s="10">
        <v>2</v>
      </c>
      <c r="I29" s="10">
        <v>9</v>
      </c>
      <c r="J29" s="10">
        <v>2</v>
      </c>
      <c r="K29" s="10">
        <v>0</v>
      </c>
      <c r="L29" s="10">
        <v>9</v>
      </c>
      <c r="M29" s="10">
        <v>38</v>
      </c>
      <c r="N29" s="9" t="s">
        <v>24</v>
      </c>
      <c r="O29" s="24">
        <v>45.44</v>
      </c>
      <c r="P29" s="15">
        <f t="shared" si="0"/>
        <v>45.44</v>
      </c>
      <c r="Q29" s="9">
        <v>408.96</v>
      </c>
      <c r="R29" s="11">
        <v>0.23680000000000001</v>
      </c>
      <c r="S29" s="24">
        <v>10.76</v>
      </c>
      <c r="T29" s="10">
        <v>0</v>
      </c>
      <c r="U29" s="9" t="s">
        <v>90</v>
      </c>
      <c r="V29" s="9" t="s">
        <v>91</v>
      </c>
    </row>
    <row r="30" spans="1:22" x14ac:dyDescent="0.25">
      <c r="A30" s="9" t="s">
        <v>21</v>
      </c>
      <c r="B30" s="9" t="s">
        <v>22</v>
      </c>
      <c r="C30" s="9" t="s">
        <v>23</v>
      </c>
      <c r="D30" s="10">
        <v>38</v>
      </c>
      <c r="E30" s="10">
        <v>58</v>
      </c>
      <c r="F30" s="9" t="s">
        <v>235</v>
      </c>
      <c r="G30" s="10">
        <v>27</v>
      </c>
      <c r="H30" s="10">
        <v>3</v>
      </c>
      <c r="I30" s="10">
        <v>59</v>
      </c>
      <c r="J30" s="10">
        <v>27</v>
      </c>
      <c r="K30" s="10">
        <v>0</v>
      </c>
      <c r="L30" s="10">
        <v>32</v>
      </c>
      <c r="M30" s="10">
        <v>38</v>
      </c>
      <c r="N30" s="9" t="s">
        <v>24</v>
      </c>
      <c r="O30" s="24">
        <v>46.54</v>
      </c>
      <c r="P30" s="15">
        <f t="shared" si="0"/>
        <v>25.242033898305085</v>
      </c>
      <c r="Q30" s="9">
        <v>1489.28</v>
      </c>
      <c r="R30" s="11">
        <v>0.84209999999999996</v>
      </c>
      <c r="S30" s="24">
        <v>39.19</v>
      </c>
      <c r="T30" s="10">
        <v>0</v>
      </c>
      <c r="U30" s="9" t="s">
        <v>90</v>
      </c>
      <c r="V30" s="9" t="s">
        <v>91</v>
      </c>
    </row>
    <row r="31" spans="1:22" x14ac:dyDescent="0.25">
      <c r="A31" s="9" t="s">
        <v>21</v>
      </c>
      <c r="B31" s="9" t="s">
        <v>22</v>
      </c>
      <c r="C31" s="9" t="s">
        <v>23</v>
      </c>
      <c r="D31" s="10">
        <v>38</v>
      </c>
      <c r="E31" s="10">
        <v>58</v>
      </c>
      <c r="F31" s="9" t="s">
        <v>234</v>
      </c>
      <c r="G31" s="10">
        <v>6</v>
      </c>
      <c r="H31" s="10">
        <v>0</v>
      </c>
      <c r="I31" s="10">
        <v>67</v>
      </c>
      <c r="J31" s="10">
        <v>4</v>
      </c>
      <c r="K31" s="10">
        <v>2</v>
      </c>
      <c r="L31" s="10">
        <v>37</v>
      </c>
      <c r="M31" s="10">
        <v>38</v>
      </c>
      <c r="N31" s="9" t="s">
        <v>24</v>
      </c>
      <c r="O31" s="24">
        <v>55.27</v>
      </c>
      <c r="P31" s="15">
        <f t="shared" si="0"/>
        <v>30.522238805970151</v>
      </c>
      <c r="Q31" s="9">
        <v>2044.99</v>
      </c>
      <c r="R31" s="11">
        <v>0.97370000000000001</v>
      </c>
      <c r="S31" s="24">
        <v>53.82</v>
      </c>
      <c r="T31" s="10">
        <v>0</v>
      </c>
      <c r="U31" s="9" t="s">
        <v>90</v>
      </c>
      <c r="V31" s="9" t="s">
        <v>91</v>
      </c>
    </row>
    <row r="32" spans="1:22" ht="15.75" thickBot="1" x14ac:dyDescent="0.3">
      <c r="A32" s="2" t="s">
        <v>86</v>
      </c>
      <c r="B32" s="3"/>
      <c r="C32" s="3"/>
      <c r="D32" s="4">
        <f>SUM(D2:D31)</f>
        <v>1140</v>
      </c>
      <c r="E32" s="3"/>
      <c r="F32" s="3"/>
      <c r="G32" s="4">
        <f>SUM(G2:G31)</f>
        <v>312</v>
      </c>
      <c r="H32" s="3"/>
      <c r="I32" s="4">
        <f>SUM(I2:I31)</f>
        <v>859</v>
      </c>
      <c r="J32" s="4">
        <f>SUM(J2:J31)</f>
        <v>240</v>
      </c>
      <c r="K32" s="4">
        <f>SUM(K2:K31)</f>
        <v>179</v>
      </c>
      <c r="L32" s="4">
        <f>SUM(L2:L31)</f>
        <v>613</v>
      </c>
      <c r="M32" s="4">
        <f>SUM(M2:M31)</f>
        <v>1118</v>
      </c>
      <c r="N32" s="20" t="s">
        <v>24</v>
      </c>
      <c r="O32" s="5">
        <f>Q32/L32</f>
        <v>54.700799347471445</v>
      </c>
      <c r="P32" s="14">
        <f>+Q32/I32</f>
        <v>39.035611175785796</v>
      </c>
      <c r="Q32" s="44">
        <f>SUM(Q1:Q31)</f>
        <v>33531.589999999997</v>
      </c>
      <c r="R32" s="6">
        <f>L32/M32</f>
        <v>0.54830053667262968</v>
      </c>
      <c r="S32" s="5">
        <f>Q32/M32</f>
        <v>29.992477638640427</v>
      </c>
      <c r="T32" s="3"/>
      <c r="U32" s="3"/>
      <c r="V32" s="7"/>
    </row>
  </sheetData>
  <autoFilter ref="A1:V31">
    <sortState ref="A2:U31">
      <sortCondition ref="F1:F3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zoomScale="75" zoomScaleNormal="75" workbookViewId="0">
      <selection activeCell="K19" sqref="K19"/>
    </sheetView>
  </sheetViews>
  <sheetFormatPr baseColWidth="10" defaultRowHeight="15" x14ac:dyDescent="0.25"/>
  <cols>
    <col min="16" max="16" width="11.42578125" style="12"/>
  </cols>
  <sheetData>
    <row r="1" spans="1:22" x14ac:dyDescent="0.2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2" t="s">
        <v>250</v>
      </c>
      <c r="Q1" s="41" t="s">
        <v>15</v>
      </c>
      <c r="R1" s="41" t="s">
        <v>16</v>
      </c>
      <c r="S1" s="41" t="s">
        <v>17</v>
      </c>
      <c r="T1" s="41" t="s">
        <v>18</v>
      </c>
      <c r="U1" s="41" t="s">
        <v>19</v>
      </c>
      <c r="V1" s="41" t="s">
        <v>20</v>
      </c>
    </row>
    <row r="2" spans="1:22" x14ac:dyDescent="0.25">
      <c r="A2" s="9" t="s">
        <v>21</v>
      </c>
      <c r="B2" s="9" t="s">
        <v>22</v>
      </c>
      <c r="C2" s="9" t="s">
        <v>23</v>
      </c>
      <c r="D2" s="10">
        <v>38</v>
      </c>
      <c r="E2" s="10">
        <v>58</v>
      </c>
      <c r="F2" s="9" t="s">
        <v>276</v>
      </c>
      <c r="G2" s="10">
        <v>2</v>
      </c>
      <c r="H2" s="10">
        <v>36</v>
      </c>
      <c r="I2" s="10">
        <v>6</v>
      </c>
      <c r="J2" s="10">
        <v>2</v>
      </c>
      <c r="K2" s="10">
        <v>0</v>
      </c>
      <c r="L2" s="10">
        <v>4</v>
      </c>
      <c r="M2" s="10">
        <v>34</v>
      </c>
      <c r="N2" s="9" t="s">
        <v>24</v>
      </c>
      <c r="O2" s="35">
        <v>60.9</v>
      </c>
      <c r="P2" s="15">
        <f>Q2/I2</f>
        <v>40.6</v>
      </c>
      <c r="Q2" s="35">
        <v>243.6</v>
      </c>
      <c r="R2" s="11">
        <v>0.1053</v>
      </c>
      <c r="S2" s="35">
        <v>6.41</v>
      </c>
      <c r="T2" s="10">
        <v>0</v>
      </c>
      <c r="U2" s="9" t="s">
        <v>90</v>
      </c>
      <c r="V2" s="9" t="s">
        <v>91</v>
      </c>
    </row>
    <row r="3" spans="1:22" x14ac:dyDescent="0.25">
      <c r="A3" s="9" t="s">
        <v>21</v>
      </c>
      <c r="B3" s="9" t="s">
        <v>22</v>
      </c>
      <c r="C3" s="9" t="s">
        <v>23</v>
      </c>
      <c r="D3" s="10">
        <v>38</v>
      </c>
      <c r="E3" s="10">
        <v>58</v>
      </c>
      <c r="F3" s="9" t="s">
        <v>275</v>
      </c>
      <c r="G3" s="10">
        <v>3</v>
      </c>
      <c r="H3" s="10">
        <v>1</v>
      </c>
      <c r="I3" s="10">
        <v>7</v>
      </c>
      <c r="J3" s="10">
        <v>3</v>
      </c>
      <c r="K3" s="10">
        <v>0</v>
      </c>
      <c r="L3" s="10">
        <v>6</v>
      </c>
      <c r="M3" s="10">
        <v>32</v>
      </c>
      <c r="N3" s="9" t="s">
        <v>24</v>
      </c>
      <c r="O3" s="35">
        <v>62.17</v>
      </c>
      <c r="P3" s="15">
        <f t="shared" ref="P3:P32" si="0">Q3/I3</f>
        <v>53.288571428571423</v>
      </c>
      <c r="Q3" s="35">
        <v>373.02</v>
      </c>
      <c r="R3" s="11">
        <v>0.15790000000000001</v>
      </c>
      <c r="S3" s="35">
        <v>9.82</v>
      </c>
      <c r="T3" s="10">
        <v>0</v>
      </c>
      <c r="U3" s="9" t="s">
        <v>90</v>
      </c>
      <c r="V3" s="9" t="s">
        <v>91</v>
      </c>
    </row>
    <row r="4" spans="1:22" x14ac:dyDescent="0.25">
      <c r="A4" s="9" t="s">
        <v>21</v>
      </c>
      <c r="B4" s="9" t="s">
        <v>22</v>
      </c>
      <c r="C4" s="9" t="s">
        <v>23</v>
      </c>
      <c r="D4" s="10">
        <v>38</v>
      </c>
      <c r="E4" s="10">
        <v>58</v>
      </c>
      <c r="F4" s="9" t="s">
        <v>272</v>
      </c>
      <c r="G4" s="10">
        <v>1</v>
      </c>
      <c r="H4" s="10">
        <v>5</v>
      </c>
      <c r="I4" s="10">
        <v>2</v>
      </c>
      <c r="J4" s="10">
        <v>1</v>
      </c>
      <c r="K4" s="10">
        <v>0</v>
      </c>
      <c r="L4" s="10">
        <v>2</v>
      </c>
      <c r="M4" s="10">
        <v>33</v>
      </c>
      <c r="N4" s="9" t="s">
        <v>24</v>
      </c>
      <c r="O4" s="35">
        <v>46.8</v>
      </c>
      <c r="P4" s="15">
        <f t="shared" si="0"/>
        <v>46.8</v>
      </c>
      <c r="Q4" s="35">
        <v>93.6</v>
      </c>
      <c r="R4" s="11">
        <v>5.2600000000000001E-2</v>
      </c>
      <c r="S4" s="35">
        <v>2.46</v>
      </c>
      <c r="T4" s="10">
        <v>0</v>
      </c>
      <c r="U4" s="9" t="s">
        <v>90</v>
      </c>
      <c r="V4" s="9" t="s">
        <v>91</v>
      </c>
    </row>
    <row r="5" spans="1:22" x14ac:dyDescent="0.25">
      <c r="A5" s="9" t="s">
        <v>21</v>
      </c>
      <c r="B5" s="9" t="s">
        <v>22</v>
      </c>
      <c r="C5" s="9" t="s">
        <v>23</v>
      </c>
      <c r="D5" s="10">
        <v>38</v>
      </c>
      <c r="E5" s="10">
        <v>58</v>
      </c>
      <c r="F5" s="9" t="s">
        <v>274</v>
      </c>
      <c r="G5" s="10">
        <v>4</v>
      </c>
      <c r="H5" s="10">
        <v>1</v>
      </c>
      <c r="I5" s="10">
        <v>10</v>
      </c>
      <c r="J5" s="10">
        <v>4</v>
      </c>
      <c r="K5" s="10">
        <v>0</v>
      </c>
      <c r="L5" s="10">
        <v>10</v>
      </c>
      <c r="M5" s="10">
        <v>20</v>
      </c>
      <c r="N5" s="9" t="s">
        <v>24</v>
      </c>
      <c r="O5" s="35">
        <v>67.400000000000006</v>
      </c>
      <c r="P5" s="15">
        <f t="shared" si="0"/>
        <v>67.400000000000006</v>
      </c>
      <c r="Q5" s="35">
        <v>674</v>
      </c>
      <c r="R5" s="11">
        <v>0.26319999999999999</v>
      </c>
      <c r="S5" s="35">
        <v>17.739999999999998</v>
      </c>
      <c r="T5" s="10">
        <v>0</v>
      </c>
      <c r="U5" s="9" t="s">
        <v>90</v>
      </c>
      <c r="V5" s="9" t="s">
        <v>91</v>
      </c>
    </row>
    <row r="6" spans="1:22" x14ac:dyDescent="0.25">
      <c r="A6" s="9" t="s">
        <v>21</v>
      </c>
      <c r="B6" s="9" t="s">
        <v>22</v>
      </c>
      <c r="C6" s="9" t="s">
        <v>23</v>
      </c>
      <c r="D6" s="10">
        <v>38</v>
      </c>
      <c r="E6" s="10">
        <v>58</v>
      </c>
      <c r="F6" s="9" t="s">
        <v>273</v>
      </c>
      <c r="G6" s="10">
        <v>2</v>
      </c>
      <c r="H6" s="10">
        <v>7</v>
      </c>
      <c r="I6" s="10">
        <v>9</v>
      </c>
      <c r="J6" s="10">
        <v>2</v>
      </c>
      <c r="K6" s="10">
        <v>0</v>
      </c>
      <c r="L6" s="10">
        <v>8</v>
      </c>
      <c r="M6" s="10">
        <v>22</v>
      </c>
      <c r="N6" s="9" t="s">
        <v>24</v>
      </c>
      <c r="O6" s="35">
        <v>65.56</v>
      </c>
      <c r="P6" s="15">
        <f t="shared" si="0"/>
        <v>58.275555555555556</v>
      </c>
      <c r="Q6" s="35">
        <v>524.48</v>
      </c>
      <c r="R6" s="11">
        <v>0.21049999999999999</v>
      </c>
      <c r="S6" s="35">
        <v>13.8</v>
      </c>
      <c r="T6" s="10">
        <v>0</v>
      </c>
      <c r="U6" s="9" t="s">
        <v>90</v>
      </c>
      <c r="V6" s="9" t="s">
        <v>91</v>
      </c>
    </row>
    <row r="7" spans="1:22" x14ac:dyDescent="0.25">
      <c r="A7" s="9" t="s">
        <v>21</v>
      </c>
      <c r="B7" s="9" t="s">
        <v>22</v>
      </c>
      <c r="C7" s="9" t="s">
        <v>23</v>
      </c>
      <c r="D7" s="10">
        <v>38</v>
      </c>
      <c r="E7" s="10">
        <v>58</v>
      </c>
      <c r="F7" s="9" t="s">
        <v>272</v>
      </c>
      <c r="G7" s="10">
        <v>1</v>
      </c>
      <c r="H7" s="10">
        <v>5</v>
      </c>
      <c r="I7" s="10">
        <v>2</v>
      </c>
      <c r="J7" s="10">
        <v>1</v>
      </c>
      <c r="K7" s="10">
        <v>0</v>
      </c>
      <c r="L7" s="10">
        <v>2</v>
      </c>
      <c r="M7" s="10">
        <v>33</v>
      </c>
      <c r="N7" s="9" t="s">
        <v>24</v>
      </c>
      <c r="O7" s="35">
        <v>46.8</v>
      </c>
      <c r="P7" s="15">
        <f t="shared" si="0"/>
        <v>46.8</v>
      </c>
      <c r="Q7" s="35">
        <v>93.6</v>
      </c>
      <c r="R7" s="11">
        <v>5.2600000000000001E-2</v>
      </c>
      <c r="S7" s="35">
        <v>2.46</v>
      </c>
      <c r="T7" s="10">
        <v>0</v>
      </c>
      <c r="U7" s="9" t="s">
        <v>90</v>
      </c>
      <c r="V7" s="9" t="s">
        <v>91</v>
      </c>
    </row>
    <row r="8" spans="1:22" x14ac:dyDescent="0.25">
      <c r="A8" s="9" t="s">
        <v>21</v>
      </c>
      <c r="B8" s="9" t="s">
        <v>22</v>
      </c>
      <c r="C8" s="9" t="s">
        <v>23</v>
      </c>
      <c r="D8" s="10">
        <v>38</v>
      </c>
      <c r="E8" s="10">
        <v>58</v>
      </c>
      <c r="F8" s="9" t="s">
        <v>271</v>
      </c>
      <c r="G8" s="10">
        <v>1</v>
      </c>
      <c r="H8" s="10">
        <v>0</v>
      </c>
      <c r="I8" s="10">
        <v>7</v>
      </c>
      <c r="J8" s="10">
        <v>1</v>
      </c>
      <c r="K8" s="10">
        <v>2</v>
      </c>
      <c r="L8" s="10">
        <v>4</v>
      </c>
      <c r="M8" s="10">
        <v>34</v>
      </c>
      <c r="N8" s="9" t="s">
        <v>24</v>
      </c>
      <c r="O8" s="35">
        <v>46.92</v>
      </c>
      <c r="P8" s="15">
        <f t="shared" si="0"/>
        <v>26.811428571428571</v>
      </c>
      <c r="Q8" s="35">
        <v>187.68</v>
      </c>
      <c r="R8" s="11">
        <v>0.1053</v>
      </c>
      <c r="S8" s="35">
        <v>4.9400000000000004</v>
      </c>
      <c r="T8" s="10">
        <v>0</v>
      </c>
      <c r="U8" s="9" t="s">
        <v>90</v>
      </c>
      <c r="V8" s="9" t="s">
        <v>91</v>
      </c>
    </row>
    <row r="9" spans="1:22" x14ac:dyDescent="0.25">
      <c r="A9" s="9" t="s">
        <v>21</v>
      </c>
      <c r="B9" s="9" t="s">
        <v>22</v>
      </c>
      <c r="C9" s="9" t="s">
        <v>23</v>
      </c>
      <c r="D9" s="10">
        <v>38</v>
      </c>
      <c r="E9" s="10">
        <v>58</v>
      </c>
      <c r="F9" s="9" t="s">
        <v>270</v>
      </c>
      <c r="G9" s="10">
        <v>1</v>
      </c>
      <c r="H9" s="10">
        <v>3</v>
      </c>
      <c r="I9" s="10">
        <v>3</v>
      </c>
      <c r="J9" s="10">
        <v>1</v>
      </c>
      <c r="K9" s="10">
        <v>0</v>
      </c>
      <c r="L9" s="10">
        <v>3</v>
      </c>
      <c r="M9" s="10">
        <v>34</v>
      </c>
      <c r="N9" s="9" t="s">
        <v>24</v>
      </c>
      <c r="O9" s="35">
        <v>59.05</v>
      </c>
      <c r="P9" s="15">
        <f t="shared" si="0"/>
        <v>59.050000000000004</v>
      </c>
      <c r="Q9" s="35">
        <v>177.15</v>
      </c>
      <c r="R9" s="11">
        <v>7.8899999999999998E-2</v>
      </c>
      <c r="S9" s="35">
        <v>466.18</v>
      </c>
      <c r="T9" s="10">
        <v>0</v>
      </c>
      <c r="U9" s="9" t="s">
        <v>90</v>
      </c>
      <c r="V9" s="9" t="s">
        <v>91</v>
      </c>
    </row>
    <row r="10" spans="1:22" x14ac:dyDescent="0.25">
      <c r="A10" s="9" t="s">
        <v>21</v>
      </c>
      <c r="B10" s="9" t="s">
        <v>22</v>
      </c>
      <c r="C10" s="9" t="s">
        <v>23</v>
      </c>
      <c r="D10" s="10">
        <v>38</v>
      </c>
      <c r="E10" s="10">
        <v>58</v>
      </c>
      <c r="F10" s="9" t="s">
        <v>269</v>
      </c>
      <c r="G10" s="10">
        <v>1</v>
      </c>
      <c r="H10" s="10">
        <v>0</v>
      </c>
      <c r="I10" s="10">
        <v>4</v>
      </c>
      <c r="J10" s="10">
        <v>1</v>
      </c>
      <c r="K10" s="10">
        <v>0</v>
      </c>
      <c r="L10" s="10">
        <v>4</v>
      </c>
      <c r="M10" s="10">
        <v>34</v>
      </c>
      <c r="N10" s="9" t="s">
        <v>24</v>
      </c>
      <c r="O10" s="35">
        <v>59.66</v>
      </c>
      <c r="P10" s="15">
        <f t="shared" si="0"/>
        <v>59.66</v>
      </c>
      <c r="Q10" s="35">
        <v>238.64</v>
      </c>
      <c r="R10" s="11">
        <v>0.1053</v>
      </c>
      <c r="S10" s="35">
        <v>6.28</v>
      </c>
      <c r="T10" s="10">
        <v>0</v>
      </c>
      <c r="U10" s="9" t="s">
        <v>90</v>
      </c>
      <c r="V10" s="9" t="s">
        <v>91</v>
      </c>
    </row>
    <row r="11" spans="1:22" x14ac:dyDescent="0.25">
      <c r="A11" s="9" t="s">
        <v>21</v>
      </c>
      <c r="B11" s="9" t="s">
        <v>22</v>
      </c>
      <c r="C11" s="9" t="s">
        <v>23</v>
      </c>
      <c r="D11" s="10">
        <v>38</v>
      </c>
      <c r="E11" s="10">
        <v>58</v>
      </c>
      <c r="F11" s="9" t="s">
        <v>268</v>
      </c>
      <c r="G11" s="10">
        <v>10</v>
      </c>
      <c r="H11" s="10">
        <v>0</v>
      </c>
      <c r="I11" s="10">
        <v>17</v>
      </c>
      <c r="J11" s="10">
        <v>10</v>
      </c>
      <c r="K11" s="10">
        <v>0</v>
      </c>
      <c r="L11" s="10">
        <v>17</v>
      </c>
      <c r="M11" s="10">
        <v>20</v>
      </c>
      <c r="N11" s="9" t="s">
        <v>24</v>
      </c>
      <c r="O11" s="35">
        <v>54.38</v>
      </c>
      <c r="P11" s="15">
        <f t="shared" si="0"/>
        <v>54.38</v>
      </c>
      <c r="Q11" s="35">
        <v>924.46</v>
      </c>
      <c r="R11" s="11">
        <v>0.44740000000000002</v>
      </c>
      <c r="S11" s="35">
        <v>24.33</v>
      </c>
      <c r="T11" s="10">
        <v>0</v>
      </c>
      <c r="U11" s="9" t="s">
        <v>90</v>
      </c>
      <c r="V11" s="9" t="s">
        <v>91</v>
      </c>
    </row>
    <row r="12" spans="1:22" x14ac:dyDescent="0.25">
      <c r="A12" s="9" t="s">
        <v>21</v>
      </c>
      <c r="B12" s="9" t="s">
        <v>22</v>
      </c>
      <c r="C12" s="9" t="s">
        <v>23</v>
      </c>
      <c r="D12" s="10">
        <v>38</v>
      </c>
      <c r="E12" s="10">
        <v>58</v>
      </c>
      <c r="F12" s="9" t="s">
        <v>267</v>
      </c>
      <c r="G12" s="10">
        <v>4</v>
      </c>
      <c r="H12" s="10">
        <v>5</v>
      </c>
      <c r="I12" s="10">
        <v>16</v>
      </c>
      <c r="J12" s="10">
        <v>4</v>
      </c>
      <c r="K12" s="10">
        <v>0</v>
      </c>
      <c r="L12" s="10">
        <v>16</v>
      </c>
      <c r="M12" s="10">
        <v>21</v>
      </c>
      <c r="N12" s="9" t="s">
        <v>24</v>
      </c>
      <c r="O12" s="35">
        <v>61.97</v>
      </c>
      <c r="P12" s="15">
        <f t="shared" si="0"/>
        <v>61.97</v>
      </c>
      <c r="Q12" s="35">
        <v>991.52</v>
      </c>
      <c r="R12" s="11">
        <v>0.42109999999999997</v>
      </c>
      <c r="S12" s="35">
        <v>26.09</v>
      </c>
      <c r="T12" s="10">
        <v>0</v>
      </c>
      <c r="U12" s="9" t="s">
        <v>90</v>
      </c>
      <c r="V12" s="9" t="s">
        <v>91</v>
      </c>
    </row>
    <row r="13" spans="1:22" x14ac:dyDescent="0.25">
      <c r="A13" s="9" t="s">
        <v>21</v>
      </c>
      <c r="B13" s="9" t="s">
        <v>22</v>
      </c>
      <c r="C13" s="9" t="s">
        <v>23</v>
      </c>
      <c r="D13" s="10">
        <v>38</v>
      </c>
      <c r="E13" s="10">
        <v>58</v>
      </c>
      <c r="F13" s="9" t="s">
        <v>266</v>
      </c>
      <c r="G13" s="10">
        <v>8</v>
      </c>
      <c r="H13" s="10">
        <v>4</v>
      </c>
      <c r="I13" s="10">
        <v>20</v>
      </c>
      <c r="J13" s="10">
        <v>8</v>
      </c>
      <c r="K13" s="10">
        <v>0</v>
      </c>
      <c r="L13" s="10">
        <v>20</v>
      </c>
      <c r="M13" s="10">
        <v>37</v>
      </c>
      <c r="N13" s="9" t="s">
        <v>24</v>
      </c>
      <c r="O13" s="35">
        <v>61.79</v>
      </c>
      <c r="P13" s="15">
        <f t="shared" si="0"/>
        <v>61.79</v>
      </c>
      <c r="Q13" s="35">
        <v>1235.8</v>
      </c>
      <c r="R13" s="11">
        <v>0.52629999999999999</v>
      </c>
      <c r="S13" s="35">
        <v>32.520000000000003</v>
      </c>
      <c r="T13" s="10">
        <v>0</v>
      </c>
      <c r="U13" s="9" t="s">
        <v>90</v>
      </c>
      <c r="V13" s="9" t="s">
        <v>91</v>
      </c>
    </row>
    <row r="14" spans="1:22" x14ac:dyDescent="0.25">
      <c r="A14" s="9" t="s">
        <v>21</v>
      </c>
      <c r="B14" s="9" t="s">
        <v>22</v>
      </c>
      <c r="C14" s="9" t="s">
        <v>23</v>
      </c>
      <c r="D14" s="10">
        <v>38</v>
      </c>
      <c r="E14" s="10">
        <v>58</v>
      </c>
      <c r="F14" s="9" t="s">
        <v>265</v>
      </c>
      <c r="G14" s="10">
        <v>13</v>
      </c>
      <c r="H14" s="10">
        <v>14</v>
      </c>
      <c r="I14" s="10">
        <v>20</v>
      </c>
      <c r="J14" s="10">
        <v>12</v>
      </c>
      <c r="K14" s="10">
        <v>1</v>
      </c>
      <c r="L14" s="10">
        <v>17</v>
      </c>
      <c r="M14" s="10">
        <v>19</v>
      </c>
      <c r="N14" s="9" t="s">
        <v>24</v>
      </c>
      <c r="O14" s="35">
        <v>60.47</v>
      </c>
      <c r="P14" s="15">
        <f t="shared" si="0"/>
        <v>51.399500000000003</v>
      </c>
      <c r="Q14" s="35">
        <v>1027.99</v>
      </c>
      <c r="R14" s="11">
        <v>0.44740000000000002</v>
      </c>
      <c r="S14" s="35">
        <v>27.05</v>
      </c>
      <c r="T14" s="10">
        <v>0</v>
      </c>
      <c r="U14" s="9" t="s">
        <v>90</v>
      </c>
      <c r="V14" s="9" t="s">
        <v>91</v>
      </c>
    </row>
    <row r="15" spans="1:22" x14ac:dyDescent="0.25">
      <c r="A15" s="9" t="s">
        <v>21</v>
      </c>
      <c r="B15" s="9" t="s">
        <v>22</v>
      </c>
      <c r="C15" s="9" t="s">
        <v>23</v>
      </c>
      <c r="D15" s="10">
        <v>38</v>
      </c>
      <c r="E15" s="10">
        <v>58</v>
      </c>
      <c r="F15" s="9" t="s">
        <v>264</v>
      </c>
      <c r="G15" s="10">
        <v>2</v>
      </c>
      <c r="H15" s="10">
        <v>9</v>
      </c>
      <c r="I15" s="10">
        <v>13</v>
      </c>
      <c r="J15" s="10">
        <v>1</v>
      </c>
      <c r="K15" s="10">
        <v>1</v>
      </c>
      <c r="L15" s="10">
        <v>9</v>
      </c>
      <c r="M15" s="10">
        <v>29</v>
      </c>
      <c r="N15" s="9" t="s">
        <v>24</v>
      </c>
      <c r="O15" s="35">
        <v>57.77</v>
      </c>
      <c r="P15" s="15">
        <f t="shared" si="0"/>
        <v>39.994615384615379</v>
      </c>
      <c r="Q15" s="35">
        <v>519.92999999999995</v>
      </c>
      <c r="R15" s="11">
        <v>0.23680000000000001</v>
      </c>
      <c r="S15" s="35">
        <v>13.68</v>
      </c>
      <c r="T15" s="10">
        <v>0</v>
      </c>
      <c r="U15" s="9" t="s">
        <v>90</v>
      </c>
      <c r="V15" s="9" t="s">
        <v>91</v>
      </c>
    </row>
    <row r="16" spans="1:22" x14ac:dyDescent="0.25">
      <c r="A16" s="9" t="s">
        <v>21</v>
      </c>
      <c r="B16" s="9" t="s">
        <v>22</v>
      </c>
      <c r="C16" s="9" t="s">
        <v>23</v>
      </c>
      <c r="D16" s="10">
        <v>38</v>
      </c>
      <c r="E16" s="10">
        <v>58</v>
      </c>
      <c r="F16" s="9" t="s">
        <v>263</v>
      </c>
      <c r="G16" s="10">
        <v>2</v>
      </c>
      <c r="H16" s="10">
        <v>8</v>
      </c>
      <c r="I16" s="10">
        <v>17</v>
      </c>
      <c r="J16" s="10">
        <v>0</v>
      </c>
      <c r="K16" s="10">
        <v>2</v>
      </c>
      <c r="L16" s="10">
        <v>17</v>
      </c>
      <c r="M16" s="10">
        <v>34</v>
      </c>
      <c r="N16" s="9" t="s">
        <v>24</v>
      </c>
      <c r="O16" s="35">
        <v>67.5</v>
      </c>
      <c r="P16" s="15">
        <f>Q16/I16</f>
        <v>67.5</v>
      </c>
      <c r="Q16" s="35">
        <v>1147.5</v>
      </c>
      <c r="R16" s="11">
        <v>0.44740000000000002</v>
      </c>
      <c r="S16" s="35">
        <v>30.2</v>
      </c>
      <c r="T16" s="10">
        <v>0</v>
      </c>
      <c r="U16" s="9" t="s">
        <v>90</v>
      </c>
      <c r="V16" s="9" t="s">
        <v>91</v>
      </c>
    </row>
    <row r="17" spans="1:22" x14ac:dyDescent="0.25">
      <c r="A17" s="9" t="s">
        <v>21</v>
      </c>
      <c r="B17" s="9" t="s">
        <v>22</v>
      </c>
      <c r="C17" s="9" t="s">
        <v>23</v>
      </c>
      <c r="D17" s="10">
        <v>38</v>
      </c>
      <c r="E17" s="10">
        <v>58</v>
      </c>
      <c r="F17" s="9" t="s">
        <v>272</v>
      </c>
      <c r="G17" s="10">
        <v>1</v>
      </c>
      <c r="H17" s="10">
        <v>5</v>
      </c>
      <c r="I17" s="10">
        <v>2</v>
      </c>
      <c r="J17" s="10">
        <v>1</v>
      </c>
      <c r="K17" s="10">
        <v>0</v>
      </c>
      <c r="L17" s="10">
        <v>2</v>
      </c>
      <c r="M17" s="10">
        <v>33</v>
      </c>
      <c r="N17" s="9" t="s">
        <v>24</v>
      </c>
      <c r="O17" s="35">
        <v>46.8</v>
      </c>
      <c r="P17" s="15">
        <f t="shared" ref="P17" si="1">Q17/I17</f>
        <v>46.8</v>
      </c>
      <c r="Q17" s="35">
        <v>93.6</v>
      </c>
      <c r="R17" s="11">
        <v>5.2600000000000001E-2</v>
      </c>
      <c r="S17" s="35">
        <v>2.46</v>
      </c>
      <c r="T17" s="10">
        <v>0</v>
      </c>
      <c r="U17" s="9" t="s">
        <v>90</v>
      </c>
      <c r="V17" s="9" t="s">
        <v>91</v>
      </c>
    </row>
    <row r="18" spans="1:22" x14ac:dyDescent="0.25">
      <c r="A18" s="9" t="s">
        <v>21</v>
      </c>
      <c r="B18" s="9" t="s">
        <v>22</v>
      </c>
      <c r="C18" s="9" t="s">
        <v>23</v>
      </c>
      <c r="D18" s="10">
        <v>38</v>
      </c>
      <c r="E18" s="10">
        <v>58</v>
      </c>
      <c r="F18" s="9" t="s">
        <v>262</v>
      </c>
      <c r="G18" s="10">
        <v>2</v>
      </c>
      <c r="H18" s="10">
        <v>4</v>
      </c>
      <c r="I18" s="10">
        <v>4</v>
      </c>
      <c r="J18" s="10">
        <v>2</v>
      </c>
      <c r="K18" s="10">
        <v>0</v>
      </c>
      <c r="L18" s="10">
        <v>3</v>
      </c>
      <c r="M18" s="10">
        <v>34</v>
      </c>
      <c r="N18" s="9" t="s">
        <v>24</v>
      </c>
      <c r="O18" s="35">
        <v>58.66</v>
      </c>
      <c r="P18" s="15">
        <f t="shared" si="0"/>
        <v>43.994999999999997</v>
      </c>
      <c r="Q18" s="35">
        <v>175.98</v>
      </c>
      <c r="R18" s="11">
        <v>7.8899999999999998E-2</v>
      </c>
      <c r="S18" s="35">
        <v>4.63</v>
      </c>
      <c r="T18" s="10">
        <v>0</v>
      </c>
      <c r="U18" s="9" t="s">
        <v>90</v>
      </c>
      <c r="V18" s="9" t="s">
        <v>91</v>
      </c>
    </row>
    <row r="19" spans="1:22" x14ac:dyDescent="0.25">
      <c r="A19" s="9" t="s">
        <v>21</v>
      </c>
      <c r="B19" s="9" t="s">
        <v>22</v>
      </c>
      <c r="C19" s="9" t="s">
        <v>23</v>
      </c>
      <c r="D19" s="10">
        <v>38</v>
      </c>
      <c r="E19" s="10">
        <v>58</v>
      </c>
      <c r="F19" s="9" t="s">
        <v>270</v>
      </c>
      <c r="G19" s="10">
        <v>1</v>
      </c>
      <c r="H19" s="10">
        <v>3</v>
      </c>
      <c r="I19" s="10">
        <v>3</v>
      </c>
      <c r="J19" s="10">
        <v>1</v>
      </c>
      <c r="K19" s="10">
        <v>0</v>
      </c>
      <c r="L19" s="10">
        <v>3</v>
      </c>
      <c r="M19" s="10">
        <v>34</v>
      </c>
      <c r="N19" s="9" t="s">
        <v>24</v>
      </c>
      <c r="O19" s="35">
        <v>59.05</v>
      </c>
      <c r="P19" s="15">
        <f t="shared" ref="P19" si="2">Q19/I19</f>
        <v>59.050000000000004</v>
      </c>
      <c r="Q19" s="35">
        <v>177.15</v>
      </c>
      <c r="R19" s="11">
        <v>7.8899999999999998E-2</v>
      </c>
      <c r="S19" s="35">
        <v>466.18</v>
      </c>
      <c r="T19" s="10">
        <v>0</v>
      </c>
      <c r="U19" s="9" t="s">
        <v>90</v>
      </c>
      <c r="V19" s="9" t="s">
        <v>91</v>
      </c>
    </row>
    <row r="20" spans="1:22" x14ac:dyDescent="0.25">
      <c r="A20" s="9" t="s">
        <v>21</v>
      </c>
      <c r="B20" s="9" t="s">
        <v>22</v>
      </c>
      <c r="C20" s="9" t="s">
        <v>23</v>
      </c>
      <c r="D20" s="10">
        <v>38</v>
      </c>
      <c r="E20" s="10">
        <v>58</v>
      </c>
      <c r="F20" s="9" t="s">
        <v>261</v>
      </c>
      <c r="G20" s="10">
        <v>4</v>
      </c>
      <c r="H20" s="10">
        <v>8</v>
      </c>
      <c r="I20" s="10">
        <v>7</v>
      </c>
      <c r="J20" s="10">
        <v>3</v>
      </c>
      <c r="K20" s="10">
        <v>1</v>
      </c>
      <c r="L20" s="10">
        <v>6</v>
      </c>
      <c r="M20" s="10">
        <v>31</v>
      </c>
      <c r="N20" s="9" t="s">
        <v>24</v>
      </c>
      <c r="O20" s="35">
        <v>64.459999999999994</v>
      </c>
      <c r="P20" s="15">
        <f t="shared" si="0"/>
        <v>55.251428571428569</v>
      </c>
      <c r="Q20" s="35">
        <v>386.76</v>
      </c>
      <c r="R20" s="11">
        <v>0.15790000000000001</v>
      </c>
      <c r="S20" s="35">
        <v>10.18</v>
      </c>
      <c r="T20" s="10">
        <v>0</v>
      </c>
      <c r="U20" s="9" t="s">
        <v>90</v>
      </c>
      <c r="V20" s="9" t="s">
        <v>91</v>
      </c>
    </row>
    <row r="21" spans="1:22" x14ac:dyDescent="0.25">
      <c r="A21" s="9" t="s">
        <v>21</v>
      </c>
      <c r="B21" s="9" t="s">
        <v>22</v>
      </c>
      <c r="C21" s="9" t="s">
        <v>23</v>
      </c>
      <c r="D21" s="10">
        <v>38</v>
      </c>
      <c r="E21" s="10">
        <v>58</v>
      </c>
      <c r="F21" s="9" t="s">
        <v>260</v>
      </c>
      <c r="G21" s="10">
        <v>1</v>
      </c>
      <c r="H21" s="10">
        <v>2</v>
      </c>
      <c r="I21" s="10">
        <v>7</v>
      </c>
      <c r="J21" s="10">
        <v>0</v>
      </c>
      <c r="K21" s="10">
        <v>1</v>
      </c>
      <c r="L21" s="10">
        <v>4</v>
      </c>
      <c r="M21" s="10">
        <v>34</v>
      </c>
      <c r="N21" s="9" t="s">
        <v>24</v>
      </c>
      <c r="O21" s="35">
        <v>61</v>
      </c>
      <c r="P21" s="15">
        <f t="shared" si="0"/>
        <v>34.857142857142854</v>
      </c>
      <c r="Q21" s="35">
        <v>244</v>
      </c>
      <c r="R21" s="11">
        <v>0.1053</v>
      </c>
      <c r="S21" s="35">
        <v>6.42</v>
      </c>
      <c r="T21" s="10">
        <v>0</v>
      </c>
      <c r="U21" s="9" t="s">
        <v>90</v>
      </c>
      <c r="V21" s="9" t="s">
        <v>91</v>
      </c>
    </row>
    <row r="22" spans="1:22" x14ac:dyDescent="0.25">
      <c r="A22" s="9" t="s">
        <v>21</v>
      </c>
      <c r="B22" s="9" t="s">
        <v>22</v>
      </c>
      <c r="C22" s="9" t="s">
        <v>23</v>
      </c>
      <c r="D22" s="10">
        <v>38</v>
      </c>
      <c r="E22" s="10">
        <v>58</v>
      </c>
      <c r="F22" s="9" t="s">
        <v>267</v>
      </c>
      <c r="G22" s="10">
        <v>4</v>
      </c>
      <c r="H22" s="10">
        <v>5</v>
      </c>
      <c r="I22" s="10">
        <v>16</v>
      </c>
      <c r="J22" s="10">
        <v>4</v>
      </c>
      <c r="K22" s="10">
        <v>0</v>
      </c>
      <c r="L22" s="10">
        <v>16</v>
      </c>
      <c r="M22" s="10">
        <v>21</v>
      </c>
      <c r="N22" s="9" t="s">
        <v>24</v>
      </c>
      <c r="O22" s="35">
        <v>61.97</v>
      </c>
      <c r="P22" s="15">
        <f t="shared" ref="P22" si="3">Q22/I22</f>
        <v>61.97</v>
      </c>
      <c r="Q22" s="35">
        <v>991.52</v>
      </c>
      <c r="R22" s="11">
        <v>0.42109999999999997</v>
      </c>
      <c r="S22" s="35">
        <v>26.09</v>
      </c>
      <c r="T22" s="10">
        <v>0</v>
      </c>
      <c r="U22" s="9" t="s">
        <v>90</v>
      </c>
      <c r="V22" s="9" t="s">
        <v>91</v>
      </c>
    </row>
    <row r="23" spans="1:22" x14ac:dyDescent="0.25">
      <c r="A23" s="9" t="s">
        <v>21</v>
      </c>
      <c r="B23" s="9" t="s">
        <v>22</v>
      </c>
      <c r="C23" s="9" t="s">
        <v>23</v>
      </c>
      <c r="D23" s="10">
        <v>38</v>
      </c>
      <c r="E23" s="10">
        <v>58</v>
      </c>
      <c r="F23" s="9" t="s">
        <v>259</v>
      </c>
      <c r="G23" s="10">
        <v>4</v>
      </c>
      <c r="H23" s="10">
        <v>1</v>
      </c>
      <c r="I23" s="10">
        <v>14</v>
      </c>
      <c r="J23" s="10">
        <v>4</v>
      </c>
      <c r="K23" s="10">
        <v>0</v>
      </c>
      <c r="L23" s="10">
        <v>7</v>
      </c>
      <c r="M23" s="10">
        <v>31</v>
      </c>
      <c r="N23" s="9" t="s">
        <v>24</v>
      </c>
      <c r="O23" s="35">
        <v>75.849999999999994</v>
      </c>
      <c r="P23" s="15">
        <f t="shared" si="0"/>
        <v>37.925000000000004</v>
      </c>
      <c r="Q23" s="35">
        <v>530.95000000000005</v>
      </c>
      <c r="R23" s="11">
        <v>0.1842</v>
      </c>
      <c r="S23" s="35">
        <v>13.97</v>
      </c>
      <c r="T23" s="10">
        <v>0</v>
      </c>
      <c r="U23" s="9" t="s">
        <v>90</v>
      </c>
      <c r="V23" s="9" t="s">
        <v>91</v>
      </c>
    </row>
    <row r="24" spans="1:22" x14ac:dyDescent="0.25">
      <c r="A24" s="9" t="s">
        <v>21</v>
      </c>
      <c r="B24" s="9" t="s">
        <v>22</v>
      </c>
      <c r="C24" s="9" t="s">
        <v>23</v>
      </c>
      <c r="D24" s="10">
        <v>38</v>
      </c>
      <c r="E24" s="10">
        <v>58</v>
      </c>
      <c r="F24" s="9" t="s">
        <v>258</v>
      </c>
      <c r="G24" s="10">
        <v>4</v>
      </c>
      <c r="H24" s="10">
        <v>1</v>
      </c>
      <c r="I24" s="10">
        <v>14</v>
      </c>
      <c r="J24" s="10">
        <v>0</v>
      </c>
      <c r="K24" s="10">
        <v>0</v>
      </c>
      <c r="L24" s="10">
        <v>7</v>
      </c>
      <c r="M24" s="10">
        <v>31</v>
      </c>
      <c r="N24" s="9" t="s">
        <v>24</v>
      </c>
      <c r="O24" s="35">
        <v>75.849999999999994</v>
      </c>
      <c r="P24" s="15">
        <f t="shared" si="0"/>
        <v>37.925000000000004</v>
      </c>
      <c r="Q24" s="35">
        <v>530.95000000000005</v>
      </c>
      <c r="R24" s="11">
        <v>0.1842</v>
      </c>
      <c r="S24" s="35">
        <v>13.97</v>
      </c>
      <c r="T24" s="10">
        <v>0</v>
      </c>
      <c r="U24" s="9" t="s">
        <v>90</v>
      </c>
      <c r="V24" s="9" t="s">
        <v>91</v>
      </c>
    </row>
    <row r="25" spans="1:22" x14ac:dyDescent="0.25">
      <c r="A25" s="9" t="s">
        <v>21</v>
      </c>
      <c r="B25" s="9" t="s">
        <v>22</v>
      </c>
      <c r="C25" s="9" t="s">
        <v>23</v>
      </c>
      <c r="D25" s="10">
        <v>38</v>
      </c>
      <c r="E25" s="10">
        <v>58</v>
      </c>
      <c r="F25" s="9" t="s">
        <v>257</v>
      </c>
      <c r="G25" s="10">
        <v>9</v>
      </c>
      <c r="H25" s="10">
        <v>0</v>
      </c>
      <c r="I25" s="10">
        <v>9</v>
      </c>
      <c r="J25" s="10">
        <v>9</v>
      </c>
      <c r="K25" s="10">
        <v>0</v>
      </c>
      <c r="L25" s="10">
        <v>5</v>
      </c>
      <c r="M25" s="10">
        <v>32</v>
      </c>
      <c r="N25" s="9" t="s">
        <v>24</v>
      </c>
      <c r="O25" s="35">
        <v>62.16</v>
      </c>
      <c r="P25" s="15">
        <f t="shared" si="0"/>
        <v>34.533333333333331</v>
      </c>
      <c r="Q25" s="35">
        <v>310.8</v>
      </c>
      <c r="R25" s="11">
        <v>0.13159999999999999</v>
      </c>
      <c r="S25" s="35">
        <v>8.18</v>
      </c>
      <c r="T25" s="10">
        <v>0</v>
      </c>
      <c r="U25" s="9" t="s">
        <v>90</v>
      </c>
      <c r="V25" s="9" t="s">
        <v>91</v>
      </c>
    </row>
    <row r="26" spans="1:22" x14ac:dyDescent="0.25">
      <c r="A26" s="9" t="s">
        <v>21</v>
      </c>
      <c r="B26" s="9" t="s">
        <v>22</v>
      </c>
      <c r="C26" s="9" t="s">
        <v>23</v>
      </c>
      <c r="D26" s="10">
        <v>38</v>
      </c>
      <c r="E26" s="10">
        <v>58</v>
      </c>
      <c r="F26" s="9" t="s">
        <v>256</v>
      </c>
      <c r="G26" s="10">
        <v>9</v>
      </c>
      <c r="H26" s="10">
        <v>0</v>
      </c>
      <c r="I26" s="10">
        <v>9</v>
      </c>
      <c r="J26" s="10">
        <v>9</v>
      </c>
      <c r="K26" s="10">
        <v>0</v>
      </c>
      <c r="L26" s="10">
        <v>5</v>
      </c>
      <c r="M26" s="10">
        <v>33</v>
      </c>
      <c r="N26" s="9" t="s">
        <v>24</v>
      </c>
      <c r="O26" s="35">
        <v>62.16</v>
      </c>
      <c r="P26" s="15">
        <f t="shared" si="0"/>
        <v>34.533333333333331</v>
      </c>
      <c r="Q26" s="35">
        <v>310.8</v>
      </c>
      <c r="R26" s="11">
        <v>0.13159999999999999</v>
      </c>
      <c r="S26" s="35">
        <v>8.18</v>
      </c>
      <c r="T26" s="10">
        <v>0</v>
      </c>
      <c r="U26" s="9" t="s">
        <v>90</v>
      </c>
      <c r="V26" s="9" t="s">
        <v>91</v>
      </c>
    </row>
    <row r="27" spans="1:22" x14ac:dyDescent="0.25">
      <c r="A27" s="9" t="s">
        <v>21</v>
      </c>
      <c r="B27" s="9" t="s">
        <v>22</v>
      </c>
      <c r="C27" s="9" t="s">
        <v>23</v>
      </c>
      <c r="D27" s="10">
        <v>38</v>
      </c>
      <c r="E27" s="10">
        <v>58</v>
      </c>
      <c r="F27" s="9" t="s">
        <v>255</v>
      </c>
      <c r="G27" s="10">
        <v>16</v>
      </c>
      <c r="H27" s="10">
        <v>2</v>
      </c>
      <c r="I27" s="10">
        <v>16</v>
      </c>
      <c r="J27" s="10">
        <v>16</v>
      </c>
      <c r="K27" s="10">
        <v>0</v>
      </c>
      <c r="L27" s="10">
        <v>7</v>
      </c>
      <c r="M27" s="10">
        <v>31</v>
      </c>
      <c r="N27" s="9" t="s">
        <v>24</v>
      </c>
      <c r="O27" s="35">
        <v>83.65</v>
      </c>
      <c r="P27" s="15">
        <f t="shared" si="0"/>
        <v>36.596874999999997</v>
      </c>
      <c r="Q27" s="35">
        <v>585.54999999999995</v>
      </c>
      <c r="R27" s="11">
        <v>0.1842</v>
      </c>
      <c r="S27" s="35">
        <v>35.22</v>
      </c>
      <c r="T27" s="10">
        <v>0</v>
      </c>
      <c r="U27" s="9" t="s">
        <v>90</v>
      </c>
      <c r="V27" s="9" t="s">
        <v>91</v>
      </c>
    </row>
    <row r="28" spans="1:22" x14ac:dyDescent="0.25">
      <c r="A28" s="9" t="s">
        <v>21</v>
      </c>
      <c r="B28" s="9" t="s">
        <v>22</v>
      </c>
      <c r="C28" s="9" t="s">
        <v>23</v>
      </c>
      <c r="D28" s="10">
        <v>38</v>
      </c>
      <c r="E28" s="10">
        <v>58</v>
      </c>
      <c r="F28" s="9" t="s">
        <v>254</v>
      </c>
      <c r="G28" s="10">
        <v>19</v>
      </c>
      <c r="H28" s="10">
        <v>0</v>
      </c>
      <c r="I28" s="10">
        <v>19</v>
      </c>
      <c r="J28" s="10">
        <v>18</v>
      </c>
      <c r="K28" s="10">
        <v>1</v>
      </c>
      <c r="L28" s="10">
        <v>9</v>
      </c>
      <c r="M28" s="10">
        <v>27</v>
      </c>
      <c r="N28" s="9" t="s">
        <v>24</v>
      </c>
      <c r="O28" s="35">
        <v>77.45</v>
      </c>
      <c r="P28" s="15">
        <f t="shared" si="0"/>
        <v>36.686842105263153</v>
      </c>
      <c r="Q28" s="35">
        <v>697.05</v>
      </c>
      <c r="R28" s="11">
        <v>0.23680000000000001</v>
      </c>
      <c r="S28" s="35">
        <v>18.34</v>
      </c>
      <c r="T28" s="10">
        <v>0</v>
      </c>
      <c r="U28" s="9" t="s">
        <v>90</v>
      </c>
      <c r="V28" s="9" t="s">
        <v>91</v>
      </c>
    </row>
    <row r="29" spans="1:22" x14ac:dyDescent="0.25">
      <c r="A29" s="9" t="s">
        <v>21</v>
      </c>
      <c r="B29" s="9" t="s">
        <v>22</v>
      </c>
      <c r="C29" s="9" t="s">
        <v>23</v>
      </c>
      <c r="D29" s="10">
        <v>38</v>
      </c>
      <c r="E29" s="10">
        <v>58</v>
      </c>
      <c r="F29" s="9" t="s">
        <v>253</v>
      </c>
      <c r="G29" s="10">
        <v>12</v>
      </c>
      <c r="H29" s="10">
        <v>3</v>
      </c>
      <c r="I29" s="10">
        <v>258</v>
      </c>
      <c r="J29" s="10">
        <v>11</v>
      </c>
      <c r="K29" s="10">
        <v>1</v>
      </c>
      <c r="L29" s="10">
        <v>13</v>
      </c>
      <c r="M29" s="10">
        <v>38</v>
      </c>
      <c r="N29" s="9" t="s">
        <v>24</v>
      </c>
      <c r="O29" s="35">
        <v>65</v>
      </c>
      <c r="P29" s="15">
        <f t="shared" si="0"/>
        <v>3.2751937984496124</v>
      </c>
      <c r="Q29" s="35">
        <v>845</v>
      </c>
      <c r="R29" s="11">
        <v>0.34210000000000002</v>
      </c>
      <c r="S29" s="35">
        <v>22.24</v>
      </c>
      <c r="T29" s="10">
        <v>0</v>
      </c>
      <c r="U29" s="9" t="s">
        <v>90</v>
      </c>
      <c r="V29" s="9" t="s">
        <v>91</v>
      </c>
    </row>
    <row r="30" spans="1:22" x14ac:dyDescent="0.25">
      <c r="A30" s="9" t="s">
        <v>21</v>
      </c>
      <c r="B30" s="9" t="s">
        <v>22</v>
      </c>
      <c r="C30" s="9" t="s">
        <v>23</v>
      </c>
      <c r="D30" s="10">
        <v>38</v>
      </c>
      <c r="E30" s="10">
        <v>58</v>
      </c>
      <c r="F30" s="9" t="s">
        <v>252</v>
      </c>
      <c r="G30" s="10">
        <v>21</v>
      </c>
      <c r="H30" s="10">
        <v>7</v>
      </c>
      <c r="I30" s="10">
        <v>21</v>
      </c>
      <c r="J30" s="10">
        <v>18</v>
      </c>
      <c r="K30" s="10">
        <v>3</v>
      </c>
      <c r="L30" s="10">
        <v>10</v>
      </c>
      <c r="M30" s="10">
        <v>25</v>
      </c>
      <c r="N30" s="9" t="s">
        <v>24</v>
      </c>
      <c r="O30" s="35">
        <v>61.64</v>
      </c>
      <c r="P30" s="15">
        <f t="shared" si="0"/>
        <v>29.352380952380951</v>
      </c>
      <c r="Q30" s="35">
        <v>616.4</v>
      </c>
      <c r="R30" s="11">
        <v>0.26319999999999999</v>
      </c>
      <c r="S30" s="35">
        <v>16.22</v>
      </c>
      <c r="T30" s="10">
        <v>0</v>
      </c>
      <c r="U30" s="9" t="s">
        <v>90</v>
      </c>
      <c r="V30" s="9" t="s">
        <v>91</v>
      </c>
    </row>
    <row r="31" spans="1:22" x14ac:dyDescent="0.25">
      <c r="A31" s="9" t="s">
        <v>21</v>
      </c>
      <c r="B31" s="9" t="s">
        <v>22</v>
      </c>
      <c r="C31" s="9" t="s">
        <v>23</v>
      </c>
      <c r="D31" s="10">
        <v>38</v>
      </c>
      <c r="E31" s="10">
        <v>58</v>
      </c>
      <c r="F31" s="9" t="s">
        <v>251</v>
      </c>
      <c r="G31" s="10">
        <v>14</v>
      </c>
      <c r="H31" s="10">
        <v>44</v>
      </c>
      <c r="I31" s="10">
        <v>14</v>
      </c>
      <c r="J31" s="10">
        <v>11</v>
      </c>
      <c r="K31" s="10">
        <v>3</v>
      </c>
      <c r="L31" s="10">
        <v>6</v>
      </c>
      <c r="M31" s="10">
        <v>31</v>
      </c>
      <c r="N31" s="9" t="s">
        <v>24</v>
      </c>
      <c r="O31" s="35">
        <v>81.459999999999994</v>
      </c>
      <c r="P31" s="15">
        <f t="shared" si="0"/>
        <v>34.911428571428573</v>
      </c>
      <c r="Q31" s="35">
        <v>488.76</v>
      </c>
      <c r="R31" s="11">
        <v>0.15790000000000001</v>
      </c>
      <c r="S31" s="35">
        <v>12.86</v>
      </c>
      <c r="T31" s="10">
        <v>0</v>
      </c>
      <c r="U31" s="9" t="s">
        <v>90</v>
      </c>
      <c r="V31" s="9" t="s">
        <v>91</v>
      </c>
    </row>
    <row r="32" spans="1:22" x14ac:dyDescent="0.25">
      <c r="A32" s="9" t="s">
        <v>21</v>
      </c>
      <c r="B32" s="9" t="s">
        <v>22</v>
      </c>
      <c r="C32" s="9" t="s">
        <v>23</v>
      </c>
      <c r="D32" s="10">
        <v>38</v>
      </c>
      <c r="E32" s="10">
        <v>58</v>
      </c>
      <c r="F32" s="9" t="s">
        <v>184</v>
      </c>
      <c r="G32" s="10">
        <v>6</v>
      </c>
      <c r="H32" s="10">
        <v>1</v>
      </c>
      <c r="I32" s="10">
        <v>6</v>
      </c>
      <c r="J32" s="10">
        <v>6</v>
      </c>
      <c r="K32" s="10">
        <v>0</v>
      </c>
      <c r="L32" s="10">
        <v>5</v>
      </c>
      <c r="M32" s="10">
        <v>32</v>
      </c>
      <c r="N32" s="9" t="s">
        <v>24</v>
      </c>
      <c r="O32" s="24">
        <v>63.09</v>
      </c>
      <c r="P32" s="15">
        <f t="shared" si="0"/>
        <v>52.574999999999996</v>
      </c>
      <c r="Q32" s="24">
        <v>315.45</v>
      </c>
      <c r="R32" s="11">
        <v>0.13159999999999999</v>
      </c>
      <c r="S32" s="24">
        <v>8.3000000000000007</v>
      </c>
      <c r="T32" s="10">
        <v>0</v>
      </c>
      <c r="U32" s="9" t="s">
        <v>25</v>
      </c>
      <c r="V32" s="9" t="s">
        <v>26</v>
      </c>
    </row>
    <row r="33" spans="1:22" ht="15.75" thickBot="1" x14ac:dyDescent="0.3">
      <c r="A33" s="2" t="s">
        <v>86</v>
      </c>
      <c r="B33" s="3"/>
      <c r="C33" s="3"/>
      <c r="D33" s="4">
        <f>SUM(D2:D32)</f>
        <v>1178</v>
      </c>
      <c r="E33" s="3"/>
      <c r="F33" s="3"/>
      <c r="G33" s="4">
        <f>SUM(G2:G32)</f>
        <v>182</v>
      </c>
      <c r="H33" s="3"/>
      <c r="I33" s="4">
        <f>SUM(I2:I32)</f>
        <v>572</v>
      </c>
      <c r="J33" s="4">
        <f>SUM(J2:J32)</f>
        <v>164</v>
      </c>
      <c r="K33" s="4">
        <f>SUM(K2:K32)</f>
        <v>16</v>
      </c>
      <c r="L33" s="4">
        <f>SUM(L2:L32)</f>
        <v>247</v>
      </c>
      <c r="M33" s="4">
        <f>SUM(M2:M32)</f>
        <v>934</v>
      </c>
      <c r="N33" s="20" t="s">
        <v>24</v>
      </c>
      <c r="O33" s="5">
        <f>Q33/L33</f>
        <v>63.780121457489884</v>
      </c>
      <c r="P33" s="14">
        <f>+Q33/I33</f>
        <v>27.541416083916086</v>
      </c>
      <c r="Q33" s="5">
        <f>SUM(Q2:Q32)</f>
        <v>15753.69</v>
      </c>
      <c r="R33" s="6">
        <f>L33/M33</f>
        <v>0.26445396145610278</v>
      </c>
      <c r="S33" s="5">
        <f>Q33/M33</f>
        <v>16.866905781584585</v>
      </c>
      <c r="T33" s="3"/>
      <c r="U33" s="3"/>
      <c r="V33" s="7"/>
    </row>
    <row r="35" spans="1:22" x14ac:dyDescent="0.25">
      <c r="F35" t="s">
        <v>221</v>
      </c>
      <c r="G35">
        <f>I33/G33</f>
        <v>3.1428571428571428</v>
      </c>
    </row>
  </sheetData>
  <autoFilter ref="A1:V31">
    <sortState ref="A2:U27">
      <sortCondition ref="F1:F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MAYO</vt:lpstr>
      <vt:lpstr>JUNIO</vt:lpstr>
      <vt:lpstr>JULIO</vt:lpstr>
      <vt:lpstr>AGOSTO</vt:lpstr>
      <vt:lpstr>SEPTIEMBRE</vt:lpstr>
      <vt:lpstr>OCTUBRE</vt:lpstr>
      <vt:lpstr>FERIADO NOVIEMBRE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CLARA GONZAGA VALLEJO</dc:creator>
  <cp:lastModifiedBy>LUZ CLARA GONZAGA VALLEJO</cp:lastModifiedBy>
  <dcterms:created xsi:type="dcterms:W3CDTF">2019-06-05T15:49:53Z</dcterms:created>
  <dcterms:modified xsi:type="dcterms:W3CDTF">2020-11-12T15:07:58Z</dcterms:modified>
</cp:coreProperties>
</file>