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hoteles 2019\1 ESTRELLA\CARRION\"/>
    </mc:Choice>
  </mc:AlternateContent>
  <bookViews>
    <workbookView xWindow="-105" yWindow="-105" windowWidth="23250" windowHeight="12570" tabRatio="500" firstSheet="1" activeTab="7"/>
  </bookViews>
  <sheets>
    <sheet name="JULIO" sheetId="6" r:id="rId1"/>
    <sheet name="AGOSTO" sheetId="7" r:id="rId2"/>
    <sheet name="SEPTIEMBRE" sheetId="9" r:id="rId3"/>
    <sheet name="TRIMESTRAL" sheetId="10" r:id="rId4"/>
    <sheet name="OCTUBRE" sheetId="11" r:id="rId5"/>
    <sheet name="FERIADO NOVIEMBRE" sheetId="12" r:id="rId6"/>
    <sheet name="NOVIEMBRE" sheetId="13" r:id="rId7"/>
    <sheet name="DICIEMBRE" sheetId="14" r:id="rId8"/>
  </sheets>
  <definedNames>
    <definedName name="_xlnm._FilterDatabase" localSheetId="1" hidden="1">AGOSTO!$A$1:$V$32</definedName>
    <definedName name="_xlnm._FilterDatabase" localSheetId="7" hidden="1">DICIEMBRE!$A$1:$V$32</definedName>
    <definedName name="_xlnm._FilterDatabase" localSheetId="5" hidden="1">'FERIADO NOVIEMBRE'!$A$1:$V$5</definedName>
    <definedName name="_xlnm._FilterDatabase" localSheetId="0" hidden="1">JULIO!$A$1:$V$32</definedName>
    <definedName name="_xlnm._FilterDatabase" localSheetId="6" hidden="1">NOVIEMBRE!$A$1:$V$31</definedName>
    <definedName name="_xlnm._FilterDatabase" localSheetId="4" hidden="1">OCTUBRE!$A$1:$V$32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4" l="1"/>
  <c r="S33" i="14"/>
  <c r="Q33" i="14"/>
  <c r="P33" i="14"/>
  <c r="O33" i="14"/>
  <c r="M33" i="14"/>
  <c r="L33" i="14"/>
  <c r="R33" i="14" s="1"/>
  <c r="K33" i="14"/>
  <c r="J33" i="14"/>
  <c r="I33" i="14"/>
  <c r="G33" i="14"/>
  <c r="D33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2" i="14"/>
  <c r="G34" i="13" l="1"/>
  <c r="Q23" i="12"/>
  <c r="P23" i="12" s="1"/>
  <c r="R23" i="12"/>
  <c r="M23" i="12"/>
  <c r="L23" i="12"/>
  <c r="K23" i="12"/>
  <c r="J23" i="12"/>
  <c r="I23" i="12"/>
  <c r="G23" i="12"/>
  <c r="D23" i="12"/>
  <c r="P22" i="12"/>
  <c r="P21" i="12"/>
  <c r="P20" i="12"/>
  <c r="P19" i="12"/>
  <c r="P18" i="12"/>
  <c r="P17" i="12"/>
  <c r="P16" i="12"/>
  <c r="P15" i="12"/>
  <c r="P14" i="12"/>
  <c r="P13" i="12"/>
  <c r="G7" i="12"/>
  <c r="Q32" i="13"/>
  <c r="S32" i="13" s="1"/>
  <c r="P32" i="13"/>
  <c r="M32" i="13"/>
  <c r="L32" i="13"/>
  <c r="R32" i="13" s="1"/>
  <c r="K32" i="13"/>
  <c r="J32" i="13"/>
  <c r="I32" i="13"/>
  <c r="G32" i="13"/>
  <c r="D32" i="13"/>
  <c r="P6" i="12"/>
  <c r="P4" i="13"/>
  <c r="P3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2" i="13"/>
  <c r="O23" i="12" l="1"/>
  <c r="S23" i="12"/>
  <c r="O32" i="13"/>
  <c r="R33" i="6"/>
  <c r="R33" i="7"/>
  <c r="R32" i="9"/>
  <c r="R33" i="11"/>
  <c r="G33" i="7" l="1"/>
  <c r="G35" i="7" s="1"/>
  <c r="K33" i="6"/>
  <c r="G33" i="6"/>
  <c r="G35" i="6" s="1"/>
  <c r="G33" i="11" l="1"/>
  <c r="G35" i="11" s="1"/>
  <c r="G32" i="9" l="1"/>
  <c r="G34" i="9" s="1"/>
  <c r="Q7" i="12" l="1"/>
  <c r="M7" i="12"/>
  <c r="K7" i="12"/>
  <c r="L7" i="12"/>
  <c r="R7" i="12" s="1"/>
  <c r="J7" i="12"/>
  <c r="I7" i="12"/>
  <c r="D7" i="12"/>
  <c r="P2" i="12"/>
  <c r="Q33" i="11" l="1"/>
  <c r="S33" i="11" s="1"/>
  <c r="P33" i="11"/>
  <c r="M33" i="11"/>
  <c r="L33" i="11"/>
  <c r="K33" i="11"/>
  <c r="J33" i="11"/>
  <c r="I33" i="11"/>
  <c r="D33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2" i="11"/>
  <c r="P7" i="12"/>
  <c r="P4" i="12"/>
  <c r="P5" i="12"/>
  <c r="P3" i="12"/>
  <c r="O33" i="11" l="1"/>
  <c r="S7" i="12"/>
  <c r="O7" i="12"/>
  <c r="O6" i="10"/>
  <c r="K6" i="10"/>
  <c r="B11" i="10" s="1"/>
  <c r="D6" i="10"/>
  <c r="M6" i="10"/>
  <c r="L6" i="10"/>
  <c r="R6" i="10" s="1"/>
  <c r="J6" i="10"/>
  <c r="B10" i="10" s="1"/>
  <c r="I6" i="10"/>
  <c r="Q6" i="10" l="1"/>
  <c r="S6" i="10" s="1"/>
  <c r="P6" i="10"/>
  <c r="B12" i="10"/>
  <c r="C10" i="10" s="1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Q33" i="7"/>
  <c r="M33" i="7"/>
  <c r="L33" i="7"/>
  <c r="K33" i="7"/>
  <c r="B38" i="7" s="1"/>
  <c r="J33" i="7"/>
  <c r="B37" i="7" s="1"/>
  <c r="I33" i="7"/>
  <c r="D33" i="7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Q32" i="9"/>
  <c r="S32" i="9" s="1"/>
  <c r="O32" i="9"/>
  <c r="M32" i="9"/>
  <c r="L32" i="9"/>
  <c r="K32" i="9"/>
  <c r="B37" i="9" s="1"/>
  <c r="J32" i="9"/>
  <c r="B36" i="9" s="1"/>
  <c r="I32" i="9"/>
  <c r="D32" i="9"/>
  <c r="C11" i="10" l="1"/>
  <c r="P33" i="7"/>
  <c r="B39" i="7"/>
  <c r="C38" i="7" s="1"/>
  <c r="O33" i="7"/>
  <c r="S33" i="7"/>
  <c r="P32" i="9"/>
  <c r="B38" i="9"/>
  <c r="C37" i="9" s="1"/>
  <c r="C37" i="7" l="1"/>
  <c r="C36" i="9"/>
  <c r="B38" i="6"/>
  <c r="B37" i="6"/>
  <c r="I33" i="6"/>
  <c r="D33" i="6"/>
  <c r="Q33" i="6"/>
  <c r="S33" i="6" s="1"/>
  <c r="P33" i="6"/>
  <c r="M33" i="6"/>
  <c r="L33" i="6"/>
  <c r="J3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2" i="6"/>
  <c r="B39" i="6" l="1"/>
  <c r="C37" i="6" s="1"/>
  <c r="O33" i="6"/>
  <c r="C38" i="6" l="1"/>
</calcChain>
</file>

<file path=xl/sharedStrings.xml><?xml version="1.0" encoding="utf-8"?>
<sst xmlns="http://schemas.openxmlformats.org/spreadsheetml/2006/main" count="1725" uniqueCount="233">
  <si>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</si>
  <si>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</si>
  <si>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</si>
  <si>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</si>
  <si>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</si>
  <si>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</si>
  <si>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</si>
  <si>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</si>
  <si>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</si>
  <si>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</si>
  <si>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</si>
  <si>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</si>
  <si>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</si>
  <si>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</si>
  <si>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</si>
  <si>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</si>
  <si>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</si>
  <si>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</si>
  <si>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</si>
  <si>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</si>
  <si>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</si>
  <si>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Hostal</t>
  </si>
  <si>
    <t>Por persona</t>
  </si>
  <si>
    <t>TOTAL</t>
  </si>
  <si>
    <t>31/07/2019</t>
  </si>
  <si>
    <t>validado</t>
  </si>
  <si>
    <t>Revocar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</si>
  <si>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</si>
  <si>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</si>
  <si>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</si>
  <si>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</si>
  <si>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</si>
  <si>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</si>
  <si>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</si>
  <si>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</si>
  <si>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</si>
  <si>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</si>
  <si>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</si>
  <si>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</si>
  <si>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</si>
  <si>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</si>
  <si>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</si>
  <si>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</si>
  <si>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</si>
  <si>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</si>
  <si>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</si>
  <si>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</si>
  <si>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</si>
  <si>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</si>
  <si>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</si>
  <si>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</si>
  <si>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</si>
  <si>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</si>
  <si>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</si>
  <si>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</si>
  <si>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</si>
  <si>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</si>
  <si>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CARRION</t>
  </si>
  <si>
    <t>1 Estrella</t>
  </si>
  <si>
    <t>tarifa habitación</t>
  </si>
  <si>
    <t>Nacionales</t>
  </si>
  <si>
    <t>Extranjeros</t>
  </si>
  <si>
    <t>LUNES 1</t>
  </si>
  <si>
    <t>MARTES</t>
  </si>
  <si>
    <t>MIERCOLES</t>
  </si>
  <si>
    <t>JUEVES</t>
  </si>
  <si>
    <t>VIERNES</t>
  </si>
  <si>
    <t>SABADO</t>
  </si>
  <si>
    <t>DOMINGO</t>
  </si>
  <si>
    <t xml:space="preserve">LUNES </t>
  </si>
  <si>
    <t>MIERCOLES 31</t>
  </si>
  <si>
    <t>30/09/2019</t>
  </si>
  <si>
    <t>29/09/2019</t>
  </si>
  <si>
    <t>28/09/2019</t>
  </si>
  <si>
    <t>27/09/2019</t>
  </si>
  <si>
    <t>sin_validar</t>
  </si>
  <si>
    <t>Validar</t>
  </si>
  <si>
    <t>26/09/2019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</si>
  <si>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</si>
  <si>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</si>
  <si>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</si>
  <si>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</si>
  <si>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</si>
  <si>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</si>
  <si>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</si>
  <si>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</si>
  <si>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</si>
  <si>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</si>
  <si>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</si>
  <si>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</si>
  <si>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</si>
  <si>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</si>
  <si>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</si>
  <si>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</si>
  <si>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</si>
  <si>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</si>
  <si>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</si>
  <si>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</si>
  <si>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</si>
  <si>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</si>
  <si>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</si>
  <si>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</si>
  <si>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</si>
  <si>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</si>
  <si>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</si>
  <si>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</si>
  <si>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</si>
  <si>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</si>
  <si>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</si>
  <si>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</si>
  <si>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</si>
  <si>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</si>
  <si>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</si>
  <si>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</si>
  <si>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</si>
  <si>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</si>
  <si>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</si>
  <si>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</si>
  <si>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</si>
  <si>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</si>
  <si>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</si>
  <si>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</si>
  <si>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</si>
  <si>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</si>
  <si>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</si>
  <si>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</si>
  <si>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</si>
  <si>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</si>
  <si>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</si>
  <si>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</si>
  <si>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</si>
  <si>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</si>
  <si>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</si>
  <si>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</si>
  <si>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JULIO</t>
  </si>
  <si>
    <t>AGOSTO</t>
  </si>
  <si>
    <t>SEPTIEMBRE</t>
  </si>
  <si>
    <t>03/11/2019</t>
  </si>
  <si>
    <t>02/11/2019</t>
  </si>
  <si>
    <t>01/11/2019</t>
  </si>
  <si>
    <t>TARIFA HABITACION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</si>
  <si>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</si>
  <si>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</si>
  <si>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</si>
  <si>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</si>
  <si>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</si>
  <si>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</si>
  <si>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</si>
  <si>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</si>
  <si>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</si>
  <si>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</si>
  <si>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</si>
  <si>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</si>
  <si>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</si>
  <si>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</si>
  <si>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</si>
  <si>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</si>
  <si>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</si>
  <si>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</si>
  <si>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</si>
  <si>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</si>
  <si>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</si>
  <si>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</si>
  <si>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</si>
  <si>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</si>
  <si>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</si>
  <si>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</si>
  <si>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</si>
  <si>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</si>
  <si>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</si>
  <si>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</si>
  <si>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</si>
  <si>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EST PROM</t>
  </si>
  <si>
    <t>30/11/2019</t>
  </si>
  <si>
    <t>29/11/2019</t>
  </si>
  <si>
    <t>28/11/2019</t>
  </si>
  <si>
    <t>27/11/2019</t>
  </si>
  <si>
    <t>26/11/2019</t>
  </si>
  <si>
    <t>25/11/2019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</si>
  <si>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</si>
  <si>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</si>
  <si>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</si>
  <si>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</si>
  <si>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</si>
  <si>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</si>
  <si>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</si>
  <si>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</si>
  <si>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</si>
  <si>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</si>
  <si>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</si>
  <si>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</si>
  <si>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</si>
  <si>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</si>
  <si>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</si>
  <si>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</si>
  <si>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</si>
  <si>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</si>
  <si>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</si>
  <si>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</si>
  <si>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04/11/2019</t>
  </si>
  <si>
    <t>TAR HAB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</si>
  <si>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</si>
  <si>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</si>
  <si>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</si>
  <si>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</si>
  <si>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</si>
  <si>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</si>
  <si>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</si>
  <si>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</si>
  <si>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</si>
  <si>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</si>
  <si>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</si>
  <si>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</si>
  <si>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</si>
  <si>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</si>
  <si>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</si>
  <si>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</si>
  <si>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</si>
  <si>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</si>
  <si>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</si>
  <si>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</si>
  <si>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</si>
  <si>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</si>
  <si>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</si>
  <si>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</si>
  <si>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</si>
  <si>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</si>
  <si>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</si>
  <si>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</si>
  <si>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</si>
  <si>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</si>
  <si>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</si>
  <si>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tar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</si>
</sst>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&quot;$&quot;\-#,##0.00"/>
  </numFmts>
  <fonts count="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3" fillId="0" borderId="1" xfId="0" applyFont="1" applyFill="1" applyBorder="1"/>
    <xf numFmtId="2" fontId="0" fillId="2" borderId="1" xfId="1" applyNumberFormat="1" applyFont="1" applyFill="1" applyBorder="1"/>
    <xf numFmtId="0" fontId="3" fillId="3" borderId="1" xfId="0" applyFont="1" applyFill="1" applyBorder="1"/>
    <xf numFmtId="0" fontId="0" fillId="3" borderId="0" xfId="0" applyFont="1" applyFill="1" applyBorder="1"/>
    <xf numFmtId="1" fontId="0" fillId="0" borderId="0" xfId="0" applyNumberFormat="1" applyFont="1" applyFill="1" applyBorder="1"/>
    <xf numFmtId="10" fontId="0" fillId="0" borderId="0" xfId="1" applyNumberFormat="1" applyFont="1" applyFill="1" applyBorder="1"/>
    <xf numFmtId="8" fontId="0" fillId="0" borderId="1" xfId="0" applyNumberFormat="1" applyFont="1" applyFill="1" applyBorder="1"/>
    <xf numFmtId="0" fontId="1" fillId="2" borderId="1" xfId="0" applyFont="1" applyFill="1" applyBorder="1"/>
    <xf numFmtId="1" fontId="0" fillId="3" borderId="1" xfId="0" applyNumberFormat="1" applyFont="1" applyFill="1" applyBorder="1"/>
    <xf numFmtId="1" fontId="0" fillId="3" borderId="1" xfId="0" applyNumberFormat="1" applyFill="1" applyBorder="1"/>
    <xf numFmtId="0" fontId="0" fillId="0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795</c:v>
                      </c:pt>
                      <c:pt idx="1">
                        <c:v>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94500264"/>
        <c:axId val="294500656"/>
      </c:lineChart>
      <c:catAx>
        <c:axId val="29450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4500656"/>
        <c:crosses val="autoZero"/>
        <c:auto val="1"/>
        <c:lblAlgn val="ctr"/>
        <c:lblOffset val="100"/>
        <c:noMultiLvlLbl val="0"/>
      </c:catAx>
      <c:valAx>
        <c:axId val="29450065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450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795</c:v>
                      </c:pt>
                      <c:pt idx="1">
                        <c:v>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97539888"/>
        <c:axId val="297536360"/>
      </c:lineChart>
      <c:catAx>
        <c:axId val="2975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7536360"/>
        <c:crosses val="autoZero"/>
        <c:auto val="1"/>
        <c:lblAlgn val="ctr"/>
        <c:lblOffset val="100"/>
        <c:noMultiLvlLbl val="0"/>
      </c:catAx>
      <c:valAx>
        <c:axId val="29753636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75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795</c:v>
                      </c:pt>
                      <c:pt idx="1">
                        <c:v>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97540672"/>
        <c:axId val="297542240"/>
      </c:lineChart>
      <c:catAx>
        <c:axId val="2975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7542240"/>
        <c:crosses val="autoZero"/>
        <c:auto val="1"/>
        <c:lblAlgn val="ctr"/>
        <c:lblOffset val="100"/>
        <c:noMultiLvlLbl val="0"/>
      </c:catAx>
      <c:valAx>
        <c:axId val="29754224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75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795</c:v>
                      </c:pt>
                      <c:pt idx="1">
                        <c:v>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</a:t>
            </a:r>
            <a:r>
              <a:rPr lang="es-EC" baseline="0"/>
              <a:t> DE OCUPACION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TRIMESTRAL!$B$15</c:f>
              <c:strCache>
                <c:ptCount val="1"/>
                <c:pt idx="0">
                  <c:v>JULIO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TRIMESTRAL!$A$16:$A$46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TRIMESTRAL!$B$16:$B$46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TRIMESTRAL!$C$15</c:f>
              <c:strCache>
                <c:ptCount val="1"/>
                <c:pt idx="0">
                  <c:v>AGOSTO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TRIMESTRAL!$A$16:$A$46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TRIMESTRAL!$C$16:$C$46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TRIMESTRAL!$D$15</c:f>
              <c:strCache>
                <c:ptCount val="1"/>
                <c:pt idx="0">
                  <c:v>SEPTIEMBRE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TRIMESTRAL!$A$16:$A$46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TRIMESTRAL!$D$16:$D$46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37144"/>
        <c:axId val="297537928"/>
      </c:lineChart>
      <c:catAx>
        <c:axId val="29753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7537928"/>
        <c:crosses val="autoZero"/>
        <c:auto val="1"/>
        <c:lblAlgn val="ctr"/>
        <c:lblOffset val="100"/>
        <c:noMultiLvlLbl val="0"/>
      </c:catAx>
      <c:valAx>
        <c:axId val="2975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75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35</xdr:row>
      <xdr:rowOff>179070</xdr:rowOff>
    </xdr:from>
    <xdr:to>
      <xdr:col>9</xdr:col>
      <xdr:colOff>266700</xdr:colOff>
      <xdr:row>50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54</xdr:row>
      <xdr:rowOff>87630</xdr:rowOff>
    </xdr:from>
    <xdr:to>
      <xdr:col>9</xdr:col>
      <xdr:colOff>670560</xdr:colOff>
      <xdr:row>69</xdr:row>
      <xdr:rowOff>87630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35</xdr:row>
      <xdr:rowOff>179070</xdr:rowOff>
    </xdr:from>
    <xdr:to>
      <xdr:col>9</xdr:col>
      <xdr:colOff>266700</xdr:colOff>
      <xdr:row>50</xdr:row>
      <xdr:rowOff>179070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54</xdr:row>
      <xdr:rowOff>87630</xdr:rowOff>
    </xdr:from>
    <xdr:to>
      <xdr:col>9</xdr:col>
      <xdr:colOff>670560</xdr:colOff>
      <xdr:row>69</xdr:row>
      <xdr:rowOff>87630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34</xdr:row>
      <xdr:rowOff>179070</xdr:rowOff>
    </xdr:from>
    <xdr:to>
      <xdr:col>9</xdr:col>
      <xdr:colOff>266700</xdr:colOff>
      <xdr:row>49</xdr:row>
      <xdr:rowOff>179070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53</xdr:row>
      <xdr:rowOff>87630</xdr:rowOff>
    </xdr:from>
    <xdr:to>
      <xdr:col>9</xdr:col>
      <xdr:colOff>670560</xdr:colOff>
      <xdr:row>68</xdr:row>
      <xdr:rowOff>87630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8</xdr:row>
      <xdr:rowOff>179070</xdr:rowOff>
    </xdr:from>
    <xdr:to>
      <xdr:col>9</xdr:col>
      <xdr:colOff>266700</xdr:colOff>
      <xdr:row>23</xdr:row>
      <xdr:rowOff>179070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26</xdr:row>
      <xdr:rowOff>30480</xdr:rowOff>
    </xdr:from>
    <xdr:to>
      <xdr:col>15</xdr:col>
      <xdr:colOff>53340</xdr:colOff>
      <xdr:row>41</xdr:row>
      <xdr:rowOff>30480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baseColWidth="10" defaultRowHeight="15"/>
  <cols>
    <col min="10" max="11" width="11.42578125" style="15"/>
    <col min="16" max="16" width="11.5703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57</v>
      </c>
      <c r="B2" s="1" t="s">
        <v>21</v>
      </c>
      <c r="C2" s="1" t="s">
        <v>58</v>
      </c>
      <c r="D2" s="2">
        <v>69</v>
      </c>
      <c r="E2" s="2">
        <v>112</v>
      </c>
      <c r="F2" s="1" t="s">
        <v>56</v>
      </c>
      <c r="G2" s="2">
        <v>35</v>
      </c>
      <c r="H2" s="2">
        <v>6</v>
      </c>
      <c r="I2" s="2">
        <v>35</v>
      </c>
      <c r="J2" s="20">
        <v>35</v>
      </c>
      <c r="K2" s="20">
        <v>0</v>
      </c>
      <c r="L2" s="2">
        <v>25</v>
      </c>
      <c r="M2" s="2">
        <v>69</v>
      </c>
      <c r="N2" s="1" t="s">
        <v>22</v>
      </c>
      <c r="O2" s="9">
        <v>13.58</v>
      </c>
      <c r="P2" s="10">
        <f>Q2/L2</f>
        <v>19.012</v>
      </c>
      <c r="Q2" s="9">
        <v>475.3</v>
      </c>
      <c r="R2" s="8">
        <v>0.36230000000000001</v>
      </c>
      <c r="S2" s="9">
        <v>6.89</v>
      </c>
      <c r="T2" s="2">
        <v>0</v>
      </c>
      <c r="U2" s="1" t="s">
        <v>25</v>
      </c>
      <c r="V2" s="1" t="s">
        <v>26</v>
      </c>
    </row>
    <row r="3" spans="1:22">
      <c r="A3" s="1" t="s">
        <v>57</v>
      </c>
      <c r="B3" s="1" t="s">
        <v>21</v>
      </c>
      <c r="C3" s="1" t="s">
        <v>58</v>
      </c>
      <c r="D3" s="2">
        <v>69</v>
      </c>
      <c r="E3" s="2">
        <v>112</v>
      </c>
      <c r="F3" s="1" t="s">
        <v>55</v>
      </c>
      <c r="G3" s="2">
        <v>35</v>
      </c>
      <c r="H3" s="2">
        <v>31</v>
      </c>
      <c r="I3" s="2">
        <v>35</v>
      </c>
      <c r="J3" s="20">
        <v>35</v>
      </c>
      <c r="K3" s="20">
        <v>0</v>
      </c>
      <c r="L3" s="2">
        <v>27</v>
      </c>
      <c r="M3" s="2">
        <v>69</v>
      </c>
      <c r="N3" s="1" t="s">
        <v>22</v>
      </c>
      <c r="O3" s="9">
        <v>16.190000000000001</v>
      </c>
      <c r="P3" s="10">
        <f t="shared" ref="P3:P32" si="0">Q3/L3</f>
        <v>20.987037037037037</v>
      </c>
      <c r="Q3" s="9">
        <v>566.65</v>
      </c>
      <c r="R3" s="8">
        <v>0.39129999999999998</v>
      </c>
      <c r="S3" s="9">
        <v>8.2100000000000009</v>
      </c>
      <c r="T3" s="2">
        <v>0</v>
      </c>
      <c r="U3" s="1" t="s">
        <v>25</v>
      </c>
      <c r="V3" s="1" t="s">
        <v>26</v>
      </c>
    </row>
    <row r="4" spans="1:22">
      <c r="A4" s="1" t="s">
        <v>57</v>
      </c>
      <c r="B4" s="1" t="s">
        <v>21</v>
      </c>
      <c r="C4" s="1" t="s">
        <v>58</v>
      </c>
      <c r="D4" s="2">
        <v>69</v>
      </c>
      <c r="E4" s="2">
        <v>112</v>
      </c>
      <c r="F4" s="1" t="s">
        <v>54</v>
      </c>
      <c r="G4" s="20">
        <v>31</v>
      </c>
      <c r="H4" s="2">
        <v>27</v>
      </c>
      <c r="I4" s="2">
        <v>31</v>
      </c>
      <c r="J4" s="20">
        <v>31</v>
      </c>
      <c r="K4" s="20">
        <v>0</v>
      </c>
      <c r="L4" s="2">
        <v>23</v>
      </c>
      <c r="M4" s="2">
        <v>69</v>
      </c>
      <c r="N4" s="1" t="s">
        <v>22</v>
      </c>
      <c r="O4" s="9">
        <v>16.920000000000002</v>
      </c>
      <c r="P4" s="10">
        <f t="shared" si="0"/>
        <v>22.805217391304346</v>
      </c>
      <c r="Q4" s="9">
        <v>524.52</v>
      </c>
      <c r="R4" s="8">
        <v>0.33329999999999999</v>
      </c>
      <c r="S4" s="9">
        <v>7.6</v>
      </c>
      <c r="T4" s="2">
        <v>0</v>
      </c>
      <c r="U4" s="1" t="s">
        <v>25</v>
      </c>
      <c r="V4" s="1" t="s">
        <v>26</v>
      </c>
    </row>
    <row r="5" spans="1:22">
      <c r="A5" s="1" t="s">
        <v>57</v>
      </c>
      <c r="B5" s="1" t="s">
        <v>21</v>
      </c>
      <c r="C5" s="1" t="s">
        <v>58</v>
      </c>
      <c r="D5" s="2">
        <v>69</v>
      </c>
      <c r="E5" s="2">
        <v>112</v>
      </c>
      <c r="F5" s="1" t="s">
        <v>53</v>
      </c>
      <c r="G5" s="20">
        <v>31</v>
      </c>
      <c r="H5" s="2">
        <v>29</v>
      </c>
      <c r="I5" s="2">
        <v>31</v>
      </c>
      <c r="J5" s="20">
        <v>31</v>
      </c>
      <c r="K5" s="20">
        <v>0</v>
      </c>
      <c r="L5" s="2">
        <v>24</v>
      </c>
      <c r="M5" s="2">
        <v>69</v>
      </c>
      <c r="N5" s="1" t="s">
        <v>22</v>
      </c>
      <c r="O5" s="9">
        <v>15.18</v>
      </c>
      <c r="P5" s="10">
        <f t="shared" si="0"/>
        <v>19.607499999999998</v>
      </c>
      <c r="Q5" s="9">
        <v>470.58</v>
      </c>
      <c r="R5" s="8">
        <v>0.3478</v>
      </c>
      <c r="S5" s="9">
        <v>6.82</v>
      </c>
      <c r="T5" s="2">
        <v>0</v>
      </c>
      <c r="U5" s="1" t="s">
        <v>25</v>
      </c>
      <c r="V5" s="1" t="s">
        <v>26</v>
      </c>
    </row>
    <row r="6" spans="1:22">
      <c r="A6" s="1" t="s">
        <v>57</v>
      </c>
      <c r="B6" s="1" t="s">
        <v>21</v>
      </c>
      <c r="C6" s="1" t="s">
        <v>58</v>
      </c>
      <c r="D6" s="2">
        <v>69</v>
      </c>
      <c r="E6" s="2">
        <v>112</v>
      </c>
      <c r="F6" s="1" t="s">
        <v>52</v>
      </c>
      <c r="G6" s="2">
        <v>25</v>
      </c>
      <c r="H6" s="2">
        <v>31</v>
      </c>
      <c r="I6" s="2">
        <v>25</v>
      </c>
      <c r="J6" s="20">
        <v>25</v>
      </c>
      <c r="K6" s="20">
        <v>0</v>
      </c>
      <c r="L6" s="2">
        <v>10</v>
      </c>
      <c r="M6" s="2">
        <v>69</v>
      </c>
      <c r="N6" s="1" t="s">
        <v>22</v>
      </c>
      <c r="O6" s="9">
        <v>16</v>
      </c>
      <c r="P6" s="10">
        <f t="shared" si="0"/>
        <v>40</v>
      </c>
      <c r="Q6" s="9">
        <v>400</v>
      </c>
      <c r="R6" s="8">
        <v>0.1449</v>
      </c>
      <c r="S6" s="9">
        <v>5.8</v>
      </c>
      <c r="T6" s="2">
        <v>0</v>
      </c>
      <c r="U6" s="1" t="s">
        <v>25</v>
      </c>
      <c r="V6" s="1" t="s">
        <v>26</v>
      </c>
    </row>
    <row r="7" spans="1:22">
      <c r="A7" s="1" t="s">
        <v>57</v>
      </c>
      <c r="B7" s="1" t="s">
        <v>21</v>
      </c>
      <c r="C7" s="1" t="s">
        <v>58</v>
      </c>
      <c r="D7" s="2">
        <v>69</v>
      </c>
      <c r="E7" s="2">
        <v>112</v>
      </c>
      <c r="F7" s="1" t="s">
        <v>51</v>
      </c>
      <c r="G7" s="20">
        <v>19</v>
      </c>
      <c r="H7" s="2">
        <v>24</v>
      </c>
      <c r="I7" s="2">
        <v>19</v>
      </c>
      <c r="J7" s="20">
        <v>19</v>
      </c>
      <c r="K7" s="20">
        <v>0</v>
      </c>
      <c r="L7" s="2">
        <v>9</v>
      </c>
      <c r="M7" s="2">
        <v>69</v>
      </c>
      <c r="N7" s="1" t="s">
        <v>22</v>
      </c>
      <c r="O7" s="9">
        <v>15.98</v>
      </c>
      <c r="P7" s="10">
        <f t="shared" si="0"/>
        <v>33.735555555555557</v>
      </c>
      <c r="Q7" s="9">
        <v>303.62</v>
      </c>
      <c r="R7" s="8">
        <v>0.13039999999999999</v>
      </c>
      <c r="S7" s="9">
        <v>4.4000000000000004</v>
      </c>
      <c r="T7" s="2">
        <v>0</v>
      </c>
      <c r="U7" s="1" t="s">
        <v>25</v>
      </c>
      <c r="V7" s="1" t="s">
        <v>26</v>
      </c>
    </row>
    <row r="8" spans="1:22">
      <c r="A8" s="1" t="s">
        <v>57</v>
      </c>
      <c r="B8" s="1" t="s">
        <v>21</v>
      </c>
      <c r="C8" s="1" t="s">
        <v>58</v>
      </c>
      <c r="D8" s="2">
        <v>69</v>
      </c>
      <c r="E8" s="2">
        <v>112</v>
      </c>
      <c r="F8" s="1" t="s">
        <v>50</v>
      </c>
      <c r="G8" s="2">
        <v>21</v>
      </c>
      <c r="H8" s="2">
        <v>19</v>
      </c>
      <c r="I8" s="2">
        <v>21</v>
      </c>
      <c r="J8" s="20">
        <v>21</v>
      </c>
      <c r="K8" s="20">
        <v>0</v>
      </c>
      <c r="L8" s="2">
        <v>11</v>
      </c>
      <c r="M8" s="2">
        <v>69</v>
      </c>
      <c r="N8" s="1" t="s">
        <v>22</v>
      </c>
      <c r="O8" s="9">
        <v>14.05</v>
      </c>
      <c r="P8" s="10">
        <f t="shared" si="0"/>
        <v>26.822727272727274</v>
      </c>
      <c r="Q8" s="9">
        <v>295.05</v>
      </c>
      <c r="R8" s="8">
        <v>0.15939999999999999</v>
      </c>
      <c r="S8" s="9">
        <v>4.28</v>
      </c>
      <c r="T8" s="2">
        <v>0</v>
      </c>
      <c r="U8" s="1" t="s">
        <v>25</v>
      </c>
      <c r="V8" s="1" t="s">
        <v>26</v>
      </c>
    </row>
    <row r="9" spans="1:22">
      <c r="A9" s="1" t="s">
        <v>57</v>
      </c>
      <c r="B9" s="1" t="s">
        <v>21</v>
      </c>
      <c r="C9" s="1" t="s">
        <v>58</v>
      </c>
      <c r="D9" s="2">
        <v>69</v>
      </c>
      <c r="E9" s="2">
        <v>112</v>
      </c>
      <c r="F9" s="1" t="s">
        <v>49</v>
      </c>
      <c r="G9" s="20">
        <v>15</v>
      </c>
      <c r="H9" s="2">
        <v>20</v>
      </c>
      <c r="I9" s="2">
        <v>15</v>
      </c>
      <c r="J9" s="20">
        <v>15</v>
      </c>
      <c r="K9" s="20">
        <v>0</v>
      </c>
      <c r="L9" s="2">
        <v>8</v>
      </c>
      <c r="M9" s="2">
        <v>69</v>
      </c>
      <c r="N9" s="1" t="s">
        <v>22</v>
      </c>
      <c r="O9" s="9">
        <v>17.14</v>
      </c>
      <c r="P9" s="10">
        <f t="shared" si="0"/>
        <v>32.137500000000003</v>
      </c>
      <c r="Q9" s="9">
        <v>257.10000000000002</v>
      </c>
      <c r="R9" s="8">
        <v>0.1159</v>
      </c>
      <c r="S9" s="9">
        <v>3.73</v>
      </c>
      <c r="T9" s="2">
        <v>0</v>
      </c>
      <c r="U9" s="1" t="s">
        <v>25</v>
      </c>
      <c r="V9" s="1" t="s">
        <v>26</v>
      </c>
    </row>
    <row r="10" spans="1:22">
      <c r="A10" s="1" t="s">
        <v>57</v>
      </c>
      <c r="B10" s="1" t="s">
        <v>21</v>
      </c>
      <c r="C10" s="1" t="s">
        <v>58</v>
      </c>
      <c r="D10" s="2">
        <v>69</v>
      </c>
      <c r="E10" s="2">
        <v>112</v>
      </c>
      <c r="F10" s="1" t="s">
        <v>48</v>
      </c>
      <c r="G10" s="20">
        <v>26</v>
      </c>
      <c r="H10" s="2">
        <v>14</v>
      </c>
      <c r="I10" s="2">
        <v>26</v>
      </c>
      <c r="J10" s="20">
        <v>26</v>
      </c>
      <c r="K10" s="20">
        <v>0</v>
      </c>
      <c r="L10" s="2">
        <v>17</v>
      </c>
      <c r="M10" s="2">
        <v>69</v>
      </c>
      <c r="N10" s="1" t="s">
        <v>22</v>
      </c>
      <c r="O10" s="9">
        <v>15.45</v>
      </c>
      <c r="P10" s="10">
        <f t="shared" si="0"/>
        <v>23.629411764705882</v>
      </c>
      <c r="Q10" s="9">
        <v>401.7</v>
      </c>
      <c r="R10" s="8">
        <v>0.24640000000000001</v>
      </c>
      <c r="S10" s="9">
        <v>5.82</v>
      </c>
      <c r="T10" s="2">
        <v>0</v>
      </c>
      <c r="U10" s="1" t="s">
        <v>25</v>
      </c>
      <c r="V10" s="1" t="s">
        <v>26</v>
      </c>
    </row>
    <row r="11" spans="1:22">
      <c r="A11" s="1" t="s">
        <v>57</v>
      </c>
      <c r="B11" s="1" t="s">
        <v>21</v>
      </c>
      <c r="C11" s="1" t="s">
        <v>58</v>
      </c>
      <c r="D11" s="2">
        <v>69</v>
      </c>
      <c r="E11" s="2">
        <v>112</v>
      </c>
      <c r="F11" s="1" t="s">
        <v>47</v>
      </c>
      <c r="G11" s="20">
        <v>39</v>
      </c>
      <c r="H11" s="2">
        <v>25</v>
      </c>
      <c r="I11" s="2">
        <v>39</v>
      </c>
      <c r="J11" s="20">
        <v>39</v>
      </c>
      <c r="K11" s="20">
        <v>0</v>
      </c>
      <c r="L11" s="2">
        <v>22</v>
      </c>
      <c r="M11" s="2">
        <v>69</v>
      </c>
      <c r="N11" s="1" t="s">
        <v>22</v>
      </c>
      <c r="O11" s="9">
        <v>15.52</v>
      </c>
      <c r="P11" s="10">
        <f t="shared" si="0"/>
        <v>27.512727272727272</v>
      </c>
      <c r="Q11" s="9">
        <v>605.28</v>
      </c>
      <c r="R11" s="8">
        <v>0.31879999999999997</v>
      </c>
      <c r="S11" s="9">
        <v>8.77</v>
      </c>
      <c r="T11" s="2">
        <v>0</v>
      </c>
      <c r="U11" s="1" t="s">
        <v>25</v>
      </c>
      <c r="V11" s="1" t="s">
        <v>26</v>
      </c>
    </row>
    <row r="12" spans="1:22">
      <c r="A12" s="1" t="s">
        <v>57</v>
      </c>
      <c r="B12" s="1" t="s">
        <v>21</v>
      </c>
      <c r="C12" s="1" t="s">
        <v>58</v>
      </c>
      <c r="D12" s="2">
        <v>69</v>
      </c>
      <c r="E12" s="2">
        <v>112</v>
      </c>
      <c r="F12" s="1" t="s">
        <v>46</v>
      </c>
      <c r="G12" s="20">
        <v>24</v>
      </c>
      <c r="H12" s="2">
        <v>33</v>
      </c>
      <c r="I12" s="2">
        <v>24</v>
      </c>
      <c r="J12" s="20">
        <v>24</v>
      </c>
      <c r="K12" s="20">
        <v>0</v>
      </c>
      <c r="L12" s="2">
        <v>15</v>
      </c>
      <c r="M12" s="2">
        <v>69</v>
      </c>
      <c r="N12" s="1" t="s">
        <v>22</v>
      </c>
      <c r="O12" s="9">
        <v>18.23</v>
      </c>
      <c r="P12" s="10">
        <f t="shared" si="0"/>
        <v>29.167999999999999</v>
      </c>
      <c r="Q12" s="9">
        <v>437.52</v>
      </c>
      <c r="R12" s="8">
        <v>0.21740000000000001</v>
      </c>
      <c r="S12" s="9">
        <v>6.34</v>
      </c>
      <c r="T12" s="2">
        <v>0</v>
      </c>
      <c r="U12" s="1" t="s">
        <v>25</v>
      </c>
      <c r="V12" s="1" t="s">
        <v>26</v>
      </c>
    </row>
    <row r="13" spans="1:22">
      <c r="A13" s="1" t="s">
        <v>57</v>
      </c>
      <c r="B13" s="1" t="s">
        <v>21</v>
      </c>
      <c r="C13" s="1" t="s">
        <v>58</v>
      </c>
      <c r="D13" s="2">
        <v>69</v>
      </c>
      <c r="E13" s="2">
        <v>112</v>
      </c>
      <c r="F13" s="1" t="s">
        <v>45</v>
      </c>
      <c r="G13" s="2">
        <v>31</v>
      </c>
      <c r="H13" s="2">
        <v>24</v>
      </c>
      <c r="I13" s="2">
        <v>31</v>
      </c>
      <c r="J13" s="20">
        <v>31</v>
      </c>
      <c r="K13" s="20">
        <v>0</v>
      </c>
      <c r="L13" s="2">
        <v>22</v>
      </c>
      <c r="M13" s="2">
        <v>69</v>
      </c>
      <c r="N13" s="1" t="s">
        <v>22</v>
      </c>
      <c r="O13" s="9">
        <v>13.95</v>
      </c>
      <c r="P13" s="10">
        <f t="shared" si="0"/>
        <v>19.656818181818181</v>
      </c>
      <c r="Q13" s="9">
        <v>432.45</v>
      </c>
      <c r="R13" s="8">
        <v>0.31879999999999997</v>
      </c>
      <c r="S13" s="9">
        <v>6.27</v>
      </c>
      <c r="T13" s="2">
        <v>0</v>
      </c>
      <c r="U13" s="1" t="s">
        <v>25</v>
      </c>
      <c r="V13" s="1" t="s">
        <v>26</v>
      </c>
    </row>
    <row r="14" spans="1:22">
      <c r="A14" s="1" t="s">
        <v>57</v>
      </c>
      <c r="B14" s="1" t="s">
        <v>21</v>
      </c>
      <c r="C14" s="1" t="s">
        <v>58</v>
      </c>
      <c r="D14" s="2">
        <v>69</v>
      </c>
      <c r="E14" s="2">
        <v>112</v>
      </c>
      <c r="F14" s="1" t="s">
        <v>44</v>
      </c>
      <c r="G14" s="2">
        <v>9</v>
      </c>
      <c r="H14" s="2">
        <v>31</v>
      </c>
      <c r="I14" s="2">
        <v>9</v>
      </c>
      <c r="J14" s="20">
        <v>9</v>
      </c>
      <c r="K14" s="20">
        <v>0</v>
      </c>
      <c r="L14" s="2">
        <v>4</v>
      </c>
      <c r="M14" s="2">
        <v>69</v>
      </c>
      <c r="N14" s="1" t="s">
        <v>22</v>
      </c>
      <c r="O14" s="9">
        <v>13.79</v>
      </c>
      <c r="P14" s="10">
        <f t="shared" si="0"/>
        <v>31.0275</v>
      </c>
      <c r="Q14" s="9">
        <v>124.11</v>
      </c>
      <c r="R14" s="8">
        <v>5.8000000000000003E-2</v>
      </c>
      <c r="S14" s="9">
        <v>1.8</v>
      </c>
      <c r="T14" s="2">
        <v>0</v>
      </c>
      <c r="U14" s="1" t="s">
        <v>25</v>
      </c>
      <c r="V14" s="1" t="s">
        <v>26</v>
      </c>
    </row>
    <row r="15" spans="1:22">
      <c r="A15" s="1" t="s">
        <v>57</v>
      </c>
      <c r="B15" s="1" t="s">
        <v>21</v>
      </c>
      <c r="C15" s="1" t="s">
        <v>58</v>
      </c>
      <c r="D15" s="2">
        <v>69</v>
      </c>
      <c r="E15" s="2">
        <v>112</v>
      </c>
      <c r="F15" s="1" t="s">
        <v>43</v>
      </c>
      <c r="G15" s="2">
        <v>25</v>
      </c>
      <c r="H15" s="2">
        <v>9</v>
      </c>
      <c r="I15" s="2">
        <v>25</v>
      </c>
      <c r="J15" s="20">
        <v>25</v>
      </c>
      <c r="K15" s="20">
        <v>0</v>
      </c>
      <c r="L15" s="2">
        <v>16</v>
      </c>
      <c r="M15" s="2">
        <v>69</v>
      </c>
      <c r="N15" s="1" t="s">
        <v>22</v>
      </c>
      <c r="O15" s="9">
        <v>14.27</v>
      </c>
      <c r="P15" s="10">
        <f t="shared" si="0"/>
        <v>22.296875</v>
      </c>
      <c r="Q15" s="9">
        <v>356.75</v>
      </c>
      <c r="R15" s="8">
        <v>0.2319</v>
      </c>
      <c r="S15" s="9">
        <v>5.17</v>
      </c>
      <c r="T15" s="2">
        <v>0</v>
      </c>
      <c r="U15" s="1" t="s">
        <v>25</v>
      </c>
      <c r="V15" s="1" t="s">
        <v>26</v>
      </c>
    </row>
    <row r="16" spans="1:22">
      <c r="A16" s="1" t="s">
        <v>57</v>
      </c>
      <c r="B16" s="1" t="s">
        <v>21</v>
      </c>
      <c r="C16" s="1" t="s">
        <v>58</v>
      </c>
      <c r="D16" s="2">
        <v>69</v>
      </c>
      <c r="E16" s="2">
        <v>112</v>
      </c>
      <c r="F16" s="1" t="s">
        <v>42</v>
      </c>
      <c r="G16" s="20">
        <v>27</v>
      </c>
      <c r="H16" s="2">
        <v>23</v>
      </c>
      <c r="I16" s="2">
        <v>27</v>
      </c>
      <c r="J16" s="20">
        <v>27</v>
      </c>
      <c r="K16" s="20">
        <v>0</v>
      </c>
      <c r="L16" s="2">
        <v>12</v>
      </c>
      <c r="M16" s="2">
        <v>69</v>
      </c>
      <c r="N16" s="1" t="s">
        <v>22</v>
      </c>
      <c r="O16" s="9">
        <v>12.24</v>
      </c>
      <c r="P16" s="10">
        <f t="shared" si="0"/>
        <v>27.540000000000003</v>
      </c>
      <c r="Q16" s="9">
        <v>330.48</v>
      </c>
      <c r="R16" s="8">
        <v>0.1739</v>
      </c>
      <c r="S16" s="9">
        <v>4.79</v>
      </c>
      <c r="T16" s="2">
        <v>0</v>
      </c>
      <c r="U16" s="1" t="s">
        <v>25</v>
      </c>
      <c r="V16" s="1" t="s">
        <v>26</v>
      </c>
    </row>
    <row r="17" spans="1:22">
      <c r="A17" s="1" t="s">
        <v>57</v>
      </c>
      <c r="B17" s="1" t="s">
        <v>21</v>
      </c>
      <c r="C17" s="1" t="s">
        <v>58</v>
      </c>
      <c r="D17" s="2">
        <v>69</v>
      </c>
      <c r="E17" s="2">
        <v>112</v>
      </c>
      <c r="F17" s="1" t="s">
        <v>41</v>
      </c>
      <c r="G17" s="2">
        <v>24</v>
      </c>
      <c r="H17" s="2">
        <v>27</v>
      </c>
      <c r="I17" s="2">
        <v>24</v>
      </c>
      <c r="J17" s="20">
        <v>24</v>
      </c>
      <c r="K17" s="20">
        <v>0</v>
      </c>
      <c r="L17" s="2">
        <v>20</v>
      </c>
      <c r="M17" s="2">
        <v>69</v>
      </c>
      <c r="N17" s="1" t="s">
        <v>22</v>
      </c>
      <c r="O17" s="9">
        <v>16.52</v>
      </c>
      <c r="P17" s="10">
        <f t="shared" si="0"/>
        <v>19.824000000000002</v>
      </c>
      <c r="Q17" s="9">
        <v>396.48</v>
      </c>
      <c r="R17" s="8">
        <v>0.28989999999999999</v>
      </c>
      <c r="S17" s="9">
        <v>5.75</v>
      </c>
      <c r="T17" s="2">
        <v>0</v>
      </c>
      <c r="U17" s="1" t="s">
        <v>25</v>
      </c>
      <c r="V17" s="1" t="s">
        <v>26</v>
      </c>
    </row>
    <row r="18" spans="1:22">
      <c r="A18" s="1" t="s">
        <v>57</v>
      </c>
      <c r="B18" s="1" t="s">
        <v>21</v>
      </c>
      <c r="C18" s="1" t="s">
        <v>58</v>
      </c>
      <c r="D18" s="2">
        <v>69</v>
      </c>
      <c r="E18" s="2">
        <v>112</v>
      </c>
      <c r="F18" s="1" t="s">
        <v>40</v>
      </c>
      <c r="G18" s="20">
        <v>23</v>
      </c>
      <c r="H18" s="2">
        <v>23</v>
      </c>
      <c r="I18" s="2">
        <v>23</v>
      </c>
      <c r="J18" s="20">
        <v>23</v>
      </c>
      <c r="K18" s="20">
        <v>0</v>
      </c>
      <c r="L18" s="2">
        <v>14</v>
      </c>
      <c r="M18" s="2">
        <v>69</v>
      </c>
      <c r="N18" s="1" t="s">
        <v>22</v>
      </c>
      <c r="O18" s="9">
        <v>16.440000000000001</v>
      </c>
      <c r="P18" s="10">
        <f t="shared" si="0"/>
        <v>27.008571428571429</v>
      </c>
      <c r="Q18" s="9">
        <v>378.12</v>
      </c>
      <c r="R18" s="8">
        <v>0.2029</v>
      </c>
      <c r="S18" s="9">
        <v>5.48</v>
      </c>
      <c r="T18" s="2">
        <v>0</v>
      </c>
      <c r="U18" s="1" t="s">
        <v>25</v>
      </c>
      <c r="V18" s="1" t="s">
        <v>26</v>
      </c>
    </row>
    <row r="19" spans="1:22">
      <c r="A19" s="1" t="s">
        <v>57</v>
      </c>
      <c r="B19" s="1" t="s">
        <v>21</v>
      </c>
      <c r="C19" s="1" t="s">
        <v>58</v>
      </c>
      <c r="D19" s="2">
        <v>69</v>
      </c>
      <c r="E19" s="2">
        <v>112</v>
      </c>
      <c r="F19" s="1" t="s">
        <v>39</v>
      </c>
      <c r="G19" s="20">
        <v>27</v>
      </c>
      <c r="H19" s="2">
        <v>12</v>
      </c>
      <c r="I19" s="2">
        <v>27</v>
      </c>
      <c r="J19" s="20">
        <v>27</v>
      </c>
      <c r="K19" s="20">
        <v>0</v>
      </c>
      <c r="L19" s="2">
        <v>20</v>
      </c>
      <c r="M19" s="2">
        <v>69</v>
      </c>
      <c r="N19" s="1" t="s">
        <v>22</v>
      </c>
      <c r="O19" s="9">
        <v>15.52</v>
      </c>
      <c r="P19" s="10">
        <f t="shared" si="0"/>
        <v>20.952000000000002</v>
      </c>
      <c r="Q19" s="9">
        <v>419.04</v>
      </c>
      <c r="R19" s="8">
        <v>0.28989999999999999</v>
      </c>
      <c r="S19" s="9">
        <v>6.07</v>
      </c>
      <c r="T19" s="2">
        <v>0</v>
      </c>
      <c r="U19" s="1" t="s">
        <v>25</v>
      </c>
      <c r="V19" s="1" t="s">
        <v>26</v>
      </c>
    </row>
    <row r="20" spans="1:22">
      <c r="A20" s="1" t="s">
        <v>57</v>
      </c>
      <c r="B20" s="1" t="s">
        <v>21</v>
      </c>
      <c r="C20" s="1" t="s">
        <v>58</v>
      </c>
      <c r="D20" s="2">
        <v>69</v>
      </c>
      <c r="E20" s="2">
        <v>112</v>
      </c>
      <c r="F20" s="1" t="s">
        <v>38</v>
      </c>
      <c r="G20" s="20">
        <v>25</v>
      </c>
      <c r="H20" s="2">
        <v>26</v>
      </c>
      <c r="I20" s="2">
        <v>25</v>
      </c>
      <c r="J20" s="20">
        <v>25</v>
      </c>
      <c r="K20" s="20">
        <v>0</v>
      </c>
      <c r="L20" s="2">
        <v>14</v>
      </c>
      <c r="M20" s="2">
        <v>69</v>
      </c>
      <c r="N20" s="1" t="s">
        <v>22</v>
      </c>
      <c r="O20" s="9">
        <v>14.2</v>
      </c>
      <c r="P20" s="10">
        <f t="shared" si="0"/>
        <v>25.357142857142858</v>
      </c>
      <c r="Q20" s="9">
        <v>355</v>
      </c>
      <c r="R20" s="8">
        <v>0.2029</v>
      </c>
      <c r="S20" s="9">
        <v>5.14</v>
      </c>
      <c r="T20" s="2">
        <v>0</v>
      </c>
      <c r="U20" s="1" t="s">
        <v>25</v>
      </c>
      <c r="V20" s="1" t="s">
        <v>26</v>
      </c>
    </row>
    <row r="21" spans="1:22">
      <c r="A21" s="1" t="s">
        <v>57</v>
      </c>
      <c r="B21" s="1" t="s">
        <v>21</v>
      </c>
      <c r="C21" s="1" t="s">
        <v>58</v>
      </c>
      <c r="D21" s="2">
        <v>69</v>
      </c>
      <c r="E21" s="2">
        <v>112</v>
      </c>
      <c r="F21" s="1" t="s">
        <v>37</v>
      </c>
      <c r="G21" s="2">
        <v>39</v>
      </c>
      <c r="H21" s="2">
        <v>25</v>
      </c>
      <c r="I21" s="2">
        <v>39</v>
      </c>
      <c r="J21" s="20">
        <v>39</v>
      </c>
      <c r="K21" s="20">
        <v>0</v>
      </c>
      <c r="L21" s="2">
        <v>26</v>
      </c>
      <c r="M21" s="2">
        <v>69</v>
      </c>
      <c r="N21" s="1" t="s">
        <v>22</v>
      </c>
      <c r="O21" s="9">
        <v>14.15</v>
      </c>
      <c r="P21" s="10">
        <f t="shared" si="0"/>
        <v>21.225000000000001</v>
      </c>
      <c r="Q21" s="9">
        <v>551.85</v>
      </c>
      <c r="R21" s="8">
        <v>0.37680000000000002</v>
      </c>
      <c r="S21" s="9">
        <v>8</v>
      </c>
      <c r="T21" s="2">
        <v>0</v>
      </c>
      <c r="U21" s="1" t="s">
        <v>25</v>
      </c>
      <c r="V21" s="1" t="s">
        <v>26</v>
      </c>
    </row>
    <row r="22" spans="1:22">
      <c r="A22" s="1" t="s">
        <v>57</v>
      </c>
      <c r="B22" s="1" t="s">
        <v>21</v>
      </c>
      <c r="C22" s="1" t="s">
        <v>58</v>
      </c>
      <c r="D22" s="2">
        <v>69</v>
      </c>
      <c r="E22" s="2">
        <v>112</v>
      </c>
      <c r="F22" s="1" t="s">
        <v>36</v>
      </c>
      <c r="G22" s="20">
        <v>13</v>
      </c>
      <c r="H22" s="2">
        <v>34</v>
      </c>
      <c r="I22" s="2">
        <v>13</v>
      </c>
      <c r="J22" s="20">
        <v>13</v>
      </c>
      <c r="K22" s="20">
        <v>0</v>
      </c>
      <c r="L22" s="2">
        <v>8</v>
      </c>
      <c r="M22" s="2">
        <v>69</v>
      </c>
      <c r="N22" s="1" t="s">
        <v>22</v>
      </c>
      <c r="O22" s="9">
        <v>14.08</v>
      </c>
      <c r="P22" s="10">
        <f t="shared" si="0"/>
        <v>22.88</v>
      </c>
      <c r="Q22" s="9">
        <v>183.04</v>
      </c>
      <c r="R22" s="8">
        <v>0.1159</v>
      </c>
      <c r="S22" s="9">
        <v>2.65</v>
      </c>
      <c r="T22" s="2">
        <v>0</v>
      </c>
      <c r="U22" s="1" t="s">
        <v>25</v>
      </c>
      <c r="V22" s="1" t="s">
        <v>26</v>
      </c>
    </row>
    <row r="23" spans="1:22">
      <c r="A23" s="1" t="s">
        <v>57</v>
      </c>
      <c r="B23" s="1" t="s">
        <v>21</v>
      </c>
      <c r="C23" s="1" t="s">
        <v>58</v>
      </c>
      <c r="D23" s="2">
        <v>69</v>
      </c>
      <c r="E23" s="2">
        <v>112</v>
      </c>
      <c r="F23" s="1" t="s">
        <v>35</v>
      </c>
      <c r="G23" s="20">
        <v>24</v>
      </c>
      <c r="H23" s="2">
        <v>9</v>
      </c>
      <c r="I23" s="2">
        <v>24</v>
      </c>
      <c r="J23" s="20">
        <v>24</v>
      </c>
      <c r="K23" s="20">
        <v>0</v>
      </c>
      <c r="L23" s="2">
        <v>17</v>
      </c>
      <c r="M23" s="2">
        <v>69</v>
      </c>
      <c r="N23" s="1" t="s">
        <v>22</v>
      </c>
      <c r="O23" s="9">
        <v>15.03</v>
      </c>
      <c r="P23" s="10">
        <f t="shared" si="0"/>
        <v>21.218823529411765</v>
      </c>
      <c r="Q23" s="9">
        <v>360.72</v>
      </c>
      <c r="R23" s="8">
        <v>0.24640000000000001</v>
      </c>
      <c r="S23" s="9">
        <v>5.23</v>
      </c>
      <c r="T23" s="2">
        <v>0</v>
      </c>
      <c r="U23" s="1" t="s">
        <v>25</v>
      </c>
      <c r="V23" s="1" t="s">
        <v>26</v>
      </c>
    </row>
    <row r="24" spans="1:22">
      <c r="A24" s="1" t="s">
        <v>57</v>
      </c>
      <c r="B24" s="1" t="s">
        <v>21</v>
      </c>
      <c r="C24" s="1" t="s">
        <v>58</v>
      </c>
      <c r="D24" s="2">
        <v>69</v>
      </c>
      <c r="E24" s="2">
        <v>112</v>
      </c>
      <c r="F24" s="1" t="s">
        <v>34</v>
      </c>
      <c r="G24" s="20">
        <v>21</v>
      </c>
      <c r="H24" s="2">
        <v>22</v>
      </c>
      <c r="I24" s="2">
        <v>21</v>
      </c>
      <c r="J24" s="20">
        <v>21</v>
      </c>
      <c r="K24" s="20">
        <v>0</v>
      </c>
      <c r="L24" s="2">
        <v>15</v>
      </c>
      <c r="M24" s="2">
        <v>69</v>
      </c>
      <c r="N24" s="1" t="s">
        <v>22</v>
      </c>
      <c r="O24" s="9">
        <v>17.559999999999999</v>
      </c>
      <c r="P24" s="10">
        <f t="shared" si="0"/>
        <v>24.584</v>
      </c>
      <c r="Q24" s="9">
        <v>368.76</v>
      </c>
      <c r="R24" s="8">
        <v>0.21740000000000001</v>
      </c>
      <c r="S24" s="9">
        <v>5.34</v>
      </c>
      <c r="T24" s="2">
        <v>0</v>
      </c>
      <c r="U24" s="1" t="s">
        <v>25</v>
      </c>
      <c r="V24" s="1" t="s">
        <v>26</v>
      </c>
    </row>
    <row r="25" spans="1:22">
      <c r="A25" s="1" t="s">
        <v>57</v>
      </c>
      <c r="B25" s="1" t="s">
        <v>21</v>
      </c>
      <c r="C25" s="1" t="s">
        <v>58</v>
      </c>
      <c r="D25" s="2">
        <v>69</v>
      </c>
      <c r="E25" s="2">
        <v>112</v>
      </c>
      <c r="F25" s="1" t="s">
        <v>33</v>
      </c>
      <c r="G25" s="20">
        <v>29</v>
      </c>
      <c r="H25" s="2">
        <v>16</v>
      </c>
      <c r="I25" s="2">
        <v>29</v>
      </c>
      <c r="J25" s="20">
        <v>29</v>
      </c>
      <c r="K25" s="20">
        <v>0</v>
      </c>
      <c r="L25" s="2">
        <v>25</v>
      </c>
      <c r="M25" s="2">
        <v>69</v>
      </c>
      <c r="N25" s="1" t="s">
        <v>22</v>
      </c>
      <c r="O25" s="9">
        <v>15.7</v>
      </c>
      <c r="P25" s="10">
        <f t="shared" si="0"/>
        <v>18.212</v>
      </c>
      <c r="Q25" s="9">
        <v>455.3</v>
      </c>
      <c r="R25" s="8">
        <v>0.36230000000000001</v>
      </c>
      <c r="S25" s="9">
        <v>6.6</v>
      </c>
      <c r="T25" s="2">
        <v>0</v>
      </c>
      <c r="U25" s="1" t="s">
        <v>25</v>
      </c>
      <c r="V25" s="1" t="s">
        <v>26</v>
      </c>
    </row>
    <row r="26" spans="1:22">
      <c r="A26" s="1" t="s">
        <v>57</v>
      </c>
      <c r="B26" s="1" t="s">
        <v>21</v>
      </c>
      <c r="C26" s="1" t="s">
        <v>58</v>
      </c>
      <c r="D26" s="2">
        <v>69</v>
      </c>
      <c r="E26" s="2">
        <v>112</v>
      </c>
      <c r="F26" s="1" t="s">
        <v>32</v>
      </c>
      <c r="G26" s="20">
        <v>16</v>
      </c>
      <c r="H26" s="2">
        <v>26</v>
      </c>
      <c r="I26" s="2">
        <v>16</v>
      </c>
      <c r="J26" s="20">
        <v>16</v>
      </c>
      <c r="K26" s="20">
        <v>0</v>
      </c>
      <c r="L26" s="2">
        <v>13</v>
      </c>
      <c r="M26" s="2">
        <v>69</v>
      </c>
      <c r="N26" s="1" t="s">
        <v>22</v>
      </c>
      <c r="O26" s="9">
        <v>20.61</v>
      </c>
      <c r="P26" s="10">
        <f t="shared" si="0"/>
        <v>25.366153846153846</v>
      </c>
      <c r="Q26" s="9">
        <v>329.76</v>
      </c>
      <c r="R26" s="8">
        <v>0.18840000000000001</v>
      </c>
      <c r="S26" s="9">
        <v>4.78</v>
      </c>
      <c r="T26" s="2">
        <v>0</v>
      </c>
      <c r="U26" s="1" t="s">
        <v>25</v>
      </c>
      <c r="V26" s="1" t="s">
        <v>26</v>
      </c>
    </row>
    <row r="27" spans="1:22">
      <c r="A27" s="1" t="s">
        <v>57</v>
      </c>
      <c r="B27" s="1" t="s">
        <v>21</v>
      </c>
      <c r="C27" s="1" t="s">
        <v>58</v>
      </c>
      <c r="D27" s="2">
        <v>69</v>
      </c>
      <c r="E27" s="2">
        <v>112</v>
      </c>
      <c r="F27" s="1" t="s">
        <v>31</v>
      </c>
      <c r="G27" s="20">
        <v>30</v>
      </c>
      <c r="H27" s="2">
        <v>11</v>
      </c>
      <c r="I27" s="2">
        <v>30</v>
      </c>
      <c r="J27" s="20">
        <v>30</v>
      </c>
      <c r="K27" s="20">
        <v>0</v>
      </c>
      <c r="L27" s="2">
        <v>17</v>
      </c>
      <c r="M27" s="2">
        <v>69</v>
      </c>
      <c r="N27" s="1" t="s">
        <v>22</v>
      </c>
      <c r="O27" s="9">
        <v>12.8</v>
      </c>
      <c r="P27" s="10">
        <f t="shared" si="0"/>
        <v>22.588235294117649</v>
      </c>
      <c r="Q27" s="9">
        <v>384</v>
      </c>
      <c r="R27" s="8">
        <v>0.24640000000000001</v>
      </c>
      <c r="S27" s="9">
        <v>5.57</v>
      </c>
      <c r="T27" s="2">
        <v>0</v>
      </c>
      <c r="U27" s="1" t="s">
        <v>25</v>
      </c>
      <c r="V27" s="1" t="s">
        <v>26</v>
      </c>
    </row>
    <row r="28" spans="1:22">
      <c r="A28" s="1" t="s">
        <v>57</v>
      </c>
      <c r="B28" s="1" t="s">
        <v>21</v>
      </c>
      <c r="C28" s="1" t="s">
        <v>58</v>
      </c>
      <c r="D28" s="2">
        <v>69</v>
      </c>
      <c r="E28" s="2">
        <v>112</v>
      </c>
      <c r="F28" s="1" t="s">
        <v>30</v>
      </c>
      <c r="G28" s="20">
        <v>40</v>
      </c>
      <c r="H28" s="2">
        <v>20</v>
      </c>
      <c r="I28" s="2">
        <v>40</v>
      </c>
      <c r="J28" s="20">
        <v>40</v>
      </c>
      <c r="K28" s="20">
        <v>0</v>
      </c>
      <c r="L28" s="2">
        <v>18</v>
      </c>
      <c r="M28" s="2">
        <v>69</v>
      </c>
      <c r="N28" s="1" t="s">
        <v>22</v>
      </c>
      <c r="O28" s="9">
        <v>11.24</v>
      </c>
      <c r="P28" s="10">
        <f t="shared" si="0"/>
        <v>24.977777777777778</v>
      </c>
      <c r="Q28" s="9">
        <v>449.6</v>
      </c>
      <c r="R28" s="8">
        <v>0.26090000000000002</v>
      </c>
      <c r="S28" s="9">
        <v>6.52</v>
      </c>
      <c r="T28" s="2">
        <v>0</v>
      </c>
      <c r="U28" s="1" t="s">
        <v>25</v>
      </c>
      <c r="V28" s="1" t="s">
        <v>26</v>
      </c>
    </row>
    <row r="29" spans="1:22">
      <c r="A29" s="1" t="s">
        <v>57</v>
      </c>
      <c r="B29" s="1" t="s">
        <v>21</v>
      </c>
      <c r="C29" s="1" t="s">
        <v>58</v>
      </c>
      <c r="D29" s="2">
        <v>69</v>
      </c>
      <c r="E29" s="2">
        <v>112</v>
      </c>
      <c r="F29" s="1" t="s">
        <v>29</v>
      </c>
      <c r="G29" s="20">
        <v>13</v>
      </c>
      <c r="H29" s="2">
        <v>37</v>
      </c>
      <c r="I29" s="2">
        <v>13</v>
      </c>
      <c r="J29" s="20">
        <v>13</v>
      </c>
      <c r="K29" s="20">
        <v>0</v>
      </c>
      <c r="L29" s="2">
        <v>7</v>
      </c>
      <c r="M29" s="2">
        <v>69</v>
      </c>
      <c r="N29" s="1" t="s">
        <v>22</v>
      </c>
      <c r="O29" s="9">
        <v>10.85</v>
      </c>
      <c r="P29" s="10">
        <f t="shared" si="0"/>
        <v>20.150000000000002</v>
      </c>
      <c r="Q29" s="9">
        <v>141.05000000000001</v>
      </c>
      <c r="R29" s="8">
        <v>0.1014</v>
      </c>
      <c r="S29" s="9">
        <v>2.04</v>
      </c>
      <c r="T29" s="2">
        <v>0</v>
      </c>
      <c r="U29" s="1" t="s">
        <v>25</v>
      </c>
      <c r="V29" s="1" t="s">
        <v>26</v>
      </c>
    </row>
    <row r="30" spans="1:22">
      <c r="A30" s="1" t="s">
        <v>57</v>
      </c>
      <c r="B30" s="1" t="s">
        <v>21</v>
      </c>
      <c r="C30" s="1" t="s">
        <v>58</v>
      </c>
      <c r="D30" s="2">
        <v>69</v>
      </c>
      <c r="E30" s="2">
        <v>112</v>
      </c>
      <c r="F30" s="1" t="s">
        <v>28</v>
      </c>
      <c r="G30" s="20">
        <v>20</v>
      </c>
      <c r="H30" s="2">
        <v>13</v>
      </c>
      <c r="I30" s="2">
        <v>20</v>
      </c>
      <c r="J30" s="20">
        <v>20</v>
      </c>
      <c r="K30" s="20">
        <v>0</v>
      </c>
      <c r="L30" s="2">
        <v>16</v>
      </c>
      <c r="M30" s="2">
        <v>69</v>
      </c>
      <c r="N30" s="1" t="s">
        <v>22</v>
      </c>
      <c r="O30" s="9">
        <v>16.88</v>
      </c>
      <c r="P30" s="10">
        <f t="shared" si="0"/>
        <v>21.1</v>
      </c>
      <c r="Q30" s="9">
        <v>337.6</v>
      </c>
      <c r="R30" s="8">
        <v>0.2319</v>
      </c>
      <c r="S30" s="9">
        <v>4.8899999999999997</v>
      </c>
      <c r="T30" s="2">
        <v>0</v>
      </c>
      <c r="U30" s="1" t="s">
        <v>25</v>
      </c>
      <c r="V30" s="1" t="s">
        <v>26</v>
      </c>
    </row>
    <row r="31" spans="1:22">
      <c r="A31" s="1" t="s">
        <v>57</v>
      </c>
      <c r="B31" s="1" t="s">
        <v>21</v>
      </c>
      <c r="C31" s="1" t="s">
        <v>58</v>
      </c>
      <c r="D31" s="2">
        <v>69</v>
      </c>
      <c r="E31" s="2">
        <v>112</v>
      </c>
      <c r="F31" s="1" t="s">
        <v>27</v>
      </c>
      <c r="G31" s="20">
        <v>27</v>
      </c>
      <c r="H31" s="2">
        <v>13</v>
      </c>
      <c r="I31" s="2">
        <v>27</v>
      </c>
      <c r="J31" s="20">
        <v>27</v>
      </c>
      <c r="K31" s="20">
        <v>0</v>
      </c>
      <c r="L31" s="2">
        <v>25</v>
      </c>
      <c r="M31" s="2">
        <v>69</v>
      </c>
      <c r="N31" s="1" t="s">
        <v>22</v>
      </c>
      <c r="O31" s="9">
        <v>15.05</v>
      </c>
      <c r="P31" s="10">
        <f t="shared" si="0"/>
        <v>16.254000000000001</v>
      </c>
      <c r="Q31" s="9">
        <v>406.35</v>
      </c>
      <c r="R31" s="8">
        <v>0.36230000000000001</v>
      </c>
      <c r="S31" s="9">
        <v>5.89</v>
      </c>
      <c r="T31" s="2">
        <v>0</v>
      </c>
      <c r="U31" s="1" t="s">
        <v>25</v>
      </c>
      <c r="V31" s="1" t="s">
        <v>26</v>
      </c>
    </row>
    <row r="32" spans="1:22">
      <c r="A32" s="1" t="s">
        <v>57</v>
      </c>
      <c r="B32" s="1" t="s">
        <v>21</v>
      </c>
      <c r="C32" s="1" t="s">
        <v>58</v>
      </c>
      <c r="D32" s="2">
        <v>69</v>
      </c>
      <c r="E32" s="2">
        <v>112</v>
      </c>
      <c r="F32" s="1" t="s">
        <v>24</v>
      </c>
      <c r="G32" s="20">
        <v>31</v>
      </c>
      <c r="H32" s="2">
        <v>22</v>
      </c>
      <c r="I32" s="2">
        <v>31</v>
      </c>
      <c r="J32" s="20">
        <v>31</v>
      </c>
      <c r="K32" s="20">
        <v>0</v>
      </c>
      <c r="L32" s="2">
        <v>24</v>
      </c>
      <c r="M32" s="2">
        <v>69</v>
      </c>
      <c r="N32" s="1" t="s">
        <v>22</v>
      </c>
      <c r="O32" s="9">
        <v>15.27</v>
      </c>
      <c r="P32" s="10">
        <f t="shared" si="0"/>
        <v>19.723749999999999</v>
      </c>
      <c r="Q32" s="9">
        <v>473.37</v>
      </c>
      <c r="R32" s="8">
        <v>0.3478</v>
      </c>
      <c r="S32" s="9">
        <v>6.86</v>
      </c>
      <c r="T32" s="2">
        <v>0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2139</v>
      </c>
      <c r="E33" s="4"/>
      <c r="F33" s="4"/>
      <c r="G33" s="5">
        <f>SUM(G2:G32)</f>
        <v>795</v>
      </c>
      <c r="H33" s="5"/>
      <c r="I33" s="5">
        <f>SUM(I2:I32)</f>
        <v>795</v>
      </c>
      <c r="J33" s="21">
        <f>SUM(J2:J32)</f>
        <v>795</v>
      </c>
      <c r="K33" s="21">
        <f>SUM(K2:K32)</f>
        <v>0</v>
      </c>
      <c r="L33" s="5">
        <f>SUM(L2:L32)</f>
        <v>524</v>
      </c>
      <c r="M33" s="5">
        <f>SUM(M2:M32)</f>
        <v>2139</v>
      </c>
      <c r="N33" s="4" t="s">
        <v>22</v>
      </c>
      <c r="O33" s="6">
        <f>Q33/I33</f>
        <v>15.058050314465408</v>
      </c>
      <c r="P33" s="11">
        <f>Q33/L33</f>
        <v>22.845706106870228</v>
      </c>
      <c r="Q33" s="13">
        <f>SUM(Q2:Q32)</f>
        <v>11971.15</v>
      </c>
      <c r="R33" s="7">
        <f>L33/M33</f>
        <v>0.24497428705002339</v>
      </c>
      <c r="S33" s="6">
        <f>Q33/M33</f>
        <v>5.596610565684899</v>
      </c>
      <c r="T33" s="4"/>
      <c r="U33" s="4"/>
      <c r="V33" s="4"/>
    </row>
    <row r="35" spans="1:22">
      <c r="F35" t="s">
        <v>172</v>
      </c>
      <c r="G35">
        <f>I33/G33</f>
        <v>1</v>
      </c>
    </row>
    <row r="37" spans="1:22">
      <c r="A37" t="s">
        <v>60</v>
      </c>
      <c r="B37" s="16">
        <f>J33</f>
        <v>795</v>
      </c>
      <c r="C37" s="17">
        <f>B37/B39</f>
        <v>1</v>
      </c>
    </row>
    <row r="38" spans="1:22">
      <c r="A38" t="s">
        <v>61</v>
      </c>
      <c r="B38" s="16">
        <f>K33</f>
        <v>0</v>
      </c>
      <c r="C38" s="17">
        <f>B38/B39</f>
        <v>0</v>
      </c>
    </row>
    <row r="39" spans="1:22">
      <c r="B39" s="16">
        <f>SUM(B37:B38)</f>
        <v>795</v>
      </c>
      <c r="C39" s="17"/>
    </row>
    <row r="43" spans="1:22">
      <c r="A43" s="1" t="s">
        <v>62</v>
      </c>
      <c r="B43" s="8">
        <v>0.36230000000000001</v>
      </c>
    </row>
    <row r="44" spans="1:22">
      <c r="A44" s="1" t="s">
        <v>63</v>
      </c>
      <c r="B44" s="8">
        <v>0.39129999999999998</v>
      </c>
    </row>
    <row r="45" spans="1:22">
      <c r="A45" s="1" t="s">
        <v>64</v>
      </c>
      <c r="B45" s="8">
        <v>0.33329999999999999</v>
      </c>
    </row>
    <row r="46" spans="1:22">
      <c r="A46" s="1" t="s">
        <v>65</v>
      </c>
      <c r="B46" s="8">
        <v>0.3478</v>
      </c>
    </row>
    <row r="47" spans="1:22">
      <c r="A47" s="1" t="s">
        <v>66</v>
      </c>
      <c r="B47" s="8">
        <v>0.1449</v>
      </c>
    </row>
    <row r="48" spans="1:22">
      <c r="A48" s="1" t="s">
        <v>67</v>
      </c>
      <c r="B48" s="8">
        <v>0.13039999999999999</v>
      </c>
    </row>
    <row r="49" spans="1:2">
      <c r="A49" s="1" t="s">
        <v>68</v>
      </c>
      <c r="B49" s="8">
        <v>0.15939999999999999</v>
      </c>
    </row>
    <row r="50" spans="1:2">
      <c r="A50" s="1" t="s">
        <v>69</v>
      </c>
      <c r="B50" s="8">
        <v>0.1159</v>
      </c>
    </row>
    <row r="51" spans="1:2">
      <c r="A51" s="1" t="s">
        <v>63</v>
      </c>
      <c r="B51" s="8">
        <v>0.24640000000000001</v>
      </c>
    </row>
    <row r="52" spans="1:2">
      <c r="A52" s="1" t="s">
        <v>64</v>
      </c>
      <c r="B52" s="8">
        <v>0.31879999999999997</v>
      </c>
    </row>
    <row r="53" spans="1:2">
      <c r="A53" s="1" t="s">
        <v>65</v>
      </c>
      <c r="B53" s="8">
        <v>0.21740000000000001</v>
      </c>
    </row>
    <row r="54" spans="1:2">
      <c r="A54" s="1" t="s">
        <v>66</v>
      </c>
      <c r="B54" s="8">
        <v>0.31879999999999997</v>
      </c>
    </row>
    <row r="55" spans="1:2">
      <c r="A55" s="1" t="s">
        <v>67</v>
      </c>
      <c r="B55" s="8">
        <v>5.8000000000000003E-2</v>
      </c>
    </row>
    <row r="56" spans="1:2">
      <c r="A56" s="1" t="s">
        <v>68</v>
      </c>
      <c r="B56" s="8">
        <v>0.2319</v>
      </c>
    </row>
    <row r="57" spans="1:2">
      <c r="A57" s="1" t="s">
        <v>69</v>
      </c>
      <c r="B57" s="8">
        <v>0.1739</v>
      </c>
    </row>
    <row r="58" spans="1:2">
      <c r="A58" s="1" t="s">
        <v>63</v>
      </c>
      <c r="B58" s="8">
        <v>0.28989999999999999</v>
      </c>
    </row>
    <row r="59" spans="1:2">
      <c r="A59" s="1" t="s">
        <v>64</v>
      </c>
      <c r="B59" s="8">
        <v>0.2029</v>
      </c>
    </row>
    <row r="60" spans="1:2">
      <c r="A60" s="1" t="s">
        <v>65</v>
      </c>
      <c r="B60" s="8">
        <v>0.28989999999999999</v>
      </c>
    </row>
    <row r="61" spans="1:2">
      <c r="A61" s="1" t="s">
        <v>66</v>
      </c>
      <c r="B61" s="8">
        <v>0.2029</v>
      </c>
    </row>
    <row r="62" spans="1:2">
      <c r="A62" s="1" t="s">
        <v>67</v>
      </c>
      <c r="B62" s="8">
        <v>0.37680000000000002</v>
      </c>
    </row>
    <row r="63" spans="1:2">
      <c r="A63" s="1" t="s">
        <v>68</v>
      </c>
      <c r="B63" s="8">
        <v>0.1159</v>
      </c>
    </row>
    <row r="64" spans="1:2">
      <c r="A64" s="1" t="s">
        <v>69</v>
      </c>
      <c r="B64" s="8">
        <v>0.24640000000000001</v>
      </c>
    </row>
    <row r="65" spans="1:2">
      <c r="A65" s="1" t="s">
        <v>63</v>
      </c>
      <c r="B65" s="8">
        <v>0.21740000000000001</v>
      </c>
    </row>
    <row r="66" spans="1:2">
      <c r="A66" s="1" t="s">
        <v>64</v>
      </c>
      <c r="B66" s="8">
        <v>0.36230000000000001</v>
      </c>
    </row>
    <row r="67" spans="1:2">
      <c r="A67" s="1" t="s">
        <v>65</v>
      </c>
      <c r="B67" s="8">
        <v>0.18840000000000001</v>
      </c>
    </row>
    <row r="68" spans="1:2">
      <c r="A68" s="1" t="s">
        <v>66</v>
      </c>
      <c r="B68" s="8">
        <v>0.24640000000000001</v>
      </c>
    </row>
    <row r="69" spans="1:2">
      <c r="A69" s="1" t="s">
        <v>67</v>
      </c>
      <c r="B69" s="8">
        <v>0.26090000000000002</v>
      </c>
    </row>
    <row r="70" spans="1:2">
      <c r="A70" s="1" t="s">
        <v>68</v>
      </c>
      <c r="B70" s="8">
        <v>0.1014</v>
      </c>
    </row>
    <row r="71" spans="1:2">
      <c r="A71" s="1" t="s">
        <v>69</v>
      </c>
      <c r="B71" s="8">
        <v>0.2319</v>
      </c>
    </row>
    <row r="72" spans="1:2">
      <c r="A72" s="1" t="s">
        <v>63</v>
      </c>
      <c r="B72" s="8">
        <v>0.36230000000000001</v>
      </c>
    </row>
    <row r="73" spans="1:2">
      <c r="A73" s="1" t="s">
        <v>70</v>
      </c>
      <c r="B73" s="8">
        <v>0.3478</v>
      </c>
    </row>
  </sheetData>
  <autoFilter ref="A1:V32">
    <sortState ref="A2:U32">
      <sortCondition ref="F1:F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/>
  <cols>
    <col min="10" max="11" width="11.42578125" style="15"/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57</v>
      </c>
      <c r="B2" s="1" t="s">
        <v>21</v>
      </c>
      <c r="C2" s="1" t="s">
        <v>58</v>
      </c>
      <c r="D2" s="2">
        <v>69</v>
      </c>
      <c r="E2" s="2">
        <v>112</v>
      </c>
      <c r="F2" s="1" t="s">
        <v>103</v>
      </c>
      <c r="G2" s="2">
        <v>32</v>
      </c>
      <c r="H2" s="2">
        <v>28</v>
      </c>
      <c r="I2" s="2">
        <v>32</v>
      </c>
      <c r="J2" s="20">
        <v>32</v>
      </c>
      <c r="K2" s="20">
        <v>0</v>
      </c>
      <c r="L2" s="2">
        <v>24</v>
      </c>
      <c r="M2" s="2">
        <v>69</v>
      </c>
      <c r="N2" s="1" t="s">
        <v>22</v>
      </c>
      <c r="O2" s="9">
        <v>13.37</v>
      </c>
      <c r="P2" s="10">
        <f>Q2/L2</f>
        <v>17.826666666666664</v>
      </c>
      <c r="Q2" s="9">
        <v>427.84</v>
      </c>
      <c r="R2" s="8">
        <v>0.3478</v>
      </c>
      <c r="S2" s="18">
        <v>6.2</v>
      </c>
      <c r="T2" s="2">
        <v>0</v>
      </c>
      <c r="U2" s="1" t="s">
        <v>25</v>
      </c>
      <c r="V2" s="1" t="s">
        <v>26</v>
      </c>
    </row>
    <row r="3" spans="1:22">
      <c r="A3" s="1" t="s">
        <v>57</v>
      </c>
      <c r="B3" s="1" t="s">
        <v>21</v>
      </c>
      <c r="C3" s="1" t="s">
        <v>58</v>
      </c>
      <c r="D3" s="2">
        <v>69</v>
      </c>
      <c r="E3" s="2">
        <v>112</v>
      </c>
      <c r="F3" s="1" t="s">
        <v>104</v>
      </c>
      <c r="G3" s="2">
        <v>43</v>
      </c>
      <c r="H3" s="2">
        <v>28</v>
      </c>
      <c r="I3" s="2">
        <v>43</v>
      </c>
      <c r="J3" s="20">
        <v>43</v>
      </c>
      <c r="K3" s="20">
        <v>0</v>
      </c>
      <c r="L3" s="2">
        <v>24</v>
      </c>
      <c r="M3" s="2">
        <v>69</v>
      </c>
      <c r="N3" s="1" t="s">
        <v>22</v>
      </c>
      <c r="O3" s="9">
        <v>12.54</v>
      </c>
      <c r="P3" s="10">
        <f t="shared" ref="P3:P32" si="0">Q3/L3</f>
        <v>22.467500000000001</v>
      </c>
      <c r="Q3" s="9">
        <v>539.22</v>
      </c>
      <c r="R3" s="8">
        <v>0.3478</v>
      </c>
      <c r="S3" s="18">
        <v>7.81</v>
      </c>
      <c r="T3" s="2">
        <v>0</v>
      </c>
      <c r="U3" s="1" t="s">
        <v>25</v>
      </c>
      <c r="V3" s="1" t="s">
        <v>26</v>
      </c>
    </row>
    <row r="4" spans="1:22">
      <c r="A4" s="1" t="s">
        <v>57</v>
      </c>
      <c r="B4" s="1" t="s">
        <v>21</v>
      </c>
      <c r="C4" s="1" t="s">
        <v>58</v>
      </c>
      <c r="D4" s="2">
        <v>69</v>
      </c>
      <c r="E4" s="2">
        <v>112</v>
      </c>
      <c r="F4" s="1" t="s">
        <v>105</v>
      </c>
      <c r="G4" s="2">
        <v>30</v>
      </c>
      <c r="H4" s="2">
        <v>34</v>
      </c>
      <c r="I4" s="2">
        <v>30</v>
      </c>
      <c r="J4" s="20">
        <v>30</v>
      </c>
      <c r="K4" s="20">
        <v>0</v>
      </c>
      <c r="L4" s="2">
        <v>16</v>
      </c>
      <c r="M4" s="2">
        <v>69</v>
      </c>
      <c r="N4" s="1" t="s">
        <v>22</v>
      </c>
      <c r="O4" s="9">
        <v>14.66</v>
      </c>
      <c r="P4" s="10">
        <f t="shared" si="0"/>
        <v>27.487500000000001</v>
      </c>
      <c r="Q4" s="9">
        <v>439.8</v>
      </c>
      <c r="R4" s="8">
        <v>0.2319</v>
      </c>
      <c r="S4" s="18">
        <v>6.37</v>
      </c>
      <c r="T4" s="2">
        <v>0</v>
      </c>
      <c r="U4" s="1" t="s">
        <v>25</v>
      </c>
      <c r="V4" s="1" t="s">
        <v>26</v>
      </c>
    </row>
    <row r="5" spans="1:22">
      <c r="A5" s="1" t="s">
        <v>57</v>
      </c>
      <c r="B5" s="1" t="s">
        <v>21</v>
      </c>
      <c r="C5" s="1" t="s">
        <v>58</v>
      </c>
      <c r="D5" s="2">
        <v>69</v>
      </c>
      <c r="E5" s="2">
        <v>112</v>
      </c>
      <c r="F5" s="1" t="s">
        <v>106</v>
      </c>
      <c r="G5" s="2">
        <v>15</v>
      </c>
      <c r="H5" s="2">
        <v>30</v>
      </c>
      <c r="I5" s="2">
        <v>15</v>
      </c>
      <c r="J5" s="20">
        <v>15</v>
      </c>
      <c r="K5" s="20">
        <v>0</v>
      </c>
      <c r="L5" s="2">
        <v>9</v>
      </c>
      <c r="M5" s="2">
        <v>69</v>
      </c>
      <c r="N5" s="1" t="s">
        <v>22</v>
      </c>
      <c r="O5" s="9">
        <v>12.38</v>
      </c>
      <c r="P5" s="10">
        <f t="shared" si="0"/>
        <v>20.633333333333333</v>
      </c>
      <c r="Q5" s="9">
        <v>185.7</v>
      </c>
      <c r="R5" s="8">
        <v>0.13039999999999999</v>
      </c>
      <c r="S5" s="18">
        <v>2.69</v>
      </c>
      <c r="T5" s="2">
        <v>0</v>
      </c>
      <c r="U5" s="1" t="s">
        <v>25</v>
      </c>
      <c r="V5" s="1" t="s">
        <v>26</v>
      </c>
    </row>
    <row r="6" spans="1:22">
      <c r="A6" s="1" t="s">
        <v>57</v>
      </c>
      <c r="B6" s="1" t="s">
        <v>21</v>
      </c>
      <c r="C6" s="1" t="s">
        <v>58</v>
      </c>
      <c r="D6" s="2">
        <v>69</v>
      </c>
      <c r="E6" s="2">
        <v>112</v>
      </c>
      <c r="F6" s="1" t="s">
        <v>107</v>
      </c>
      <c r="G6" s="2">
        <v>32</v>
      </c>
      <c r="H6" s="2">
        <v>13</v>
      </c>
      <c r="I6" s="2">
        <v>32</v>
      </c>
      <c r="J6" s="20">
        <v>32</v>
      </c>
      <c r="K6" s="20">
        <v>0</v>
      </c>
      <c r="L6" s="2">
        <v>20</v>
      </c>
      <c r="M6" s="2">
        <v>69</v>
      </c>
      <c r="N6" s="1" t="s">
        <v>22</v>
      </c>
      <c r="O6" s="9">
        <v>14.3</v>
      </c>
      <c r="P6" s="10">
        <f t="shared" si="0"/>
        <v>22.880000000000003</v>
      </c>
      <c r="Q6" s="9">
        <v>457.6</v>
      </c>
      <c r="R6" s="8">
        <v>0.28989999999999999</v>
      </c>
      <c r="S6" s="18">
        <v>6.63</v>
      </c>
      <c r="T6" s="2">
        <v>0</v>
      </c>
      <c r="U6" s="1" t="s">
        <v>25</v>
      </c>
      <c r="V6" s="1" t="s">
        <v>26</v>
      </c>
    </row>
    <row r="7" spans="1:22">
      <c r="A7" s="1" t="s">
        <v>57</v>
      </c>
      <c r="B7" s="1" t="s">
        <v>21</v>
      </c>
      <c r="C7" s="1" t="s">
        <v>58</v>
      </c>
      <c r="D7" s="2">
        <v>69</v>
      </c>
      <c r="E7" s="2">
        <v>112</v>
      </c>
      <c r="F7" s="1" t="s">
        <v>108</v>
      </c>
      <c r="G7" s="2">
        <v>34</v>
      </c>
      <c r="H7" s="2">
        <v>31</v>
      </c>
      <c r="I7" s="2">
        <v>34</v>
      </c>
      <c r="J7" s="20">
        <v>34</v>
      </c>
      <c r="K7" s="20">
        <v>0</v>
      </c>
      <c r="L7" s="2">
        <v>25</v>
      </c>
      <c r="M7" s="2">
        <v>69</v>
      </c>
      <c r="N7" s="1" t="s">
        <v>22</v>
      </c>
      <c r="O7" s="9">
        <v>14.25</v>
      </c>
      <c r="P7" s="10">
        <f t="shared" si="0"/>
        <v>19.38</v>
      </c>
      <c r="Q7" s="9">
        <v>484.5</v>
      </c>
      <c r="R7" s="8">
        <v>0.36230000000000001</v>
      </c>
      <c r="S7" s="18">
        <v>7.02</v>
      </c>
      <c r="T7" s="2">
        <v>0</v>
      </c>
      <c r="U7" s="1" t="s">
        <v>25</v>
      </c>
      <c r="V7" s="1" t="s">
        <v>26</v>
      </c>
    </row>
    <row r="8" spans="1:22">
      <c r="A8" s="1" t="s">
        <v>57</v>
      </c>
      <c r="B8" s="1" t="s">
        <v>21</v>
      </c>
      <c r="C8" s="1" t="s">
        <v>58</v>
      </c>
      <c r="D8" s="2">
        <v>69</v>
      </c>
      <c r="E8" s="2">
        <v>112</v>
      </c>
      <c r="F8" s="1" t="s">
        <v>109</v>
      </c>
      <c r="G8" s="2">
        <v>40</v>
      </c>
      <c r="H8" s="2">
        <v>11</v>
      </c>
      <c r="I8" s="2">
        <v>40</v>
      </c>
      <c r="J8" s="20">
        <v>40</v>
      </c>
      <c r="K8" s="20">
        <v>0</v>
      </c>
      <c r="L8" s="2">
        <v>24</v>
      </c>
      <c r="M8" s="2">
        <v>69</v>
      </c>
      <c r="N8" s="1" t="s">
        <v>22</v>
      </c>
      <c r="O8" s="9">
        <v>15.11</v>
      </c>
      <c r="P8" s="10">
        <f t="shared" si="0"/>
        <v>25.183333333333334</v>
      </c>
      <c r="Q8" s="9">
        <v>604.4</v>
      </c>
      <c r="R8" s="8">
        <v>0.3478</v>
      </c>
      <c r="S8" s="18">
        <v>8.76</v>
      </c>
      <c r="T8" s="2">
        <v>0</v>
      </c>
      <c r="U8" s="1" t="s">
        <v>25</v>
      </c>
      <c r="V8" s="1" t="s">
        <v>26</v>
      </c>
    </row>
    <row r="9" spans="1:22">
      <c r="A9" s="1" t="s">
        <v>57</v>
      </c>
      <c r="B9" s="1" t="s">
        <v>21</v>
      </c>
      <c r="C9" s="1" t="s">
        <v>58</v>
      </c>
      <c r="D9" s="2">
        <v>69</v>
      </c>
      <c r="E9" s="2">
        <v>112</v>
      </c>
      <c r="F9" s="1" t="s">
        <v>110</v>
      </c>
      <c r="G9" s="2">
        <v>45</v>
      </c>
      <c r="H9" s="2">
        <v>21</v>
      </c>
      <c r="I9" s="2">
        <v>45</v>
      </c>
      <c r="J9" s="20">
        <v>45</v>
      </c>
      <c r="K9" s="20">
        <v>0</v>
      </c>
      <c r="L9" s="2">
        <v>26</v>
      </c>
      <c r="M9" s="2">
        <v>69</v>
      </c>
      <c r="N9" s="1" t="s">
        <v>22</v>
      </c>
      <c r="O9" s="9">
        <v>14.38</v>
      </c>
      <c r="P9" s="10">
        <f t="shared" si="0"/>
        <v>24.888461538461538</v>
      </c>
      <c r="Q9" s="9">
        <v>647.1</v>
      </c>
      <c r="R9" s="8">
        <v>0.37680000000000002</v>
      </c>
      <c r="S9" s="18">
        <v>9.3800000000000008</v>
      </c>
      <c r="T9" s="2">
        <v>0</v>
      </c>
      <c r="U9" s="1" t="s">
        <v>25</v>
      </c>
      <c r="V9" s="1" t="s">
        <v>26</v>
      </c>
    </row>
    <row r="10" spans="1:22">
      <c r="A10" s="1" t="s">
        <v>57</v>
      </c>
      <c r="B10" s="1" t="s">
        <v>21</v>
      </c>
      <c r="C10" s="1" t="s">
        <v>58</v>
      </c>
      <c r="D10" s="2">
        <v>69</v>
      </c>
      <c r="E10" s="2">
        <v>112</v>
      </c>
      <c r="F10" s="1" t="s">
        <v>111</v>
      </c>
      <c r="G10" s="2">
        <v>107</v>
      </c>
      <c r="H10" s="2">
        <v>17</v>
      </c>
      <c r="I10" s="2">
        <v>107</v>
      </c>
      <c r="J10" s="20">
        <v>107</v>
      </c>
      <c r="K10" s="20">
        <v>0</v>
      </c>
      <c r="L10" s="2">
        <v>53</v>
      </c>
      <c r="M10" s="2">
        <v>69</v>
      </c>
      <c r="N10" s="1" t="s">
        <v>22</v>
      </c>
      <c r="O10" s="9">
        <v>13.73</v>
      </c>
      <c r="P10" s="10">
        <f t="shared" si="0"/>
        <v>27.719056603773584</v>
      </c>
      <c r="Q10" s="9">
        <v>1469.11</v>
      </c>
      <c r="R10" s="8">
        <v>0.7681</v>
      </c>
      <c r="S10" s="18">
        <v>21.29</v>
      </c>
      <c r="T10" s="2">
        <v>0</v>
      </c>
      <c r="U10" s="1" t="s">
        <v>25</v>
      </c>
      <c r="V10" s="1" t="s">
        <v>26</v>
      </c>
    </row>
    <row r="11" spans="1:22">
      <c r="A11" s="1" t="s">
        <v>57</v>
      </c>
      <c r="B11" s="1" t="s">
        <v>21</v>
      </c>
      <c r="C11" s="1" t="s">
        <v>58</v>
      </c>
      <c r="D11" s="2">
        <v>69</v>
      </c>
      <c r="E11" s="2">
        <v>112</v>
      </c>
      <c r="F11" s="1" t="s">
        <v>112</v>
      </c>
      <c r="G11" s="2">
        <v>50</v>
      </c>
      <c r="H11" s="2">
        <v>91</v>
      </c>
      <c r="I11" s="2">
        <v>50</v>
      </c>
      <c r="J11" s="20">
        <v>50</v>
      </c>
      <c r="K11" s="20">
        <v>0</v>
      </c>
      <c r="L11" s="2">
        <v>24</v>
      </c>
      <c r="M11" s="2">
        <v>69</v>
      </c>
      <c r="N11" s="1" t="s">
        <v>22</v>
      </c>
      <c r="O11" s="9">
        <v>12.52</v>
      </c>
      <c r="P11" s="10">
        <f t="shared" si="0"/>
        <v>26.083333333333332</v>
      </c>
      <c r="Q11" s="9">
        <v>626</v>
      </c>
      <c r="R11" s="8">
        <v>0.3478</v>
      </c>
      <c r="S11" s="18">
        <v>9.07</v>
      </c>
      <c r="T11" s="2">
        <v>0</v>
      </c>
      <c r="U11" s="1" t="s">
        <v>25</v>
      </c>
      <c r="V11" s="1" t="s">
        <v>26</v>
      </c>
    </row>
    <row r="12" spans="1:22">
      <c r="A12" s="1" t="s">
        <v>57</v>
      </c>
      <c r="B12" s="1" t="s">
        <v>21</v>
      </c>
      <c r="C12" s="1" t="s">
        <v>58</v>
      </c>
      <c r="D12" s="2">
        <v>69</v>
      </c>
      <c r="E12" s="2">
        <v>112</v>
      </c>
      <c r="F12" s="1" t="s">
        <v>113</v>
      </c>
      <c r="G12" s="2">
        <v>32</v>
      </c>
      <c r="H12" s="2">
        <v>45</v>
      </c>
      <c r="I12" s="2">
        <v>32</v>
      </c>
      <c r="J12" s="20">
        <v>32</v>
      </c>
      <c r="K12" s="20">
        <v>0</v>
      </c>
      <c r="L12" s="2">
        <v>19</v>
      </c>
      <c r="M12" s="2">
        <v>69</v>
      </c>
      <c r="N12" s="1" t="s">
        <v>22</v>
      </c>
      <c r="O12" s="9">
        <v>14.2</v>
      </c>
      <c r="P12" s="10">
        <f t="shared" si="0"/>
        <v>23.91578947368421</v>
      </c>
      <c r="Q12" s="9">
        <v>454.4</v>
      </c>
      <c r="R12" s="8">
        <v>0.27539999999999998</v>
      </c>
      <c r="S12" s="18">
        <v>6.59</v>
      </c>
      <c r="T12" s="2">
        <v>0</v>
      </c>
      <c r="U12" s="1" t="s">
        <v>75</v>
      </c>
      <c r="V12" s="1" t="s">
        <v>76</v>
      </c>
    </row>
    <row r="13" spans="1:22">
      <c r="A13" s="1" t="s">
        <v>57</v>
      </c>
      <c r="B13" s="1" t="s">
        <v>21</v>
      </c>
      <c r="C13" s="1" t="s">
        <v>58</v>
      </c>
      <c r="D13" s="2">
        <v>69</v>
      </c>
      <c r="E13" s="2">
        <v>112</v>
      </c>
      <c r="F13" s="1" t="s">
        <v>114</v>
      </c>
      <c r="G13" s="2">
        <v>34</v>
      </c>
      <c r="H13" s="2">
        <v>30</v>
      </c>
      <c r="I13" s="2">
        <v>34</v>
      </c>
      <c r="J13" s="20">
        <v>34</v>
      </c>
      <c r="K13" s="20">
        <v>0</v>
      </c>
      <c r="L13" s="2">
        <v>25</v>
      </c>
      <c r="M13" s="2">
        <v>69</v>
      </c>
      <c r="N13" s="1" t="s">
        <v>22</v>
      </c>
      <c r="O13" s="9">
        <v>13.5</v>
      </c>
      <c r="P13" s="10">
        <f t="shared" si="0"/>
        <v>18.36</v>
      </c>
      <c r="Q13" s="9">
        <v>459</v>
      </c>
      <c r="R13" s="8">
        <v>0.36230000000000001</v>
      </c>
      <c r="S13" s="18">
        <v>6.65</v>
      </c>
      <c r="T13" s="2">
        <v>0</v>
      </c>
      <c r="U13" s="1" t="s">
        <v>25</v>
      </c>
      <c r="V13" s="1" t="s">
        <v>26</v>
      </c>
    </row>
    <row r="14" spans="1:22">
      <c r="A14" s="1" t="s">
        <v>57</v>
      </c>
      <c r="B14" s="1" t="s">
        <v>21</v>
      </c>
      <c r="C14" s="1" t="s">
        <v>58</v>
      </c>
      <c r="D14" s="2">
        <v>69</v>
      </c>
      <c r="E14" s="2">
        <v>112</v>
      </c>
      <c r="F14" s="1" t="s">
        <v>115</v>
      </c>
      <c r="G14" s="2">
        <v>36</v>
      </c>
      <c r="H14" s="2">
        <v>32</v>
      </c>
      <c r="I14" s="2">
        <v>36</v>
      </c>
      <c r="J14" s="20">
        <v>36</v>
      </c>
      <c r="K14" s="20">
        <v>0</v>
      </c>
      <c r="L14" s="2">
        <v>26</v>
      </c>
      <c r="M14" s="2">
        <v>69</v>
      </c>
      <c r="N14" s="1" t="s">
        <v>22</v>
      </c>
      <c r="O14" s="9">
        <v>14.36</v>
      </c>
      <c r="P14" s="10">
        <f t="shared" si="0"/>
        <v>19.883076923076924</v>
      </c>
      <c r="Q14" s="9">
        <v>516.96</v>
      </c>
      <c r="R14" s="8">
        <v>0.37680000000000002</v>
      </c>
      <c r="S14" s="18">
        <v>7.49</v>
      </c>
      <c r="T14" s="2">
        <v>0</v>
      </c>
      <c r="U14" s="1" t="s">
        <v>25</v>
      </c>
      <c r="V14" s="1" t="s">
        <v>26</v>
      </c>
    </row>
    <row r="15" spans="1:22">
      <c r="A15" s="1" t="s">
        <v>57</v>
      </c>
      <c r="B15" s="1" t="s">
        <v>21</v>
      </c>
      <c r="C15" s="1" t="s">
        <v>58</v>
      </c>
      <c r="D15" s="2">
        <v>69</v>
      </c>
      <c r="E15" s="2">
        <v>112</v>
      </c>
      <c r="F15" s="1" t="s">
        <v>116</v>
      </c>
      <c r="G15" s="2">
        <v>36</v>
      </c>
      <c r="H15" s="2">
        <v>31</v>
      </c>
      <c r="I15" s="2">
        <v>36</v>
      </c>
      <c r="J15" s="20">
        <v>36</v>
      </c>
      <c r="K15" s="20">
        <v>0</v>
      </c>
      <c r="L15" s="2">
        <v>27</v>
      </c>
      <c r="M15" s="2">
        <v>69</v>
      </c>
      <c r="N15" s="1" t="s">
        <v>22</v>
      </c>
      <c r="O15" s="9">
        <v>14.72</v>
      </c>
      <c r="P15" s="10">
        <f t="shared" si="0"/>
        <v>19.626666666666665</v>
      </c>
      <c r="Q15" s="9">
        <v>529.91999999999996</v>
      </c>
      <c r="R15" s="8">
        <v>0.39129999999999998</v>
      </c>
      <c r="S15" s="18">
        <v>7.68</v>
      </c>
      <c r="T15" s="2">
        <v>0</v>
      </c>
      <c r="U15" s="1" t="s">
        <v>25</v>
      </c>
      <c r="V15" s="1" t="s">
        <v>26</v>
      </c>
    </row>
    <row r="16" spans="1:22">
      <c r="A16" s="1" t="s">
        <v>57</v>
      </c>
      <c r="B16" s="1" t="s">
        <v>21</v>
      </c>
      <c r="C16" s="1" t="s">
        <v>58</v>
      </c>
      <c r="D16" s="2">
        <v>69</v>
      </c>
      <c r="E16" s="2">
        <v>112</v>
      </c>
      <c r="F16" s="1" t="s">
        <v>117</v>
      </c>
      <c r="G16" s="2">
        <v>68</v>
      </c>
      <c r="H16" s="2">
        <v>24</v>
      </c>
      <c r="I16" s="2">
        <v>68</v>
      </c>
      <c r="J16" s="20">
        <v>68</v>
      </c>
      <c r="K16" s="20">
        <v>0</v>
      </c>
      <c r="L16" s="2">
        <v>40</v>
      </c>
      <c r="M16" s="2">
        <v>69</v>
      </c>
      <c r="N16" s="1" t="s">
        <v>22</v>
      </c>
      <c r="O16" s="9">
        <v>12.61</v>
      </c>
      <c r="P16" s="10">
        <f t="shared" si="0"/>
        <v>21.437000000000001</v>
      </c>
      <c r="Q16" s="9">
        <v>857.48</v>
      </c>
      <c r="R16" s="8">
        <v>0.57969999999999999</v>
      </c>
      <c r="S16" s="18">
        <v>12.43</v>
      </c>
      <c r="T16" s="2">
        <v>0</v>
      </c>
      <c r="U16" s="1" t="s">
        <v>25</v>
      </c>
      <c r="V16" s="1" t="s">
        <v>26</v>
      </c>
    </row>
    <row r="17" spans="1:22">
      <c r="A17" s="1" t="s">
        <v>57</v>
      </c>
      <c r="B17" s="1" t="s">
        <v>21</v>
      </c>
      <c r="C17" s="1" t="s">
        <v>58</v>
      </c>
      <c r="D17" s="2">
        <v>69</v>
      </c>
      <c r="E17" s="2">
        <v>112</v>
      </c>
      <c r="F17" s="1" t="s">
        <v>118</v>
      </c>
      <c r="G17" s="2">
        <v>33</v>
      </c>
      <c r="H17" s="2">
        <v>66</v>
      </c>
      <c r="I17" s="2">
        <v>33</v>
      </c>
      <c r="J17" s="20">
        <v>33</v>
      </c>
      <c r="K17" s="20">
        <v>0</v>
      </c>
      <c r="L17" s="2">
        <v>19</v>
      </c>
      <c r="M17" s="2">
        <v>69</v>
      </c>
      <c r="N17" s="1" t="s">
        <v>22</v>
      </c>
      <c r="O17" s="9">
        <v>13.8</v>
      </c>
      <c r="P17" s="10">
        <f t="shared" si="0"/>
        <v>23.968421052631577</v>
      </c>
      <c r="Q17" s="9">
        <v>455.4</v>
      </c>
      <c r="R17" s="8">
        <v>0.27539999999999998</v>
      </c>
      <c r="S17" s="18">
        <v>6.6</v>
      </c>
      <c r="T17" s="2">
        <v>0</v>
      </c>
      <c r="U17" s="1" t="s">
        <v>25</v>
      </c>
      <c r="V17" s="1" t="s">
        <v>26</v>
      </c>
    </row>
    <row r="18" spans="1:22">
      <c r="A18" s="1" t="s">
        <v>57</v>
      </c>
      <c r="B18" s="1" t="s">
        <v>21</v>
      </c>
      <c r="C18" s="1" t="s">
        <v>58</v>
      </c>
      <c r="D18" s="2">
        <v>69</v>
      </c>
      <c r="E18" s="2">
        <v>112</v>
      </c>
      <c r="F18" s="1" t="s">
        <v>119</v>
      </c>
      <c r="G18" s="2">
        <v>16</v>
      </c>
      <c r="H18" s="2">
        <v>26</v>
      </c>
      <c r="I18" s="2">
        <v>16</v>
      </c>
      <c r="J18" s="20">
        <v>16</v>
      </c>
      <c r="K18" s="20">
        <v>0</v>
      </c>
      <c r="L18" s="2">
        <v>9</v>
      </c>
      <c r="M18" s="2">
        <v>69</v>
      </c>
      <c r="N18" s="1" t="s">
        <v>22</v>
      </c>
      <c r="O18" s="9">
        <v>13.56</v>
      </c>
      <c r="P18" s="10">
        <f t="shared" si="0"/>
        <v>24.106666666666669</v>
      </c>
      <c r="Q18" s="9">
        <v>216.96</v>
      </c>
      <c r="R18" s="8">
        <v>0.13039999999999999</v>
      </c>
      <c r="S18" s="18">
        <v>3.14</v>
      </c>
      <c r="T18" s="2">
        <v>0</v>
      </c>
      <c r="U18" s="1" t="s">
        <v>25</v>
      </c>
      <c r="V18" s="1" t="s">
        <v>26</v>
      </c>
    </row>
    <row r="19" spans="1:22">
      <c r="A19" s="1" t="s">
        <v>57</v>
      </c>
      <c r="B19" s="1" t="s">
        <v>21</v>
      </c>
      <c r="C19" s="1" t="s">
        <v>58</v>
      </c>
      <c r="D19" s="2">
        <v>69</v>
      </c>
      <c r="E19" s="2">
        <v>112</v>
      </c>
      <c r="F19" s="1" t="s">
        <v>120</v>
      </c>
      <c r="G19" s="2">
        <v>18</v>
      </c>
      <c r="H19" s="2">
        <v>15</v>
      </c>
      <c r="I19" s="2">
        <v>18</v>
      </c>
      <c r="J19" s="20">
        <v>18</v>
      </c>
      <c r="K19" s="20">
        <v>0</v>
      </c>
      <c r="L19" s="2">
        <v>11</v>
      </c>
      <c r="M19" s="2">
        <v>69</v>
      </c>
      <c r="N19" s="1" t="s">
        <v>22</v>
      </c>
      <c r="O19" s="9">
        <v>11.56</v>
      </c>
      <c r="P19" s="10">
        <f t="shared" si="0"/>
        <v>18.916363636363638</v>
      </c>
      <c r="Q19" s="9">
        <v>208.08</v>
      </c>
      <c r="R19" s="8">
        <v>0.15939999999999999</v>
      </c>
      <c r="S19" s="18">
        <v>3.02</v>
      </c>
      <c r="T19" s="2">
        <v>0</v>
      </c>
      <c r="U19" s="1" t="s">
        <v>25</v>
      </c>
      <c r="V19" s="1" t="s">
        <v>26</v>
      </c>
    </row>
    <row r="20" spans="1:22">
      <c r="A20" s="1" t="s">
        <v>57</v>
      </c>
      <c r="B20" s="1" t="s">
        <v>21</v>
      </c>
      <c r="C20" s="1" t="s">
        <v>58</v>
      </c>
      <c r="D20" s="2">
        <v>69</v>
      </c>
      <c r="E20" s="2">
        <v>112</v>
      </c>
      <c r="F20" s="1" t="s">
        <v>121</v>
      </c>
      <c r="G20" s="2">
        <v>26</v>
      </c>
      <c r="H20" s="2">
        <v>16</v>
      </c>
      <c r="I20" s="2">
        <v>26</v>
      </c>
      <c r="J20" s="20">
        <v>26</v>
      </c>
      <c r="K20" s="20">
        <v>0</v>
      </c>
      <c r="L20" s="2">
        <v>17</v>
      </c>
      <c r="M20" s="2">
        <v>69</v>
      </c>
      <c r="N20" s="1" t="s">
        <v>22</v>
      </c>
      <c r="O20" s="9">
        <v>15.11</v>
      </c>
      <c r="P20" s="10">
        <f t="shared" si="0"/>
        <v>23.109411764705882</v>
      </c>
      <c r="Q20" s="9">
        <v>392.86</v>
      </c>
      <c r="R20" s="8">
        <v>0.24640000000000001</v>
      </c>
      <c r="S20" s="18">
        <v>5.69</v>
      </c>
      <c r="T20" s="2">
        <v>0</v>
      </c>
      <c r="U20" s="1" t="s">
        <v>25</v>
      </c>
      <c r="V20" s="1" t="s">
        <v>26</v>
      </c>
    </row>
    <row r="21" spans="1:22">
      <c r="A21" s="1" t="s">
        <v>57</v>
      </c>
      <c r="B21" s="1" t="s">
        <v>21</v>
      </c>
      <c r="C21" s="1" t="s">
        <v>58</v>
      </c>
      <c r="D21" s="2">
        <v>69</v>
      </c>
      <c r="E21" s="2">
        <v>112</v>
      </c>
      <c r="F21" s="1" t="s">
        <v>122</v>
      </c>
      <c r="G21" s="2">
        <v>43</v>
      </c>
      <c r="H21" s="2">
        <v>22</v>
      </c>
      <c r="I21" s="2">
        <v>43</v>
      </c>
      <c r="J21" s="20">
        <v>43</v>
      </c>
      <c r="K21" s="20">
        <v>0</v>
      </c>
      <c r="L21" s="2">
        <v>23</v>
      </c>
      <c r="M21" s="2">
        <v>69</v>
      </c>
      <c r="N21" s="1" t="s">
        <v>22</v>
      </c>
      <c r="O21" s="9">
        <v>13.95</v>
      </c>
      <c r="P21" s="10">
        <f t="shared" si="0"/>
        <v>26.080434782608698</v>
      </c>
      <c r="Q21" s="9">
        <v>599.85</v>
      </c>
      <c r="R21" s="8">
        <v>0.33329999999999999</v>
      </c>
      <c r="S21" s="18">
        <v>8.69</v>
      </c>
      <c r="T21" s="2">
        <v>0</v>
      </c>
      <c r="U21" s="1" t="s">
        <v>25</v>
      </c>
      <c r="V21" s="1" t="s">
        <v>26</v>
      </c>
    </row>
    <row r="22" spans="1:22">
      <c r="A22" s="1" t="s">
        <v>57</v>
      </c>
      <c r="B22" s="1" t="s">
        <v>21</v>
      </c>
      <c r="C22" s="1" t="s">
        <v>58</v>
      </c>
      <c r="D22" s="2">
        <v>69</v>
      </c>
      <c r="E22" s="2">
        <v>112</v>
      </c>
      <c r="F22" s="1" t="s">
        <v>123</v>
      </c>
      <c r="G22" s="2">
        <v>47</v>
      </c>
      <c r="H22" s="2">
        <v>35</v>
      </c>
      <c r="I22" s="2">
        <v>47</v>
      </c>
      <c r="J22" s="20">
        <v>47</v>
      </c>
      <c r="K22" s="20">
        <v>0</v>
      </c>
      <c r="L22" s="2">
        <v>31</v>
      </c>
      <c r="M22" s="2">
        <v>69</v>
      </c>
      <c r="N22" s="1" t="s">
        <v>22</v>
      </c>
      <c r="O22" s="9">
        <v>14.92</v>
      </c>
      <c r="P22" s="10">
        <f t="shared" si="0"/>
        <v>22.620645161290323</v>
      </c>
      <c r="Q22" s="9">
        <v>701.24</v>
      </c>
      <c r="R22" s="8">
        <v>0.44929999999999998</v>
      </c>
      <c r="S22" s="18">
        <v>10.16</v>
      </c>
      <c r="T22" s="2">
        <v>0</v>
      </c>
      <c r="U22" s="1" t="s">
        <v>25</v>
      </c>
      <c r="V22" s="1" t="s">
        <v>26</v>
      </c>
    </row>
    <row r="23" spans="1:22">
      <c r="A23" s="1" t="s">
        <v>57</v>
      </c>
      <c r="B23" s="1" t="s">
        <v>21</v>
      </c>
      <c r="C23" s="1" t="s">
        <v>58</v>
      </c>
      <c r="D23" s="2">
        <v>69</v>
      </c>
      <c r="E23" s="2">
        <v>112</v>
      </c>
      <c r="F23" s="1" t="s">
        <v>124</v>
      </c>
      <c r="G23" s="2">
        <v>38</v>
      </c>
      <c r="H23" s="2">
        <v>40</v>
      </c>
      <c r="I23" s="2">
        <v>38</v>
      </c>
      <c r="J23" s="20">
        <v>38</v>
      </c>
      <c r="K23" s="20">
        <v>0</v>
      </c>
      <c r="L23" s="2">
        <v>23</v>
      </c>
      <c r="M23" s="2">
        <v>69</v>
      </c>
      <c r="N23" s="1" t="s">
        <v>22</v>
      </c>
      <c r="O23" s="9">
        <v>13.99</v>
      </c>
      <c r="P23" s="10">
        <f t="shared" si="0"/>
        <v>23.113913043478259</v>
      </c>
      <c r="Q23" s="9">
        <v>531.62</v>
      </c>
      <c r="R23" s="8">
        <v>0.33329999999999999</v>
      </c>
      <c r="S23" s="18">
        <v>7.7</v>
      </c>
      <c r="T23" s="2">
        <v>0</v>
      </c>
      <c r="U23" s="1" t="s">
        <v>25</v>
      </c>
      <c r="V23" s="1" t="s">
        <v>26</v>
      </c>
    </row>
    <row r="24" spans="1:22">
      <c r="A24" s="1" t="s">
        <v>57</v>
      </c>
      <c r="B24" s="1" t="s">
        <v>21</v>
      </c>
      <c r="C24" s="1" t="s">
        <v>58</v>
      </c>
      <c r="D24" s="2">
        <v>69</v>
      </c>
      <c r="E24" s="2">
        <v>112</v>
      </c>
      <c r="F24" s="1" t="s">
        <v>125</v>
      </c>
      <c r="G24" s="2">
        <v>49</v>
      </c>
      <c r="H24" s="2">
        <v>35</v>
      </c>
      <c r="I24" s="2">
        <v>49</v>
      </c>
      <c r="J24" s="20">
        <v>49</v>
      </c>
      <c r="K24" s="20">
        <v>0</v>
      </c>
      <c r="L24" s="2">
        <v>26</v>
      </c>
      <c r="M24" s="2">
        <v>69</v>
      </c>
      <c r="N24" s="1" t="s">
        <v>22</v>
      </c>
      <c r="O24" s="9">
        <v>13.68</v>
      </c>
      <c r="P24" s="10">
        <f t="shared" si="0"/>
        <v>25.781538461538464</v>
      </c>
      <c r="Q24" s="9">
        <v>670.32</v>
      </c>
      <c r="R24" s="8">
        <v>0.37680000000000002</v>
      </c>
      <c r="S24" s="18">
        <v>9.7100000000000009</v>
      </c>
      <c r="T24" s="2">
        <v>0</v>
      </c>
      <c r="U24" s="1" t="s">
        <v>25</v>
      </c>
      <c r="V24" s="1" t="s">
        <v>26</v>
      </c>
    </row>
    <row r="25" spans="1:22">
      <c r="A25" s="1" t="s">
        <v>57</v>
      </c>
      <c r="B25" s="1" t="s">
        <v>21</v>
      </c>
      <c r="C25" s="1" t="s">
        <v>58</v>
      </c>
      <c r="D25" s="2">
        <v>69</v>
      </c>
      <c r="E25" s="2">
        <v>112</v>
      </c>
      <c r="F25" s="1" t="s">
        <v>126</v>
      </c>
      <c r="G25" s="2">
        <v>49</v>
      </c>
      <c r="H25" s="2">
        <v>42</v>
      </c>
      <c r="I25" s="2">
        <v>49</v>
      </c>
      <c r="J25" s="20">
        <v>49</v>
      </c>
      <c r="K25" s="20">
        <v>0</v>
      </c>
      <c r="L25" s="2">
        <v>23</v>
      </c>
      <c r="M25" s="2">
        <v>69</v>
      </c>
      <c r="N25" s="1" t="s">
        <v>22</v>
      </c>
      <c r="O25" s="9">
        <v>14.97</v>
      </c>
      <c r="P25" s="10">
        <f t="shared" si="0"/>
        <v>31.892608695652171</v>
      </c>
      <c r="Q25" s="9">
        <v>733.53</v>
      </c>
      <c r="R25" s="8">
        <v>0.33329999999999999</v>
      </c>
      <c r="S25" s="18">
        <v>10.63</v>
      </c>
      <c r="T25" s="2">
        <v>0</v>
      </c>
      <c r="U25" s="1" t="s">
        <v>25</v>
      </c>
      <c r="V25" s="1" t="s">
        <v>26</v>
      </c>
    </row>
    <row r="26" spans="1:22">
      <c r="A26" s="1" t="s">
        <v>57</v>
      </c>
      <c r="B26" s="1" t="s">
        <v>21</v>
      </c>
      <c r="C26" s="1" t="s">
        <v>58</v>
      </c>
      <c r="D26" s="2">
        <v>69</v>
      </c>
      <c r="E26" s="2">
        <v>112</v>
      </c>
      <c r="F26" s="1" t="s">
        <v>127</v>
      </c>
      <c r="G26" s="2">
        <v>22</v>
      </c>
      <c r="H26" s="2">
        <v>47</v>
      </c>
      <c r="I26" s="2">
        <v>22</v>
      </c>
      <c r="J26" s="20">
        <v>22</v>
      </c>
      <c r="K26" s="20">
        <v>0</v>
      </c>
      <c r="L26" s="2">
        <v>15</v>
      </c>
      <c r="M26" s="2">
        <v>69</v>
      </c>
      <c r="N26" s="1" t="s">
        <v>22</v>
      </c>
      <c r="O26" s="9">
        <v>14.18</v>
      </c>
      <c r="P26" s="10">
        <f t="shared" si="0"/>
        <v>20.797333333333331</v>
      </c>
      <c r="Q26" s="9">
        <v>311.95999999999998</v>
      </c>
      <c r="R26" s="8">
        <v>0.21740000000000001</v>
      </c>
      <c r="S26" s="18">
        <v>4.5199999999999996</v>
      </c>
      <c r="T26" s="2">
        <v>0</v>
      </c>
      <c r="U26" s="1" t="s">
        <v>25</v>
      </c>
      <c r="V26" s="1" t="s">
        <v>26</v>
      </c>
    </row>
    <row r="27" spans="1:22">
      <c r="A27" s="1" t="s">
        <v>57</v>
      </c>
      <c r="B27" s="1" t="s">
        <v>21</v>
      </c>
      <c r="C27" s="1" t="s">
        <v>58</v>
      </c>
      <c r="D27" s="2">
        <v>69</v>
      </c>
      <c r="E27" s="2">
        <v>112</v>
      </c>
      <c r="F27" s="1" t="s">
        <v>128</v>
      </c>
      <c r="G27" s="2">
        <v>44</v>
      </c>
      <c r="H27" s="2">
        <v>17</v>
      </c>
      <c r="I27" s="2">
        <v>44</v>
      </c>
      <c r="J27" s="20">
        <v>44</v>
      </c>
      <c r="K27" s="20">
        <v>0</v>
      </c>
      <c r="L27" s="2">
        <v>27</v>
      </c>
      <c r="M27" s="2">
        <v>69</v>
      </c>
      <c r="N27" s="1" t="s">
        <v>22</v>
      </c>
      <c r="O27" s="9">
        <v>14</v>
      </c>
      <c r="P27" s="10">
        <f t="shared" si="0"/>
        <v>22.814814814814813</v>
      </c>
      <c r="Q27" s="9">
        <v>616</v>
      </c>
      <c r="R27" s="8">
        <v>0.39129999999999998</v>
      </c>
      <c r="S27" s="18">
        <v>8.93</v>
      </c>
      <c r="T27" s="2">
        <v>0</v>
      </c>
      <c r="U27" s="1" t="s">
        <v>25</v>
      </c>
      <c r="V27" s="1" t="s">
        <v>26</v>
      </c>
    </row>
    <row r="28" spans="1:22">
      <c r="A28" s="1" t="s">
        <v>57</v>
      </c>
      <c r="B28" s="1" t="s">
        <v>21</v>
      </c>
      <c r="C28" s="1" t="s">
        <v>58</v>
      </c>
      <c r="D28" s="2">
        <v>69</v>
      </c>
      <c r="E28" s="2">
        <v>112</v>
      </c>
      <c r="F28" s="1" t="s">
        <v>129</v>
      </c>
      <c r="G28" s="2">
        <v>41</v>
      </c>
      <c r="H28" s="2">
        <v>36</v>
      </c>
      <c r="I28" s="2">
        <v>41</v>
      </c>
      <c r="J28" s="20">
        <v>41</v>
      </c>
      <c r="K28" s="20">
        <v>0</v>
      </c>
      <c r="L28" s="2">
        <v>31</v>
      </c>
      <c r="M28" s="2">
        <v>69</v>
      </c>
      <c r="N28" s="1" t="s">
        <v>22</v>
      </c>
      <c r="O28" s="9">
        <v>14.94</v>
      </c>
      <c r="P28" s="10">
        <f t="shared" si="0"/>
        <v>19.759354838709676</v>
      </c>
      <c r="Q28" s="9">
        <v>612.54</v>
      </c>
      <c r="R28" s="8">
        <v>0.44929999999999998</v>
      </c>
      <c r="S28" s="18">
        <v>8.8800000000000008</v>
      </c>
      <c r="T28" s="2">
        <v>0</v>
      </c>
      <c r="U28" s="1" t="s">
        <v>25</v>
      </c>
      <c r="V28" s="1" t="s">
        <v>26</v>
      </c>
    </row>
    <row r="29" spans="1:22">
      <c r="A29" s="1" t="s">
        <v>57</v>
      </c>
      <c r="B29" s="1" t="s">
        <v>21</v>
      </c>
      <c r="C29" s="1" t="s">
        <v>58</v>
      </c>
      <c r="D29" s="2">
        <v>69</v>
      </c>
      <c r="E29" s="2">
        <v>112</v>
      </c>
      <c r="F29" s="1" t="s">
        <v>130</v>
      </c>
      <c r="G29" s="2">
        <v>50</v>
      </c>
      <c r="H29" s="2">
        <v>36</v>
      </c>
      <c r="I29" s="2">
        <v>50</v>
      </c>
      <c r="J29" s="20">
        <v>50</v>
      </c>
      <c r="K29" s="20">
        <v>0</v>
      </c>
      <c r="L29" s="2">
        <v>31</v>
      </c>
      <c r="M29" s="2">
        <v>69</v>
      </c>
      <c r="N29" s="1" t="s">
        <v>22</v>
      </c>
      <c r="O29" s="9">
        <v>13.11</v>
      </c>
      <c r="P29" s="10">
        <f t="shared" si="0"/>
        <v>21.14516129032258</v>
      </c>
      <c r="Q29" s="9">
        <v>655.5</v>
      </c>
      <c r="R29" s="8">
        <v>0.44929999999999998</v>
      </c>
      <c r="S29" s="18">
        <v>9.5</v>
      </c>
      <c r="T29" s="2">
        <v>0</v>
      </c>
      <c r="U29" s="1" t="s">
        <v>25</v>
      </c>
      <c r="V29" s="1" t="s">
        <v>26</v>
      </c>
    </row>
    <row r="30" spans="1:22">
      <c r="A30" s="1" t="s">
        <v>57</v>
      </c>
      <c r="B30" s="1" t="s">
        <v>21</v>
      </c>
      <c r="C30" s="1" t="s">
        <v>58</v>
      </c>
      <c r="D30" s="2">
        <v>69</v>
      </c>
      <c r="E30" s="2">
        <v>112</v>
      </c>
      <c r="F30" s="1" t="s">
        <v>131</v>
      </c>
      <c r="G30" s="2">
        <v>46</v>
      </c>
      <c r="H30" s="2">
        <v>47</v>
      </c>
      <c r="I30" s="2">
        <v>46</v>
      </c>
      <c r="J30" s="20">
        <v>46</v>
      </c>
      <c r="K30" s="20">
        <v>0</v>
      </c>
      <c r="L30" s="2">
        <v>31</v>
      </c>
      <c r="M30" s="2">
        <v>69</v>
      </c>
      <c r="N30" s="1" t="s">
        <v>22</v>
      </c>
      <c r="O30" s="9">
        <v>16.13</v>
      </c>
      <c r="P30" s="10">
        <f t="shared" si="0"/>
        <v>23.934838709677418</v>
      </c>
      <c r="Q30" s="9">
        <v>741.98</v>
      </c>
      <c r="R30" s="8">
        <v>0.44929999999999998</v>
      </c>
      <c r="S30" s="18">
        <v>10.75</v>
      </c>
      <c r="T30" s="2">
        <v>0</v>
      </c>
      <c r="U30" s="1" t="s">
        <v>25</v>
      </c>
      <c r="V30" s="1" t="s">
        <v>26</v>
      </c>
    </row>
    <row r="31" spans="1:22">
      <c r="A31" s="1" t="s">
        <v>57</v>
      </c>
      <c r="B31" s="1" t="s">
        <v>21</v>
      </c>
      <c r="C31" s="1" t="s">
        <v>58</v>
      </c>
      <c r="D31" s="2">
        <v>69</v>
      </c>
      <c r="E31" s="2">
        <v>112</v>
      </c>
      <c r="F31" s="1" t="s">
        <v>132</v>
      </c>
      <c r="G31" s="2">
        <v>63</v>
      </c>
      <c r="H31" s="2">
        <v>36</v>
      </c>
      <c r="I31" s="2">
        <v>63</v>
      </c>
      <c r="J31" s="20">
        <v>63</v>
      </c>
      <c r="K31" s="20">
        <v>0</v>
      </c>
      <c r="L31" s="2">
        <v>30</v>
      </c>
      <c r="M31" s="2">
        <v>69</v>
      </c>
      <c r="N31" s="1" t="s">
        <v>22</v>
      </c>
      <c r="O31" s="9">
        <v>11.45</v>
      </c>
      <c r="P31" s="10">
        <f t="shared" si="0"/>
        <v>24.045000000000002</v>
      </c>
      <c r="Q31" s="9">
        <v>721.35</v>
      </c>
      <c r="R31" s="8">
        <v>0.43480000000000002</v>
      </c>
      <c r="S31" s="18">
        <v>10.45</v>
      </c>
      <c r="T31" s="2">
        <v>0</v>
      </c>
      <c r="U31" s="1" t="s">
        <v>25</v>
      </c>
      <c r="V31" s="1" t="s">
        <v>26</v>
      </c>
    </row>
    <row r="32" spans="1:22">
      <c r="A32" s="1" t="s">
        <v>57</v>
      </c>
      <c r="B32" s="1" t="s">
        <v>21</v>
      </c>
      <c r="C32" s="1" t="s">
        <v>58</v>
      </c>
      <c r="D32" s="2">
        <v>69</v>
      </c>
      <c r="E32" s="2">
        <v>112</v>
      </c>
      <c r="F32" s="1" t="s">
        <v>133</v>
      </c>
      <c r="G32" s="2">
        <v>50</v>
      </c>
      <c r="H32" s="2">
        <v>52</v>
      </c>
      <c r="I32" s="2">
        <v>50</v>
      </c>
      <c r="J32" s="20">
        <v>50</v>
      </c>
      <c r="K32" s="20">
        <v>0</v>
      </c>
      <c r="L32" s="2">
        <v>24</v>
      </c>
      <c r="M32" s="2">
        <v>69</v>
      </c>
      <c r="N32" s="1" t="s">
        <v>22</v>
      </c>
      <c r="O32" s="9">
        <v>14.85</v>
      </c>
      <c r="P32" s="10">
        <f t="shared" si="0"/>
        <v>30.9375</v>
      </c>
      <c r="Q32" s="9">
        <v>742.5</v>
      </c>
      <c r="R32" s="8">
        <v>0.3478</v>
      </c>
      <c r="S32" s="18">
        <v>10.76</v>
      </c>
      <c r="T32" s="2">
        <v>0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2139</v>
      </c>
      <c r="E33" s="4"/>
      <c r="F33" s="4"/>
      <c r="G33" s="5">
        <f>SUM(G2:G32)</f>
        <v>1269</v>
      </c>
      <c r="H33" s="5"/>
      <c r="I33" s="5">
        <f>SUM(I2:I32)</f>
        <v>1269</v>
      </c>
      <c r="J33" s="21">
        <f>SUM(J2:J32)</f>
        <v>1269</v>
      </c>
      <c r="K33" s="21">
        <f>SUM(K2:K32)</f>
        <v>0</v>
      </c>
      <c r="L33" s="5">
        <f>SUM(L2:L32)</f>
        <v>753</v>
      </c>
      <c r="M33" s="5">
        <f>SUM(M2:M32)</f>
        <v>2139</v>
      </c>
      <c r="N33" s="4" t="s">
        <v>22</v>
      </c>
      <c r="O33" s="6">
        <f>Q33/I33</f>
        <v>13.877635933806145</v>
      </c>
      <c r="P33" s="11">
        <f>Q33/L33</f>
        <v>23.387410358565734</v>
      </c>
      <c r="Q33" s="13">
        <f>SUM(Q2:Q32)</f>
        <v>17610.719999999998</v>
      </c>
      <c r="R33" s="7">
        <f>L33/M33</f>
        <v>0.35203366058906033</v>
      </c>
      <c r="S33" s="6">
        <f>Q33/M33</f>
        <v>8.233155680224403</v>
      </c>
      <c r="T33" s="4"/>
      <c r="U33" s="4"/>
      <c r="V33" s="4"/>
    </row>
    <row r="35" spans="1:22">
      <c r="F35" t="s">
        <v>172</v>
      </c>
      <c r="G35">
        <f>I33/G33</f>
        <v>1</v>
      </c>
    </row>
    <row r="37" spans="1:22">
      <c r="A37" t="s">
        <v>60</v>
      </c>
      <c r="B37" s="16">
        <f>J33</f>
        <v>1269</v>
      </c>
      <c r="C37" s="17">
        <f>B37/B39</f>
        <v>1</v>
      </c>
    </row>
    <row r="38" spans="1:22">
      <c r="A38" t="s">
        <v>61</v>
      </c>
      <c r="B38" s="16">
        <f>K33</f>
        <v>0</v>
      </c>
      <c r="C38" s="17">
        <f>B38/B39</f>
        <v>0</v>
      </c>
    </row>
    <row r="39" spans="1:22">
      <c r="B39" s="16">
        <f>SUM(B37:B38)</f>
        <v>1269</v>
      </c>
      <c r="C39" s="17"/>
    </row>
    <row r="43" spans="1:22">
      <c r="A43" s="1" t="s">
        <v>62</v>
      </c>
      <c r="B43" s="8">
        <v>0.36230000000000001</v>
      </c>
    </row>
    <row r="44" spans="1:22">
      <c r="A44" s="1" t="s">
        <v>63</v>
      </c>
      <c r="B44" s="8">
        <v>0.39129999999999998</v>
      </c>
    </row>
    <row r="45" spans="1:22">
      <c r="A45" s="1" t="s">
        <v>64</v>
      </c>
      <c r="B45" s="8">
        <v>0.33329999999999999</v>
      </c>
    </row>
    <row r="46" spans="1:22">
      <c r="A46" s="1" t="s">
        <v>65</v>
      </c>
      <c r="B46" s="8">
        <v>0.3478</v>
      </c>
    </row>
    <row r="47" spans="1:22">
      <c r="A47" s="1" t="s">
        <v>66</v>
      </c>
      <c r="B47" s="8">
        <v>0.1449</v>
      </c>
    </row>
    <row r="48" spans="1:22">
      <c r="A48" s="1" t="s">
        <v>67</v>
      </c>
      <c r="B48" s="8">
        <v>0.13039999999999999</v>
      </c>
    </row>
    <row r="49" spans="1:2">
      <c r="A49" s="1" t="s">
        <v>68</v>
      </c>
      <c r="B49" s="8">
        <v>0.15939999999999999</v>
      </c>
    </row>
    <row r="50" spans="1:2">
      <c r="A50" s="1" t="s">
        <v>69</v>
      </c>
      <c r="B50" s="8">
        <v>0.1159</v>
      </c>
    </row>
    <row r="51" spans="1:2">
      <c r="A51" s="1" t="s">
        <v>63</v>
      </c>
      <c r="B51" s="8">
        <v>0.24640000000000001</v>
      </c>
    </row>
    <row r="52" spans="1:2">
      <c r="A52" s="1" t="s">
        <v>64</v>
      </c>
      <c r="B52" s="8">
        <v>0.31879999999999997</v>
      </c>
    </row>
    <row r="53" spans="1:2">
      <c r="A53" s="1" t="s">
        <v>65</v>
      </c>
      <c r="B53" s="8">
        <v>0.21740000000000001</v>
      </c>
    </row>
    <row r="54" spans="1:2">
      <c r="A54" s="1" t="s">
        <v>66</v>
      </c>
      <c r="B54" s="8">
        <v>0.31879999999999997</v>
      </c>
    </row>
    <row r="55" spans="1:2">
      <c r="A55" s="1" t="s">
        <v>67</v>
      </c>
      <c r="B55" s="8">
        <v>5.8000000000000003E-2</v>
      </c>
    </row>
    <row r="56" spans="1:2">
      <c r="A56" s="1" t="s">
        <v>68</v>
      </c>
      <c r="B56" s="8">
        <v>0.2319</v>
      </c>
    </row>
    <row r="57" spans="1:2">
      <c r="A57" s="1" t="s">
        <v>69</v>
      </c>
      <c r="B57" s="8">
        <v>0.1739</v>
      </c>
    </row>
    <row r="58" spans="1:2">
      <c r="A58" s="1" t="s">
        <v>63</v>
      </c>
      <c r="B58" s="8">
        <v>0.28989999999999999</v>
      </c>
    </row>
    <row r="59" spans="1:2">
      <c r="A59" s="1" t="s">
        <v>64</v>
      </c>
      <c r="B59" s="8">
        <v>0.2029</v>
      </c>
    </row>
    <row r="60" spans="1:2">
      <c r="A60" s="1" t="s">
        <v>65</v>
      </c>
      <c r="B60" s="8">
        <v>0.28989999999999999</v>
      </c>
    </row>
    <row r="61" spans="1:2">
      <c r="A61" s="1" t="s">
        <v>66</v>
      </c>
      <c r="B61" s="8">
        <v>0.2029</v>
      </c>
    </row>
    <row r="62" spans="1:2">
      <c r="A62" s="1" t="s">
        <v>67</v>
      </c>
      <c r="B62" s="8">
        <v>0.37680000000000002</v>
      </c>
    </row>
    <row r="63" spans="1:2">
      <c r="A63" s="1" t="s">
        <v>68</v>
      </c>
      <c r="B63" s="8">
        <v>0.1159</v>
      </c>
    </row>
    <row r="64" spans="1:2">
      <c r="A64" s="1" t="s">
        <v>69</v>
      </c>
      <c r="B64" s="8">
        <v>0.24640000000000001</v>
      </c>
    </row>
    <row r="65" spans="1:2">
      <c r="A65" s="1" t="s">
        <v>63</v>
      </c>
      <c r="B65" s="8">
        <v>0.21740000000000001</v>
      </c>
    </row>
    <row r="66" spans="1:2">
      <c r="A66" s="1" t="s">
        <v>64</v>
      </c>
      <c r="B66" s="8">
        <v>0.36230000000000001</v>
      </c>
    </row>
    <row r="67" spans="1:2">
      <c r="A67" s="1" t="s">
        <v>65</v>
      </c>
      <c r="B67" s="8">
        <v>0.18840000000000001</v>
      </c>
    </row>
    <row r="68" spans="1:2">
      <c r="A68" s="1" t="s">
        <v>66</v>
      </c>
      <c r="B68" s="8">
        <v>0.24640000000000001</v>
      </c>
    </row>
    <row r="69" spans="1:2">
      <c r="A69" s="1" t="s">
        <v>67</v>
      </c>
      <c r="B69" s="8">
        <v>0.26090000000000002</v>
      </c>
    </row>
    <row r="70" spans="1:2">
      <c r="A70" s="1" t="s">
        <v>68</v>
      </c>
      <c r="B70" s="8">
        <v>0.1014</v>
      </c>
    </row>
    <row r="71" spans="1:2">
      <c r="A71" s="1" t="s">
        <v>69</v>
      </c>
      <c r="B71" s="8">
        <v>0.2319</v>
      </c>
    </row>
    <row r="72" spans="1:2">
      <c r="A72" s="1" t="s">
        <v>63</v>
      </c>
      <c r="B72" s="8">
        <v>0.36230000000000001</v>
      </c>
    </row>
    <row r="73" spans="1:2">
      <c r="A73" s="1" t="s">
        <v>70</v>
      </c>
      <c r="B73" s="8">
        <v>0.3478</v>
      </c>
    </row>
  </sheetData>
  <autoFilter ref="A1:V3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5"/>
  <cols>
    <col min="10" max="11" width="11.42578125" style="15"/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57</v>
      </c>
      <c r="B2" s="1" t="s">
        <v>21</v>
      </c>
      <c r="C2" s="1" t="s">
        <v>58</v>
      </c>
      <c r="D2" s="2">
        <v>69</v>
      </c>
      <c r="E2" s="2">
        <v>112</v>
      </c>
      <c r="F2" s="1" t="s">
        <v>102</v>
      </c>
      <c r="G2" s="2">
        <v>10</v>
      </c>
      <c r="H2" s="2">
        <v>47</v>
      </c>
      <c r="I2" s="2">
        <v>10</v>
      </c>
      <c r="J2" s="20">
        <v>10</v>
      </c>
      <c r="K2" s="20">
        <v>0</v>
      </c>
      <c r="L2" s="2">
        <v>6</v>
      </c>
      <c r="M2" s="2">
        <v>69</v>
      </c>
      <c r="N2" s="1" t="s">
        <v>22</v>
      </c>
      <c r="O2" s="9">
        <v>14.24</v>
      </c>
      <c r="P2" s="10">
        <f>Q2/L2</f>
        <v>23.733333333333334</v>
      </c>
      <c r="Q2" s="9">
        <v>142.4</v>
      </c>
      <c r="R2" s="8">
        <v>8.6999999999999994E-2</v>
      </c>
      <c r="S2" s="9">
        <v>2.06</v>
      </c>
      <c r="T2" s="2">
        <v>0</v>
      </c>
      <c r="U2" s="1" t="s">
        <v>25</v>
      </c>
      <c r="V2" s="1" t="s">
        <v>26</v>
      </c>
    </row>
    <row r="3" spans="1:22">
      <c r="A3" s="1" t="s">
        <v>57</v>
      </c>
      <c r="B3" s="1" t="s">
        <v>21</v>
      </c>
      <c r="C3" s="1" t="s">
        <v>58</v>
      </c>
      <c r="D3" s="2">
        <v>69</v>
      </c>
      <c r="E3" s="2">
        <v>112</v>
      </c>
      <c r="F3" s="1" t="s">
        <v>101</v>
      </c>
      <c r="G3" s="2">
        <v>17</v>
      </c>
      <c r="H3" s="2">
        <v>7</v>
      </c>
      <c r="I3" s="2">
        <v>17</v>
      </c>
      <c r="J3" s="20">
        <v>17</v>
      </c>
      <c r="K3" s="20">
        <v>0</v>
      </c>
      <c r="L3" s="2">
        <v>12</v>
      </c>
      <c r="M3" s="2">
        <v>69</v>
      </c>
      <c r="N3" s="1" t="s">
        <v>22</v>
      </c>
      <c r="O3" s="9">
        <v>16.05</v>
      </c>
      <c r="P3" s="10">
        <f t="shared" ref="P3:P31" si="0">Q3/L3</f>
        <v>22.737500000000001</v>
      </c>
      <c r="Q3" s="9">
        <v>272.85000000000002</v>
      </c>
      <c r="R3" s="8">
        <v>0.1739</v>
      </c>
      <c r="S3" s="9">
        <v>3.95</v>
      </c>
      <c r="T3" s="2">
        <v>0</v>
      </c>
      <c r="U3" s="1" t="s">
        <v>25</v>
      </c>
      <c r="V3" s="1" t="s">
        <v>26</v>
      </c>
    </row>
    <row r="4" spans="1:22">
      <c r="A4" s="1" t="s">
        <v>57</v>
      </c>
      <c r="B4" s="1" t="s">
        <v>21</v>
      </c>
      <c r="C4" s="1" t="s">
        <v>58</v>
      </c>
      <c r="D4" s="2">
        <v>69</v>
      </c>
      <c r="E4" s="2">
        <v>112</v>
      </c>
      <c r="F4" s="1" t="s">
        <v>100</v>
      </c>
      <c r="G4" s="2">
        <v>16</v>
      </c>
      <c r="H4" s="2">
        <v>15</v>
      </c>
      <c r="I4" s="2">
        <v>16</v>
      </c>
      <c r="J4" s="20">
        <v>16</v>
      </c>
      <c r="K4" s="20">
        <v>0</v>
      </c>
      <c r="L4" s="2">
        <v>13</v>
      </c>
      <c r="M4" s="2">
        <v>69</v>
      </c>
      <c r="N4" s="1" t="s">
        <v>22</v>
      </c>
      <c r="O4" s="9">
        <v>16.46</v>
      </c>
      <c r="P4" s="10">
        <f t="shared" si="0"/>
        <v>20.258461538461539</v>
      </c>
      <c r="Q4" s="9">
        <v>263.36</v>
      </c>
      <c r="R4" s="8">
        <v>0.18840000000000001</v>
      </c>
      <c r="S4" s="9">
        <v>3.82</v>
      </c>
      <c r="T4" s="2">
        <v>0</v>
      </c>
      <c r="U4" s="1" t="s">
        <v>25</v>
      </c>
      <c r="V4" s="1" t="s">
        <v>26</v>
      </c>
    </row>
    <row r="5" spans="1:22">
      <c r="A5" s="1" t="s">
        <v>57</v>
      </c>
      <c r="B5" s="1" t="s">
        <v>21</v>
      </c>
      <c r="C5" s="1" t="s">
        <v>58</v>
      </c>
      <c r="D5" s="2">
        <v>69</v>
      </c>
      <c r="E5" s="2">
        <v>112</v>
      </c>
      <c r="F5" s="1" t="s">
        <v>99</v>
      </c>
      <c r="G5" s="2">
        <v>43</v>
      </c>
      <c r="H5" s="2">
        <v>16</v>
      </c>
      <c r="I5" s="2">
        <v>43</v>
      </c>
      <c r="J5" s="20">
        <v>43</v>
      </c>
      <c r="K5" s="20">
        <v>0</v>
      </c>
      <c r="L5" s="2">
        <v>24</v>
      </c>
      <c r="M5" s="2">
        <v>69</v>
      </c>
      <c r="N5" s="1" t="s">
        <v>22</v>
      </c>
      <c r="O5" s="9">
        <v>14.1</v>
      </c>
      <c r="P5" s="10">
        <f t="shared" si="0"/>
        <v>25.262499999999999</v>
      </c>
      <c r="Q5" s="9">
        <v>606.29999999999995</v>
      </c>
      <c r="R5" s="8">
        <v>0.3478</v>
      </c>
      <c r="S5" s="9">
        <v>8.7899999999999991</v>
      </c>
      <c r="T5" s="2">
        <v>0</v>
      </c>
      <c r="U5" s="1" t="s">
        <v>25</v>
      </c>
      <c r="V5" s="1" t="s">
        <v>26</v>
      </c>
    </row>
    <row r="6" spans="1:22">
      <c r="A6" s="1" t="s">
        <v>57</v>
      </c>
      <c r="B6" s="1" t="s">
        <v>21</v>
      </c>
      <c r="C6" s="1" t="s">
        <v>58</v>
      </c>
      <c r="D6" s="2">
        <v>69</v>
      </c>
      <c r="E6" s="2">
        <v>112</v>
      </c>
      <c r="F6" s="1" t="s">
        <v>98</v>
      </c>
      <c r="G6" s="2">
        <v>31</v>
      </c>
      <c r="H6" s="2">
        <v>38</v>
      </c>
      <c r="I6" s="2">
        <v>31</v>
      </c>
      <c r="J6" s="20">
        <v>31</v>
      </c>
      <c r="K6" s="20">
        <v>0</v>
      </c>
      <c r="L6" s="2">
        <v>17</v>
      </c>
      <c r="M6" s="2">
        <v>69</v>
      </c>
      <c r="N6" s="1" t="s">
        <v>22</v>
      </c>
      <c r="O6" s="9">
        <v>14</v>
      </c>
      <c r="P6" s="10">
        <f t="shared" si="0"/>
        <v>25.529411764705884</v>
      </c>
      <c r="Q6" s="9">
        <v>434</v>
      </c>
      <c r="R6" s="8">
        <v>0.24640000000000001</v>
      </c>
      <c r="S6" s="9">
        <v>6.29</v>
      </c>
      <c r="T6" s="2">
        <v>0</v>
      </c>
      <c r="U6" s="1" t="s">
        <v>25</v>
      </c>
      <c r="V6" s="1" t="s">
        <v>26</v>
      </c>
    </row>
    <row r="7" spans="1:22">
      <c r="A7" s="1" t="s">
        <v>57</v>
      </c>
      <c r="B7" s="1" t="s">
        <v>21</v>
      </c>
      <c r="C7" s="1" t="s">
        <v>58</v>
      </c>
      <c r="D7" s="2">
        <v>69</v>
      </c>
      <c r="E7" s="2">
        <v>112</v>
      </c>
      <c r="F7" s="1" t="s">
        <v>97</v>
      </c>
      <c r="G7" s="2">
        <v>64</v>
      </c>
      <c r="H7" s="2">
        <v>31</v>
      </c>
      <c r="I7" s="2">
        <v>64</v>
      </c>
      <c r="J7" s="20">
        <v>64</v>
      </c>
      <c r="K7" s="20">
        <v>0</v>
      </c>
      <c r="L7" s="2">
        <v>27</v>
      </c>
      <c r="M7" s="2">
        <v>69</v>
      </c>
      <c r="N7" s="1" t="s">
        <v>22</v>
      </c>
      <c r="O7" s="9">
        <v>14.86</v>
      </c>
      <c r="P7" s="10">
        <f t="shared" si="0"/>
        <v>35.223703703703706</v>
      </c>
      <c r="Q7" s="9">
        <v>951.04</v>
      </c>
      <c r="R7" s="8">
        <v>0.39129999999999998</v>
      </c>
      <c r="S7" s="9">
        <v>13.78</v>
      </c>
      <c r="T7" s="2">
        <v>0</v>
      </c>
      <c r="U7" s="1" t="s">
        <v>25</v>
      </c>
      <c r="V7" s="1" t="s">
        <v>26</v>
      </c>
    </row>
    <row r="8" spans="1:22">
      <c r="A8" s="1" t="s">
        <v>57</v>
      </c>
      <c r="B8" s="1" t="s">
        <v>21</v>
      </c>
      <c r="C8" s="1" t="s">
        <v>58</v>
      </c>
      <c r="D8" s="2">
        <v>69</v>
      </c>
      <c r="E8" s="2">
        <v>112</v>
      </c>
      <c r="F8" s="1" t="s">
        <v>96</v>
      </c>
      <c r="G8" s="2">
        <v>48</v>
      </c>
      <c r="H8" s="2">
        <v>58</v>
      </c>
      <c r="I8" s="2">
        <v>48</v>
      </c>
      <c r="J8" s="20">
        <v>48</v>
      </c>
      <c r="K8" s="20">
        <v>0</v>
      </c>
      <c r="L8" s="2">
        <v>42</v>
      </c>
      <c r="M8" s="2">
        <v>44</v>
      </c>
      <c r="N8" s="1" t="s">
        <v>22</v>
      </c>
      <c r="O8" s="9">
        <v>10.42</v>
      </c>
      <c r="P8" s="10">
        <f t="shared" si="0"/>
        <v>11.908571428571429</v>
      </c>
      <c r="Q8" s="9">
        <v>500.16</v>
      </c>
      <c r="R8" s="8">
        <v>0.60870000000000002</v>
      </c>
      <c r="S8" s="9">
        <v>7.25</v>
      </c>
      <c r="T8" s="2">
        <v>0</v>
      </c>
      <c r="U8" s="1" t="s">
        <v>25</v>
      </c>
      <c r="V8" s="1" t="s">
        <v>26</v>
      </c>
    </row>
    <row r="9" spans="1:22">
      <c r="A9" s="1" t="s">
        <v>57</v>
      </c>
      <c r="B9" s="1" t="s">
        <v>21</v>
      </c>
      <c r="C9" s="1" t="s">
        <v>58</v>
      </c>
      <c r="D9" s="2">
        <v>69</v>
      </c>
      <c r="E9" s="2">
        <v>112</v>
      </c>
      <c r="F9" s="1" t="s">
        <v>95</v>
      </c>
      <c r="G9" s="2">
        <v>19</v>
      </c>
      <c r="H9" s="2">
        <v>48</v>
      </c>
      <c r="I9" s="2">
        <v>19</v>
      </c>
      <c r="J9" s="20">
        <v>19</v>
      </c>
      <c r="K9" s="20">
        <v>0</v>
      </c>
      <c r="L9" s="2">
        <v>11</v>
      </c>
      <c r="M9" s="2">
        <v>60</v>
      </c>
      <c r="N9" s="1" t="s">
        <v>22</v>
      </c>
      <c r="O9" s="9">
        <v>12.64</v>
      </c>
      <c r="P9" s="10">
        <f t="shared" si="0"/>
        <v>21.832727272727272</v>
      </c>
      <c r="Q9" s="9">
        <v>240.16</v>
      </c>
      <c r="R9" s="8">
        <v>0.15939999999999999</v>
      </c>
      <c r="S9" s="9">
        <v>3.48</v>
      </c>
      <c r="T9" s="2">
        <v>0</v>
      </c>
      <c r="U9" s="1" t="s">
        <v>25</v>
      </c>
      <c r="V9" s="1" t="s">
        <v>26</v>
      </c>
    </row>
    <row r="10" spans="1:22">
      <c r="A10" s="1" t="s">
        <v>57</v>
      </c>
      <c r="B10" s="1" t="s">
        <v>21</v>
      </c>
      <c r="C10" s="1" t="s">
        <v>58</v>
      </c>
      <c r="D10" s="2">
        <v>69</v>
      </c>
      <c r="E10" s="2">
        <v>112</v>
      </c>
      <c r="F10" s="1" t="s">
        <v>94</v>
      </c>
      <c r="G10" s="2">
        <v>24</v>
      </c>
      <c r="H10" s="2">
        <v>18</v>
      </c>
      <c r="I10" s="2">
        <v>24</v>
      </c>
      <c r="J10" s="20">
        <v>24</v>
      </c>
      <c r="K10" s="20">
        <v>0</v>
      </c>
      <c r="L10" s="2">
        <v>18</v>
      </c>
      <c r="M10" s="2">
        <v>60</v>
      </c>
      <c r="N10" s="1" t="s">
        <v>22</v>
      </c>
      <c r="O10" s="9">
        <v>14.83</v>
      </c>
      <c r="P10" s="10">
        <f t="shared" si="0"/>
        <v>19.773333333333333</v>
      </c>
      <c r="Q10" s="9">
        <v>355.92</v>
      </c>
      <c r="R10" s="8">
        <v>0.26090000000000002</v>
      </c>
      <c r="S10" s="9">
        <v>5.16</v>
      </c>
      <c r="T10" s="2">
        <v>0</v>
      </c>
      <c r="U10" s="1" t="s">
        <v>25</v>
      </c>
      <c r="V10" s="1" t="s">
        <v>26</v>
      </c>
    </row>
    <row r="11" spans="1:22">
      <c r="A11" s="1" t="s">
        <v>57</v>
      </c>
      <c r="B11" s="1" t="s">
        <v>21</v>
      </c>
      <c r="C11" s="1" t="s">
        <v>58</v>
      </c>
      <c r="D11" s="2">
        <v>69</v>
      </c>
      <c r="E11" s="2">
        <v>112</v>
      </c>
      <c r="F11" s="1" t="s">
        <v>93</v>
      </c>
      <c r="G11" s="2">
        <v>24</v>
      </c>
      <c r="H11" s="2">
        <v>20</v>
      </c>
      <c r="I11" s="2">
        <v>24</v>
      </c>
      <c r="J11" s="20">
        <v>24</v>
      </c>
      <c r="K11" s="20">
        <v>0</v>
      </c>
      <c r="L11" s="2">
        <v>20</v>
      </c>
      <c r="M11" s="2">
        <v>69</v>
      </c>
      <c r="N11" s="1" t="s">
        <v>22</v>
      </c>
      <c r="O11" s="9">
        <v>16.57</v>
      </c>
      <c r="P11" s="10">
        <f t="shared" si="0"/>
        <v>19.884</v>
      </c>
      <c r="Q11" s="9">
        <v>397.68</v>
      </c>
      <c r="R11" s="8">
        <v>0.28989999999999999</v>
      </c>
      <c r="S11" s="9">
        <v>5.76</v>
      </c>
      <c r="T11" s="2">
        <v>0</v>
      </c>
      <c r="U11" s="1" t="s">
        <v>25</v>
      </c>
      <c r="V11" s="1" t="s">
        <v>26</v>
      </c>
    </row>
    <row r="12" spans="1:22">
      <c r="A12" s="1" t="s">
        <v>57</v>
      </c>
      <c r="B12" s="1" t="s">
        <v>21</v>
      </c>
      <c r="C12" s="1" t="s">
        <v>58</v>
      </c>
      <c r="D12" s="2">
        <v>69</v>
      </c>
      <c r="E12" s="2">
        <v>112</v>
      </c>
      <c r="F12" s="1" t="s">
        <v>92</v>
      </c>
      <c r="G12" s="2">
        <v>30</v>
      </c>
      <c r="H12" s="2">
        <v>22</v>
      </c>
      <c r="I12" s="2">
        <v>30</v>
      </c>
      <c r="J12" s="20">
        <v>30</v>
      </c>
      <c r="K12" s="20">
        <v>0</v>
      </c>
      <c r="L12" s="2">
        <v>21</v>
      </c>
      <c r="M12" s="2">
        <v>69</v>
      </c>
      <c r="N12" s="1" t="s">
        <v>22</v>
      </c>
      <c r="O12" s="9">
        <v>15.95</v>
      </c>
      <c r="P12" s="10">
        <f t="shared" si="0"/>
        <v>22.785714285714285</v>
      </c>
      <c r="Q12" s="9">
        <v>478.5</v>
      </c>
      <c r="R12" s="8">
        <v>0.30430000000000001</v>
      </c>
      <c r="S12" s="9">
        <v>6.93</v>
      </c>
      <c r="T12" s="2">
        <v>0</v>
      </c>
      <c r="U12" s="1" t="s">
        <v>25</v>
      </c>
      <c r="V12" s="1" t="s">
        <v>26</v>
      </c>
    </row>
    <row r="13" spans="1:22">
      <c r="A13" s="1" t="s">
        <v>57</v>
      </c>
      <c r="B13" s="1" t="s">
        <v>21</v>
      </c>
      <c r="C13" s="1" t="s">
        <v>58</v>
      </c>
      <c r="D13" s="2">
        <v>69</v>
      </c>
      <c r="E13" s="2">
        <v>112</v>
      </c>
      <c r="F13" s="1" t="s">
        <v>91</v>
      </c>
      <c r="G13" s="2">
        <v>32</v>
      </c>
      <c r="H13" s="2">
        <v>25</v>
      </c>
      <c r="I13" s="2">
        <v>32</v>
      </c>
      <c r="J13" s="20">
        <v>32</v>
      </c>
      <c r="K13" s="20">
        <v>0</v>
      </c>
      <c r="L13" s="2">
        <v>22</v>
      </c>
      <c r="M13" s="2">
        <v>69</v>
      </c>
      <c r="N13" s="1" t="s">
        <v>22</v>
      </c>
      <c r="O13" s="9">
        <v>13.34</v>
      </c>
      <c r="P13" s="10">
        <f t="shared" si="0"/>
        <v>19.403636363636362</v>
      </c>
      <c r="Q13" s="9">
        <v>426.88</v>
      </c>
      <c r="R13" s="8">
        <v>0.31879999999999997</v>
      </c>
      <c r="S13" s="9">
        <v>6.19</v>
      </c>
      <c r="T13" s="2">
        <v>0</v>
      </c>
      <c r="U13" s="1" t="s">
        <v>25</v>
      </c>
      <c r="V13" s="1" t="s">
        <v>26</v>
      </c>
    </row>
    <row r="14" spans="1:22">
      <c r="A14" s="1" t="s">
        <v>57</v>
      </c>
      <c r="B14" s="1" t="s">
        <v>21</v>
      </c>
      <c r="C14" s="1" t="s">
        <v>58</v>
      </c>
      <c r="D14" s="2">
        <v>69</v>
      </c>
      <c r="E14" s="2">
        <v>112</v>
      </c>
      <c r="F14" s="1" t="s">
        <v>90</v>
      </c>
      <c r="G14" s="2">
        <v>24</v>
      </c>
      <c r="H14" s="2">
        <v>32</v>
      </c>
      <c r="I14" s="2">
        <v>24</v>
      </c>
      <c r="J14" s="20">
        <v>24</v>
      </c>
      <c r="K14" s="20">
        <v>0</v>
      </c>
      <c r="L14" s="2">
        <v>14</v>
      </c>
      <c r="M14" s="2">
        <v>69</v>
      </c>
      <c r="N14" s="1" t="s">
        <v>22</v>
      </c>
      <c r="O14" s="9">
        <v>14.13</v>
      </c>
      <c r="P14" s="10">
        <f t="shared" si="0"/>
        <v>24.222857142857144</v>
      </c>
      <c r="Q14" s="9">
        <v>339.12</v>
      </c>
      <c r="R14" s="8">
        <v>0.2029</v>
      </c>
      <c r="S14" s="9">
        <v>4.91</v>
      </c>
      <c r="T14" s="2">
        <v>0</v>
      </c>
      <c r="U14" s="1" t="s">
        <v>25</v>
      </c>
      <c r="V14" s="1" t="s">
        <v>26</v>
      </c>
    </row>
    <row r="15" spans="1:22">
      <c r="A15" s="1" t="s">
        <v>57</v>
      </c>
      <c r="B15" s="1" t="s">
        <v>21</v>
      </c>
      <c r="C15" s="1" t="s">
        <v>58</v>
      </c>
      <c r="D15" s="2">
        <v>69</v>
      </c>
      <c r="E15" s="2">
        <v>112</v>
      </c>
      <c r="F15" s="1" t="s">
        <v>89</v>
      </c>
      <c r="G15" s="2">
        <v>12</v>
      </c>
      <c r="H15" s="2">
        <v>23</v>
      </c>
      <c r="I15" s="2">
        <v>12</v>
      </c>
      <c r="J15" s="20">
        <v>12</v>
      </c>
      <c r="K15" s="20">
        <v>0</v>
      </c>
      <c r="L15" s="2">
        <v>9</v>
      </c>
      <c r="M15" s="2">
        <v>69</v>
      </c>
      <c r="N15" s="1" t="s">
        <v>22</v>
      </c>
      <c r="O15" s="9">
        <v>15.25</v>
      </c>
      <c r="P15" s="10">
        <f t="shared" si="0"/>
        <v>20.333333333333332</v>
      </c>
      <c r="Q15" s="9">
        <v>183</v>
      </c>
      <c r="R15" s="8">
        <v>0.13039999999999999</v>
      </c>
      <c r="S15" s="9">
        <v>2.65</v>
      </c>
      <c r="T15" s="2">
        <v>0</v>
      </c>
      <c r="U15" s="1" t="s">
        <v>25</v>
      </c>
      <c r="V15" s="1" t="s">
        <v>26</v>
      </c>
    </row>
    <row r="16" spans="1:22">
      <c r="A16" s="1" t="s">
        <v>57</v>
      </c>
      <c r="B16" s="1" t="s">
        <v>21</v>
      </c>
      <c r="C16" s="1" t="s">
        <v>58</v>
      </c>
      <c r="D16" s="2">
        <v>69</v>
      </c>
      <c r="E16" s="2">
        <v>112</v>
      </c>
      <c r="F16" s="1" t="s">
        <v>88</v>
      </c>
      <c r="G16" s="2">
        <v>12</v>
      </c>
      <c r="H16" s="2">
        <v>34</v>
      </c>
      <c r="I16" s="2">
        <v>12</v>
      </c>
      <c r="J16" s="20">
        <v>12</v>
      </c>
      <c r="K16" s="20">
        <v>0</v>
      </c>
      <c r="L16" s="2">
        <v>9</v>
      </c>
      <c r="M16" s="2">
        <v>69</v>
      </c>
      <c r="N16" s="1" t="s">
        <v>22</v>
      </c>
      <c r="O16" s="9">
        <v>15.25</v>
      </c>
      <c r="P16" s="10">
        <f t="shared" si="0"/>
        <v>20.333333333333332</v>
      </c>
      <c r="Q16" s="9">
        <v>183</v>
      </c>
      <c r="R16" s="8">
        <v>0.13039999999999999</v>
      </c>
      <c r="S16" s="9">
        <v>2.65</v>
      </c>
      <c r="T16" s="2">
        <v>0</v>
      </c>
      <c r="U16" s="1" t="s">
        <v>25</v>
      </c>
      <c r="V16" s="1" t="s">
        <v>26</v>
      </c>
    </row>
    <row r="17" spans="1:22">
      <c r="A17" s="1" t="s">
        <v>57</v>
      </c>
      <c r="B17" s="1" t="s">
        <v>21</v>
      </c>
      <c r="C17" s="1" t="s">
        <v>58</v>
      </c>
      <c r="D17" s="2">
        <v>69</v>
      </c>
      <c r="E17" s="2">
        <v>112</v>
      </c>
      <c r="F17" s="1" t="s">
        <v>87</v>
      </c>
      <c r="G17" s="2">
        <v>21</v>
      </c>
      <c r="H17" s="2">
        <v>10</v>
      </c>
      <c r="I17" s="2">
        <v>21</v>
      </c>
      <c r="J17" s="20">
        <v>21</v>
      </c>
      <c r="K17" s="20">
        <v>0</v>
      </c>
      <c r="L17" s="2">
        <v>15</v>
      </c>
      <c r="M17" s="2">
        <v>69</v>
      </c>
      <c r="N17" s="1" t="s">
        <v>22</v>
      </c>
      <c r="O17" s="9">
        <v>15.39</v>
      </c>
      <c r="P17" s="10">
        <f t="shared" si="0"/>
        <v>21.545999999999999</v>
      </c>
      <c r="Q17" s="9">
        <v>323.19</v>
      </c>
      <c r="R17" s="8">
        <v>0.21740000000000001</v>
      </c>
      <c r="S17" s="9">
        <v>4.68</v>
      </c>
      <c r="T17" s="2">
        <v>0</v>
      </c>
      <c r="U17" s="1" t="s">
        <v>25</v>
      </c>
      <c r="V17" s="1" t="s">
        <v>26</v>
      </c>
    </row>
    <row r="18" spans="1:22">
      <c r="A18" s="1" t="s">
        <v>57</v>
      </c>
      <c r="B18" s="1" t="s">
        <v>21</v>
      </c>
      <c r="C18" s="1" t="s">
        <v>58</v>
      </c>
      <c r="D18" s="2">
        <v>69</v>
      </c>
      <c r="E18" s="2">
        <v>112</v>
      </c>
      <c r="F18" s="1" t="s">
        <v>86</v>
      </c>
      <c r="G18" s="2">
        <v>28</v>
      </c>
      <c r="H18" s="2">
        <v>12</v>
      </c>
      <c r="I18" s="2">
        <v>28</v>
      </c>
      <c r="J18" s="20">
        <v>28</v>
      </c>
      <c r="K18" s="20">
        <v>0</v>
      </c>
      <c r="L18" s="2">
        <v>19</v>
      </c>
      <c r="M18" s="2">
        <v>69</v>
      </c>
      <c r="N18" s="1" t="s">
        <v>22</v>
      </c>
      <c r="O18" s="9">
        <v>14.64</v>
      </c>
      <c r="P18" s="10">
        <f t="shared" si="0"/>
        <v>21.574736842105263</v>
      </c>
      <c r="Q18" s="9">
        <v>409.92</v>
      </c>
      <c r="R18" s="8">
        <v>0.27539999999999998</v>
      </c>
      <c r="S18" s="9">
        <v>5.94</v>
      </c>
      <c r="T18" s="2">
        <v>0</v>
      </c>
      <c r="U18" s="1" t="s">
        <v>25</v>
      </c>
      <c r="V18" s="1" t="s">
        <v>26</v>
      </c>
    </row>
    <row r="19" spans="1:22">
      <c r="A19" s="1" t="s">
        <v>57</v>
      </c>
      <c r="B19" s="1" t="s">
        <v>21</v>
      </c>
      <c r="C19" s="1" t="s">
        <v>58</v>
      </c>
      <c r="D19" s="2">
        <v>69</v>
      </c>
      <c r="E19" s="2">
        <v>112</v>
      </c>
      <c r="F19" s="1" t="s">
        <v>85</v>
      </c>
      <c r="G19" s="2">
        <v>46</v>
      </c>
      <c r="H19" s="2">
        <v>24</v>
      </c>
      <c r="I19" s="2">
        <v>46</v>
      </c>
      <c r="J19" s="20">
        <v>46</v>
      </c>
      <c r="K19" s="20">
        <v>0</v>
      </c>
      <c r="L19" s="2">
        <v>31</v>
      </c>
      <c r="M19" s="2">
        <v>69</v>
      </c>
      <c r="N19" s="1" t="s">
        <v>22</v>
      </c>
      <c r="O19" s="9">
        <v>13.61</v>
      </c>
      <c r="P19" s="10">
        <f t="shared" si="0"/>
        <v>20.195483870967742</v>
      </c>
      <c r="Q19" s="9">
        <v>626.05999999999995</v>
      </c>
      <c r="R19" s="8">
        <v>0.44929999999999998</v>
      </c>
      <c r="S19" s="9">
        <v>9.07</v>
      </c>
      <c r="T19" s="2">
        <v>0</v>
      </c>
      <c r="U19" s="1" t="s">
        <v>25</v>
      </c>
      <c r="V19" s="1" t="s">
        <v>26</v>
      </c>
    </row>
    <row r="20" spans="1:22">
      <c r="A20" s="1" t="s">
        <v>57</v>
      </c>
      <c r="B20" s="1" t="s">
        <v>21</v>
      </c>
      <c r="C20" s="1" t="s">
        <v>58</v>
      </c>
      <c r="D20" s="2">
        <v>69</v>
      </c>
      <c r="E20" s="2">
        <v>112</v>
      </c>
      <c r="F20" s="1" t="s">
        <v>84</v>
      </c>
      <c r="G20" s="2">
        <v>29</v>
      </c>
      <c r="H20" s="2">
        <v>41</v>
      </c>
      <c r="I20" s="2">
        <v>29</v>
      </c>
      <c r="J20" s="20">
        <v>29</v>
      </c>
      <c r="K20" s="20">
        <v>0</v>
      </c>
      <c r="L20" s="2">
        <v>20</v>
      </c>
      <c r="M20" s="2">
        <v>69</v>
      </c>
      <c r="N20" s="1" t="s">
        <v>22</v>
      </c>
      <c r="O20" s="9">
        <v>13.52</v>
      </c>
      <c r="P20" s="10">
        <f t="shared" si="0"/>
        <v>19.603999999999999</v>
      </c>
      <c r="Q20" s="9">
        <v>392.08</v>
      </c>
      <c r="R20" s="8">
        <v>0.28989999999999999</v>
      </c>
      <c r="S20" s="9">
        <v>5.68</v>
      </c>
      <c r="T20" s="2">
        <v>0</v>
      </c>
      <c r="U20" s="1" t="s">
        <v>25</v>
      </c>
      <c r="V20" s="1" t="s">
        <v>26</v>
      </c>
    </row>
    <row r="21" spans="1:22">
      <c r="A21" s="1" t="s">
        <v>57</v>
      </c>
      <c r="B21" s="1" t="s">
        <v>21</v>
      </c>
      <c r="C21" s="1" t="s">
        <v>58</v>
      </c>
      <c r="D21" s="2">
        <v>69</v>
      </c>
      <c r="E21" s="2">
        <v>112</v>
      </c>
      <c r="F21" s="1" t="s">
        <v>83</v>
      </c>
      <c r="G21" s="2">
        <v>38</v>
      </c>
      <c r="H21" s="2">
        <v>26</v>
      </c>
      <c r="I21" s="2">
        <v>38</v>
      </c>
      <c r="J21" s="20">
        <v>38</v>
      </c>
      <c r="K21" s="20">
        <v>0</v>
      </c>
      <c r="L21" s="2">
        <v>21</v>
      </c>
      <c r="M21" s="2">
        <v>69</v>
      </c>
      <c r="N21" s="1" t="s">
        <v>22</v>
      </c>
      <c r="O21" s="9">
        <v>13.22</v>
      </c>
      <c r="P21" s="10">
        <f t="shared" si="0"/>
        <v>23.921904761904763</v>
      </c>
      <c r="Q21" s="9">
        <v>502.36</v>
      </c>
      <c r="R21" s="8">
        <v>0.30430000000000001</v>
      </c>
      <c r="S21" s="9">
        <v>7.28</v>
      </c>
      <c r="T21" s="2">
        <v>0</v>
      </c>
      <c r="U21" s="1" t="s">
        <v>25</v>
      </c>
      <c r="V21" s="1" t="s">
        <v>26</v>
      </c>
    </row>
    <row r="22" spans="1:22">
      <c r="A22" s="1" t="s">
        <v>57</v>
      </c>
      <c r="B22" s="1" t="s">
        <v>21</v>
      </c>
      <c r="C22" s="1" t="s">
        <v>58</v>
      </c>
      <c r="D22" s="2">
        <v>69</v>
      </c>
      <c r="E22" s="2">
        <v>112</v>
      </c>
      <c r="F22" s="1" t="s">
        <v>82</v>
      </c>
      <c r="G22" s="2">
        <v>13</v>
      </c>
      <c r="H22" s="2">
        <v>37</v>
      </c>
      <c r="I22" s="2">
        <v>13</v>
      </c>
      <c r="J22" s="20">
        <v>13</v>
      </c>
      <c r="K22" s="20">
        <v>0</v>
      </c>
      <c r="L22" s="2">
        <v>6</v>
      </c>
      <c r="M22" s="2">
        <v>69</v>
      </c>
      <c r="N22" s="1" t="s">
        <v>22</v>
      </c>
      <c r="O22" s="9">
        <v>14.59</v>
      </c>
      <c r="P22" s="10">
        <f t="shared" si="0"/>
        <v>31.611666666666665</v>
      </c>
      <c r="Q22" s="9">
        <v>189.67</v>
      </c>
      <c r="R22" s="8">
        <v>8.6999999999999994E-2</v>
      </c>
      <c r="S22" s="9">
        <v>2.75</v>
      </c>
      <c r="T22" s="2">
        <v>0</v>
      </c>
      <c r="U22" s="1" t="s">
        <v>25</v>
      </c>
      <c r="V22" s="1" t="s">
        <v>26</v>
      </c>
    </row>
    <row r="23" spans="1:22">
      <c r="A23" s="1" t="s">
        <v>57</v>
      </c>
      <c r="B23" s="1" t="s">
        <v>21</v>
      </c>
      <c r="C23" s="1" t="s">
        <v>58</v>
      </c>
      <c r="D23" s="2">
        <v>69</v>
      </c>
      <c r="E23" s="2">
        <v>112</v>
      </c>
      <c r="F23" s="1" t="s">
        <v>81</v>
      </c>
      <c r="G23" s="2">
        <v>7</v>
      </c>
      <c r="H23" s="2">
        <v>13</v>
      </c>
      <c r="I23" s="2">
        <v>7</v>
      </c>
      <c r="J23" s="20">
        <v>7</v>
      </c>
      <c r="K23" s="20">
        <v>0</v>
      </c>
      <c r="L23" s="2">
        <v>4</v>
      </c>
      <c r="M23" s="2">
        <v>69</v>
      </c>
      <c r="N23" s="1" t="s">
        <v>22</v>
      </c>
      <c r="O23" s="9">
        <v>15.94</v>
      </c>
      <c r="P23" s="10">
        <f t="shared" si="0"/>
        <v>27.895</v>
      </c>
      <c r="Q23" s="9">
        <v>111.58</v>
      </c>
      <c r="R23" s="8">
        <v>5.8000000000000003E-2</v>
      </c>
      <c r="S23" s="9">
        <v>1.62</v>
      </c>
      <c r="T23" s="2">
        <v>0</v>
      </c>
      <c r="U23" s="1" t="s">
        <v>25</v>
      </c>
      <c r="V23" s="1" t="s">
        <v>26</v>
      </c>
    </row>
    <row r="24" spans="1:22">
      <c r="A24" s="1" t="s">
        <v>57</v>
      </c>
      <c r="B24" s="1" t="s">
        <v>21</v>
      </c>
      <c r="C24" s="1" t="s">
        <v>58</v>
      </c>
      <c r="D24" s="2">
        <v>69</v>
      </c>
      <c r="E24" s="2">
        <v>112</v>
      </c>
      <c r="F24" s="1" t="s">
        <v>80</v>
      </c>
      <c r="G24" s="2">
        <v>21</v>
      </c>
      <c r="H24" s="2">
        <v>7</v>
      </c>
      <c r="I24" s="2">
        <v>21</v>
      </c>
      <c r="J24" s="20">
        <v>21</v>
      </c>
      <c r="K24" s="20">
        <v>0</v>
      </c>
      <c r="L24" s="2">
        <v>16</v>
      </c>
      <c r="M24" s="2">
        <v>69</v>
      </c>
      <c r="N24" s="1" t="s">
        <v>22</v>
      </c>
      <c r="O24" s="9">
        <v>14.63</v>
      </c>
      <c r="P24" s="10">
        <f t="shared" si="0"/>
        <v>19.201875000000001</v>
      </c>
      <c r="Q24" s="9">
        <v>307.23</v>
      </c>
      <c r="R24" s="8">
        <v>0.2319</v>
      </c>
      <c r="S24" s="9">
        <v>4.45</v>
      </c>
      <c r="T24" s="2">
        <v>0</v>
      </c>
      <c r="U24" s="1" t="s">
        <v>25</v>
      </c>
      <c r="V24" s="1" t="s">
        <v>26</v>
      </c>
    </row>
    <row r="25" spans="1:22">
      <c r="A25" s="1" t="s">
        <v>57</v>
      </c>
      <c r="B25" s="1" t="s">
        <v>21</v>
      </c>
      <c r="C25" s="1" t="s">
        <v>58</v>
      </c>
      <c r="D25" s="2">
        <v>69</v>
      </c>
      <c r="E25" s="2">
        <v>112</v>
      </c>
      <c r="F25" s="1" t="s">
        <v>79</v>
      </c>
      <c r="G25" s="2">
        <v>13</v>
      </c>
      <c r="H25" s="2">
        <v>17</v>
      </c>
      <c r="I25" s="2">
        <v>13</v>
      </c>
      <c r="J25" s="20">
        <v>13</v>
      </c>
      <c r="K25" s="20">
        <v>0</v>
      </c>
      <c r="L25" s="2">
        <v>11</v>
      </c>
      <c r="M25" s="2">
        <v>69</v>
      </c>
      <c r="N25" s="1" t="s">
        <v>22</v>
      </c>
      <c r="O25" s="9">
        <v>14.56</v>
      </c>
      <c r="P25" s="10">
        <f t="shared" si="0"/>
        <v>17.207272727272727</v>
      </c>
      <c r="Q25" s="9">
        <v>189.28</v>
      </c>
      <c r="R25" s="8">
        <v>0.15939999999999999</v>
      </c>
      <c r="S25" s="9">
        <v>2.74</v>
      </c>
      <c r="T25" s="2">
        <v>0</v>
      </c>
      <c r="U25" s="1" t="s">
        <v>25</v>
      </c>
      <c r="V25" s="1" t="s">
        <v>26</v>
      </c>
    </row>
    <row r="26" spans="1:22">
      <c r="A26" s="1" t="s">
        <v>57</v>
      </c>
      <c r="B26" s="1" t="s">
        <v>21</v>
      </c>
      <c r="C26" s="1" t="s">
        <v>58</v>
      </c>
      <c r="D26" s="2">
        <v>69</v>
      </c>
      <c r="E26" s="2">
        <v>112</v>
      </c>
      <c r="F26" s="1" t="s">
        <v>78</v>
      </c>
      <c r="G26" s="2">
        <v>44</v>
      </c>
      <c r="H26" s="2">
        <v>9</v>
      </c>
      <c r="I26" s="2">
        <v>44</v>
      </c>
      <c r="J26" s="20">
        <v>44</v>
      </c>
      <c r="K26" s="20">
        <v>0</v>
      </c>
      <c r="L26" s="2">
        <v>33</v>
      </c>
      <c r="M26" s="2">
        <v>69</v>
      </c>
      <c r="N26" s="1" t="s">
        <v>22</v>
      </c>
      <c r="O26" s="9">
        <v>14.27</v>
      </c>
      <c r="P26" s="10">
        <f t="shared" si="0"/>
        <v>19.026666666666667</v>
      </c>
      <c r="Q26" s="9">
        <v>627.88</v>
      </c>
      <c r="R26" s="8">
        <v>0.4783</v>
      </c>
      <c r="S26" s="9">
        <v>9.1</v>
      </c>
      <c r="T26" s="2">
        <v>0</v>
      </c>
      <c r="U26" s="1" t="s">
        <v>25</v>
      </c>
      <c r="V26" s="1" t="s">
        <v>26</v>
      </c>
    </row>
    <row r="27" spans="1:22">
      <c r="A27" s="1" t="s">
        <v>57</v>
      </c>
      <c r="B27" s="1" t="s">
        <v>21</v>
      </c>
      <c r="C27" s="1" t="s">
        <v>58</v>
      </c>
      <c r="D27" s="2">
        <v>69</v>
      </c>
      <c r="E27" s="2">
        <v>112</v>
      </c>
      <c r="F27" s="1" t="s">
        <v>77</v>
      </c>
      <c r="G27" s="2">
        <v>19</v>
      </c>
      <c r="H27" s="2">
        <v>40</v>
      </c>
      <c r="I27" s="2">
        <v>19</v>
      </c>
      <c r="J27" s="20">
        <v>19</v>
      </c>
      <c r="K27" s="20">
        <v>0</v>
      </c>
      <c r="L27" s="2">
        <v>18</v>
      </c>
      <c r="M27" s="2">
        <v>69</v>
      </c>
      <c r="N27" s="1" t="s">
        <v>22</v>
      </c>
      <c r="O27" s="9">
        <v>17.25</v>
      </c>
      <c r="P27" s="10">
        <f t="shared" si="0"/>
        <v>18.208333333333332</v>
      </c>
      <c r="Q27" s="9">
        <v>327.75</v>
      </c>
      <c r="R27" s="8">
        <v>0.26090000000000002</v>
      </c>
      <c r="S27" s="9">
        <v>4.75</v>
      </c>
      <c r="T27" s="2">
        <v>0</v>
      </c>
      <c r="U27" s="1" t="s">
        <v>25</v>
      </c>
      <c r="V27" s="1" t="s">
        <v>26</v>
      </c>
    </row>
    <row r="28" spans="1:22">
      <c r="A28" s="1" t="s">
        <v>57</v>
      </c>
      <c r="B28" s="1" t="s">
        <v>21</v>
      </c>
      <c r="C28" s="1" t="s">
        <v>58</v>
      </c>
      <c r="D28" s="2">
        <v>69</v>
      </c>
      <c r="E28" s="2">
        <v>112</v>
      </c>
      <c r="F28" s="1" t="s">
        <v>74</v>
      </c>
      <c r="G28" s="2">
        <v>26</v>
      </c>
      <c r="H28" s="2">
        <v>16</v>
      </c>
      <c r="I28" s="2">
        <v>26</v>
      </c>
      <c r="J28" s="20">
        <v>26</v>
      </c>
      <c r="K28" s="20">
        <v>0</v>
      </c>
      <c r="L28" s="2">
        <v>15</v>
      </c>
      <c r="M28" s="2">
        <v>69</v>
      </c>
      <c r="N28" s="1" t="s">
        <v>22</v>
      </c>
      <c r="O28" s="9">
        <v>16.05</v>
      </c>
      <c r="P28" s="10">
        <f t="shared" si="0"/>
        <v>27.82</v>
      </c>
      <c r="Q28" s="9">
        <v>417.3</v>
      </c>
      <c r="R28" s="8">
        <v>0.21740000000000001</v>
      </c>
      <c r="S28" s="9">
        <v>6.05</v>
      </c>
      <c r="T28" s="2">
        <v>0</v>
      </c>
      <c r="U28" s="1" t="s">
        <v>25</v>
      </c>
      <c r="V28" s="1" t="s">
        <v>26</v>
      </c>
    </row>
    <row r="29" spans="1:22">
      <c r="A29" s="1" t="s">
        <v>57</v>
      </c>
      <c r="B29" s="1" t="s">
        <v>21</v>
      </c>
      <c r="C29" s="1" t="s">
        <v>58</v>
      </c>
      <c r="D29" s="2">
        <v>69</v>
      </c>
      <c r="E29" s="2">
        <v>112</v>
      </c>
      <c r="F29" s="1" t="s">
        <v>73</v>
      </c>
      <c r="G29" s="2">
        <v>24</v>
      </c>
      <c r="H29" s="2">
        <v>25</v>
      </c>
      <c r="I29" s="2">
        <v>24</v>
      </c>
      <c r="J29" s="20">
        <v>24</v>
      </c>
      <c r="K29" s="20">
        <v>0</v>
      </c>
      <c r="L29" s="2">
        <v>12</v>
      </c>
      <c r="M29" s="2">
        <v>69</v>
      </c>
      <c r="N29" s="1" t="s">
        <v>22</v>
      </c>
      <c r="O29" s="9">
        <v>11.76</v>
      </c>
      <c r="P29" s="10">
        <f t="shared" si="0"/>
        <v>23.52</v>
      </c>
      <c r="Q29" s="9">
        <v>282.24</v>
      </c>
      <c r="R29" s="8">
        <v>0.1739</v>
      </c>
      <c r="S29" s="9">
        <v>4.09</v>
      </c>
      <c r="T29" s="2">
        <v>0</v>
      </c>
      <c r="U29" s="1" t="s">
        <v>25</v>
      </c>
      <c r="V29" s="1" t="s">
        <v>26</v>
      </c>
    </row>
    <row r="30" spans="1:22">
      <c r="A30" s="1" t="s">
        <v>57</v>
      </c>
      <c r="B30" s="1" t="s">
        <v>21</v>
      </c>
      <c r="C30" s="1" t="s">
        <v>58</v>
      </c>
      <c r="D30" s="2">
        <v>69</v>
      </c>
      <c r="E30" s="2">
        <v>112</v>
      </c>
      <c r="F30" s="1" t="s">
        <v>72</v>
      </c>
      <c r="G30" s="2">
        <v>5</v>
      </c>
      <c r="H30" s="2">
        <v>23</v>
      </c>
      <c r="I30" s="2">
        <v>5</v>
      </c>
      <c r="J30" s="20">
        <v>5</v>
      </c>
      <c r="K30" s="20">
        <v>0</v>
      </c>
      <c r="L30" s="2">
        <v>4</v>
      </c>
      <c r="M30" s="2">
        <v>69</v>
      </c>
      <c r="N30" s="1" t="s">
        <v>22</v>
      </c>
      <c r="O30" s="9">
        <v>11.07</v>
      </c>
      <c r="P30" s="10">
        <f t="shared" si="0"/>
        <v>13.8375</v>
      </c>
      <c r="Q30" s="9">
        <v>55.35</v>
      </c>
      <c r="R30" s="8">
        <v>5.8000000000000003E-2</v>
      </c>
      <c r="S30" s="9">
        <v>0.8</v>
      </c>
      <c r="T30" s="2">
        <v>0</v>
      </c>
      <c r="U30" s="1" t="s">
        <v>25</v>
      </c>
      <c r="V30" s="1" t="s">
        <v>26</v>
      </c>
    </row>
    <row r="31" spans="1:22">
      <c r="A31" s="1" t="s">
        <v>57</v>
      </c>
      <c r="B31" s="1" t="s">
        <v>21</v>
      </c>
      <c r="C31" s="1" t="s">
        <v>58</v>
      </c>
      <c r="D31" s="2">
        <v>69</v>
      </c>
      <c r="E31" s="2">
        <v>112</v>
      </c>
      <c r="F31" s="1" t="s">
        <v>71</v>
      </c>
      <c r="G31" s="2">
        <v>24</v>
      </c>
      <c r="H31" s="2">
        <v>5</v>
      </c>
      <c r="I31" s="2">
        <v>24</v>
      </c>
      <c r="J31" s="20">
        <v>24</v>
      </c>
      <c r="K31" s="20">
        <v>0</v>
      </c>
      <c r="L31" s="2">
        <v>17</v>
      </c>
      <c r="M31" s="2">
        <v>69</v>
      </c>
      <c r="N31" s="1" t="s">
        <v>22</v>
      </c>
      <c r="O31" s="9">
        <v>13.32</v>
      </c>
      <c r="P31" s="10">
        <f t="shared" si="0"/>
        <v>18.804705882352941</v>
      </c>
      <c r="Q31" s="9">
        <v>319.68</v>
      </c>
      <c r="R31" s="8">
        <v>0.24640000000000001</v>
      </c>
      <c r="S31" s="9">
        <v>4.63</v>
      </c>
      <c r="T31" s="2">
        <v>0</v>
      </c>
      <c r="U31" s="1" t="s">
        <v>25</v>
      </c>
      <c r="V31" s="1" t="s">
        <v>26</v>
      </c>
    </row>
    <row r="32" spans="1:22">
      <c r="A32" s="3" t="s">
        <v>23</v>
      </c>
      <c r="B32" s="4"/>
      <c r="C32" s="4"/>
      <c r="D32" s="5">
        <f>SUM(D2:D31)</f>
        <v>2070</v>
      </c>
      <c r="E32" s="4"/>
      <c r="F32" s="4"/>
      <c r="G32" s="5">
        <f>SUM(G2:G31)</f>
        <v>764</v>
      </c>
      <c r="H32" s="5"/>
      <c r="I32" s="5">
        <f>SUM(I2:I31)</f>
        <v>764</v>
      </c>
      <c r="J32" s="21">
        <f>SUM(J2:J31)</f>
        <v>764</v>
      </c>
      <c r="K32" s="21">
        <f>SUM(K2:K31)</f>
        <v>0</v>
      </c>
      <c r="L32" s="5">
        <f>SUM(L2:L31)</f>
        <v>507</v>
      </c>
      <c r="M32" s="5">
        <f>SUM(M2:M31)</f>
        <v>2027</v>
      </c>
      <c r="N32" s="4" t="s">
        <v>22</v>
      </c>
      <c r="O32" s="6">
        <f>Q32/I32</f>
        <v>14.209345549738217</v>
      </c>
      <c r="P32" s="11">
        <f>Q32/L32</f>
        <v>21.412110453648911</v>
      </c>
      <c r="Q32" s="13">
        <f>SUM(Q2:Q31)</f>
        <v>10855.939999999997</v>
      </c>
      <c r="R32" s="7">
        <f>L32/M32</f>
        <v>0.25012333497779971</v>
      </c>
      <c r="S32" s="6">
        <f>Q32/M32</f>
        <v>5.3556684755796731</v>
      </c>
      <c r="T32" s="4"/>
      <c r="U32" s="4"/>
      <c r="V32" s="4"/>
    </row>
    <row r="34" spans="1:7">
      <c r="F34" t="s">
        <v>172</v>
      </c>
      <c r="G34">
        <f>I32/G32</f>
        <v>1</v>
      </c>
    </row>
    <row r="36" spans="1:7">
      <c r="A36" t="s">
        <v>60</v>
      </c>
      <c r="B36" s="16">
        <f>J32</f>
        <v>764</v>
      </c>
      <c r="C36" s="17">
        <f>B36/B38</f>
        <v>1</v>
      </c>
    </row>
    <row r="37" spans="1:7">
      <c r="A37" t="s">
        <v>61</v>
      </c>
      <c r="B37" s="16">
        <f>K32</f>
        <v>0</v>
      </c>
      <c r="C37" s="17">
        <f>B37/B38</f>
        <v>0</v>
      </c>
    </row>
    <row r="38" spans="1:7">
      <c r="B38" s="16">
        <f>SUM(B36:B37)</f>
        <v>764</v>
      </c>
      <c r="C38" s="17"/>
    </row>
    <row r="42" spans="1:7">
      <c r="A42" s="1" t="s">
        <v>62</v>
      </c>
      <c r="B42" s="8">
        <v>0.36230000000000001</v>
      </c>
    </row>
    <row r="43" spans="1:7">
      <c r="A43" s="1" t="s">
        <v>63</v>
      </c>
      <c r="B43" s="8">
        <v>0.39129999999999998</v>
      </c>
    </row>
    <row r="44" spans="1:7">
      <c r="A44" s="1" t="s">
        <v>64</v>
      </c>
      <c r="B44" s="8">
        <v>0.33329999999999999</v>
      </c>
    </row>
    <row r="45" spans="1:7">
      <c r="A45" s="1" t="s">
        <v>65</v>
      </c>
      <c r="B45" s="8">
        <v>0.3478</v>
      </c>
    </row>
    <row r="46" spans="1:7">
      <c r="A46" s="1" t="s">
        <v>66</v>
      </c>
      <c r="B46" s="8">
        <v>0.1449</v>
      </c>
    </row>
    <row r="47" spans="1:7">
      <c r="A47" s="1" t="s">
        <v>67</v>
      </c>
      <c r="B47" s="8">
        <v>0.13039999999999999</v>
      </c>
    </row>
    <row r="48" spans="1:7">
      <c r="A48" s="1" t="s">
        <v>68</v>
      </c>
      <c r="B48" s="8">
        <v>0.15939999999999999</v>
      </c>
    </row>
    <row r="49" spans="1:2">
      <c r="A49" s="1" t="s">
        <v>69</v>
      </c>
      <c r="B49" s="8">
        <v>0.1159</v>
      </c>
    </row>
    <row r="50" spans="1:2">
      <c r="A50" s="1" t="s">
        <v>63</v>
      </c>
      <c r="B50" s="8">
        <v>0.24640000000000001</v>
      </c>
    </row>
    <row r="51" spans="1:2">
      <c r="A51" s="1" t="s">
        <v>64</v>
      </c>
      <c r="B51" s="8">
        <v>0.31879999999999997</v>
      </c>
    </row>
    <row r="52" spans="1:2">
      <c r="A52" s="1" t="s">
        <v>65</v>
      </c>
      <c r="B52" s="8">
        <v>0.21740000000000001</v>
      </c>
    </row>
    <row r="53" spans="1:2">
      <c r="A53" s="1" t="s">
        <v>66</v>
      </c>
      <c r="B53" s="8">
        <v>0.31879999999999997</v>
      </c>
    </row>
    <row r="54" spans="1:2">
      <c r="A54" s="1" t="s">
        <v>67</v>
      </c>
      <c r="B54" s="8">
        <v>5.8000000000000003E-2</v>
      </c>
    </row>
    <row r="55" spans="1:2">
      <c r="A55" s="1" t="s">
        <v>68</v>
      </c>
      <c r="B55" s="8">
        <v>0.2319</v>
      </c>
    </row>
    <row r="56" spans="1:2">
      <c r="A56" s="1" t="s">
        <v>69</v>
      </c>
      <c r="B56" s="8">
        <v>0.1739</v>
      </c>
    </row>
    <row r="57" spans="1:2">
      <c r="A57" s="1" t="s">
        <v>63</v>
      </c>
      <c r="B57" s="8">
        <v>0.28989999999999999</v>
      </c>
    </row>
    <row r="58" spans="1:2">
      <c r="A58" s="1" t="s">
        <v>64</v>
      </c>
      <c r="B58" s="8">
        <v>0.2029</v>
      </c>
    </row>
    <row r="59" spans="1:2">
      <c r="A59" s="1" t="s">
        <v>65</v>
      </c>
      <c r="B59" s="8">
        <v>0.28989999999999999</v>
      </c>
    </row>
    <row r="60" spans="1:2">
      <c r="A60" s="1" t="s">
        <v>66</v>
      </c>
      <c r="B60" s="8">
        <v>0.2029</v>
      </c>
    </row>
    <row r="61" spans="1:2">
      <c r="A61" s="1" t="s">
        <v>67</v>
      </c>
      <c r="B61" s="8">
        <v>0.37680000000000002</v>
      </c>
    </row>
    <row r="62" spans="1:2">
      <c r="A62" s="1" t="s">
        <v>68</v>
      </c>
      <c r="B62" s="8">
        <v>0.1159</v>
      </c>
    </row>
    <row r="63" spans="1:2">
      <c r="A63" s="1" t="s">
        <v>69</v>
      </c>
      <c r="B63" s="8">
        <v>0.24640000000000001</v>
      </c>
    </row>
    <row r="64" spans="1:2">
      <c r="A64" s="1" t="s">
        <v>63</v>
      </c>
      <c r="B64" s="8">
        <v>0.21740000000000001</v>
      </c>
    </row>
    <row r="65" spans="1:2">
      <c r="A65" s="1" t="s">
        <v>64</v>
      </c>
      <c r="B65" s="8">
        <v>0.36230000000000001</v>
      </c>
    </row>
    <row r="66" spans="1:2">
      <c r="A66" s="1" t="s">
        <v>65</v>
      </c>
      <c r="B66" s="8">
        <v>0.18840000000000001</v>
      </c>
    </row>
    <row r="67" spans="1:2">
      <c r="A67" s="1" t="s">
        <v>66</v>
      </c>
      <c r="B67" s="8">
        <v>0.24640000000000001</v>
      </c>
    </row>
    <row r="68" spans="1:2">
      <c r="A68" s="1" t="s">
        <v>67</v>
      </c>
      <c r="B68" s="8">
        <v>0.26090000000000002</v>
      </c>
    </row>
    <row r="69" spans="1:2">
      <c r="A69" s="1" t="s">
        <v>68</v>
      </c>
      <c r="B69" s="8">
        <v>0.1014</v>
      </c>
    </row>
    <row r="70" spans="1:2">
      <c r="A70" s="1" t="s">
        <v>69</v>
      </c>
      <c r="B70" s="8">
        <v>0.2319</v>
      </c>
    </row>
    <row r="71" spans="1:2">
      <c r="A71" s="1" t="s">
        <v>63</v>
      </c>
      <c r="B71" s="8">
        <v>0.36230000000000001</v>
      </c>
    </row>
    <row r="72" spans="1:2">
      <c r="A72" s="1" t="s">
        <v>70</v>
      </c>
      <c r="B72" s="8">
        <v>0.3478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baseColWidth="10" defaultRowHeight="15"/>
  <cols>
    <col min="16" max="16" width="11.5703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9" t="s">
        <v>134</v>
      </c>
      <c r="B2" s="4"/>
      <c r="C2" s="4"/>
      <c r="D2" s="5">
        <v>2139</v>
      </c>
      <c r="E2" s="4"/>
      <c r="F2" s="4"/>
      <c r="G2" s="4"/>
      <c r="H2" s="5"/>
      <c r="I2" s="5">
        <v>795</v>
      </c>
      <c r="J2" s="5">
        <v>795</v>
      </c>
      <c r="K2" s="5">
        <v>0</v>
      </c>
      <c r="L2" s="5">
        <v>524</v>
      </c>
      <c r="M2" s="5">
        <v>2139</v>
      </c>
      <c r="N2" s="4" t="s">
        <v>22</v>
      </c>
      <c r="O2" s="6">
        <v>15.058050314465408</v>
      </c>
      <c r="P2" s="11">
        <v>22.845706106870228</v>
      </c>
      <c r="Q2" s="13">
        <v>11971.15</v>
      </c>
      <c r="R2" s="7">
        <v>0.24497428705002339</v>
      </c>
      <c r="S2" s="6">
        <v>5.596610565684899</v>
      </c>
      <c r="T2" s="4"/>
      <c r="U2" s="4"/>
      <c r="V2" s="4"/>
    </row>
    <row r="3" spans="1:22">
      <c r="A3" s="19" t="s">
        <v>135</v>
      </c>
      <c r="B3" s="4"/>
      <c r="C3" s="4"/>
      <c r="D3" s="5">
        <v>2139</v>
      </c>
      <c r="E3" s="4"/>
      <c r="F3" s="4"/>
      <c r="G3" s="4"/>
      <c r="H3" s="5"/>
      <c r="I3" s="5">
        <v>1269</v>
      </c>
      <c r="J3" s="5">
        <v>1269</v>
      </c>
      <c r="K3" s="5">
        <v>0</v>
      </c>
      <c r="L3" s="5">
        <v>753</v>
      </c>
      <c r="M3" s="5">
        <v>2139</v>
      </c>
      <c r="N3" s="4" t="s">
        <v>22</v>
      </c>
      <c r="O3" s="6">
        <v>13.877635933806145</v>
      </c>
      <c r="P3" s="11">
        <v>23.387410358565734</v>
      </c>
      <c r="Q3" s="13">
        <v>17610.719999999998</v>
      </c>
      <c r="R3" s="7">
        <v>0.35203366058906033</v>
      </c>
      <c r="S3" s="6">
        <v>8.233155680224403</v>
      </c>
      <c r="T3" s="4"/>
      <c r="U3" s="4"/>
      <c r="V3" s="4"/>
    </row>
    <row r="4" spans="1:22">
      <c r="A4" s="19" t="s">
        <v>136</v>
      </c>
      <c r="B4" s="4"/>
      <c r="C4" s="4"/>
      <c r="D4" s="5">
        <v>2070</v>
      </c>
      <c r="E4" s="4"/>
      <c r="F4" s="4"/>
      <c r="G4" s="4"/>
      <c r="H4" s="5"/>
      <c r="I4" s="5">
        <v>764</v>
      </c>
      <c r="J4" s="5">
        <v>764</v>
      </c>
      <c r="K4" s="5">
        <v>0</v>
      </c>
      <c r="L4" s="5">
        <v>507</v>
      </c>
      <c r="M4" s="5">
        <v>2027</v>
      </c>
      <c r="N4" s="4" t="s">
        <v>22</v>
      </c>
      <c r="O4" s="6">
        <v>14.209345549738217</v>
      </c>
      <c r="P4" s="11">
        <v>21.412110453648911</v>
      </c>
      <c r="Q4" s="13">
        <v>10855.939999999997</v>
      </c>
      <c r="R4" s="7">
        <v>0.25012333497779971</v>
      </c>
      <c r="S4" s="6">
        <v>5.3556684755796731</v>
      </c>
      <c r="T4" s="4"/>
      <c r="U4" s="4"/>
      <c r="V4" s="4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>
      <c r="A6" s="3" t="s">
        <v>23</v>
      </c>
      <c r="B6" s="4"/>
      <c r="C6" s="4"/>
      <c r="D6" s="5">
        <f>SUM(D2:D5)</f>
        <v>6348</v>
      </c>
      <c r="E6" s="4"/>
      <c r="F6" s="4"/>
      <c r="G6" s="4"/>
      <c r="H6" s="5"/>
      <c r="I6" s="5">
        <f>SUM(I2:I5)</f>
        <v>2828</v>
      </c>
      <c r="J6" s="5">
        <f>SUM(J2:J5)</f>
        <v>2828</v>
      </c>
      <c r="K6" s="5">
        <f>SUM(K2:K5)</f>
        <v>0</v>
      </c>
      <c r="L6" s="5">
        <f>SUM(L2:L5)</f>
        <v>1784</v>
      </c>
      <c r="M6" s="5">
        <f>SUM(M2:M5)</f>
        <v>6305</v>
      </c>
      <c r="N6" s="4" t="s">
        <v>22</v>
      </c>
      <c r="O6" s="6">
        <f>Q6/I6</f>
        <v>14.299084158415837</v>
      </c>
      <c r="P6" s="11">
        <f>Q6/L6</f>
        <v>22.666933856502236</v>
      </c>
      <c r="Q6" s="13">
        <f>SUM(Q2:Q5)</f>
        <v>40437.80999999999</v>
      </c>
      <c r="R6" s="7">
        <f>L6/M6</f>
        <v>0.28295003965107057</v>
      </c>
      <c r="S6" s="6">
        <f>Q6/M6</f>
        <v>6.4136098334655021</v>
      </c>
      <c r="T6" s="4"/>
      <c r="U6" s="4"/>
      <c r="V6" s="4"/>
    </row>
    <row r="10" spans="1:22">
      <c r="A10" t="s">
        <v>60</v>
      </c>
      <c r="B10" s="16">
        <f>J6</f>
        <v>2828</v>
      </c>
      <c r="C10" s="17">
        <f>B10/B12</f>
        <v>1</v>
      </c>
    </row>
    <row r="11" spans="1:22">
      <c r="A11" t="s">
        <v>61</v>
      </c>
      <c r="B11" s="16">
        <f>K6</f>
        <v>0</v>
      </c>
      <c r="C11" s="17">
        <f>B11/B12</f>
        <v>0</v>
      </c>
    </row>
    <row r="12" spans="1:22">
      <c r="B12" s="16">
        <f>SUM(B10:B11)</f>
        <v>2828</v>
      </c>
      <c r="C12" s="17"/>
    </row>
    <row r="15" spans="1:22">
      <c r="B15" t="s">
        <v>134</v>
      </c>
      <c r="C15" t="s">
        <v>135</v>
      </c>
      <c r="D15" t="s">
        <v>136</v>
      </c>
    </row>
    <row r="16" spans="1:22">
      <c r="A16" s="1">
        <v>1</v>
      </c>
      <c r="B16" s="8">
        <v>0.36230000000000001</v>
      </c>
      <c r="C16" s="8">
        <v>0.36230000000000001</v>
      </c>
      <c r="D16" s="8">
        <v>0.36230000000000001</v>
      </c>
    </row>
    <row r="17" spans="1:4">
      <c r="A17" s="1">
        <v>2</v>
      </c>
      <c r="B17" s="8">
        <v>0.39129999999999998</v>
      </c>
      <c r="C17" s="8">
        <v>0.39129999999999998</v>
      </c>
      <c r="D17" s="8">
        <v>0.39129999999999998</v>
      </c>
    </row>
    <row r="18" spans="1:4">
      <c r="A18" s="1">
        <v>3</v>
      </c>
      <c r="B18" s="8">
        <v>0.33329999999999999</v>
      </c>
      <c r="C18" s="8">
        <v>0.33329999999999999</v>
      </c>
      <c r="D18" s="8">
        <v>0.33329999999999999</v>
      </c>
    </row>
    <row r="19" spans="1:4">
      <c r="A19" s="1">
        <v>4</v>
      </c>
      <c r="B19" s="8">
        <v>0.3478</v>
      </c>
      <c r="C19" s="8">
        <v>0.3478</v>
      </c>
      <c r="D19" s="8">
        <v>0.3478</v>
      </c>
    </row>
    <row r="20" spans="1:4">
      <c r="A20" s="1">
        <v>5</v>
      </c>
      <c r="B20" s="8">
        <v>0.1449</v>
      </c>
      <c r="C20" s="8">
        <v>0.1449</v>
      </c>
      <c r="D20" s="8">
        <v>0.1449</v>
      </c>
    </row>
    <row r="21" spans="1:4">
      <c r="A21" s="1">
        <v>6</v>
      </c>
      <c r="B21" s="8">
        <v>0.13039999999999999</v>
      </c>
      <c r="C21" s="8">
        <v>0.13039999999999999</v>
      </c>
      <c r="D21" s="8">
        <v>0.13039999999999999</v>
      </c>
    </row>
    <row r="22" spans="1:4">
      <c r="A22" s="1">
        <v>7</v>
      </c>
      <c r="B22" s="8">
        <v>0.15939999999999999</v>
      </c>
      <c r="C22" s="8">
        <v>0.15939999999999999</v>
      </c>
      <c r="D22" s="8">
        <v>0.15939999999999999</v>
      </c>
    </row>
    <row r="23" spans="1:4">
      <c r="A23" s="1">
        <v>8</v>
      </c>
      <c r="B23" s="8">
        <v>0.1159</v>
      </c>
      <c r="C23" s="8">
        <v>0.1159</v>
      </c>
      <c r="D23" s="8">
        <v>0.1159</v>
      </c>
    </row>
    <row r="24" spans="1:4">
      <c r="A24" s="1">
        <v>9</v>
      </c>
      <c r="B24" s="8">
        <v>0.24640000000000001</v>
      </c>
      <c r="C24" s="8">
        <v>0.24640000000000001</v>
      </c>
      <c r="D24" s="8">
        <v>0.24640000000000001</v>
      </c>
    </row>
    <row r="25" spans="1:4">
      <c r="A25" s="1">
        <v>10</v>
      </c>
      <c r="B25" s="8">
        <v>0.31879999999999997</v>
      </c>
      <c r="C25" s="8">
        <v>0.31879999999999997</v>
      </c>
      <c r="D25" s="8">
        <v>0.31879999999999997</v>
      </c>
    </row>
    <row r="26" spans="1:4">
      <c r="A26" s="1">
        <v>11</v>
      </c>
      <c r="B26" s="8">
        <v>0.21740000000000001</v>
      </c>
      <c r="C26" s="8">
        <v>0.21740000000000001</v>
      </c>
      <c r="D26" s="8">
        <v>0.21740000000000001</v>
      </c>
    </row>
    <row r="27" spans="1:4">
      <c r="A27" s="1">
        <v>12</v>
      </c>
      <c r="B27" s="8">
        <v>0.31879999999999997</v>
      </c>
      <c r="C27" s="8">
        <v>0.31879999999999997</v>
      </c>
      <c r="D27" s="8">
        <v>0.31879999999999997</v>
      </c>
    </row>
    <row r="28" spans="1:4">
      <c r="A28" s="1">
        <v>13</v>
      </c>
      <c r="B28" s="8">
        <v>5.8000000000000003E-2</v>
      </c>
      <c r="C28" s="8">
        <v>5.8000000000000003E-2</v>
      </c>
      <c r="D28" s="8">
        <v>5.8000000000000003E-2</v>
      </c>
    </row>
    <row r="29" spans="1:4">
      <c r="A29" s="1">
        <v>14</v>
      </c>
      <c r="B29" s="8">
        <v>0.2319</v>
      </c>
      <c r="C29" s="8">
        <v>0.2319</v>
      </c>
      <c r="D29" s="8">
        <v>0.2319</v>
      </c>
    </row>
    <row r="30" spans="1:4">
      <c r="A30" s="1">
        <v>15</v>
      </c>
      <c r="B30" s="8">
        <v>0.1739</v>
      </c>
      <c r="C30" s="8">
        <v>0.1739</v>
      </c>
      <c r="D30" s="8">
        <v>0.1739</v>
      </c>
    </row>
    <row r="31" spans="1:4">
      <c r="A31" s="1">
        <v>16</v>
      </c>
      <c r="B31" s="8">
        <v>0.28989999999999999</v>
      </c>
      <c r="C31" s="8">
        <v>0.28989999999999999</v>
      </c>
      <c r="D31" s="8">
        <v>0.28989999999999999</v>
      </c>
    </row>
    <row r="32" spans="1:4">
      <c r="A32" s="1">
        <v>17</v>
      </c>
      <c r="B32" s="8">
        <v>0.2029</v>
      </c>
      <c r="C32" s="8">
        <v>0.2029</v>
      </c>
      <c r="D32" s="8">
        <v>0.2029</v>
      </c>
    </row>
    <row r="33" spans="1:4">
      <c r="A33" s="1">
        <v>18</v>
      </c>
      <c r="B33" s="8">
        <v>0.28989999999999999</v>
      </c>
      <c r="C33" s="8">
        <v>0.28989999999999999</v>
      </c>
      <c r="D33" s="8">
        <v>0.28989999999999999</v>
      </c>
    </row>
    <row r="34" spans="1:4">
      <c r="A34" s="1">
        <v>19</v>
      </c>
      <c r="B34" s="8">
        <v>0.2029</v>
      </c>
      <c r="C34" s="8">
        <v>0.2029</v>
      </c>
      <c r="D34" s="8">
        <v>0.2029</v>
      </c>
    </row>
    <row r="35" spans="1:4">
      <c r="A35" s="1">
        <v>20</v>
      </c>
      <c r="B35" s="8">
        <v>0.37680000000000002</v>
      </c>
      <c r="C35" s="8">
        <v>0.37680000000000002</v>
      </c>
      <c r="D35" s="8">
        <v>0.37680000000000002</v>
      </c>
    </row>
    <row r="36" spans="1:4">
      <c r="A36" s="1">
        <v>21</v>
      </c>
      <c r="B36" s="8">
        <v>0.1159</v>
      </c>
      <c r="C36" s="8">
        <v>0.1159</v>
      </c>
      <c r="D36" s="8">
        <v>0.1159</v>
      </c>
    </row>
    <row r="37" spans="1:4">
      <c r="A37" s="1">
        <v>22</v>
      </c>
      <c r="B37" s="8">
        <v>0.24640000000000001</v>
      </c>
      <c r="C37" s="8">
        <v>0.24640000000000001</v>
      </c>
      <c r="D37" s="8">
        <v>0.24640000000000001</v>
      </c>
    </row>
    <row r="38" spans="1:4">
      <c r="A38" s="1">
        <v>23</v>
      </c>
      <c r="B38" s="8">
        <v>0.21740000000000001</v>
      </c>
      <c r="C38" s="8">
        <v>0.21740000000000001</v>
      </c>
      <c r="D38" s="8">
        <v>0.21740000000000001</v>
      </c>
    </row>
    <row r="39" spans="1:4">
      <c r="A39" s="1">
        <v>24</v>
      </c>
      <c r="B39" s="8">
        <v>0.36230000000000001</v>
      </c>
      <c r="C39" s="8">
        <v>0.36230000000000001</v>
      </c>
      <c r="D39" s="8">
        <v>0.36230000000000001</v>
      </c>
    </row>
    <row r="40" spans="1:4">
      <c r="A40" s="1">
        <v>25</v>
      </c>
      <c r="B40" s="8">
        <v>0.18840000000000001</v>
      </c>
      <c r="C40" s="8">
        <v>0.18840000000000001</v>
      </c>
      <c r="D40" s="8">
        <v>0.18840000000000001</v>
      </c>
    </row>
    <row r="41" spans="1:4">
      <c r="A41" s="1">
        <v>26</v>
      </c>
      <c r="B41" s="8">
        <v>0.24640000000000001</v>
      </c>
      <c r="C41" s="8">
        <v>0.24640000000000001</v>
      </c>
      <c r="D41" s="8">
        <v>0.24640000000000001</v>
      </c>
    </row>
    <row r="42" spans="1:4">
      <c r="A42" s="1">
        <v>27</v>
      </c>
      <c r="B42" s="8">
        <v>0.26090000000000002</v>
      </c>
      <c r="C42" s="8">
        <v>0.26090000000000002</v>
      </c>
      <c r="D42" s="8">
        <v>0.26090000000000002</v>
      </c>
    </row>
    <row r="43" spans="1:4">
      <c r="A43" s="1">
        <v>28</v>
      </c>
      <c r="B43" s="8">
        <v>0.1014</v>
      </c>
      <c r="C43" s="8">
        <v>0.1014</v>
      </c>
      <c r="D43" s="8">
        <v>0.1014</v>
      </c>
    </row>
    <row r="44" spans="1:4">
      <c r="A44" s="1">
        <v>29</v>
      </c>
      <c r="B44" s="8">
        <v>0.2319</v>
      </c>
      <c r="C44" s="8">
        <v>0.2319</v>
      </c>
      <c r="D44" s="8">
        <v>0.2319</v>
      </c>
    </row>
    <row r="45" spans="1:4">
      <c r="A45" s="1">
        <v>30</v>
      </c>
      <c r="B45" s="8">
        <v>0.36230000000000001</v>
      </c>
      <c r="C45" s="8">
        <v>0.36230000000000001</v>
      </c>
      <c r="D45" s="8">
        <v>0.36230000000000001</v>
      </c>
    </row>
    <row r="46" spans="1:4">
      <c r="A46" s="1">
        <v>31</v>
      </c>
      <c r="B46" s="8">
        <v>0.3478</v>
      </c>
      <c r="C46" s="8">
        <v>0.3478</v>
      </c>
      <c r="D46" s="8">
        <v>0.3478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33" sqref="A33:XFD35"/>
    </sheetView>
  </sheetViews>
  <sheetFormatPr baseColWidth="10" defaultRowHeight="15"/>
  <cols>
    <col min="10" max="11" width="11.42578125" style="15"/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140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57</v>
      </c>
      <c r="B2" s="1" t="s">
        <v>21</v>
      </c>
      <c r="C2" s="1" t="s">
        <v>58</v>
      </c>
      <c r="D2" s="2">
        <v>69</v>
      </c>
      <c r="E2" s="2">
        <v>112</v>
      </c>
      <c r="F2" s="1" t="s">
        <v>171</v>
      </c>
      <c r="G2" s="2">
        <v>31</v>
      </c>
      <c r="H2" s="2">
        <v>23</v>
      </c>
      <c r="I2" s="2">
        <v>31</v>
      </c>
      <c r="J2" s="20">
        <v>31</v>
      </c>
      <c r="K2" s="20">
        <v>0</v>
      </c>
      <c r="L2" s="2">
        <v>25</v>
      </c>
      <c r="M2" s="2">
        <v>69</v>
      </c>
      <c r="N2" s="1" t="s">
        <v>22</v>
      </c>
      <c r="O2" s="9">
        <v>13.48</v>
      </c>
      <c r="P2" s="10">
        <f>Q2/L2</f>
        <v>16.715199999999999</v>
      </c>
      <c r="Q2" s="9">
        <v>417.88</v>
      </c>
      <c r="R2" s="8">
        <v>0.36230000000000001</v>
      </c>
      <c r="S2" s="9">
        <v>6.06</v>
      </c>
      <c r="T2" s="2">
        <v>0</v>
      </c>
      <c r="U2" s="1" t="s">
        <v>25</v>
      </c>
      <c r="V2" s="1" t="s">
        <v>26</v>
      </c>
    </row>
    <row r="3" spans="1:22">
      <c r="A3" s="1" t="s">
        <v>57</v>
      </c>
      <c r="B3" s="1" t="s">
        <v>21</v>
      </c>
      <c r="C3" s="1" t="s">
        <v>58</v>
      </c>
      <c r="D3" s="2">
        <v>69</v>
      </c>
      <c r="E3" s="2">
        <v>112</v>
      </c>
      <c r="F3" s="1" t="s">
        <v>170</v>
      </c>
      <c r="G3" s="2">
        <v>27</v>
      </c>
      <c r="H3" s="2">
        <v>28</v>
      </c>
      <c r="I3" s="2">
        <v>27</v>
      </c>
      <c r="J3" s="20">
        <v>27</v>
      </c>
      <c r="K3" s="20">
        <v>0</v>
      </c>
      <c r="L3" s="2">
        <v>20</v>
      </c>
      <c r="M3" s="2">
        <v>69</v>
      </c>
      <c r="N3" s="1" t="s">
        <v>22</v>
      </c>
      <c r="O3" s="9">
        <v>16.29</v>
      </c>
      <c r="P3" s="10">
        <f t="shared" ref="P3:P32" si="0">Q3/L3</f>
        <v>21.991499999999998</v>
      </c>
      <c r="Q3" s="9">
        <v>439.83</v>
      </c>
      <c r="R3" s="8">
        <v>0.28989999999999999</v>
      </c>
      <c r="S3" s="9">
        <v>6.37</v>
      </c>
      <c r="T3" s="2">
        <v>0</v>
      </c>
      <c r="U3" s="1" t="s">
        <v>25</v>
      </c>
      <c r="V3" s="1" t="s">
        <v>26</v>
      </c>
    </row>
    <row r="4" spans="1:22">
      <c r="A4" s="1" t="s">
        <v>57</v>
      </c>
      <c r="B4" s="1" t="s">
        <v>21</v>
      </c>
      <c r="C4" s="1" t="s">
        <v>58</v>
      </c>
      <c r="D4" s="2">
        <v>69</v>
      </c>
      <c r="E4" s="2">
        <v>112</v>
      </c>
      <c r="F4" s="1" t="s">
        <v>169</v>
      </c>
      <c r="G4" s="2">
        <v>29</v>
      </c>
      <c r="H4" s="2">
        <v>24</v>
      </c>
      <c r="I4" s="2">
        <v>29</v>
      </c>
      <c r="J4" s="20">
        <v>29</v>
      </c>
      <c r="K4" s="20">
        <v>0</v>
      </c>
      <c r="L4" s="2">
        <v>20</v>
      </c>
      <c r="M4" s="2">
        <v>69</v>
      </c>
      <c r="N4" s="1" t="s">
        <v>22</v>
      </c>
      <c r="O4" s="9">
        <v>14.96</v>
      </c>
      <c r="P4" s="10">
        <f t="shared" si="0"/>
        <v>21.692</v>
      </c>
      <c r="Q4" s="9">
        <v>433.84</v>
      </c>
      <c r="R4" s="8">
        <v>0.28989999999999999</v>
      </c>
      <c r="S4" s="9">
        <v>6.29</v>
      </c>
      <c r="T4" s="2">
        <v>0</v>
      </c>
      <c r="U4" s="1" t="s">
        <v>25</v>
      </c>
      <c r="V4" s="1" t="s">
        <v>26</v>
      </c>
    </row>
    <row r="5" spans="1:22">
      <c r="A5" s="1" t="s">
        <v>57</v>
      </c>
      <c r="B5" s="1" t="s">
        <v>21</v>
      </c>
      <c r="C5" s="1" t="s">
        <v>58</v>
      </c>
      <c r="D5" s="2">
        <v>69</v>
      </c>
      <c r="E5" s="2">
        <v>112</v>
      </c>
      <c r="F5" s="1" t="s">
        <v>168</v>
      </c>
      <c r="G5" s="2">
        <v>12</v>
      </c>
      <c r="H5" s="2">
        <v>22</v>
      </c>
      <c r="I5" s="2">
        <v>12</v>
      </c>
      <c r="J5" s="20">
        <v>12</v>
      </c>
      <c r="K5" s="20">
        <v>0</v>
      </c>
      <c r="L5" s="2">
        <v>10</v>
      </c>
      <c r="M5" s="2">
        <v>69</v>
      </c>
      <c r="N5" s="1" t="s">
        <v>22</v>
      </c>
      <c r="O5" s="9">
        <v>15.63</v>
      </c>
      <c r="P5" s="10">
        <f t="shared" si="0"/>
        <v>18.756</v>
      </c>
      <c r="Q5" s="9">
        <v>187.56</v>
      </c>
      <c r="R5" s="8">
        <v>0.1449</v>
      </c>
      <c r="S5" s="9">
        <v>2.72</v>
      </c>
      <c r="T5" s="2">
        <v>0</v>
      </c>
      <c r="U5" s="1" t="s">
        <v>25</v>
      </c>
      <c r="V5" s="1" t="s">
        <v>26</v>
      </c>
    </row>
    <row r="6" spans="1:22">
      <c r="A6" s="1" t="s">
        <v>57</v>
      </c>
      <c r="B6" s="1" t="s">
        <v>21</v>
      </c>
      <c r="C6" s="1" t="s">
        <v>58</v>
      </c>
      <c r="D6" s="2">
        <v>69</v>
      </c>
      <c r="E6" s="2">
        <v>112</v>
      </c>
      <c r="F6" s="1" t="s">
        <v>167</v>
      </c>
      <c r="G6" s="2">
        <v>8</v>
      </c>
      <c r="H6" s="2">
        <v>9</v>
      </c>
      <c r="I6" s="2">
        <v>8</v>
      </c>
      <c r="J6" s="20">
        <v>8</v>
      </c>
      <c r="K6" s="20">
        <v>0</v>
      </c>
      <c r="L6" s="2">
        <v>6</v>
      </c>
      <c r="M6" s="2">
        <v>69</v>
      </c>
      <c r="N6" s="1" t="s">
        <v>22</v>
      </c>
      <c r="O6" s="9">
        <v>13.62</v>
      </c>
      <c r="P6" s="10">
        <f t="shared" si="0"/>
        <v>18.16</v>
      </c>
      <c r="Q6" s="9">
        <v>108.96</v>
      </c>
      <c r="R6" s="8">
        <v>8.6999999999999994E-2</v>
      </c>
      <c r="S6" s="9">
        <v>1.58</v>
      </c>
      <c r="T6" s="2">
        <v>0</v>
      </c>
      <c r="U6" s="1" t="s">
        <v>25</v>
      </c>
      <c r="V6" s="1" t="s">
        <v>26</v>
      </c>
    </row>
    <row r="7" spans="1:22">
      <c r="A7" s="1" t="s">
        <v>57</v>
      </c>
      <c r="B7" s="1" t="s">
        <v>21</v>
      </c>
      <c r="C7" s="1" t="s">
        <v>58</v>
      </c>
      <c r="D7" s="2">
        <v>69</v>
      </c>
      <c r="E7" s="2">
        <v>112</v>
      </c>
      <c r="F7" s="1" t="s">
        <v>166</v>
      </c>
      <c r="G7" s="2">
        <v>11</v>
      </c>
      <c r="H7" s="2">
        <v>5</v>
      </c>
      <c r="I7" s="2">
        <v>11</v>
      </c>
      <c r="J7" s="20">
        <v>11</v>
      </c>
      <c r="K7" s="20">
        <v>0</v>
      </c>
      <c r="L7" s="2">
        <v>8</v>
      </c>
      <c r="M7" s="2">
        <v>69</v>
      </c>
      <c r="N7" s="1" t="s">
        <v>22</v>
      </c>
      <c r="O7" s="9">
        <v>10.88</v>
      </c>
      <c r="P7" s="10">
        <f t="shared" si="0"/>
        <v>14.96</v>
      </c>
      <c r="Q7" s="9">
        <v>119.68</v>
      </c>
      <c r="R7" s="8">
        <v>0.1159</v>
      </c>
      <c r="S7" s="9">
        <v>1.73</v>
      </c>
      <c r="T7" s="2">
        <v>0</v>
      </c>
      <c r="U7" s="1" t="s">
        <v>25</v>
      </c>
      <c r="V7" s="1" t="s">
        <v>26</v>
      </c>
    </row>
    <row r="8" spans="1:22">
      <c r="A8" s="1" t="s">
        <v>57</v>
      </c>
      <c r="B8" s="1" t="s">
        <v>21</v>
      </c>
      <c r="C8" s="1" t="s">
        <v>58</v>
      </c>
      <c r="D8" s="2">
        <v>69</v>
      </c>
      <c r="E8" s="2">
        <v>112</v>
      </c>
      <c r="F8" s="1" t="s">
        <v>165</v>
      </c>
      <c r="G8" s="2">
        <v>11</v>
      </c>
      <c r="H8" s="2">
        <v>8</v>
      </c>
      <c r="I8" s="2">
        <v>11</v>
      </c>
      <c r="J8" s="20">
        <v>11</v>
      </c>
      <c r="K8" s="20">
        <v>0</v>
      </c>
      <c r="L8" s="2">
        <v>8</v>
      </c>
      <c r="M8" s="2">
        <v>69</v>
      </c>
      <c r="N8" s="1" t="s">
        <v>22</v>
      </c>
      <c r="O8" s="9">
        <v>13.39</v>
      </c>
      <c r="P8" s="10">
        <f t="shared" si="0"/>
        <v>18.411249999999999</v>
      </c>
      <c r="Q8" s="9">
        <v>147.29</v>
      </c>
      <c r="R8" s="8">
        <v>0.1159</v>
      </c>
      <c r="S8" s="9">
        <v>2.13</v>
      </c>
      <c r="T8" s="2">
        <v>0</v>
      </c>
      <c r="U8" s="1" t="s">
        <v>25</v>
      </c>
      <c r="V8" s="1" t="s">
        <v>26</v>
      </c>
    </row>
    <row r="9" spans="1:22">
      <c r="A9" s="1" t="s">
        <v>57</v>
      </c>
      <c r="B9" s="1" t="s">
        <v>21</v>
      </c>
      <c r="C9" s="1" t="s">
        <v>58</v>
      </c>
      <c r="D9" s="2">
        <v>69</v>
      </c>
      <c r="E9" s="2">
        <v>112</v>
      </c>
      <c r="F9" s="1" t="s">
        <v>164</v>
      </c>
      <c r="G9" s="2">
        <v>10</v>
      </c>
      <c r="H9" s="2">
        <v>7</v>
      </c>
      <c r="I9" s="2">
        <v>10</v>
      </c>
      <c r="J9" s="20">
        <v>10</v>
      </c>
      <c r="K9" s="20">
        <v>0</v>
      </c>
      <c r="L9" s="2">
        <v>7</v>
      </c>
      <c r="M9" s="2">
        <v>69</v>
      </c>
      <c r="N9" s="1" t="s">
        <v>22</v>
      </c>
      <c r="O9" s="9">
        <v>16.43</v>
      </c>
      <c r="P9" s="10">
        <f t="shared" si="0"/>
        <v>23.471428571428572</v>
      </c>
      <c r="Q9" s="9">
        <v>164.3</v>
      </c>
      <c r="R9" s="8">
        <v>0.1014</v>
      </c>
      <c r="S9" s="9">
        <v>2.38</v>
      </c>
      <c r="T9" s="2">
        <v>0</v>
      </c>
      <c r="U9" s="1" t="s">
        <v>25</v>
      </c>
      <c r="V9" s="1" t="s">
        <v>26</v>
      </c>
    </row>
    <row r="10" spans="1:22">
      <c r="A10" s="1" t="s">
        <v>57</v>
      </c>
      <c r="B10" s="1" t="s">
        <v>21</v>
      </c>
      <c r="C10" s="1" t="s">
        <v>58</v>
      </c>
      <c r="D10" s="2">
        <v>69</v>
      </c>
      <c r="E10" s="2">
        <v>112</v>
      </c>
      <c r="F10" s="1" t="s">
        <v>163</v>
      </c>
      <c r="G10" s="2">
        <v>4</v>
      </c>
      <c r="H10" s="2">
        <v>8</v>
      </c>
      <c r="I10" s="2">
        <v>4</v>
      </c>
      <c r="J10" s="20">
        <v>4</v>
      </c>
      <c r="K10" s="20">
        <v>0</v>
      </c>
      <c r="L10" s="2">
        <v>3</v>
      </c>
      <c r="M10" s="2">
        <v>69</v>
      </c>
      <c r="N10" s="1" t="s">
        <v>22</v>
      </c>
      <c r="O10" s="9">
        <v>14.29</v>
      </c>
      <c r="P10" s="10">
        <f t="shared" si="0"/>
        <v>19.053333333333331</v>
      </c>
      <c r="Q10" s="9">
        <v>57.16</v>
      </c>
      <c r="R10" s="8">
        <v>4.3499999999999997E-2</v>
      </c>
      <c r="S10" s="9">
        <v>0.83</v>
      </c>
      <c r="T10" s="2">
        <v>0</v>
      </c>
      <c r="U10" s="1" t="s">
        <v>25</v>
      </c>
      <c r="V10" s="1" t="s">
        <v>26</v>
      </c>
    </row>
    <row r="11" spans="1:22">
      <c r="A11" s="1" t="s">
        <v>57</v>
      </c>
      <c r="B11" s="1" t="s">
        <v>21</v>
      </c>
      <c r="C11" s="1" t="s">
        <v>58</v>
      </c>
      <c r="D11" s="2">
        <v>69</v>
      </c>
      <c r="E11" s="2">
        <v>112</v>
      </c>
      <c r="F11" s="1" t="s">
        <v>162</v>
      </c>
      <c r="G11" s="2">
        <v>12</v>
      </c>
      <c r="H11" s="2">
        <v>3</v>
      </c>
      <c r="I11" s="2">
        <v>12</v>
      </c>
      <c r="J11" s="20">
        <v>10</v>
      </c>
      <c r="K11" s="20">
        <v>2</v>
      </c>
      <c r="L11" s="2">
        <v>7</v>
      </c>
      <c r="M11" s="2">
        <v>69</v>
      </c>
      <c r="N11" s="1" t="s">
        <v>22</v>
      </c>
      <c r="O11" s="9">
        <v>12.95</v>
      </c>
      <c r="P11" s="10">
        <f t="shared" si="0"/>
        <v>22.2</v>
      </c>
      <c r="Q11" s="9">
        <v>155.4</v>
      </c>
      <c r="R11" s="8">
        <v>0.1014</v>
      </c>
      <c r="S11" s="9">
        <v>2.25</v>
      </c>
      <c r="T11" s="2">
        <v>0</v>
      </c>
      <c r="U11" s="1" t="s">
        <v>25</v>
      </c>
      <c r="V11" s="1" t="s">
        <v>26</v>
      </c>
    </row>
    <row r="12" spans="1:22">
      <c r="A12" s="1" t="s">
        <v>57</v>
      </c>
      <c r="B12" s="1" t="s">
        <v>21</v>
      </c>
      <c r="C12" s="1" t="s">
        <v>58</v>
      </c>
      <c r="D12" s="2">
        <v>69</v>
      </c>
      <c r="E12" s="2">
        <v>112</v>
      </c>
      <c r="F12" s="1" t="s">
        <v>161</v>
      </c>
      <c r="G12" s="2">
        <v>8</v>
      </c>
      <c r="H12" s="2">
        <v>12</v>
      </c>
      <c r="I12" s="2">
        <v>8</v>
      </c>
      <c r="J12" s="20">
        <v>6</v>
      </c>
      <c r="K12" s="20">
        <v>2</v>
      </c>
      <c r="L12" s="2">
        <v>4</v>
      </c>
      <c r="M12" s="2">
        <v>69</v>
      </c>
      <c r="N12" s="1" t="s">
        <v>22</v>
      </c>
      <c r="O12" s="9">
        <v>8.93</v>
      </c>
      <c r="P12" s="10">
        <f t="shared" si="0"/>
        <v>17.86</v>
      </c>
      <c r="Q12" s="9">
        <v>71.44</v>
      </c>
      <c r="R12" s="8">
        <v>5.8000000000000003E-2</v>
      </c>
      <c r="S12" s="9">
        <v>1.04</v>
      </c>
      <c r="T12" s="2">
        <v>0</v>
      </c>
      <c r="U12" s="1" t="s">
        <v>25</v>
      </c>
      <c r="V12" s="1" t="s">
        <v>26</v>
      </c>
    </row>
    <row r="13" spans="1:22">
      <c r="A13" s="1" t="s">
        <v>57</v>
      </c>
      <c r="B13" s="1" t="s">
        <v>21</v>
      </c>
      <c r="C13" s="1" t="s">
        <v>58</v>
      </c>
      <c r="D13" s="2">
        <v>69</v>
      </c>
      <c r="E13" s="2">
        <v>112</v>
      </c>
      <c r="F13" s="1" t="s">
        <v>160</v>
      </c>
      <c r="G13" s="2">
        <v>14</v>
      </c>
      <c r="H13" s="2">
        <v>4</v>
      </c>
      <c r="I13" s="2">
        <v>14</v>
      </c>
      <c r="J13" s="20">
        <v>12</v>
      </c>
      <c r="K13" s="20">
        <v>2</v>
      </c>
      <c r="L13" s="2">
        <v>7</v>
      </c>
      <c r="M13" s="2">
        <v>69</v>
      </c>
      <c r="N13" s="1" t="s">
        <v>22</v>
      </c>
      <c r="O13" s="9">
        <v>8.93</v>
      </c>
      <c r="P13" s="10">
        <f t="shared" si="0"/>
        <v>17.86</v>
      </c>
      <c r="Q13" s="9">
        <v>125.02</v>
      </c>
      <c r="R13" s="8">
        <v>0.1014</v>
      </c>
      <c r="S13" s="9">
        <v>1.81</v>
      </c>
      <c r="T13" s="2">
        <v>0</v>
      </c>
      <c r="U13" s="1" t="s">
        <v>25</v>
      </c>
      <c r="V13" s="1" t="s">
        <v>26</v>
      </c>
    </row>
    <row r="14" spans="1:22">
      <c r="A14" s="1" t="s">
        <v>57</v>
      </c>
      <c r="B14" s="1" t="s">
        <v>21</v>
      </c>
      <c r="C14" s="1" t="s">
        <v>58</v>
      </c>
      <c r="D14" s="2">
        <v>69</v>
      </c>
      <c r="E14" s="2">
        <v>112</v>
      </c>
      <c r="F14" s="1" t="s">
        <v>159</v>
      </c>
      <c r="G14" s="2">
        <v>7</v>
      </c>
      <c r="H14" s="2">
        <v>12</v>
      </c>
      <c r="I14" s="2">
        <v>7</v>
      </c>
      <c r="J14" s="20">
        <v>7</v>
      </c>
      <c r="K14" s="20">
        <v>0</v>
      </c>
      <c r="L14" s="2">
        <v>7</v>
      </c>
      <c r="M14" s="2">
        <v>69</v>
      </c>
      <c r="N14" s="1" t="s">
        <v>22</v>
      </c>
      <c r="O14" s="9">
        <v>9.57</v>
      </c>
      <c r="P14" s="10">
        <f t="shared" si="0"/>
        <v>9.5699999999999985</v>
      </c>
      <c r="Q14" s="9">
        <v>66.989999999999995</v>
      </c>
      <c r="R14" s="8">
        <v>0.1014</v>
      </c>
      <c r="S14" s="9">
        <v>0.97</v>
      </c>
      <c r="T14" s="2">
        <v>0</v>
      </c>
      <c r="U14" s="1" t="s">
        <v>25</v>
      </c>
      <c r="V14" s="1" t="s">
        <v>26</v>
      </c>
    </row>
    <row r="15" spans="1:22">
      <c r="A15" s="1" t="s">
        <v>57</v>
      </c>
      <c r="B15" s="1" t="s">
        <v>21</v>
      </c>
      <c r="C15" s="1" t="s">
        <v>58</v>
      </c>
      <c r="D15" s="2">
        <v>69</v>
      </c>
      <c r="E15" s="2">
        <v>112</v>
      </c>
      <c r="F15" s="1" t="s">
        <v>158</v>
      </c>
      <c r="G15" s="2">
        <v>11</v>
      </c>
      <c r="H15" s="2">
        <v>7</v>
      </c>
      <c r="I15" s="2">
        <v>11</v>
      </c>
      <c r="J15" s="20">
        <v>11</v>
      </c>
      <c r="K15" s="20">
        <v>0</v>
      </c>
      <c r="L15" s="2">
        <v>7</v>
      </c>
      <c r="M15" s="2">
        <v>69</v>
      </c>
      <c r="N15" s="1" t="s">
        <v>22</v>
      </c>
      <c r="O15" s="9">
        <v>11.36</v>
      </c>
      <c r="P15" s="10">
        <f t="shared" si="0"/>
        <v>17.851428571428571</v>
      </c>
      <c r="Q15" s="9">
        <v>124.96</v>
      </c>
      <c r="R15" s="8">
        <v>0.1014</v>
      </c>
      <c r="S15" s="9">
        <v>1.81</v>
      </c>
      <c r="T15" s="2">
        <v>0</v>
      </c>
      <c r="U15" s="1" t="s">
        <v>25</v>
      </c>
      <c r="V15" s="1" t="s">
        <v>26</v>
      </c>
    </row>
    <row r="16" spans="1:22">
      <c r="A16" s="1" t="s">
        <v>57</v>
      </c>
      <c r="B16" s="1" t="s">
        <v>21</v>
      </c>
      <c r="C16" s="1" t="s">
        <v>58</v>
      </c>
      <c r="D16" s="2">
        <v>69</v>
      </c>
      <c r="E16" s="2">
        <v>112</v>
      </c>
      <c r="F16" s="1" t="s">
        <v>157</v>
      </c>
      <c r="G16" s="2">
        <v>24</v>
      </c>
      <c r="H16" s="2">
        <v>19</v>
      </c>
      <c r="I16" s="2">
        <v>24</v>
      </c>
      <c r="J16" s="20">
        <v>24</v>
      </c>
      <c r="K16" s="20">
        <v>0</v>
      </c>
      <c r="L16" s="2">
        <v>19</v>
      </c>
      <c r="M16" s="2">
        <v>69</v>
      </c>
      <c r="N16" s="1" t="s">
        <v>22</v>
      </c>
      <c r="O16" s="9">
        <v>13.06</v>
      </c>
      <c r="P16" s="10">
        <f t="shared" si="0"/>
        <v>16.496842105263159</v>
      </c>
      <c r="Q16" s="9">
        <v>313.44</v>
      </c>
      <c r="R16" s="8">
        <v>0.27539999999999998</v>
      </c>
      <c r="S16" s="9">
        <v>4.54</v>
      </c>
      <c r="T16" s="2">
        <v>0</v>
      </c>
      <c r="U16" s="1" t="s">
        <v>25</v>
      </c>
      <c r="V16" s="1" t="s">
        <v>26</v>
      </c>
    </row>
    <row r="17" spans="1:22">
      <c r="A17" s="1" t="s">
        <v>57</v>
      </c>
      <c r="B17" s="1" t="s">
        <v>21</v>
      </c>
      <c r="C17" s="1" t="s">
        <v>58</v>
      </c>
      <c r="D17" s="2">
        <v>69</v>
      </c>
      <c r="E17" s="2">
        <v>112</v>
      </c>
      <c r="F17" s="1" t="s">
        <v>156</v>
      </c>
      <c r="G17" s="2">
        <v>22</v>
      </c>
      <c r="H17" s="2">
        <v>18</v>
      </c>
      <c r="I17" s="2">
        <v>22</v>
      </c>
      <c r="J17" s="20">
        <v>22</v>
      </c>
      <c r="K17" s="20">
        <v>0</v>
      </c>
      <c r="L17" s="2">
        <v>17</v>
      </c>
      <c r="M17" s="2">
        <v>69</v>
      </c>
      <c r="N17" s="1" t="s">
        <v>22</v>
      </c>
      <c r="O17" s="9">
        <v>13.8</v>
      </c>
      <c r="P17" s="10">
        <f t="shared" si="0"/>
        <v>17.858823529411765</v>
      </c>
      <c r="Q17" s="9">
        <v>303.60000000000002</v>
      </c>
      <c r="R17" s="8">
        <v>0.24640000000000001</v>
      </c>
      <c r="S17" s="9">
        <v>4.4000000000000004</v>
      </c>
      <c r="T17" s="2">
        <v>0</v>
      </c>
      <c r="U17" s="1" t="s">
        <v>25</v>
      </c>
      <c r="V17" s="1" t="s">
        <v>26</v>
      </c>
    </row>
    <row r="18" spans="1:22">
      <c r="A18" s="1" t="s">
        <v>57</v>
      </c>
      <c r="B18" s="1" t="s">
        <v>21</v>
      </c>
      <c r="C18" s="1" t="s">
        <v>58</v>
      </c>
      <c r="D18" s="2">
        <v>69</v>
      </c>
      <c r="E18" s="2">
        <v>112</v>
      </c>
      <c r="F18" s="1" t="s">
        <v>155</v>
      </c>
      <c r="G18" s="2">
        <v>39</v>
      </c>
      <c r="H18" s="2">
        <v>19</v>
      </c>
      <c r="I18" s="2">
        <v>39</v>
      </c>
      <c r="J18" s="20">
        <v>39</v>
      </c>
      <c r="K18" s="20">
        <v>0</v>
      </c>
      <c r="L18" s="2">
        <v>26</v>
      </c>
      <c r="M18" s="2">
        <v>69</v>
      </c>
      <c r="N18" s="1" t="s">
        <v>22</v>
      </c>
      <c r="O18" s="9">
        <v>12.52</v>
      </c>
      <c r="P18" s="10">
        <f t="shared" si="0"/>
        <v>18.779999999999998</v>
      </c>
      <c r="Q18" s="9">
        <v>488.28</v>
      </c>
      <c r="R18" s="8">
        <v>0.37680000000000002</v>
      </c>
      <c r="S18" s="9">
        <v>7.08</v>
      </c>
      <c r="T18" s="2">
        <v>0</v>
      </c>
      <c r="U18" s="1" t="s">
        <v>25</v>
      </c>
      <c r="V18" s="1" t="s">
        <v>26</v>
      </c>
    </row>
    <row r="19" spans="1:22">
      <c r="A19" s="1" t="s">
        <v>57</v>
      </c>
      <c r="B19" s="1" t="s">
        <v>21</v>
      </c>
      <c r="C19" s="1" t="s">
        <v>58</v>
      </c>
      <c r="D19" s="2">
        <v>69</v>
      </c>
      <c r="E19" s="2">
        <v>112</v>
      </c>
      <c r="F19" s="1" t="s">
        <v>154</v>
      </c>
      <c r="G19" s="2">
        <v>16</v>
      </c>
      <c r="H19" s="2">
        <v>37</v>
      </c>
      <c r="I19" s="2">
        <v>16</v>
      </c>
      <c r="J19" s="20">
        <v>16</v>
      </c>
      <c r="K19" s="20">
        <v>0</v>
      </c>
      <c r="L19" s="2">
        <v>10</v>
      </c>
      <c r="M19" s="2">
        <v>69</v>
      </c>
      <c r="N19" s="1" t="s">
        <v>22</v>
      </c>
      <c r="O19" s="9">
        <v>13.95</v>
      </c>
      <c r="P19" s="10">
        <f t="shared" si="0"/>
        <v>22.32</v>
      </c>
      <c r="Q19" s="9">
        <v>223.2</v>
      </c>
      <c r="R19" s="8">
        <v>0.1449</v>
      </c>
      <c r="S19" s="9">
        <v>3.23</v>
      </c>
      <c r="T19" s="2">
        <v>0</v>
      </c>
      <c r="U19" s="1" t="s">
        <v>25</v>
      </c>
      <c r="V19" s="1" t="s">
        <v>26</v>
      </c>
    </row>
    <row r="20" spans="1:22">
      <c r="A20" s="1" t="s">
        <v>57</v>
      </c>
      <c r="B20" s="1" t="s">
        <v>21</v>
      </c>
      <c r="C20" s="1" t="s">
        <v>58</v>
      </c>
      <c r="D20" s="2">
        <v>69</v>
      </c>
      <c r="E20" s="2">
        <v>112</v>
      </c>
      <c r="F20" s="1" t="s">
        <v>153</v>
      </c>
      <c r="G20" s="2">
        <v>17</v>
      </c>
      <c r="H20" s="2">
        <v>14</v>
      </c>
      <c r="I20" s="2">
        <v>17</v>
      </c>
      <c r="J20" s="20">
        <v>17</v>
      </c>
      <c r="K20" s="20">
        <v>0</v>
      </c>
      <c r="L20" s="2">
        <v>9</v>
      </c>
      <c r="M20" s="2">
        <v>69</v>
      </c>
      <c r="N20" s="1" t="s">
        <v>22</v>
      </c>
      <c r="O20" s="9">
        <v>10.14</v>
      </c>
      <c r="P20" s="10">
        <f t="shared" si="0"/>
        <v>19.153333333333332</v>
      </c>
      <c r="Q20" s="9">
        <v>172.38</v>
      </c>
      <c r="R20" s="8">
        <v>0.13039999999999999</v>
      </c>
      <c r="S20" s="9">
        <v>2.5</v>
      </c>
      <c r="T20" s="2">
        <v>0</v>
      </c>
      <c r="U20" s="1" t="s">
        <v>25</v>
      </c>
      <c r="V20" s="1" t="s">
        <v>26</v>
      </c>
    </row>
    <row r="21" spans="1:22">
      <c r="A21" s="1" t="s">
        <v>57</v>
      </c>
      <c r="B21" s="1" t="s">
        <v>21</v>
      </c>
      <c r="C21" s="1" t="s">
        <v>58</v>
      </c>
      <c r="D21" s="2">
        <v>69</v>
      </c>
      <c r="E21" s="2">
        <v>112</v>
      </c>
      <c r="F21" s="1" t="s">
        <v>152</v>
      </c>
      <c r="G21" s="2">
        <v>12</v>
      </c>
      <c r="H21" s="2">
        <v>17</v>
      </c>
      <c r="I21" s="2">
        <v>12</v>
      </c>
      <c r="J21" s="20">
        <v>12</v>
      </c>
      <c r="K21" s="20">
        <v>0</v>
      </c>
      <c r="L21" s="2">
        <v>8</v>
      </c>
      <c r="M21" s="2">
        <v>69</v>
      </c>
      <c r="N21" s="1" t="s">
        <v>22</v>
      </c>
      <c r="O21" s="9">
        <v>12.65</v>
      </c>
      <c r="P21" s="10">
        <f t="shared" si="0"/>
        <v>18.975000000000001</v>
      </c>
      <c r="Q21" s="9">
        <v>151.80000000000001</v>
      </c>
      <c r="R21" s="8">
        <v>0.1159</v>
      </c>
      <c r="S21" s="9">
        <v>2.2000000000000002</v>
      </c>
      <c r="T21" s="2">
        <v>0</v>
      </c>
      <c r="U21" s="1" t="s">
        <v>25</v>
      </c>
      <c r="V21" s="1" t="s">
        <v>26</v>
      </c>
    </row>
    <row r="22" spans="1:22">
      <c r="A22" s="1" t="s">
        <v>57</v>
      </c>
      <c r="B22" s="1" t="s">
        <v>21</v>
      </c>
      <c r="C22" s="1" t="s">
        <v>58</v>
      </c>
      <c r="D22" s="2">
        <v>69</v>
      </c>
      <c r="E22" s="2">
        <v>112</v>
      </c>
      <c r="F22" s="1" t="s">
        <v>151</v>
      </c>
      <c r="G22" s="2">
        <v>33</v>
      </c>
      <c r="H22" s="2">
        <v>9</v>
      </c>
      <c r="I22" s="2">
        <v>33</v>
      </c>
      <c r="J22" s="20">
        <v>33</v>
      </c>
      <c r="K22" s="20">
        <v>0</v>
      </c>
      <c r="L22" s="2">
        <v>24</v>
      </c>
      <c r="M22" s="2">
        <v>69</v>
      </c>
      <c r="N22" s="1" t="s">
        <v>22</v>
      </c>
      <c r="O22" s="9">
        <v>13.15</v>
      </c>
      <c r="P22" s="10">
        <f t="shared" si="0"/>
        <v>18.081250000000001</v>
      </c>
      <c r="Q22" s="9">
        <v>433.95</v>
      </c>
      <c r="R22" s="8">
        <v>0.3478</v>
      </c>
      <c r="S22" s="9">
        <v>6.29</v>
      </c>
      <c r="T22" s="2">
        <v>0</v>
      </c>
      <c r="U22" s="1" t="s">
        <v>25</v>
      </c>
      <c r="V22" s="1" t="s">
        <v>26</v>
      </c>
    </row>
    <row r="23" spans="1:22">
      <c r="A23" s="1" t="s">
        <v>57</v>
      </c>
      <c r="B23" s="1" t="s">
        <v>21</v>
      </c>
      <c r="C23" s="1" t="s">
        <v>58</v>
      </c>
      <c r="D23" s="2">
        <v>69</v>
      </c>
      <c r="E23" s="2">
        <v>112</v>
      </c>
      <c r="F23" s="1" t="s">
        <v>150</v>
      </c>
      <c r="G23" s="2">
        <v>36</v>
      </c>
      <c r="H23" s="2">
        <v>25</v>
      </c>
      <c r="I23" s="2">
        <v>36</v>
      </c>
      <c r="J23" s="20">
        <v>36</v>
      </c>
      <c r="K23" s="20">
        <v>0</v>
      </c>
      <c r="L23" s="2">
        <v>29</v>
      </c>
      <c r="M23" s="2">
        <v>69</v>
      </c>
      <c r="N23" s="1" t="s">
        <v>22</v>
      </c>
      <c r="O23" s="9">
        <v>14.96</v>
      </c>
      <c r="P23" s="10">
        <f t="shared" si="0"/>
        <v>18.57103448275862</v>
      </c>
      <c r="Q23" s="9">
        <v>538.55999999999995</v>
      </c>
      <c r="R23" s="8">
        <v>0.42030000000000001</v>
      </c>
      <c r="S23" s="9">
        <v>7.81</v>
      </c>
      <c r="T23" s="2">
        <v>0</v>
      </c>
      <c r="U23" s="1" t="s">
        <v>25</v>
      </c>
      <c r="V23" s="1" t="s">
        <v>26</v>
      </c>
    </row>
    <row r="24" spans="1:22">
      <c r="A24" s="1" t="s">
        <v>57</v>
      </c>
      <c r="B24" s="1" t="s">
        <v>21</v>
      </c>
      <c r="C24" s="1" t="s">
        <v>58</v>
      </c>
      <c r="D24" s="2">
        <v>69</v>
      </c>
      <c r="E24" s="2">
        <v>112</v>
      </c>
      <c r="F24" s="1" t="s">
        <v>149</v>
      </c>
      <c r="G24" s="2">
        <v>41</v>
      </c>
      <c r="H24" s="2">
        <v>26</v>
      </c>
      <c r="I24" s="2">
        <v>41</v>
      </c>
      <c r="J24" s="20">
        <v>41</v>
      </c>
      <c r="K24" s="20">
        <v>0</v>
      </c>
      <c r="L24" s="2">
        <v>35</v>
      </c>
      <c r="M24" s="2">
        <v>69</v>
      </c>
      <c r="N24" s="1" t="s">
        <v>22</v>
      </c>
      <c r="O24" s="9">
        <v>16.05</v>
      </c>
      <c r="P24" s="10">
        <f t="shared" si="0"/>
        <v>18.80142857142857</v>
      </c>
      <c r="Q24" s="9">
        <v>658.05</v>
      </c>
      <c r="R24" s="8">
        <v>0.50719999999999998</v>
      </c>
      <c r="S24" s="9">
        <v>9.5399999999999991</v>
      </c>
      <c r="T24" s="2">
        <v>0</v>
      </c>
      <c r="U24" s="1" t="s">
        <v>25</v>
      </c>
      <c r="V24" s="1" t="s">
        <v>26</v>
      </c>
    </row>
    <row r="25" spans="1:22">
      <c r="A25" s="1" t="s">
        <v>57</v>
      </c>
      <c r="B25" s="1" t="s">
        <v>21</v>
      </c>
      <c r="C25" s="1" t="s">
        <v>58</v>
      </c>
      <c r="D25" s="2">
        <v>69</v>
      </c>
      <c r="E25" s="2">
        <v>112</v>
      </c>
      <c r="F25" s="1" t="s">
        <v>148</v>
      </c>
      <c r="G25" s="2">
        <v>42</v>
      </c>
      <c r="H25" s="2">
        <v>32</v>
      </c>
      <c r="I25" s="2">
        <v>42</v>
      </c>
      <c r="J25" s="20">
        <v>42</v>
      </c>
      <c r="K25" s="20">
        <v>0</v>
      </c>
      <c r="L25" s="2">
        <v>34</v>
      </c>
      <c r="M25" s="2">
        <v>69</v>
      </c>
      <c r="N25" s="1" t="s">
        <v>22</v>
      </c>
      <c r="O25" s="9">
        <v>15.39</v>
      </c>
      <c r="P25" s="10">
        <f t="shared" si="0"/>
        <v>19.011176470588236</v>
      </c>
      <c r="Q25" s="9">
        <v>646.38</v>
      </c>
      <c r="R25" s="8">
        <v>0.49280000000000002</v>
      </c>
      <c r="S25" s="9">
        <v>9.3699999999999992</v>
      </c>
      <c r="T25" s="2">
        <v>0</v>
      </c>
      <c r="U25" s="1" t="s">
        <v>25</v>
      </c>
      <c r="V25" s="1" t="s">
        <v>26</v>
      </c>
    </row>
    <row r="26" spans="1:22">
      <c r="A26" s="1" t="s">
        <v>57</v>
      </c>
      <c r="B26" s="1" t="s">
        <v>21</v>
      </c>
      <c r="C26" s="1" t="s">
        <v>58</v>
      </c>
      <c r="D26" s="2">
        <v>69</v>
      </c>
      <c r="E26" s="2">
        <v>112</v>
      </c>
      <c r="F26" s="1" t="s">
        <v>147</v>
      </c>
      <c r="G26" s="2">
        <v>32</v>
      </c>
      <c r="H26" s="2">
        <v>36</v>
      </c>
      <c r="I26" s="2">
        <v>32</v>
      </c>
      <c r="J26" s="20">
        <v>32</v>
      </c>
      <c r="K26" s="20">
        <v>0</v>
      </c>
      <c r="L26" s="2">
        <v>18</v>
      </c>
      <c r="M26" s="2">
        <v>69</v>
      </c>
      <c r="N26" s="1" t="s">
        <v>22</v>
      </c>
      <c r="O26" s="9">
        <v>11.44</v>
      </c>
      <c r="P26" s="10">
        <f t="shared" si="0"/>
        <v>20.337777777777777</v>
      </c>
      <c r="Q26" s="9">
        <v>366.08</v>
      </c>
      <c r="R26" s="8">
        <v>0.26090000000000002</v>
      </c>
      <c r="S26" s="9">
        <v>5.31</v>
      </c>
      <c r="T26" s="2">
        <v>0</v>
      </c>
      <c r="U26" s="1" t="s">
        <v>25</v>
      </c>
      <c r="V26" s="1" t="s">
        <v>26</v>
      </c>
    </row>
    <row r="27" spans="1:22">
      <c r="A27" s="1" t="s">
        <v>57</v>
      </c>
      <c r="B27" s="1" t="s">
        <v>21</v>
      </c>
      <c r="C27" s="1" t="s">
        <v>58</v>
      </c>
      <c r="D27" s="2">
        <v>69</v>
      </c>
      <c r="E27" s="2">
        <v>112</v>
      </c>
      <c r="F27" s="1" t="s">
        <v>146</v>
      </c>
      <c r="G27" s="2">
        <v>26</v>
      </c>
      <c r="H27" s="2">
        <v>25</v>
      </c>
      <c r="I27" s="2">
        <v>26</v>
      </c>
      <c r="J27" s="20">
        <v>26</v>
      </c>
      <c r="K27" s="20">
        <v>0</v>
      </c>
      <c r="L27" s="2">
        <v>16</v>
      </c>
      <c r="M27" s="2">
        <v>69</v>
      </c>
      <c r="N27" s="1" t="s">
        <v>22</v>
      </c>
      <c r="O27" s="9">
        <v>10.71</v>
      </c>
      <c r="P27" s="10">
        <f t="shared" si="0"/>
        <v>17.403749999999999</v>
      </c>
      <c r="Q27" s="9">
        <v>278.45999999999998</v>
      </c>
      <c r="R27" s="8">
        <v>0.2319</v>
      </c>
      <c r="S27" s="9">
        <v>4.04</v>
      </c>
      <c r="T27" s="2">
        <v>0</v>
      </c>
      <c r="U27" s="1" t="s">
        <v>25</v>
      </c>
      <c r="V27" s="1" t="s">
        <v>26</v>
      </c>
    </row>
    <row r="28" spans="1:22">
      <c r="A28" s="1" t="s">
        <v>57</v>
      </c>
      <c r="B28" s="1" t="s">
        <v>21</v>
      </c>
      <c r="C28" s="1" t="s">
        <v>58</v>
      </c>
      <c r="D28" s="2">
        <v>69</v>
      </c>
      <c r="E28" s="2">
        <v>112</v>
      </c>
      <c r="F28" s="1" t="s">
        <v>145</v>
      </c>
      <c r="G28" s="2">
        <v>8</v>
      </c>
      <c r="H28" s="2">
        <v>23</v>
      </c>
      <c r="I28" s="2">
        <v>8</v>
      </c>
      <c r="J28" s="20">
        <v>8</v>
      </c>
      <c r="K28" s="20">
        <v>0</v>
      </c>
      <c r="L28" s="2">
        <v>6</v>
      </c>
      <c r="M28" s="2">
        <v>65</v>
      </c>
      <c r="N28" s="1" t="s">
        <v>22</v>
      </c>
      <c r="O28" s="9">
        <v>12.5</v>
      </c>
      <c r="P28" s="10">
        <f t="shared" si="0"/>
        <v>16.666666666666668</v>
      </c>
      <c r="Q28" s="9">
        <v>100</v>
      </c>
      <c r="R28" s="8">
        <v>8.6999999999999994E-2</v>
      </c>
      <c r="S28" s="9">
        <v>1.45</v>
      </c>
      <c r="T28" s="2">
        <v>0</v>
      </c>
      <c r="U28" s="1" t="s">
        <v>25</v>
      </c>
      <c r="V28" s="1" t="s">
        <v>26</v>
      </c>
    </row>
    <row r="29" spans="1:22">
      <c r="A29" s="1" t="s">
        <v>57</v>
      </c>
      <c r="B29" s="1" t="s">
        <v>21</v>
      </c>
      <c r="C29" s="1" t="s">
        <v>58</v>
      </c>
      <c r="D29" s="2">
        <v>69</v>
      </c>
      <c r="E29" s="2">
        <v>112</v>
      </c>
      <c r="F29" s="1" t="s">
        <v>144</v>
      </c>
      <c r="G29" s="2">
        <v>8</v>
      </c>
      <c r="H29" s="2">
        <v>6</v>
      </c>
      <c r="I29" s="2">
        <v>8</v>
      </c>
      <c r="J29" s="20">
        <v>8</v>
      </c>
      <c r="K29" s="20">
        <v>0</v>
      </c>
      <c r="L29" s="2">
        <v>7</v>
      </c>
      <c r="M29" s="2">
        <v>65</v>
      </c>
      <c r="N29" s="1" t="s">
        <v>22</v>
      </c>
      <c r="O29" s="9">
        <v>14.73</v>
      </c>
      <c r="P29" s="10">
        <f t="shared" si="0"/>
        <v>16.834285714285716</v>
      </c>
      <c r="Q29" s="9">
        <v>117.84</v>
      </c>
      <c r="R29" s="8">
        <v>0.1014</v>
      </c>
      <c r="S29" s="9">
        <v>1.71</v>
      </c>
      <c r="T29" s="2">
        <v>0</v>
      </c>
      <c r="U29" s="1" t="s">
        <v>25</v>
      </c>
      <c r="V29" s="1" t="s">
        <v>26</v>
      </c>
    </row>
    <row r="30" spans="1:22">
      <c r="A30" s="1" t="s">
        <v>57</v>
      </c>
      <c r="B30" s="1" t="s">
        <v>21</v>
      </c>
      <c r="C30" s="1" t="s">
        <v>58</v>
      </c>
      <c r="D30" s="2">
        <v>69</v>
      </c>
      <c r="E30" s="2">
        <v>112</v>
      </c>
      <c r="F30" s="1" t="s">
        <v>143</v>
      </c>
      <c r="G30" s="2">
        <v>15</v>
      </c>
      <c r="H30" s="2">
        <v>6</v>
      </c>
      <c r="I30" s="2">
        <v>15</v>
      </c>
      <c r="J30" s="20">
        <v>15</v>
      </c>
      <c r="K30" s="20">
        <v>0</v>
      </c>
      <c r="L30" s="2">
        <v>15</v>
      </c>
      <c r="M30" s="2">
        <v>69</v>
      </c>
      <c r="N30" s="1" t="s">
        <v>22</v>
      </c>
      <c r="O30" s="9">
        <v>17.86</v>
      </c>
      <c r="P30" s="10">
        <f t="shared" si="0"/>
        <v>17.86</v>
      </c>
      <c r="Q30" s="9">
        <v>267.89999999999998</v>
      </c>
      <c r="R30" s="8">
        <v>0.21740000000000001</v>
      </c>
      <c r="S30" s="9">
        <v>3.88</v>
      </c>
      <c r="T30" s="2">
        <v>0</v>
      </c>
      <c r="U30" s="1" t="s">
        <v>25</v>
      </c>
      <c r="V30" s="1" t="s">
        <v>26</v>
      </c>
    </row>
    <row r="31" spans="1:22">
      <c r="A31" s="1" t="s">
        <v>57</v>
      </c>
      <c r="B31" s="1" t="s">
        <v>21</v>
      </c>
      <c r="C31" s="1" t="s">
        <v>58</v>
      </c>
      <c r="D31" s="2">
        <v>69</v>
      </c>
      <c r="E31" s="2">
        <v>112</v>
      </c>
      <c r="F31" s="1" t="s">
        <v>142</v>
      </c>
      <c r="G31" s="2">
        <v>20</v>
      </c>
      <c r="H31" s="2">
        <v>13</v>
      </c>
      <c r="I31" s="2">
        <v>20</v>
      </c>
      <c r="J31" s="20">
        <v>20</v>
      </c>
      <c r="K31" s="20">
        <v>0</v>
      </c>
      <c r="L31" s="2">
        <v>12</v>
      </c>
      <c r="M31" s="2">
        <v>69</v>
      </c>
      <c r="N31" s="1" t="s">
        <v>22</v>
      </c>
      <c r="O31" s="9">
        <v>13.24</v>
      </c>
      <c r="P31" s="10">
        <f t="shared" si="0"/>
        <v>22.066666666666666</v>
      </c>
      <c r="Q31" s="9">
        <v>264.8</v>
      </c>
      <c r="R31" s="8">
        <v>0.1739</v>
      </c>
      <c r="S31" s="9">
        <v>3.84</v>
      </c>
      <c r="T31" s="2">
        <v>0</v>
      </c>
      <c r="U31" s="1" t="s">
        <v>25</v>
      </c>
      <c r="V31" s="1" t="s">
        <v>26</v>
      </c>
    </row>
    <row r="32" spans="1:22">
      <c r="A32" s="1" t="s">
        <v>57</v>
      </c>
      <c r="B32" s="1" t="s">
        <v>21</v>
      </c>
      <c r="C32" s="1" t="s">
        <v>58</v>
      </c>
      <c r="D32" s="2">
        <v>69</v>
      </c>
      <c r="E32" s="2">
        <v>112</v>
      </c>
      <c r="F32" s="1" t="s">
        <v>141</v>
      </c>
      <c r="G32" s="2">
        <v>29</v>
      </c>
      <c r="H32" s="2">
        <v>17</v>
      </c>
      <c r="I32" s="2">
        <v>29</v>
      </c>
      <c r="J32" s="20">
        <v>29</v>
      </c>
      <c r="K32" s="20">
        <v>0</v>
      </c>
      <c r="L32" s="2">
        <v>18</v>
      </c>
      <c r="M32" s="2">
        <v>69</v>
      </c>
      <c r="N32" s="1" t="s">
        <v>22</v>
      </c>
      <c r="O32" s="9">
        <v>11.88</v>
      </c>
      <c r="P32" s="10">
        <f t="shared" si="0"/>
        <v>19.14</v>
      </c>
      <c r="Q32" s="9">
        <v>344.52</v>
      </c>
      <c r="R32" s="8">
        <v>0.26090000000000002</v>
      </c>
      <c r="S32" s="9">
        <v>4.99</v>
      </c>
      <c r="T32" s="2">
        <v>0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2139</v>
      </c>
      <c r="E33" s="4"/>
      <c r="F33" s="4"/>
      <c r="G33" s="5">
        <f>SUM(G2:G32)</f>
        <v>615</v>
      </c>
      <c r="H33" s="5"/>
      <c r="I33" s="5">
        <f>SUM(I2:I32)</f>
        <v>615</v>
      </c>
      <c r="J33" s="21">
        <f>SUM(J2:J32)</f>
        <v>609</v>
      </c>
      <c r="K33" s="21">
        <f>SUM(K2:K32)</f>
        <v>6</v>
      </c>
      <c r="L33" s="5">
        <f>SUM(L2:L32)</f>
        <v>442</v>
      </c>
      <c r="M33" s="5">
        <f>SUM(M2:M32)</f>
        <v>2131</v>
      </c>
      <c r="N33" s="4" t="s">
        <v>22</v>
      </c>
      <c r="O33" s="6">
        <f>Q33/I33</f>
        <v>13.478943089430896</v>
      </c>
      <c r="P33" s="11">
        <f>Q33/L33</f>
        <v>18.754638009049778</v>
      </c>
      <c r="Q33" s="13">
        <f>SUM(Q2:Q32)</f>
        <v>8289.5500000000011</v>
      </c>
      <c r="R33" s="7">
        <f>L33/M33</f>
        <v>0.20741435945565462</v>
      </c>
      <c r="S33" s="6">
        <f>Q33/M33</f>
        <v>3.8899812294697331</v>
      </c>
      <c r="T33" s="4"/>
      <c r="U33" s="4"/>
      <c r="V33" s="4"/>
    </row>
    <row r="35" spans="1:22">
      <c r="F35" t="s">
        <v>172</v>
      </c>
      <c r="G35">
        <f>I33/G33</f>
        <v>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B1" workbookViewId="0">
      <selection activeCell="L13" sqref="L13"/>
    </sheetView>
  </sheetViews>
  <sheetFormatPr baseColWidth="10" defaultRowHeight="15"/>
  <cols>
    <col min="7" max="15" width="11.42578125" customWidth="1"/>
    <col min="16" max="16" width="11.42578125" style="15" customWidth="1"/>
    <col min="17" max="17" width="11.42578125" customWidth="1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140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57</v>
      </c>
      <c r="B2" s="1" t="s">
        <v>21</v>
      </c>
      <c r="C2" s="1" t="s">
        <v>58</v>
      </c>
      <c r="D2" s="2">
        <v>69</v>
      </c>
      <c r="E2" s="2">
        <v>112</v>
      </c>
      <c r="F2" s="1" t="s">
        <v>141</v>
      </c>
      <c r="G2" s="2">
        <v>29</v>
      </c>
      <c r="H2" s="2">
        <v>17</v>
      </c>
      <c r="I2" s="2">
        <v>29</v>
      </c>
      <c r="J2" s="2">
        <v>29</v>
      </c>
      <c r="K2" s="2">
        <v>0</v>
      </c>
      <c r="L2" s="2">
        <v>18</v>
      </c>
      <c r="M2" s="2">
        <v>69</v>
      </c>
      <c r="N2" s="1" t="s">
        <v>22</v>
      </c>
      <c r="O2" s="9">
        <v>11.88</v>
      </c>
      <c r="P2" s="10">
        <f t="shared" ref="P2" si="0">Q2/L2</f>
        <v>19.14</v>
      </c>
      <c r="Q2" s="9">
        <v>344.52</v>
      </c>
      <c r="R2" s="8">
        <v>0.26090000000000002</v>
      </c>
      <c r="S2" s="9">
        <v>4.99</v>
      </c>
      <c r="T2" s="2">
        <v>0</v>
      </c>
      <c r="U2" s="1" t="s">
        <v>25</v>
      </c>
      <c r="V2" s="1" t="s">
        <v>26</v>
      </c>
    </row>
    <row r="3" spans="1:22">
      <c r="A3" s="1" t="s">
        <v>57</v>
      </c>
      <c r="B3" s="1" t="s">
        <v>21</v>
      </c>
      <c r="C3" s="1" t="s">
        <v>58</v>
      </c>
      <c r="D3" s="2">
        <v>69</v>
      </c>
      <c r="E3" s="2">
        <v>112</v>
      </c>
      <c r="F3" s="1" t="s">
        <v>139</v>
      </c>
      <c r="G3" s="2">
        <v>49</v>
      </c>
      <c r="H3" s="2">
        <v>25</v>
      </c>
      <c r="I3" s="2">
        <v>49</v>
      </c>
      <c r="J3" s="2">
        <v>49</v>
      </c>
      <c r="K3" s="2">
        <v>0</v>
      </c>
      <c r="L3" s="2">
        <v>25</v>
      </c>
      <c r="M3" s="2">
        <v>69</v>
      </c>
      <c r="N3" s="1" t="s">
        <v>22</v>
      </c>
      <c r="O3" s="9">
        <v>11.84</v>
      </c>
      <c r="P3" s="10">
        <f>Q3/L3</f>
        <v>23.206399999999999</v>
      </c>
      <c r="Q3" s="9">
        <v>580.16</v>
      </c>
      <c r="R3" s="8">
        <v>0.36230000000000001</v>
      </c>
      <c r="S3" s="18">
        <v>8.41</v>
      </c>
      <c r="T3" s="2">
        <v>0</v>
      </c>
      <c r="U3" s="1" t="s">
        <v>25</v>
      </c>
      <c r="V3" s="1" t="s">
        <v>26</v>
      </c>
    </row>
    <row r="4" spans="1:22">
      <c r="A4" s="1" t="s">
        <v>57</v>
      </c>
      <c r="B4" s="1" t="s">
        <v>21</v>
      </c>
      <c r="C4" s="1" t="s">
        <v>58</v>
      </c>
      <c r="D4" s="2">
        <v>69</v>
      </c>
      <c r="E4" s="2">
        <v>112</v>
      </c>
      <c r="F4" s="1" t="s">
        <v>138</v>
      </c>
      <c r="G4" s="2">
        <v>47</v>
      </c>
      <c r="H4" s="2">
        <v>49</v>
      </c>
      <c r="I4" s="2">
        <v>47</v>
      </c>
      <c r="J4" s="2">
        <v>47</v>
      </c>
      <c r="K4" s="2">
        <v>0</v>
      </c>
      <c r="L4" s="2">
        <v>24</v>
      </c>
      <c r="M4" s="2">
        <v>69</v>
      </c>
      <c r="N4" s="1" t="s">
        <v>22</v>
      </c>
      <c r="O4" s="9">
        <v>14.82</v>
      </c>
      <c r="P4" s="10">
        <f t="shared" ref="P4:P6" si="1">Q4/L4</f>
        <v>29.022499999999997</v>
      </c>
      <c r="Q4" s="9">
        <v>696.54</v>
      </c>
      <c r="R4" s="8">
        <v>0.3478</v>
      </c>
      <c r="S4" s="18">
        <v>10.09</v>
      </c>
      <c r="T4" s="2">
        <v>0</v>
      </c>
      <c r="U4" s="1" t="s">
        <v>25</v>
      </c>
      <c r="V4" s="1" t="s">
        <v>26</v>
      </c>
    </row>
    <row r="5" spans="1:22">
      <c r="A5" s="1" t="s">
        <v>57</v>
      </c>
      <c r="B5" s="1" t="s">
        <v>21</v>
      </c>
      <c r="C5" s="1" t="s">
        <v>58</v>
      </c>
      <c r="D5" s="2">
        <v>69</v>
      </c>
      <c r="E5" s="2">
        <v>112</v>
      </c>
      <c r="F5" s="1" t="s">
        <v>137</v>
      </c>
      <c r="G5" s="2">
        <v>21</v>
      </c>
      <c r="H5" s="2">
        <v>41</v>
      </c>
      <c r="I5" s="2">
        <v>21</v>
      </c>
      <c r="J5" s="2">
        <v>21</v>
      </c>
      <c r="K5" s="2">
        <v>0</v>
      </c>
      <c r="L5" s="2">
        <v>11</v>
      </c>
      <c r="M5" s="2">
        <v>65</v>
      </c>
      <c r="N5" s="1" t="s">
        <v>22</v>
      </c>
      <c r="O5" s="9">
        <v>14.88</v>
      </c>
      <c r="P5" s="10">
        <f t="shared" si="1"/>
        <v>28.40727272727273</v>
      </c>
      <c r="Q5" s="9">
        <v>312.48</v>
      </c>
      <c r="R5" s="8">
        <v>0.15939999999999999</v>
      </c>
      <c r="S5" s="18">
        <v>4.53</v>
      </c>
      <c r="T5" s="2">
        <v>0</v>
      </c>
      <c r="U5" s="1" t="s">
        <v>25</v>
      </c>
      <c r="V5" s="1" t="s">
        <v>26</v>
      </c>
    </row>
    <row r="6" spans="1:22">
      <c r="A6" s="1" t="s">
        <v>57</v>
      </c>
      <c r="B6" s="1" t="s">
        <v>21</v>
      </c>
      <c r="C6" s="1" t="s">
        <v>58</v>
      </c>
      <c r="D6" s="2">
        <v>69</v>
      </c>
      <c r="E6" s="2">
        <v>112</v>
      </c>
      <c r="F6" s="1" t="s">
        <v>199</v>
      </c>
      <c r="G6" s="2">
        <v>12</v>
      </c>
      <c r="H6" s="2">
        <v>21</v>
      </c>
      <c r="I6" s="2">
        <v>12</v>
      </c>
      <c r="J6" s="2">
        <v>12</v>
      </c>
      <c r="K6" s="2">
        <v>0</v>
      </c>
      <c r="L6" s="2">
        <v>7</v>
      </c>
      <c r="M6" s="2">
        <v>60</v>
      </c>
      <c r="N6" s="1" t="s">
        <v>22</v>
      </c>
      <c r="O6" s="9">
        <v>9.9</v>
      </c>
      <c r="P6" s="10">
        <f t="shared" si="1"/>
        <v>16.971428571428572</v>
      </c>
      <c r="Q6" s="9">
        <v>118.8</v>
      </c>
      <c r="R6" s="8">
        <v>0.1014</v>
      </c>
      <c r="S6" s="9">
        <v>1.72</v>
      </c>
      <c r="T6" s="2">
        <v>0</v>
      </c>
      <c r="U6" s="1" t="s">
        <v>25</v>
      </c>
      <c r="V6" s="1" t="s">
        <v>26</v>
      </c>
    </row>
    <row r="7" spans="1:22">
      <c r="A7" s="3" t="s">
        <v>23</v>
      </c>
      <c r="B7" s="4"/>
      <c r="C7" s="4"/>
      <c r="D7" s="5">
        <f>SUM(D2:D6)</f>
        <v>345</v>
      </c>
      <c r="E7" s="4"/>
      <c r="F7" s="4"/>
      <c r="G7" s="5">
        <f>SUM(G2:G6)</f>
        <v>158</v>
      </c>
      <c r="H7" s="5"/>
      <c r="I7" s="5">
        <f>SUM(I2:I6)</f>
        <v>158</v>
      </c>
      <c r="J7" s="5">
        <f>SUM(J2:J6)</f>
        <v>158</v>
      </c>
      <c r="K7" s="5">
        <f>SUM(K2:K6)</f>
        <v>0</v>
      </c>
      <c r="L7" s="5">
        <f>SUM(L2:L6)</f>
        <v>85</v>
      </c>
      <c r="M7" s="5">
        <f>SUM(M2:M6)</f>
        <v>332</v>
      </c>
      <c r="N7" s="4" t="s">
        <v>22</v>
      </c>
      <c r="O7" s="6">
        <f>Q7/I7</f>
        <v>12.990506329113924</v>
      </c>
      <c r="P7" s="11">
        <f>Q7/L7</f>
        <v>24.147058823529413</v>
      </c>
      <c r="Q7" s="13">
        <f>SUM(Q2:Q6)</f>
        <v>2052.5</v>
      </c>
      <c r="R7" s="7">
        <f>L7/M7</f>
        <v>0.25602409638554219</v>
      </c>
      <c r="S7" s="6">
        <f>Q7/M7</f>
        <v>6.1822289156626509</v>
      </c>
      <c r="T7" s="4"/>
      <c r="U7" s="4"/>
      <c r="V7" s="4"/>
    </row>
    <row r="12" spans="1:22">
      <c r="A12" s="12" t="s">
        <v>0</v>
      </c>
      <c r="B12" s="12" t="s">
        <v>1</v>
      </c>
      <c r="C12" s="12" t="s">
        <v>2</v>
      </c>
      <c r="D12" s="12" t="s">
        <v>3</v>
      </c>
      <c r="E12" s="12" t="s">
        <v>4</v>
      </c>
      <c r="F12" s="12" t="s">
        <v>5</v>
      </c>
      <c r="G12" s="12" t="s">
        <v>6</v>
      </c>
      <c r="H12" s="12" t="s">
        <v>7</v>
      </c>
      <c r="I12" s="12" t="s">
        <v>8</v>
      </c>
      <c r="J12" s="12" t="s">
        <v>9</v>
      </c>
      <c r="K12" s="12" t="s">
        <v>10</v>
      </c>
      <c r="L12" s="12" t="s">
        <v>11</v>
      </c>
      <c r="M12" s="12" t="s">
        <v>12</v>
      </c>
      <c r="N12" s="12" t="s">
        <v>13</v>
      </c>
      <c r="O12" s="12" t="s">
        <v>14</v>
      </c>
      <c r="P12" s="14" t="s">
        <v>140</v>
      </c>
      <c r="Q12" s="12" t="s">
        <v>15</v>
      </c>
      <c r="R12" s="12" t="s">
        <v>16</v>
      </c>
      <c r="S12" s="12" t="s">
        <v>17</v>
      </c>
      <c r="T12" s="12" t="s">
        <v>18</v>
      </c>
      <c r="U12" s="12" t="s">
        <v>19</v>
      </c>
      <c r="V12" s="12" t="s">
        <v>20</v>
      </c>
    </row>
    <row r="13" spans="1:22">
      <c r="A13" s="1" t="s">
        <v>57</v>
      </c>
      <c r="B13" s="1" t="s">
        <v>21</v>
      </c>
      <c r="C13" s="1" t="s">
        <v>58</v>
      </c>
      <c r="D13" s="2">
        <v>69</v>
      </c>
      <c r="E13" s="2">
        <v>112</v>
      </c>
      <c r="F13" s="1" t="s">
        <v>188</v>
      </c>
      <c r="G13" s="2">
        <v>27</v>
      </c>
      <c r="H13" s="2">
        <v>25</v>
      </c>
      <c r="I13" s="2">
        <v>27</v>
      </c>
      <c r="J13" s="2">
        <v>24</v>
      </c>
      <c r="K13" s="2">
        <v>3</v>
      </c>
      <c r="L13" s="2">
        <v>19</v>
      </c>
      <c r="M13" s="2">
        <v>69</v>
      </c>
      <c r="N13" s="1" t="s">
        <v>22</v>
      </c>
      <c r="O13" s="9">
        <v>12.67</v>
      </c>
      <c r="P13" s="10">
        <f t="shared" ref="P13:P22" si="2">Q13/L13</f>
        <v>18.004736842105263</v>
      </c>
      <c r="Q13" s="9">
        <v>342.09</v>
      </c>
      <c r="R13" s="8">
        <v>0.27539999999999998</v>
      </c>
      <c r="S13" s="9">
        <v>4.96</v>
      </c>
      <c r="T13" s="2">
        <v>0</v>
      </c>
      <c r="U13" s="1" t="s">
        <v>25</v>
      </c>
      <c r="V13" s="1" t="s">
        <v>26</v>
      </c>
    </row>
    <row r="14" spans="1:22">
      <c r="A14" s="1" t="s">
        <v>57</v>
      </c>
      <c r="B14" s="1" t="s">
        <v>21</v>
      </c>
      <c r="C14" s="1" t="s">
        <v>58</v>
      </c>
      <c r="D14" s="2">
        <v>69</v>
      </c>
      <c r="E14" s="2">
        <v>112</v>
      </c>
      <c r="F14" s="1" t="s">
        <v>187</v>
      </c>
      <c r="G14" s="2">
        <v>25</v>
      </c>
      <c r="H14" s="2">
        <v>21</v>
      </c>
      <c r="I14" s="2">
        <v>25</v>
      </c>
      <c r="J14" s="2">
        <v>25</v>
      </c>
      <c r="K14" s="2">
        <v>0</v>
      </c>
      <c r="L14" s="2">
        <v>16</v>
      </c>
      <c r="M14" s="2">
        <v>69</v>
      </c>
      <c r="N14" s="1" t="s">
        <v>22</v>
      </c>
      <c r="O14" s="9">
        <v>15.04</v>
      </c>
      <c r="P14" s="10">
        <f t="shared" si="2"/>
        <v>23.5</v>
      </c>
      <c r="Q14" s="9">
        <v>376</v>
      </c>
      <c r="R14" s="8">
        <v>0.2319</v>
      </c>
      <c r="S14" s="9">
        <v>5.45</v>
      </c>
      <c r="T14" s="2">
        <v>0</v>
      </c>
      <c r="U14" s="1" t="s">
        <v>25</v>
      </c>
      <c r="V14" s="1" t="s">
        <v>26</v>
      </c>
    </row>
    <row r="15" spans="1:22">
      <c r="A15" s="1" t="s">
        <v>57</v>
      </c>
      <c r="B15" s="1" t="s">
        <v>21</v>
      </c>
      <c r="C15" s="1" t="s">
        <v>58</v>
      </c>
      <c r="D15" s="2">
        <v>69</v>
      </c>
      <c r="E15" s="2">
        <v>112</v>
      </c>
      <c r="F15" s="1" t="s">
        <v>186</v>
      </c>
      <c r="G15" s="2">
        <v>26</v>
      </c>
      <c r="H15" s="2">
        <v>20</v>
      </c>
      <c r="I15" s="2">
        <v>26</v>
      </c>
      <c r="J15" s="2">
        <v>26</v>
      </c>
      <c r="K15" s="2">
        <v>0</v>
      </c>
      <c r="L15" s="2">
        <v>18</v>
      </c>
      <c r="M15" s="2">
        <v>59</v>
      </c>
      <c r="N15" s="1" t="s">
        <v>22</v>
      </c>
      <c r="O15" s="9">
        <v>14.8</v>
      </c>
      <c r="P15" s="10">
        <f t="shared" si="2"/>
        <v>21.37777777777778</v>
      </c>
      <c r="Q15" s="9">
        <v>384.8</v>
      </c>
      <c r="R15" s="8">
        <v>0.26090000000000002</v>
      </c>
      <c r="S15" s="9">
        <v>5.58</v>
      </c>
      <c r="T15" s="2">
        <v>0</v>
      </c>
      <c r="U15" s="1" t="s">
        <v>25</v>
      </c>
      <c r="V15" s="1" t="s">
        <v>26</v>
      </c>
    </row>
    <row r="16" spans="1:22">
      <c r="A16" s="1" t="s">
        <v>57</v>
      </c>
      <c r="B16" s="1" t="s">
        <v>21</v>
      </c>
      <c r="C16" s="1" t="s">
        <v>58</v>
      </c>
      <c r="D16" s="2">
        <v>69</v>
      </c>
      <c r="E16" s="2">
        <v>112</v>
      </c>
      <c r="F16" s="1" t="s">
        <v>185</v>
      </c>
      <c r="G16" s="2">
        <v>47</v>
      </c>
      <c r="H16" s="2">
        <v>19</v>
      </c>
      <c r="I16" s="2">
        <v>47</v>
      </c>
      <c r="J16" s="2">
        <v>47</v>
      </c>
      <c r="K16" s="2">
        <v>0</v>
      </c>
      <c r="L16" s="2">
        <v>31</v>
      </c>
      <c r="M16" s="2">
        <v>69</v>
      </c>
      <c r="N16" s="1" t="s">
        <v>22</v>
      </c>
      <c r="O16" s="9">
        <v>15.64</v>
      </c>
      <c r="P16" s="10">
        <f t="shared" si="2"/>
        <v>23.712258064516131</v>
      </c>
      <c r="Q16" s="9">
        <v>735.08</v>
      </c>
      <c r="R16" s="8">
        <v>0.44929999999999998</v>
      </c>
      <c r="S16" s="9">
        <v>10.65</v>
      </c>
      <c r="T16" s="2">
        <v>0</v>
      </c>
      <c r="U16" s="1" t="s">
        <v>25</v>
      </c>
      <c r="V16" s="1" t="s">
        <v>26</v>
      </c>
    </row>
    <row r="17" spans="1:22">
      <c r="A17" s="1" t="s">
        <v>57</v>
      </c>
      <c r="B17" s="1" t="s">
        <v>21</v>
      </c>
      <c r="C17" s="1" t="s">
        <v>58</v>
      </c>
      <c r="D17" s="2">
        <v>69</v>
      </c>
      <c r="E17" s="2">
        <v>112</v>
      </c>
      <c r="F17" s="1" t="s">
        <v>184</v>
      </c>
      <c r="G17" s="2">
        <v>71</v>
      </c>
      <c r="H17" s="2">
        <v>28</v>
      </c>
      <c r="I17" s="2">
        <v>71</v>
      </c>
      <c r="J17" s="2">
        <v>71</v>
      </c>
      <c r="K17" s="2">
        <v>0</v>
      </c>
      <c r="L17" s="2">
        <v>45</v>
      </c>
      <c r="M17" s="2">
        <v>69</v>
      </c>
      <c r="N17" s="1" t="s">
        <v>22</v>
      </c>
      <c r="O17" s="9">
        <v>15.64</v>
      </c>
      <c r="P17" s="10">
        <f t="shared" si="2"/>
        <v>24.676444444444446</v>
      </c>
      <c r="Q17" s="9">
        <v>1110.44</v>
      </c>
      <c r="R17" s="8">
        <v>0.6522</v>
      </c>
      <c r="S17" s="9">
        <v>16.09</v>
      </c>
      <c r="T17" s="2">
        <v>0</v>
      </c>
      <c r="U17" s="1" t="s">
        <v>25</v>
      </c>
      <c r="V17" s="1" t="s">
        <v>26</v>
      </c>
    </row>
    <row r="18" spans="1:22">
      <c r="A18" s="1" t="s">
        <v>57</v>
      </c>
      <c r="B18" s="1" t="s">
        <v>21</v>
      </c>
      <c r="C18" s="1" t="s">
        <v>58</v>
      </c>
      <c r="D18" s="2">
        <v>69</v>
      </c>
      <c r="E18" s="2">
        <v>112</v>
      </c>
      <c r="F18" s="1" t="s">
        <v>183</v>
      </c>
      <c r="G18" s="2">
        <v>50</v>
      </c>
      <c r="H18" s="2">
        <v>59</v>
      </c>
      <c r="I18" s="2">
        <v>50</v>
      </c>
      <c r="J18" s="2">
        <v>50</v>
      </c>
      <c r="K18" s="2">
        <v>0</v>
      </c>
      <c r="L18" s="2">
        <v>33</v>
      </c>
      <c r="M18" s="2">
        <v>69</v>
      </c>
      <c r="N18" s="1" t="s">
        <v>22</v>
      </c>
      <c r="O18" s="9">
        <v>15.94</v>
      </c>
      <c r="P18" s="10">
        <f t="shared" si="2"/>
        <v>24.151515151515152</v>
      </c>
      <c r="Q18" s="9">
        <v>797</v>
      </c>
      <c r="R18" s="8">
        <v>0.4783</v>
      </c>
      <c r="S18" s="9">
        <v>11.55</v>
      </c>
      <c r="T18" s="2">
        <v>0</v>
      </c>
      <c r="U18" s="1" t="s">
        <v>25</v>
      </c>
      <c r="V18" s="1" t="s">
        <v>26</v>
      </c>
    </row>
    <row r="19" spans="1:22">
      <c r="A19" s="1" t="s">
        <v>57</v>
      </c>
      <c r="B19" s="1" t="s">
        <v>21</v>
      </c>
      <c r="C19" s="1" t="s">
        <v>58</v>
      </c>
      <c r="D19" s="2">
        <v>69</v>
      </c>
      <c r="E19" s="2">
        <v>112</v>
      </c>
      <c r="F19" s="1" t="s">
        <v>182</v>
      </c>
      <c r="G19" s="2">
        <v>51</v>
      </c>
      <c r="H19" s="2">
        <v>35</v>
      </c>
      <c r="I19" s="2">
        <v>51</v>
      </c>
      <c r="J19" s="2">
        <v>51</v>
      </c>
      <c r="K19" s="2">
        <v>0</v>
      </c>
      <c r="L19" s="2">
        <v>36</v>
      </c>
      <c r="M19" s="2">
        <v>69</v>
      </c>
      <c r="N19" s="1" t="s">
        <v>22</v>
      </c>
      <c r="O19" s="9">
        <v>14.91</v>
      </c>
      <c r="P19" s="10">
        <f t="shared" si="2"/>
        <v>21.122499999999999</v>
      </c>
      <c r="Q19" s="9">
        <v>760.41</v>
      </c>
      <c r="R19" s="8">
        <v>0.52170000000000005</v>
      </c>
      <c r="S19" s="9">
        <v>11.02</v>
      </c>
      <c r="T19" s="2">
        <v>0</v>
      </c>
      <c r="U19" s="1" t="s">
        <v>25</v>
      </c>
      <c r="V19" s="1" t="s">
        <v>26</v>
      </c>
    </row>
    <row r="20" spans="1:22">
      <c r="A20" s="1" t="s">
        <v>57</v>
      </c>
      <c r="B20" s="1" t="s">
        <v>21</v>
      </c>
      <c r="C20" s="1" t="s">
        <v>58</v>
      </c>
      <c r="D20" s="2">
        <v>69</v>
      </c>
      <c r="E20" s="2">
        <v>112</v>
      </c>
      <c r="F20" s="1" t="s">
        <v>181</v>
      </c>
      <c r="G20" s="2">
        <v>53</v>
      </c>
      <c r="H20" s="2">
        <v>39</v>
      </c>
      <c r="I20" s="2">
        <v>53</v>
      </c>
      <c r="J20" s="2">
        <v>47</v>
      </c>
      <c r="K20" s="2">
        <v>6</v>
      </c>
      <c r="L20" s="2">
        <v>32</v>
      </c>
      <c r="M20" s="2">
        <v>65</v>
      </c>
      <c r="N20" s="1" t="s">
        <v>22</v>
      </c>
      <c r="O20" s="9">
        <v>15.25</v>
      </c>
      <c r="P20" s="10">
        <f t="shared" si="2"/>
        <v>25.2578125</v>
      </c>
      <c r="Q20" s="9">
        <v>808.25</v>
      </c>
      <c r="R20" s="8">
        <v>0.46379999999999999</v>
      </c>
      <c r="S20" s="9">
        <v>11.71</v>
      </c>
      <c r="T20" s="2">
        <v>0</v>
      </c>
      <c r="U20" s="1" t="s">
        <v>25</v>
      </c>
      <c r="V20" s="1" t="s">
        <v>26</v>
      </c>
    </row>
    <row r="21" spans="1:22">
      <c r="A21" s="1" t="s">
        <v>57</v>
      </c>
      <c r="B21" s="1" t="s">
        <v>21</v>
      </c>
      <c r="C21" s="1" t="s">
        <v>58</v>
      </c>
      <c r="D21" s="2">
        <v>69</v>
      </c>
      <c r="E21" s="2">
        <v>112</v>
      </c>
      <c r="F21" s="1" t="s">
        <v>180</v>
      </c>
      <c r="G21" s="2">
        <v>56</v>
      </c>
      <c r="H21" s="2">
        <v>29</v>
      </c>
      <c r="I21" s="2">
        <v>56</v>
      </c>
      <c r="J21" s="2">
        <v>50</v>
      </c>
      <c r="K21" s="2">
        <v>6</v>
      </c>
      <c r="L21" s="2">
        <v>33</v>
      </c>
      <c r="M21" s="2">
        <v>69</v>
      </c>
      <c r="N21" s="1" t="s">
        <v>22</v>
      </c>
      <c r="O21" s="9">
        <v>14.29</v>
      </c>
      <c r="P21" s="10">
        <f t="shared" si="2"/>
        <v>24.24969696969697</v>
      </c>
      <c r="Q21" s="9">
        <v>800.24</v>
      </c>
      <c r="R21" s="8">
        <v>0.4783</v>
      </c>
      <c r="S21" s="9">
        <v>11.6</v>
      </c>
      <c r="T21" s="2">
        <v>0</v>
      </c>
      <c r="U21" s="1" t="s">
        <v>25</v>
      </c>
      <c r="V21" s="1" t="s">
        <v>26</v>
      </c>
    </row>
    <row r="22" spans="1:22">
      <c r="A22" s="1" t="s">
        <v>57</v>
      </c>
      <c r="B22" s="1" t="s">
        <v>21</v>
      </c>
      <c r="C22" s="1" t="s">
        <v>58</v>
      </c>
      <c r="D22" s="2">
        <v>69</v>
      </c>
      <c r="E22" s="2">
        <v>112</v>
      </c>
      <c r="F22" s="1" t="s">
        <v>179</v>
      </c>
      <c r="G22" s="2">
        <v>20</v>
      </c>
      <c r="H22" s="2">
        <v>43</v>
      </c>
      <c r="I22" s="2">
        <v>20</v>
      </c>
      <c r="J22" s="2">
        <v>18</v>
      </c>
      <c r="K22" s="2">
        <v>2</v>
      </c>
      <c r="L22" s="2">
        <v>17</v>
      </c>
      <c r="M22" s="2">
        <v>69</v>
      </c>
      <c r="N22" s="1" t="s">
        <v>22</v>
      </c>
      <c r="O22" s="9">
        <v>15.71</v>
      </c>
      <c r="P22" s="10">
        <f t="shared" si="2"/>
        <v>18.482352941176469</v>
      </c>
      <c r="Q22" s="9">
        <v>314.2</v>
      </c>
      <c r="R22" s="8">
        <v>0.24640000000000001</v>
      </c>
      <c r="S22" s="9">
        <v>4.55</v>
      </c>
      <c r="T22" s="2">
        <v>0</v>
      </c>
      <c r="U22" s="1" t="s">
        <v>25</v>
      </c>
      <c r="V22" s="1" t="s">
        <v>26</v>
      </c>
    </row>
    <row r="23" spans="1:22">
      <c r="A23" s="3" t="s">
        <v>23</v>
      </c>
      <c r="B23" s="4"/>
      <c r="C23" s="4"/>
      <c r="D23" s="5">
        <f>SUM(D13:D22)</f>
        <v>690</v>
      </c>
      <c r="E23" s="4"/>
      <c r="F23" s="4"/>
      <c r="G23" s="5">
        <f>SUM(G13:G22)</f>
        <v>426</v>
      </c>
      <c r="H23" s="5"/>
      <c r="I23" s="5">
        <f>SUM(I13:I22)</f>
        <v>426</v>
      </c>
      <c r="J23" s="5">
        <f>SUM(J13:J22)</f>
        <v>409</v>
      </c>
      <c r="K23" s="5">
        <f>SUM(K13:K22)</f>
        <v>17</v>
      </c>
      <c r="L23" s="5">
        <f>SUM(L13:L22)</f>
        <v>280</v>
      </c>
      <c r="M23" s="5">
        <f>SUM(M13:M22)</f>
        <v>676</v>
      </c>
      <c r="N23" s="4" t="s">
        <v>22</v>
      </c>
      <c r="O23" s="6">
        <f>Q23/I23</f>
        <v>15.090399061032862</v>
      </c>
      <c r="P23" s="11">
        <f>Q23/L23</f>
        <v>22.958964285714284</v>
      </c>
      <c r="Q23" s="13">
        <f>SUM(Q13:Q22)</f>
        <v>6428.5099999999993</v>
      </c>
      <c r="R23" s="7">
        <f>L23/M23</f>
        <v>0.41420118343195267</v>
      </c>
      <c r="S23" s="6">
        <f>Q23/M23</f>
        <v>9.5096301775147918</v>
      </c>
      <c r="T23" s="4"/>
      <c r="U23" s="4"/>
      <c r="V23" s="4"/>
    </row>
  </sheetData>
  <autoFilter ref="A1:V5">
    <sortState ref="A2:U4">
      <sortCondition ref="F1:F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ySplit="1" topLeftCell="A2" activePane="bottomLeft" state="frozen"/>
      <selection pane="bottomLeft" activeCell="U22" sqref="U22:V28"/>
    </sheetView>
  </sheetViews>
  <sheetFormatPr baseColWidth="10" defaultRowHeight="15"/>
  <cols>
    <col min="16" max="16" width="11.5703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200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57</v>
      </c>
      <c r="B2" s="1" t="s">
        <v>21</v>
      </c>
      <c r="C2" s="1" t="s">
        <v>58</v>
      </c>
      <c r="D2" s="2">
        <v>69</v>
      </c>
      <c r="E2" s="2">
        <v>112</v>
      </c>
      <c r="F2" s="1" t="s">
        <v>139</v>
      </c>
      <c r="G2" s="2">
        <v>45</v>
      </c>
      <c r="H2" s="2">
        <v>25</v>
      </c>
      <c r="I2" s="2">
        <v>49</v>
      </c>
      <c r="J2" s="2">
        <v>49</v>
      </c>
      <c r="K2" s="2">
        <v>0</v>
      </c>
      <c r="L2" s="2">
        <v>25</v>
      </c>
      <c r="M2" s="2">
        <v>69</v>
      </c>
      <c r="N2" s="1" t="s">
        <v>22</v>
      </c>
      <c r="O2" s="9">
        <v>11.84</v>
      </c>
      <c r="P2" s="10">
        <f>Q2/L2</f>
        <v>23.206399999999999</v>
      </c>
      <c r="Q2" s="9">
        <v>580.16</v>
      </c>
      <c r="R2" s="8">
        <v>0.36230000000000001</v>
      </c>
      <c r="S2" s="9">
        <v>8.41</v>
      </c>
      <c r="T2" s="2">
        <v>0</v>
      </c>
      <c r="U2" s="1" t="s">
        <v>25</v>
      </c>
      <c r="V2" s="1" t="s">
        <v>26</v>
      </c>
    </row>
    <row r="3" spans="1:22">
      <c r="A3" s="1" t="s">
        <v>57</v>
      </c>
      <c r="B3" s="1" t="s">
        <v>21</v>
      </c>
      <c r="C3" s="1" t="s">
        <v>58</v>
      </c>
      <c r="D3" s="2">
        <v>69</v>
      </c>
      <c r="E3" s="2">
        <v>112</v>
      </c>
      <c r="F3" s="1" t="s">
        <v>138</v>
      </c>
      <c r="G3" s="2">
        <v>47</v>
      </c>
      <c r="H3" s="2">
        <v>49</v>
      </c>
      <c r="I3" s="2">
        <v>47</v>
      </c>
      <c r="J3" s="2">
        <v>47</v>
      </c>
      <c r="K3" s="2">
        <v>0</v>
      </c>
      <c r="L3" s="2">
        <v>24</v>
      </c>
      <c r="M3" s="2">
        <v>69</v>
      </c>
      <c r="N3" s="1" t="s">
        <v>22</v>
      </c>
      <c r="O3" s="9">
        <v>14.82</v>
      </c>
      <c r="P3" s="10">
        <f t="shared" ref="P3:P31" si="0">Q3/L3</f>
        <v>29.022499999999997</v>
      </c>
      <c r="Q3" s="9">
        <v>696.54</v>
      </c>
      <c r="R3" s="8">
        <v>0.3478</v>
      </c>
      <c r="S3" s="9">
        <v>10.09</v>
      </c>
      <c r="T3" s="2">
        <v>0</v>
      </c>
      <c r="U3" s="1" t="s">
        <v>25</v>
      </c>
      <c r="V3" s="1" t="s">
        <v>26</v>
      </c>
    </row>
    <row r="4" spans="1:22">
      <c r="A4" s="1" t="s">
        <v>57</v>
      </c>
      <c r="B4" s="1" t="s">
        <v>21</v>
      </c>
      <c r="C4" s="1" t="s">
        <v>58</v>
      </c>
      <c r="D4" s="2">
        <v>69</v>
      </c>
      <c r="E4" s="2">
        <v>112</v>
      </c>
      <c r="F4" s="1" t="s">
        <v>137</v>
      </c>
      <c r="G4" s="2">
        <v>15</v>
      </c>
      <c r="H4" s="2">
        <v>41</v>
      </c>
      <c r="I4" s="2">
        <v>21</v>
      </c>
      <c r="J4" s="2">
        <v>21</v>
      </c>
      <c r="K4" s="2">
        <v>0</v>
      </c>
      <c r="L4" s="2">
        <v>11</v>
      </c>
      <c r="M4" s="2">
        <v>65</v>
      </c>
      <c r="N4" s="1" t="s">
        <v>22</v>
      </c>
      <c r="O4" s="9">
        <v>14.88</v>
      </c>
      <c r="P4" s="10">
        <f>Q4/L4</f>
        <v>28.40727272727273</v>
      </c>
      <c r="Q4" s="9">
        <v>312.48</v>
      </c>
      <c r="R4" s="8">
        <v>0.15939999999999999</v>
      </c>
      <c r="S4" s="9">
        <v>4.53</v>
      </c>
      <c r="T4" s="2">
        <v>0</v>
      </c>
      <c r="U4" s="1" t="s">
        <v>25</v>
      </c>
      <c r="V4" s="1" t="s">
        <v>26</v>
      </c>
    </row>
    <row r="5" spans="1:22">
      <c r="A5" s="1" t="s">
        <v>57</v>
      </c>
      <c r="B5" s="1" t="s">
        <v>21</v>
      </c>
      <c r="C5" s="1" t="s">
        <v>58</v>
      </c>
      <c r="D5" s="2">
        <v>69</v>
      </c>
      <c r="E5" s="2">
        <v>112</v>
      </c>
      <c r="F5" s="1" t="s">
        <v>199</v>
      </c>
      <c r="G5" s="2">
        <v>12</v>
      </c>
      <c r="H5" s="2">
        <v>21</v>
      </c>
      <c r="I5" s="2">
        <v>12</v>
      </c>
      <c r="J5" s="2">
        <v>12</v>
      </c>
      <c r="K5" s="2">
        <v>0</v>
      </c>
      <c r="L5" s="2">
        <v>7</v>
      </c>
      <c r="M5" s="2">
        <v>60</v>
      </c>
      <c r="N5" s="1" t="s">
        <v>22</v>
      </c>
      <c r="O5" s="9">
        <v>9.9</v>
      </c>
      <c r="P5" s="10">
        <f t="shared" si="0"/>
        <v>16.971428571428572</v>
      </c>
      <c r="Q5" s="9">
        <v>118.8</v>
      </c>
      <c r="R5" s="8">
        <v>0.1014</v>
      </c>
      <c r="S5" s="9">
        <v>1.72</v>
      </c>
      <c r="T5" s="2">
        <v>0</v>
      </c>
      <c r="U5" s="1" t="s">
        <v>25</v>
      </c>
      <c r="V5" s="1" t="s">
        <v>26</v>
      </c>
    </row>
    <row r="6" spans="1:22">
      <c r="A6" s="1" t="s">
        <v>57</v>
      </c>
      <c r="B6" s="1" t="s">
        <v>21</v>
      </c>
      <c r="C6" s="1" t="s">
        <v>58</v>
      </c>
      <c r="D6" s="2">
        <v>69</v>
      </c>
      <c r="E6" s="2">
        <v>112</v>
      </c>
      <c r="F6" s="1" t="s">
        <v>198</v>
      </c>
      <c r="G6" s="2">
        <v>10</v>
      </c>
      <c r="H6" s="2">
        <v>10</v>
      </c>
      <c r="I6" s="2">
        <v>12</v>
      </c>
      <c r="J6" s="2">
        <v>12</v>
      </c>
      <c r="K6" s="2">
        <v>0</v>
      </c>
      <c r="L6" s="2">
        <v>9</v>
      </c>
      <c r="M6" s="2">
        <v>69</v>
      </c>
      <c r="N6" s="1" t="s">
        <v>22</v>
      </c>
      <c r="O6" s="9">
        <v>14.36</v>
      </c>
      <c r="P6" s="10">
        <f t="shared" si="0"/>
        <v>19.146666666666665</v>
      </c>
      <c r="Q6" s="9">
        <v>172.32</v>
      </c>
      <c r="R6" s="8">
        <v>0.13039999999999999</v>
      </c>
      <c r="S6" s="9">
        <v>2.5</v>
      </c>
      <c r="T6" s="2">
        <v>0</v>
      </c>
      <c r="U6" s="1" t="s">
        <v>25</v>
      </c>
      <c r="V6" s="1" t="s">
        <v>26</v>
      </c>
    </row>
    <row r="7" spans="1:22">
      <c r="A7" s="1" t="s">
        <v>57</v>
      </c>
      <c r="B7" s="1" t="s">
        <v>21</v>
      </c>
      <c r="C7" s="1" t="s">
        <v>58</v>
      </c>
      <c r="D7" s="2">
        <v>69</v>
      </c>
      <c r="E7" s="2">
        <v>112</v>
      </c>
      <c r="F7" s="1" t="s">
        <v>197</v>
      </c>
      <c r="G7" s="2">
        <v>34</v>
      </c>
      <c r="H7" s="2">
        <v>8</v>
      </c>
      <c r="I7" s="2">
        <v>34</v>
      </c>
      <c r="J7" s="2">
        <v>34</v>
      </c>
      <c r="K7" s="2">
        <v>0</v>
      </c>
      <c r="L7" s="2">
        <v>25</v>
      </c>
      <c r="M7" s="2">
        <v>69</v>
      </c>
      <c r="N7" s="1" t="s">
        <v>22</v>
      </c>
      <c r="O7" s="9">
        <v>15.69</v>
      </c>
      <c r="P7" s="10">
        <f t="shared" si="0"/>
        <v>21.3384</v>
      </c>
      <c r="Q7" s="9">
        <v>533.46</v>
      </c>
      <c r="R7" s="8">
        <v>0.36230000000000001</v>
      </c>
      <c r="S7" s="9">
        <v>7.73</v>
      </c>
      <c r="T7" s="2">
        <v>0</v>
      </c>
      <c r="U7" s="1" t="s">
        <v>25</v>
      </c>
      <c r="V7" s="1" t="s">
        <v>26</v>
      </c>
    </row>
    <row r="8" spans="1:22">
      <c r="A8" s="1" t="s">
        <v>57</v>
      </c>
      <c r="B8" s="1" t="s">
        <v>21</v>
      </c>
      <c r="C8" s="1" t="s">
        <v>58</v>
      </c>
      <c r="D8" s="2">
        <v>69</v>
      </c>
      <c r="E8" s="2">
        <v>112</v>
      </c>
      <c r="F8" s="1" t="s">
        <v>196</v>
      </c>
      <c r="G8" s="2">
        <v>59</v>
      </c>
      <c r="H8" s="2">
        <v>19</v>
      </c>
      <c r="I8" s="2">
        <v>59</v>
      </c>
      <c r="J8" s="2">
        <v>59</v>
      </c>
      <c r="K8" s="2">
        <v>0</v>
      </c>
      <c r="L8" s="2">
        <v>40</v>
      </c>
      <c r="M8" s="2">
        <v>69</v>
      </c>
      <c r="N8" s="1" t="s">
        <v>22</v>
      </c>
      <c r="O8" s="9">
        <v>15.1</v>
      </c>
      <c r="P8" s="10">
        <f t="shared" si="0"/>
        <v>22.272500000000001</v>
      </c>
      <c r="Q8" s="9">
        <v>890.9</v>
      </c>
      <c r="R8" s="8">
        <v>0.57969999999999999</v>
      </c>
      <c r="S8" s="9">
        <v>12.91</v>
      </c>
      <c r="T8" s="2">
        <v>0</v>
      </c>
      <c r="U8" s="1" t="s">
        <v>25</v>
      </c>
      <c r="V8" s="1" t="s">
        <v>26</v>
      </c>
    </row>
    <row r="9" spans="1:22">
      <c r="A9" s="1" t="s">
        <v>57</v>
      </c>
      <c r="B9" s="1" t="s">
        <v>21</v>
      </c>
      <c r="C9" s="1" t="s">
        <v>58</v>
      </c>
      <c r="D9" s="2">
        <v>69</v>
      </c>
      <c r="E9" s="2">
        <v>112</v>
      </c>
      <c r="F9" s="1" t="s">
        <v>195</v>
      </c>
      <c r="G9" s="2">
        <v>45</v>
      </c>
      <c r="H9" s="2">
        <v>52</v>
      </c>
      <c r="I9" s="2">
        <v>45</v>
      </c>
      <c r="J9" s="2">
        <v>45</v>
      </c>
      <c r="K9" s="2">
        <v>0</v>
      </c>
      <c r="L9" s="2">
        <v>32</v>
      </c>
      <c r="M9" s="2">
        <v>69</v>
      </c>
      <c r="N9" s="1" t="s">
        <v>22</v>
      </c>
      <c r="O9" s="9">
        <v>14.91</v>
      </c>
      <c r="P9" s="10">
        <f t="shared" si="0"/>
        <v>20.967187500000001</v>
      </c>
      <c r="Q9" s="9">
        <v>670.95</v>
      </c>
      <c r="R9" s="8">
        <v>0.46379999999999999</v>
      </c>
      <c r="S9" s="9">
        <v>9.7200000000000006</v>
      </c>
      <c r="T9" s="2">
        <v>0</v>
      </c>
      <c r="U9" s="1" t="s">
        <v>25</v>
      </c>
      <c r="V9" s="1" t="s">
        <v>26</v>
      </c>
    </row>
    <row r="10" spans="1:22">
      <c r="A10" s="1" t="s">
        <v>57</v>
      </c>
      <c r="B10" s="1" t="s">
        <v>21</v>
      </c>
      <c r="C10" s="1" t="s">
        <v>58</v>
      </c>
      <c r="D10" s="2">
        <v>69</v>
      </c>
      <c r="E10" s="2">
        <v>112</v>
      </c>
      <c r="F10" s="1" t="s">
        <v>194</v>
      </c>
      <c r="G10" s="2">
        <v>28</v>
      </c>
      <c r="H10" s="2">
        <v>41</v>
      </c>
      <c r="I10" s="2">
        <v>28</v>
      </c>
      <c r="J10" s="2">
        <v>28</v>
      </c>
      <c r="K10" s="2">
        <v>0</v>
      </c>
      <c r="L10" s="2">
        <v>20</v>
      </c>
      <c r="M10" s="2">
        <v>69</v>
      </c>
      <c r="N10" s="1" t="s">
        <v>22</v>
      </c>
      <c r="O10" s="9">
        <v>15.61</v>
      </c>
      <c r="P10" s="10">
        <f t="shared" si="0"/>
        <v>21.853999999999999</v>
      </c>
      <c r="Q10" s="9">
        <v>437.08</v>
      </c>
      <c r="R10" s="8">
        <v>0.28989999999999999</v>
      </c>
      <c r="S10" s="9">
        <v>6.33</v>
      </c>
      <c r="T10" s="2">
        <v>0</v>
      </c>
      <c r="U10" s="1" t="s">
        <v>25</v>
      </c>
      <c r="V10" s="1" t="s">
        <v>26</v>
      </c>
    </row>
    <row r="11" spans="1:22">
      <c r="A11" s="1" t="s">
        <v>57</v>
      </c>
      <c r="B11" s="1" t="s">
        <v>21</v>
      </c>
      <c r="C11" s="1" t="s">
        <v>58</v>
      </c>
      <c r="D11" s="2">
        <v>69</v>
      </c>
      <c r="E11" s="2">
        <v>112</v>
      </c>
      <c r="F11" s="1" t="s">
        <v>193</v>
      </c>
      <c r="G11" s="2">
        <v>14</v>
      </c>
      <c r="H11" s="2">
        <v>28</v>
      </c>
      <c r="I11" s="2">
        <v>14</v>
      </c>
      <c r="J11" s="2">
        <v>14</v>
      </c>
      <c r="K11" s="2">
        <v>0</v>
      </c>
      <c r="L11" s="2">
        <v>10</v>
      </c>
      <c r="M11" s="2">
        <v>69</v>
      </c>
      <c r="N11" s="1" t="s">
        <v>22</v>
      </c>
      <c r="O11" s="9">
        <v>13.87</v>
      </c>
      <c r="P11" s="10">
        <f t="shared" si="0"/>
        <v>19.417999999999999</v>
      </c>
      <c r="Q11" s="9">
        <v>194.18</v>
      </c>
      <c r="R11" s="8">
        <v>0.1449</v>
      </c>
      <c r="S11" s="9">
        <v>2.81</v>
      </c>
      <c r="T11" s="2">
        <v>0</v>
      </c>
      <c r="U11" s="1" t="s">
        <v>25</v>
      </c>
      <c r="V11" s="1" t="s">
        <v>26</v>
      </c>
    </row>
    <row r="12" spans="1:22">
      <c r="A12" s="1" t="s">
        <v>57</v>
      </c>
      <c r="B12" s="1" t="s">
        <v>21</v>
      </c>
      <c r="C12" s="1" t="s">
        <v>58</v>
      </c>
      <c r="D12" s="2">
        <v>69</v>
      </c>
      <c r="E12" s="2">
        <v>112</v>
      </c>
      <c r="F12" s="1" t="s">
        <v>192</v>
      </c>
      <c r="G12" s="2">
        <v>22</v>
      </c>
      <c r="H12" s="2">
        <v>14</v>
      </c>
      <c r="I12" s="2">
        <v>22</v>
      </c>
      <c r="J12" s="2">
        <v>22</v>
      </c>
      <c r="K12" s="2">
        <v>0</v>
      </c>
      <c r="L12" s="2">
        <v>16</v>
      </c>
      <c r="M12" s="2">
        <v>69</v>
      </c>
      <c r="N12" s="1" t="s">
        <v>22</v>
      </c>
      <c r="O12" s="9">
        <v>15.04</v>
      </c>
      <c r="P12" s="10">
        <f t="shared" si="0"/>
        <v>20.638750000000002</v>
      </c>
      <c r="Q12" s="9">
        <v>330.22</v>
      </c>
      <c r="R12" s="8">
        <v>0.2319</v>
      </c>
      <c r="S12" s="9">
        <v>4.79</v>
      </c>
      <c r="T12" s="2">
        <v>0</v>
      </c>
      <c r="U12" s="1" t="s">
        <v>25</v>
      </c>
      <c r="V12" s="1" t="s">
        <v>26</v>
      </c>
    </row>
    <row r="13" spans="1:22">
      <c r="A13" s="1" t="s">
        <v>57</v>
      </c>
      <c r="B13" s="1" t="s">
        <v>21</v>
      </c>
      <c r="C13" s="1" t="s">
        <v>58</v>
      </c>
      <c r="D13" s="2">
        <v>69</v>
      </c>
      <c r="E13" s="2">
        <v>112</v>
      </c>
      <c r="F13" s="1" t="s">
        <v>191</v>
      </c>
      <c r="G13" s="2">
        <v>26</v>
      </c>
      <c r="H13" s="2">
        <v>17</v>
      </c>
      <c r="I13" s="2">
        <v>26</v>
      </c>
      <c r="J13" s="2">
        <v>26</v>
      </c>
      <c r="K13" s="2">
        <v>0</v>
      </c>
      <c r="L13" s="2">
        <v>20</v>
      </c>
      <c r="M13" s="2">
        <v>69</v>
      </c>
      <c r="N13" s="1" t="s">
        <v>22</v>
      </c>
      <c r="O13" s="9">
        <v>16.07</v>
      </c>
      <c r="P13" s="10">
        <f t="shared" si="0"/>
        <v>20.890999999999998</v>
      </c>
      <c r="Q13" s="9">
        <v>417.82</v>
      </c>
      <c r="R13" s="8">
        <v>0.28989999999999999</v>
      </c>
      <c r="S13" s="9">
        <v>6.06</v>
      </c>
      <c r="T13" s="2">
        <v>0</v>
      </c>
      <c r="U13" s="1" t="s">
        <v>25</v>
      </c>
      <c r="V13" s="1" t="s">
        <v>26</v>
      </c>
    </row>
    <row r="14" spans="1:22">
      <c r="A14" s="1" t="s">
        <v>57</v>
      </c>
      <c r="B14" s="1" t="s">
        <v>21</v>
      </c>
      <c r="C14" s="1" t="s">
        <v>58</v>
      </c>
      <c r="D14" s="2">
        <v>69</v>
      </c>
      <c r="E14" s="2">
        <v>112</v>
      </c>
      <c r="F14" s="1" t="s">
        <v>190</v>
      </c>
      <c r="G14" s="2">
        <v>26</v>
      </c>
      <c r="H14" s="2">
        <v>17</v>
      </c>
      <c r="I14" s="2">
        <v>26</v>
      </c>
      <c r="J14" s="2">
        <v>26</v>
      </c>
      <c r="K14" s="2">
        <v>0</v>
      </c>
      <c r="L14" s="2">
        <v>24</v>
      </c>
      <c r="M14" s="2">
        <v>69</v>
      </c>
      <c r="N14" s="1" t="s">
        <v>22</v>
      </c>
      <c r="O14" s="9">
        <v>17.55</v>
      </c>
      <c r="P14" s="10">
        <f t="shared" si="0"/>
        <v>19.012499999999999</v>
      </c>
      <c r="Q14" s="9">
        <v>456.3</v>
      </c>
      <c r="R14" s="8">
        <v>0.3478</v>
      </c>
      <c r="S14" s="9">
        <v>6.61</v>
      </c>
      <c r="T14" s="2">
        <v>0</v>
      </c>
      <c r="U14" s="1" t="s">
        <v>25</v>
      </c>
      <c r="V14" s="1" t="s">
        <v>26</v>
      </c>
    </row>
    <row r="15" spans="1:22">
      <c r="A15" s="1" t="s">
        <v>57</v>
      </c>
      <c r="B15" s="1" t="s">
        <v>21</v>
      </c>
      <c r="C15" s="1" t="s">
        <v>58</v>
      </c>
      <c r="D15" s="2">
        <v>69</v>
      </c>
      <c r="E15" s="2">
        <v>112</v>
      </c>
      <c r="F15" s="1" t="s">
        <v>189</v>
      </c>
      <c r="G15" s="2">
        <v>34</v>
      </c>
      <c r="H15" s="2">
        <v>15</v>
      </c>
      <c r="I15" s="2">
        <v>34</v>
      </c>
      <c r="J15" s="2">
        <v>34</v>
      </c>
      <c r="K15" s="2">
        <v>0</v>
      </c>
      <c r="L15" s="2">
        <v>28</v>
      </c>
      <c r="M15" s="2">
        <v>69</v>
      </c>
      <c r="N15" s="1" t="s">
        <v>22</v>
      </c>
      <c r="O15" s="9">
        <v>15.55</v>
      </c>
      <c r="P15" s="10">
        <f t="shared" si="0"/>
        <v>18.88214285714286</v>
      </c>
      <c r="Q15" s="9">
        <v>528.70000000000005</v>
      </c>
      <c r="R15" s="8">
        <v>0.40579999999999999</v>
      </c>
      <c r="S15" s="9">
        <v>7.66</v>
      </c>
      <c r="T15" s="2">
        <v>0</v>
      </c>
      <c r="U15" s="1" t="s">
        <v>25</v>
      </c>
      <c r="V15" s="1" t="s">
        <v>26</v>
      </c>
    </row>
    <row r="16" spans="1:22">
      <c r="A16" s="1" t="s">
        <v>57</v>
      </c>
      <c r="B16" s="1" t="s">
        <v>21</v>
      </c>
      <c r="C16" s="1" t="s">
        <v>58</v>
      </c>
      <c r="D16" s="2">
        <v>69</v>
      </c>
      <c r="E16" s="2">
        <v>112</v>
      </c>
      <c r="F16" s="1" t="s">
        <v>188</v>
      </c>
      <c r="G16" s="2">
        <v>27</v>
      </c>
      <c r="H16" s="2">
        <v>25</v>
      </c>
      <c r="I16" s="2">
        <v>27</v>
      </c>
      <c r="J16" s="2">
        <v>24</v>
      </c>
      <c r="K16" s="2">
        <v>3</v>
      </c>
      <c r="L16" s="2">
        <v>19</v>
      </c>
      <c r="M16" s="2">
        <v>69</v>
      </c>
      <c r="N16" s="1" t="s">
        <v>22</v>
      </c>
      <c r="O16" s="9">
        <v>12.67</v>
      </c>
      <c r="P16" s="10">
        <f t="shared" si="0"/>
        <v>18.004736842105263</v>
      </c>
      <c r="Q16" s="9">
        <v>342.09</v>
      </c>
      <c r="R16" s="8">
        <v>0.27539999999999998</v>
      </c>
      <c r="S16" s="9">
        <v>4.96</v>
      </c>
      <c r="T16" s="2">
        <v>0</v>
      </c>
      <c r="U16" s="1" t="s">
        <v>25</v>
      </c>
      <c r="V16" s="1" t="s">
        <v>26</v>
      </c>
    </row>
    <row r="17" spans="1:22">
      <c r="A17" s="1" t="s">
        <v>57</v>
      </c>
      <c r="B17" s="1" t="s">
        <v>21</v>
      </c>
      <c r="C17" s="1" t="s">
        <v>58</v>
      </c>
      <c r="D17" s="2">
        <v>69</v>
      </c>
      <c r="E17" s="2">
        <v>112</v>
      </c>
      <c r="F17" s="1" t="s">
        <v>187</v>
      </c>
      <c r="G17" s="2">
        <v>25</v>
      </c>
      <c r="H17" s="2">
        <v>21</v>
      </c>
      <c r="I17" s="2">
        <v>25</v>
      </c>
      <c r="J17" s="2">
        <v>25</v>
      </c>
      <c r="K17" s="2">
        <v>0</v>
      </c>
      <c r="L17" s="2">
        <v>16</v>
      </c>
      <c r="M17" s="2">
        <v>69</v>
      </c>
      <c r="N17" s="1" t="s">
        <v>22</v>
      </c>
      <c r="O17" s="9">
        <v>15.04</v>
      </c>
      <c r="P17" s="10">
        <f t="shared" si="0"/>
        <v>23.5</v>
      </c>
      <c r="Q17" s="9">
        <v>376</v>
      </c>
      <c r="R17" s="8">
        <v>0.2319</v>
      </c>
      <c r="S17" s="9">
        <v>5.45</v>
      </c>
      <c r="T17" s="2">
        <v>0</v>
      </c>
      <c r="U17" s="1" t="s">
        <v>25</v>
      </c>
      <c r="V17" s="1" t="s">
        <v>26</v>
      </c>
    </row>
    <row r="18" spans="1:22">
      <c r="A18" s="1" t="s">
        <v>57</v>
      </c>
      <c r="B18" s="1" t="s">
        <v>21</v>
      </c>
      <c r="C18" s="1" t="s">
        <v>58</v>
      </c>
      <c r="D18" s="2">
        <v>69</v>
      </c>
      <c r="E18" s="2">
        <v>112</v>
      </c>
      <c r="F18" s="1" t="s">
        <v>186</v>
      </c>
      <c r="G18" s="2">
        <v>26</v>
      </c>
      <c r="H18" s="2">
        <v>20</v>
      </c>
      <c r="I18" s="2">
        <v>26</v>
      </c>
      <c r="J18" s="2">
        <v>26</v>
      </c>
      <c r="K18" s="2">
        <v>0</v>
      </c>
      <c r="L18" s="2">
        <v>18</v>
      </c>
      <c r="M18" s="2">
        <v>59</v>
      </c>
      <c r="N18" s="1" t="s">
        <v>22</v>
      </c>
      <c r="O18" s="9">
        <v>14.8</v>
      </c>
      <c r="P18" s="10">
        <f t="shared" si="0"/>
        <v>21.37777777777778</v>
      </c>
      <c r="Q18" s="9">
        <v>384.8</v>
      </c>
      <c r="R18" s="8">
        <v>0.26090000000000002</v>
      </c>
      <c r="S18" s="9">
        <v>5.58</v>
      </c>
      <c r="T18" s="2">
        <v>0</v>
      </c>
      <c r="U18" s="1" t="s">
        <v>25</v>
      </c>
      <c r="V18" s="1" t="s">
        <v>26</v>
      </c>
    </row>
    <row r="19" spans="1:22">
      <c r="A19" s="1" t="s">
        <v>57</v>
      </c>
      <c r="B19" s="1" t="s">
        <v>21</v>
      </c>
      <c r="C19" s="1" t="s">
        <v>58</v>
      </c>
      <c r="D19" s="2">
        <v>69</v>
      </c>
      <c r="E19" s="2">
        <v>112</v>
      </c>
      <c r="F19" s="1" t="s">
        <v>185</v>
      </c>
      <c r="G19" s="2">
        <v>47</v>
      </c>
      <c r="H19" s="2">
        <v>19</v>
      </c>
      <c r="I19" s="2">
        <v>47</v>
      </c>
      <c r="J19" s="2">
        <v>47</v>
      </c>
      <c r="K19" s="2">
        <v>0</v>
      </c>
      <c r="L19" s="2">
        <v>31</v>
      </c>
      <c r="M19" s="2">
        <v>69</v>
      </c>
      <c r="N19" s="1" t="s">
        <v>22</v>
      </c>
      <c r="O19" s="9">
        <v>15.64</v>
      </c>
      <c r="P19" s="10">
        <f t="shared" si="0"/>
        <v>23.712258064516131</v>
      </c>
      <c r="Q19" s="9">
        <v>735.08</v>
      </c>
      <c r="R19" s="8">
        <v>0.44929999999999998</v>
      </c>
      <c r="S19" s="9">
        <v>10.65</v>
      </c>
      <c r="T19" s="2">
        <v>0</v>
      </c>
      <c r="U19" s="1" t="s">
        <v>25</v>
      </c>
      <c r="V19" s="1" t="s">
        <v>26</v>
      </c>
    </row>
    <row r="20" spans="1:22">
      <c r="A20" s="1" t="s">
        <v>57</v>
      </c>
      <c r="B20" s="1" t="s">
        <v>21</v>
      </c>
      <c r="C20" s="1" t="s">
        <v>58</v>
      </c>
      <c r="D20" s="2">
        <v>69</v>
      </c>
      <c r="E20" s="2">
        <v>112</v>
      </c>
      <c r="F20" s="1" t="s">
        <v>184</v>
      </c>
      <c r="G20" s="2">
        <v>71</v>
      </c>
      <c r="H20" s="2">
        <v>28</v>
      </c>
      <c r="I20" s="2">
        <v>71</v>
      </c>
      <c r="J20" s="2">
        <v>71</v>
      </c>
      <c r="K20" s="2">
        <v>0</v>
      </c>
      <c r="L20" s="2">
        <v>45</v>
      </c>
      <c r="M20" s="2">
        <v>69</v>
      </c>
      <c r="N20" s="1" t="s">
        <v>22</v>
      </c>
      <c r="O20" s="9">
        <v>15.64</v>
      </c>
      <c r="P20" s="10">
        <f t="shared" si="0"/>
        <v>24.676444444444446</v>
      </c>
      <c r="Q20" s="9">
        <v>1110.44</v>
      </c>
      <c r="R20" s="8">
        <v>0.6522</v>
      </c>
      <c r="S20" s="9">
        <v>16.09</v>
      </c>
      <c r="T20" s="2">
        <v>0</v>
      </c>
      <c r="U20" s="1" t="s">
        <v>25</v>
      </c>
      <c r="V20" s="1" t="s">
        <v>26</v>
      </c>
    </row>
    <row r="21" spans="1:22">
      <c r="A21" s="1" t="s">
        <v>57</v>
      </c>
      <c r="B21" s="1" t="s">
        <v>21</v>
      </c>
      <c r="C21" s="1" t="s">
        <v>58</v>
      </c>
      <c r="D21" s="2">
        <v>69</v>
      </c>
      <c r="E21" s="2">
        <v>112</v>
      </c>
      <c r="F21" s="1" t="s">
        <v>183</v>
      </c>
      <c r="G21" s="2">
        <v>50</v>
      </c>
      <c r="H21" s="2">
        <v>59</v>
      </c>
      <c r="I21" s="2">
        <v>50</v>
      </c>
      <c r="J21" s="2">
        <v>50</v>
      </c>
      <c r="K21" s="2">
        <v>0</v>
      </c>
      <c r="L21" s="2">
        <v>33</v>
      </c>
      <c r="M21" s="2">
        <v>69</v>
      </c>
      <c r="N21" s="1" t="s">
        <v>22</v>
      </c>
      <c r="O21" s="9">
        <v>15.94</v>
      </c>
      <c r="P21" s="10">
        <f t="shared" si="0"/>
        <v>24.151515151515152</v>
      </c>
      <c r="Q21" s="9">
        <v>797</v>
      </c>
      <c r="R21" s="8">
        <v>0.4783</v>
      </c>
      <c r="S21" s="9">
        <v>11.55</v>
      </c>
      <c r="T21" s="2">
        <v>0</v>
      </c>
      <c r="U21" s="1" t="s">
        <v>25</v>
      </c>
      <c r="V21" s="1" t="s">
        <v>26</v>
      </c>
    </row>
    <row r="22" spans="1:22">
      <c r="A22" s="1" t="s">
        <v>57</v>
      </c>
      <c r="B22" s="1" t="s">
        <v>21</v>
      </c>
      <c r="C22" s="1" t="s">
        <v>58</v>
      </c>
      <c r="D22" s="2">
        <v>69</v>
      </c>
      <c r="E22" s="2">
        <v>112</v>
      </c>
      <c r="F22" s="1" t="s">
        <v>182</v>
      </c>
      <c r="G22" s="2">
        <v>51</v>
      </c>
      <c r="H22" s="2">
        <v>35</v>
      </c>
      <c r="I22" s="2">
        <v>51</v>
      </c>
      <c r="J22" s="2">
        <v>51</v>
      </c>
      <c r="K22" s="2">
        <v>0</v>
      </c>
      <c r="L22" s="2">
        <v>36</v>
      </c>
      <c r="M22" s="2">
        <v>69</v>
      </c>
      <c r="N22" s="1" t="s">
        <v>22</v>
      </c>
      <c r="O22" s="9">
        <v>14.91</v>
      </c>
      <c r="P22" s="10">
        <f t="shared" si="0"/>
        <v>21.122499999999999</v>
      </c>
      <c r="Q22" s="9">
        <v>760.41</v>
      </c>
      <c r="R22" s="8">
        <v>0.52170000000000005</v>
      </c>
      <c r="S22" s="9">
        <v>11.02</v>
      </c>
      <c r="T22" s="2">
        <v>0</v>
      </c>
      <c r="U22" s="1" t="s">
        <v>25</v>
      </c>
      <c r="V22" s="1" t="s">
        <v>26</v>
      </c>
    </row>
    <row r="23" spans="1:22">
      <c r="A23" s="1" t="s">
        <v>57</v>
      </c>
      <c r="B23" s="1" t="s">
        <v>21</v>
      </c>
      <c r="C23" s="1" t="s">
        <v>58</v>
      </c>
      <c r="D23" s="2">
        <v>69</v>
      </c>
      <c r="E23" s="2">
        <v>112</v>
      </c>
      <c r="F23" s="1" t="s">
        <v>181</v>
      </c>
      <c r="G23" s="2">
        <v>53</v>
      </c>
      <c r="H23" s="2">
        <v>39</v>
      </c>
      <c r="I23" s="2">
        <v>53</v>
      </c>
      <c r="J23" s="2">
        <v>47</v>
      </c>
      <c r="K23" s="2">
        <v>6</v>
      </c>
      <c r="L23" s="2">
        <v>32</v>
      </c>
      <c r="M23" s="2">
        <v>65</v>
      </c>
      <c r="N23" s="1" t="s">
        <v>22</v>
      </c>
      <c r="O23" s="9">
        <v>15.25</v>
      </c>
      <c r="P23" s="10">
        <f t="shared" si="0"/>
        <v>25.2578125</v>
      </c>
      <c r="Q23" s="9">
        <v>808.25</v>
      </c>
      <c r="R23" s="8">
        <v>0.46379999999999999</v>
      </c>
      <c r="S23" s="9">
        <v>11.71</v>
      </c>
      <c r="T23" s="2">
        <v>0</v>
      </c>
      <c r="U23" s="1" t="s">
        <v>25</v>
      </c>
      <c r="V23" s="1" t="s">
        <v>26</v>
      </c>
    </row>
    <row r="24" spans="1:22">
      <c r="A24" s="1" t="s">
        <v>57</v>
      </c>
      <c r="B24" s="1" t="s">
        <v>21</v>
      </c>
      <c r="C24" s="1" t="s">
        <v>58</v>
      </c>
      <c r="D24" s="2">
        <v>69</v>
      </c>
      <c r="E24" s="2">
        <v>112</v>
      </c>
      <c r="F24" s="1" t="s">
        <v>180</v>
      </c>
      <c r="G24" s="2">
        <v>56</v>
      </c>
      <c r="H24" s="2">
        <v>29</v>
      </c>
      <c r="I24" s="2">
        <v>56</v>
      </c>
      <c r="J24" s="2">
        <v>50</v>
      </c>
      <c r="K24" s="2">
        <v>6</v>
      </c>
      <c r="L24" s="2">
        <v>33</v>
      </c>
      <c r="M24" s="2">
        <v>69</v>
      </c>
      <c r="N24" s="1" t="s">
        <v>22</v>
      </c>
      <c r="O24" s="9">
        <v>14.29</v>
      </c>
      <c r="P24" s="10">
        <f t="shared" si="0"/>
        <v>24.24969696969697</v>
      </c>
      <c r="Q24" s="9">
        <v>800.24</v>
      </c>
      <c r="R24" s="8">
        <v>0.4783</v>
      </c>
      <c r="S24" s="9">
        <v>11.6</v>
      </c>
      <c r="T24" s="2">
        <v>0</v>
      </c>
      <c r="U24" s="1" t="s">
        <v>25</v>
      </c>
      <c r="V24" s="1" t="s">
        <v>26</v>
      </c>
    </row>
    <row r="25" spans="1:22">
      <c r="A25" s="1" t="s">
        <v>57</v>
      </c>
      <c r="B25" s="1" t="s">
        <v>21</v>
      </c>
      <c r="C25" s="1" t="s">
        <v>58</v>
      </c>
      <c r="D25" s="2">
        <v>69</v>
      </c>
      <c r="E25" s="2">
        <v>112</v>
      </c>
      <c r="F25" s="1" t="s">
        <v>179</v>
      </c>
      <c r="G25" s="2">
        <v>20</v>
      </c>
      <c r="H25" s="2">
        <v>43</v>
      </c>
      <c r="I25" s="2">
        <v>20</v>
      </c>
      <c r="J25" s="2">
        <v>18</v>
      </c>
      <c r="K25" s="2">
        <v>2</v>
      </c>
      <c r="L25" s="2">
        <v>17</v>
      </c>
      <c r="M25" s="2">
        <v>69</v>
      </c>
      <c r="N25" s="1" t="s">
        <v>22</v>
      </c>
      <c r="O25" s="9">
        <v>15.71</v>
      </c>
      <c r="P25" s="10">
        <f t="shared" si="0"/>
        <v>18.482352941176469</v>
      </c>
      <c r="Q25" s="9">
        <v>314.2</v>
      </c>
      <c r="R25" s="8">
        <v>0.24640000000000001</v>
      </c>
      <c r="S25" s="9">
        <v>4.55</v>
      </c>
      <c r="T25" s="2">
        <v>0</v>
      </c>
      <c r="U25" s="1" t="s">
        <v>25</v>
      </c>
      <c r="V25" s="1" t="s">
        <v>26</v>
      </c>
    </row>
    <row r="26" spans="1:22">
      <c r="A26" s="1" t="s">
        <v>57</v>
      </c>
      <c r="B26" s="1" t="s">
        <v>21</v>
      </c>
      <c r="C26" s="1" t="s">
        <v>58</v>
      </c>
      <c r="D26" s="2">
        <v>69</v>
      </c>
      <c r="E26" s="2">
        <v>112</v>
      </c>
      <c r="F26" s="1" t="s">
        <v>178</v>
      </c>
      <c r="G26" s="2">
        <v>19</v>
      </c>
      <c r="H26" s="2">
        <v>12</v>
      </c>
      <c r="I26" s="2">
        <v>19</v>
      </c>
      <c r="J26" s="2">
        <v>19</v>
      </c>
      <c r="K26" s="2">
        <v>0</v>
      </c>
      <c r="L26" s="2">
        <v>15</v>
      </c>
      <c r="M26" s="2">
        <v>69</v>
      </c>
      <c r="N26" s="1" t="s">
        <v>22</v>
      </c>
      <c r="O26" s="9">
        <v>14.13</v>
      </c>
      <c r="P26" s="10">
        <f t="shared" si="0"/>
        <v>17.898000000000003</v>
      </c>
      <c r="Q26" s="9">
        <v>268.47000000000003</v>
      </c>
      <c r="R26" s="8">
        <v>0.21740000000000001</v>
      </c>
      <c r="S26" s="9">
        <v>3.89</v>
      </c>
      <c r="T26" s="2">
        <v>0</v>
      </c>
      <c r="U26" s="1" t="s">
        <v>25</v>
      </c>
      <c r="V26" s="1" t="s">
        <v>26</v>
      </c>
    </row>
    <row r="27" spans="1:22">
      <c r="A27" s="1" t="s">
        <v>57</v>
      </c>
      <c r="B27" s="1" t="s">
        <v>21</v>
      </c>
      <c r="C27" s="1" t="s">
        <v>58</v>
      </c>
      <c r="D27" s="2">
        <v>69</v>
      </c>
      <c r="E27" s="2">
        <v>112</v>
      </c>
      <c r="F27" s="1" t="s">
        <v>177</v>
      </c>
      <c r="G27" s="2">
        <v>28</v>
      </c>
      <c r="H27" s="2">
        <v>15</v>
      </c>
      <c r="I27" s="2">
        <v>28</v>
      </c>
      <c r="J27" s="2">
        <v>28</v>
      </c>
      <c r="K27" s="2">
        <v>0</v>
      </c>
      <c r="L27" s="2">
        <v>25</v>
      </c>
      <c r="M27" s="2">
        <v>69</v>
      </c>
      <c r="N27" s="1" t="s">
        <v>22</v>
      </c>
      <c r="O27" s="9">
        <v>17.2</v>
      </c>
      <c r="P27" s="10">
        <f t="shared" si="0"/>
        <v>19.263999999999999</v>
      </c>
      <c r="Q27" s="9">
        <v>481.6</v>
      </c>
      <c r="R27" s="8">
        <v>0.36230000000000001</v>
      </c>
      <c r="S27" s="9">
        <v>6.98</v>
      </c>
      <c r="T27" s="2">
        <v>0</v>
      </c>
      <c r="U27" s="1" t="s">
        <v>25</v>
      </c>
      <c r="V27" s="1" t="s">
        <v>26</v>
      </c>
    </row>
    <row r="28" spans="1:22">
      <c r="A28" s="1" t="s">
        <v>57</v>
      </c>
      <c r="B28" s="1" t="s">
        <v>21</v>
      </c>
      <c r="C28" s="1" t="s">
        <v>58</v>
      </c>
      <c r="D28" s="2">
        <v>69</v>
      </c>
      <c r="E28" s="2">
        <v>112</v>
      </c>
      <c r="F28" s="1" t="s">
        <v>176</v>
      </c>
      <c r="G28" s="2">
        <v>15</v>
      </c>
      <c r="H28" s="2">
        <v>20</v>
      </c>
      <c r="I28" s="2">
        <v>15</v>
      </c>
      <c r="J28" s="2">
        <v>15</v>
      </c>
      <c r="K28" s="2">
        <v>0</v>
      </c>
      <c r="L28" s="2">
        <v>15</v>
      </c>
      <c r="M28" s="2">
        <v>69</v>
      </c>
      <c r="N28" s="1" t="s">
        <v>22</v>
      </c>
      <c r="O28" s="9">
        <v>18.149999999999999</v>
      </c>
      <c r="P28" s="10">
        <f t="shared" si="0"/>
        <v>18.149999999999999</v>
      </c>
      <c r="Q28" s="9">
        <v>272.25</v>
      </c>
      <c r="R28" s="8">
        <v>0.21740000000000001</v>
      </c>
      <c r="S28" s="9">
        <v>3.95</v>
      </c>
      <c r="T28" s="2">
        <v>0</v>
      </c>
      <c r="U28" s="1" t="s">
        <v>25</v>
      </c>
      <c r="V28" s="1" t="s">
        <v>26</v>
      </c>
    </row>
    <row r="29" spans="1:22">
      <c r="A29" s="1" t="s">
        <v>57</v>
      </c>
      <c r="B29" s="1" t="s">
        <v>21</v>
      </c>
      <c r="C29" s="1" t="s">
        <v>58</v>
      </c>
      <c r="D29" s="2">
        <v>69</v>
      </c>
      <c r="E29" s="2">
        <v>112</v>
      </c>
      <c r="F29" s="1" t="s">
        <v>175</v>
      </c>
      <c r="G29" s="2">
        <v>28</v>
      </c>
      <c r="H29" s="2">
        <v>12</v>
      </c>
      <c r="I29" s="2">
        <v>28</v>
      </c>
      <c r="J29" s="2">
        <v>28</v>
      </c>
      <c r="K29" s="2">
        <v>0</v>
      </c>
      <c r="L29" s="2">
        <v>21</v>
      </c>
      <c r="M29" s="2">
        <v>69</v>
      </c>
      <c r="N29" s="1" t="s">
        <v>22</v>
      </c>
      <c r="O29" s="9">
        <v>15.99</v>
      </c>
      <c r="P29" s="10">
        <f t="shared" si="0"/>
        <v>21.32</v>
      </c>
      <c r="Q29" s="9">
        <v>447.72</v>
      </c>
      <c r="R29" s="8">
        <v>0.30430000000000001</v>
      </c>
      <c r="S29" s="9">
        <v>6.49</v>
      </c>
      <c r="T29" s="2">
        <v>0</v>
      </c>
      <c r="U29" s="1" t="s">
        <v>25</v>
      </c>
      <c r="V29" s="1" t="s">
        <v>26</v>
      </c>
    </row>
    <row r="30" spans="1:22">
      <c r="A30" s="1" t="s">
        <v>57</v>
      </c>
      <c r="B30" s="1" t="s">
        <v>21</v>
      </c>
      <c r="C30" s="1" t="s">
        <v>58</v>
      </c>
      <c r="D30" s="2">
        <v>69</v>
      </c>
      <c r="E30" s="2">
        <v>112</v>
      </c>
      <c r="F30" s="1" t="s">
        <v>174</v>
      </c>
      <c r="G30" s="2">
        <v>18</v>
      </c>
      <c r="H30" s="2">
        <v>21</v>
      </c>
      <c r="I30" s="2">
        <v>28</v>
      </c>
      <c r="J30" s="2">
        <v>18</v>
      </c>
      <c r="K30" s="2">
        <v>0</v>
      </c>
      <c r="L30" s="2">
        <v>11</v>
      </c>
      <c r="M30" s="2">
        <v>69</v>
      </c>
      <c r="N30" s="1" t="s">
        <v>22</v>
      </c>
      <c r="O30" s="9">
        <v>15.99</v>
      </c>
      <c r="P30" s="10">
        <f t="shared" si="0"/>
        <v>40.701818181818183</v>
      </c>
      <c r="Q30" s="9">
        <v>447.72</v>
      </c>
      <c r="R30" s="8">
        <v>0.15939999999999999</v>
      </c>
      <c r="S30" s="9">
        <v>6.49</v>
      </c>
      <c r="T30" s="2">
        <v>0</v>
      </c>
      <c r="U30" s="1" t="s">
        <v>25</v>
      </c>
      <c r="V30" s="1" t="s">
        <v>26</v>
      </c>
    </row>
    <row r="31" spans="1:22">
      <c r="A31" s="1" t="s">
        <v>57</v>
      </c>
      <c r="B31" s="1" t="s">
        <v>21</v>
      </c>
      <c r="C31" s="1" t="s">
        <v>58</v>
      </c>
      <c r="D31" s="2">
        <v>69</v>
      </c>
      <c r="E31" s="2">
        <v>112</v>
      </c>
      <c r="F31" s="1" t="s">
        <v>173</v>
      </c>
      <c r="G31" s="2">
        <v>27</v>
      </c>
      <c r="H31" s="2">
        <v>5</v>
      </c>
      <c r="I31" s="2">
        <v>27</v>
      </c>
      <c r="J31" s="2">
        <v>27</v>
      </c>
      <c r="K31" s="2">
        <v>0</v>
      </c>
      <c r="L31" s="2">
        <v>13</v>
      </c>
      <c r="M31" s="2">
        <v>69</v>
      </c>
      <c r="N31" s="1" t="s">
        <v>22</v>
      </c>
      <c r="O31" s="9">
        <v>15.54</v>
      </c>
      <c r="P31" s="10">
        <f t="shared" si="0"/>
        <v>32.275384615384617</v>
      </c>
      <c r="Q31" s="9">
        <v>419.58</v>
      </c>
      <c r="R31" s="8">
        <v>0.18840000000000001</v>
      </c>
      <c r="S31" s="9">
        <v>6.08</v>
      </c>
      <c r="T31" s="2">
        <v>0</v>
      </c>
      <c r="U31" s="1" t="s">
        <v>25</v>
      </c>
      <c r="V31" s="1" t="s">
        <v>26</v>
      </c>
    </row>
    <row r="32" spans="1:22">
      <c r="A32" s="3" t="s">
        <v>23</v>
      </c>
      <c r="B32" s="4"/>
      <c r="C32" s="4"/>
      <c r="D32" s="5">
        <f>SUM(D1:D31)</f>
        <v>2070</v>
      </c>
      <c r="E32" s="4"/>
      <c r="F32" s="4"/>
      <c r="G32" s="5">
        <f>SUM(G1:G31)</f>
        <v>978</v>
      </c>
      <c r="H32" s="5"/>
      <c r="I32" s="5">
        <f>SUM(I1:I31)</f>
        <v>1000</v>
      </c>
      <c r="J32" s="5">
        <f>SUM(J1:J31)</f>
        <v>973</v>
      </c>
      <c r="K32" s="5">
        <f>SUM(K1:K31)</f>
        <v>17</v>
      </c>
      <c r="L32" s="5">
        <f>SUM(L1:L31)</f>
        <v>671</v>
      </c>
      <c r="M32" s="5">
        <f>SUM(M1:M31)</f>
        <v>2043</v>
      </c>
      <c r="N32" s="4" t="s">
        <v>22</v>
      </c>
      <c r="O32" s="6">
        <f>Q32/I32</f>
        <v>15.105759999999998</v>
      </c>
      <c r="P32" s="11">
        <f>Q32/L32</f>
        <v>22.512309985096866</v>
      </c>
      <c r="Q32" s="13">
        <f>SUM(Q1:Q31)</f>
        <v>15105.759999999998</v>
      </c>
      <c r="R32" s="7">
        <f>L32/M32</f>
        <v>0.32843857072931965</v>
      </c>
      <c r="S32" s="6">
        <f>Q32/M32</f>
        <v>7.393910915320606</v>
      </c>
      <c r="T32" s="4"/>
      <c r="U32" s="4"/>
      <c r="V32" s="4"/>
    </row>
    <row r="34" spans="6:7">
      <c r="F34" t="s">
        <v>172</v>
      </c>
      <c r="G34">
        <f>I32/G32</f>
        <v>1.0224948875255624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B1" workbookViewId="0">
      <selection activeCell="K23" sqref="K23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232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57</v>
      </c>
      <c r="B2" s="1" t="s">
        <v>21</v>
      </c>
      <c r="C2" s="1" t="s">
        <v>58</v>
      </c>
      <c r="D2" s="2">
        <v>69</v>
      </c>
      <c r="E2" s="2">
        <v>112</v>
      </c>
      <c r="F2" s="1" t="s">
        <v>231</v>
      </c>
      <c r="G2" s="2">
        <v>2</v>
      </c>
      <c r="H2" s="2">
        <v>27</v>
      </c>
      <c r="I2" s="2">
        <v>2</v>
      </c>
      <c r="J2" s="2">
        <v>2</v>
      </c>
      <c r="K2" s="2">
        <v>0</v>
      </c>
      <c r="L2" s="2">
        <v>1</v>
      </c>
      <c r="M2" s="2">
        <v>69</v>
      </c>
      <c r="N2" s="1" t="s">
        <v>22</v>
      </c>
      <c r="O2" s="22">
        <v>15.63</v>
      </c>
      <c r="P2" s="10">
        <f>Q2/L2</f>
        <v>31.26</v>
      </c>
      <c r="Q2" s="22">
        <v>31.26</v>
      </c>
      <c r="R2" s="8">
        <v>1.4500000000000001E-2</v>
      </c>
      <c r="S2" s="22">
        <v>0.45</v>
      </c>
      <c r="T2" s="2">
        <v>0</v>
      </c>
      <c r="U2" s="1" t="s">
        <v>25</v>
      </c>
      <c r="V2" s="1" t="s">
        <v>26</v>
      </c>
    </row>
    <row r="3" spans="1:22">
      <c r="A3" s="1" t="s">
        <v>57</v>
      </c>
      <c r="B3" s="1" t="s">
        <v>21</v>
      </c>
      <c r="C3" s="1" t="s">
        <v>58</v>
      </c>
      <c r="D3" s="2">
        <v>69</v>
      </c>
      <c r="E3" s="2">
        <v>112</v>
      </c>
      <c r="F3" s="1" t="s">
        <v>230</v>
      </c>
      <c r="G3" s="2">
        <v>11</v>
      </c>
      <c r="H3" s="2">
        <v>2</v>
      </c>
      <c r="I3" s="2">
        <v>11</v>
      </c>
      <c r="J3" s="2">
        <v>11</v>
      </c>
      <c r="K3" s="2">
        <v>0</v>
      </c>
      <c r="L3" s="2">
        <v>10</v>
      </c>
      <c r="M3" s="2">
        <v>69</v>
      </c>
      <c r="N3" s="1" t="s">
        <v>22</v>
      </c>
      <c r="O3" s="22">
        <v>18.02</v>
      </c>
      <c r="P3" s="10">
        <f t="shared" ref="P3:P32" si="0">Q3/L3</f>
        <v>19.821999999999999</v>
      </c>
      <c r="Q3" s="22">
        <v>198.22</v>
      </c>
      <c r="R3" s="8">
        <v>0.1449</v>
      </c>
      <c r="S3" s="22">
        <v>2.87</v>
      </c>
      <c r="T3" s="2">
        <v>0</v>
      </c>
      <c r="U3" s="1" t="s">
        <v>25</v>
      </c>
      <c r="V3" s="1" t="s">
        <v>26</v>
      </c>
    </row>
    <row r="4" spans="1:22">
      <c r="A4" s="1" t="s">
        <v>57</v>
      </c>
      <c r="B4" s="1" t="s">
        <v>21</v>
      </c>
      <c r="C4" s="1" t="s">
        <v>58</v>
      </c>
      <c r="D4" s="2">
        <v>69</v>
      </c>
      <c r="E4" s="2">
        <v>112</v>
      </c>
      <c r="F4" s="1" t="s">
        <v>229</v>
      </c>
      <c r="G4" s="2">
        <v>20</v>
      </c>
      <c r="H4" s="2">
        <v>7</v>
      </c>
      <c r="I4" s="2">
        <v>20</v>
      </c>
      <c r="J4" s="2">
        <v>20</v>
      </c>
      <c r="K4" s="2">
        <v>0</v>
      </c>
      <c r="L4" s="2">
        <v>17</v>
      </c>
      <c r="M4" s="2">
        <v>69</v>
      </c>
      <c r="N4" s="1" t="s">
        <v>22</v>
      </c>
      <c r="O4" s="22">
        <v>16.29</v>
      </c>
      <c r="P4" s="10">
        <f t="shared" si="0"/>
        <v>19.164705882352941</v>
      </c>
      <c r="Q4" s="22">
        <v>325.8</v>
      </c>
      <c r="R4" s="8">
        <v>0.24640000000000001</v>
      </c>
      <c r="S4" s="22">
        <v>4.72</v>
      </c>
      <c r="T4" s="2">
        <v>0</v>
      </c>
      <c r="U4" s="1" t="s">
        <v>25</v>
      </c>
      <c r="V4" s="1" t="s">
        <v>26</v>
      </c>
    </row>
    <row r="5" spans="1:22">
      <c r="A5" s="1" t="s">
        <v>57</v>
      </c>
      <c r="B5" s="1" t="s">
        <v>21</v>
      </c>
      <c r="C5" s="1" t="s">
        <v>58</v>
      </c>
      <c r="D5" s="2">
        <v>69</v>
      </c>
      <c r="E5" s="2">
        <v>112</v>
      </c>
      <c r="F5" s="1" t="s">
        <v>228</v>
      </c>
      <c r="G5" s="2">
        <v>21</v>
      </c>
      <c r="H5" s="2">
        <v>16</v>
      </c>
      <c r="I5" s="2">
        <v>21</v>
      </c>
      <c r="J5" s="2">
        <v>21</v>
      </c>
      <c r="K5" s="2">
        <v>0</v>
      </c>
      <c r="L5" s="2">
        <v>15</v>
      </c>
      <c r="M5" s="2">
        <v>69</v>
      </c>
      <c r="N5" s="1" t="s">
        <v>22</v>
      </c>
      <c r="O5" s="22">
        <v>16.54</v>
      </c>
      <c r="P5" s="10">
        <f t="shared" si="0"/>
        <v>23.155999999999999</v>
      </c>
      <c r="Q5" s="22">
        <v>347.34</v>
      </c>
      <c r="R5" s="8">
        <v>0.21740000000000001</v>
      </c>
      <c r="S5" s="22">
        <v>5.03</v>
      </c>
      <c r="T5" s="2">
        <v>0</v>
      </c>
      <c r="U5" s="1" t="s">
        <v>25</v>
      </c>
      <c r="V5" s="1" t="s">
        <v>26</v>
      </c>
    </row>
    <row r="6" spans="1:22">
      <c r="A6" s="1" t="s">
        <v>57</v>
      </c>
      <c r="B6" s="1" t="s">
        <v>21</v>
      </c>
      <c r="C6" s="1" t="s">
        <v>58</v>
      </c>
      <c r="D6" s="2">
        <v>69</v>
      </c>
      <c r="E6" s="2">
        <v>112</v>
      </c>
      <c r="F6" s="1" t="s">
        <v>227</v>
      </c>
      <c r="G6" s="2">
        <v>29</v>
      </c>
      <c r="H6" s="2">
        <v>14</v>
      </c>
      <c r="I6" s="2">
        <v>29</v>
      </c>
      <c r="J6" s="2">
        <v>29</v>
      </c>
      <c r="K6" s="2">
        <v>0</v>
      </c>
      <c r="L6" s="2">
        <v>19</v>
      </c>
      <c r="M6" s="2">
        <v>69</v>
      </c>
      <c r="N6" s="1" t="s">
        <v>22</v>
      </c>
      <c r="O6" s="22">
        <v>13.22</v>
      </c>
      <c r="P6" s="10">
        <f t="shared" si="0"/>
        <v>20.177894736842106</v>
      </c>
      <c r="Q6" s="22">
        <v>383.38</v>
      </c>
      <c r="R6" s="8">
        <v>0.27539999999999998</v>
      </c>
      <c r="S6" s="22">
        <v>5.56</v>
      </c>
      <c r="T6" s="2">
        <v>0</v>
      </c>
      <c r="U6" s="1" t="s">
        <v>25</v>
      </c>
      <c r="V6" s="1" t="s">
        <v>26</v>
      </c>
    </row>
    <row r="7" spans="1:22">
      <c r="A7" s="1" t="s">
        <v>57</v>
      </c>
      <c r="B7" s="1" t="s">
        <v>21</v>
      </c>
      <c r="C7" s="1" t="s">
        <v>58</v>
      </c>
      <c r="D7" s="2">
        <v>69</v>
      </c>
      <c r="E7" s="2">
        <v>112</v>
      </c>
      <c r="F7" s="1" t="s">
        <v>226</v>
      </c>
      <c r="G7" s="2">
        <v>32</v>
      </c>
      <c r="H7" s="2">
        <v>23</v>
      </c>
      <c r="I7" s="2">
        <v>32</v>
      </c>
      <c r="J7" s="2">
        <v>32</v>
      </c>
      <c r="K7" s="2">
        <v>0</v>
      </c>
      <c r="L7" s="2">
        <v>19</v>
      </c>
      <c r="M7" s="2">
        <v>69</v>
      </c>
      <c r="N7" s="1" t="s">
        <v>22</v>
      </c>
      <c r="O7" s="22">
        <v>15.56</v>
      </c>
      <c r="P7" s="10">
        <f t="shared" si="0"/>
        <v>26.206315789473685</v>
      </c>
      <c r="Q7" s="22">
        <v>497.92</v>
      </c>
      <c r="R7" s="8">
        <v>0.27539999999999998</v>
      </c>
      <c r="S7" s="22">
        <v>7.22</v>
      </c>
      <c r="T7" s="2">
        <v>0</v>
      </c>
      <c r="U7" s="1" t="s">
        <v>25</v>
      </c>
      <c r="V7" s="1" t="s">
        <v>26</v>
      </c>
    </row>
    <row r="8" spans="1:22">
      <c r="A8" s="1" t="s">
        <v>57</v>
      </c>
      <c r="B8" s="1" t="s">
        <v>21</v>
      </c>
      <c r="C8" s="1" t="s">
        <v>58</v>
      </c>
      <c r="D8" s="2">
        <v>69</v>
      </c>
      <c r="E8" s="2">
        <v>112</v>
      </c>
      <c r="F8" s="1" t="s">
        <v>225</v>
      </c>
      <c r="G8" s="2">
        <v>19</v>
      </c>
      <c r="H8" s="2">
        <v>22</v>
      </c>
      <c r="I8" s="2">
        <v>19</v>
      </c>
      <c r="J8" s="2">
        <v>19</v>
      </c>
      <c r="K8" s="2">
        <v>0</v>
      </c>
      <c r="L8" s="2">
        <v>10</v>
      </c>
      <c r="M8" s="2">
        <v>69</v>
      </c>
      <c r="N8" s="1" t="s">
        <v>22</v>
      </c>
      <c r="O8" s="22">
        <v>16.09</v>
      </c>
      <c r="P8" s="10">
        <f t="shared" si="0"/>
        <v>30.570999999999998</v>
      </c>
      <c r="Q8" s="22">
        <v>305.70999999999998</v>
      </c>
      <c r="R8" s="8">
        <v>0.1449</v>
      </c>
      <c r="S8" s="22">
        <v>4.43</v>
      </c>
      <c r="T8" s="2">
        <v>0</v>
      </c>
      <c r="U8" s="1" t="s">
        <v>25</v>
      </c>
      <c r="V8" s="1" t="s">
        <v>26</v>
      </c>
    </row>
    <row r="9" spans="1:22">
      <c r="A9" s="1" t="s">
        <v>57</v>
      </c>
      <c r="B9" s="1" t="s">
        <v>21</v>
      </c>
      <c r="C9" s="1" t="s">
        <v>58</v>
      </c>
      <c r="D9" s="2">
        <v>69</v>
      </c>
      <c r="E9" s="2">
        <v>112</v>
      </c>
      <c r="F9" s="1" t="s">
        <v>224</v>
      </c>
      <c r="G9" s="2">
        <v>5</v>
      </c>
      <c r="H9" s="2">
        <v>18</v>
      </c>
      <c r="I9" s="2">
        <v>5</v>
      </c>
      <c r="J9" s="2">
        <v>5</v>
      </c>
      <c r="K9" s="2">
        <v>0</v>
      </c>
      <c r="L9" s="2">
        <v>3</v>
      </c>
      <c r="M9" s="2">
        <v>69</v>
      </c>
      <c r="N9" s="1" t="s">
        <v>22</v>
      </c>
      <c r="O9" s="22">
        <v>13.39</v>
      </c>
      <c r="P9" s="10">
        <f t="shared" si="0"/>
        <v>22.316666666666666</v>
      </c>
      <c r="Q9" s="22">
        <v>66.95</v>
      </c>
      <c r="R9" s="8">
        <v>4.3499999999999997E-2</v>
      </c>
      <c r="S9" s="22">
        <v>0.97</v>
      </c>
      <c r="T9" s="2">
        <v>0</v>
      </c>
      <c r="U9" s="1" t="s">
        <v>25</v>
      </c>
      <c r="V9" s="1" t="s">
        <v>26</v>
      </c>
    </row>
    <row r="10" spans="1:22">
      <c r="A10" s="1" t="s">
        <v>57</v>
      </c>
      <c r="B10" s="1" t="s">
        <v>21</v>
      </c>
      <c r="C10" s="1" t="s">
        <v>58</v>
      </c>
      <c r="D10" s="2">
        <v>69</v>
      </c>
      <c r="E10" s="2">
        <v>112</v>
      </c>
      <c r="F10" s="1" t="s">
        <v>223</v>
      </c>
      <c r="G10" s="2">
        <v>26</v>
      </c>
      <c r="H10" s="2">
        <v>3</v>
      </c>
      <c r="I10" s="2">
        <v>26</v>
      </c>
      <c r="J10" s="2">
        <v>26</v>
      </c>
      <c r="K10" s="2">
        <v>0</v>
      </c>
      <c r="L10" s="2">
        <v>19</v>
      </c>
      <c r="M10" s="2">
        <v>69</v>
      </c>
      <c r="N10" s="1" t="s">
        <v>22</v>
      </c>
      <c r="O10" s="22">
        <v>16.260000000000002</v>
      </c>
      <c r="P10" s="10">
        <f t="shared" si="0"/>
        <v>22.250526315789472</v>
      </c>
      <c r="Q10" s="22">
        <v>422.76</v>
      </c>
      <c r="R10" s="8">
        <v>0.27539999999999998</v>
      </c>
      <c r="S10" s="22">
        <v>6.13</v>
      </c>
      <c r="T10" s="2">
        <v>0</v>
      </c>
      <c r="U10" s="1" t="s">
        <v>25</v>
      </c>
      <c r="V10" s="1" t="s">
        <v>26</v>
      </c>
    </row>
    <row r="11" spans="1:22">
      <c r="A11" s="1" t="s">
        <v>57</v>
      </c>
      <c r="B11" s="1" t="s">
        <v>21</v>
      </c>
      <c r="C11" s="1" t="s">
        <v>58</v>
      </c>
      <c r="D11" s="2">
        <v>69</v>
      </c>
      <c r="E11" s="2">
        <v>112</v>
      </c>
      <c r="F11" s="1" t="s">
        <v>222</v>
      </c>
      <c r="G11" s="2">
        <v>31</v>
      </c>
      <c r="H11" s="2">
        <v>22</v>
      </c>
      <c r="I11" s="2">
        <v>31</v>
      </c>
      <c r="J11" s="2">
        <v>31</v>
      </c>
      <c r="K11" s="2">
        <v>0</v>
      </c>
      <c r="L11" s="2">
        <v>23</v>
      </c>
      <c r="M11" s="2">
        <v>69</v>
      </c>
      <c r="N11" s="1" t="s">
        <v>22</v>
      </c>
      <c r="O11" s="22">
        <v>12.53</v>
      </c>
      <c r="P11" s="10">
        <f t="shared" si="0"/>
        <v>16.888260869565219</v>
      </c>
      <c r="Q11" s="22">
        <v>388.43</v>
      </c>
      <c r="R11" s="8">
        <v>0.33329999999999999</v>
      </c>
      <c r="S11" s="22">
        <v>5.63</v>
      </c>
      <c r="T11" s="2">
        <v>0</v>
      </c>
      <c r="U11" s="1" t="s">
        <v>25</v>
      </c>
      <c r="V11" s="1" t="s">
        <v>26</v>
      </c>
    </row>
    <row r="12" spans="1:22">
      <c r="A12" s="1" t="s">
        <v>57</v>
      </c>
      <c r="B12" s="1" t="s">
        <v>21</v>
      </c>
      <c r="C12" s="1" t="s">
        <v>58</v>
      </c>
      <c r="D12" s="2">
        <v>69</v>
      </c>
      <c r="E12" s="2">
        <v>112</v>
      </c>
      <c r="F12" s="1" t="s">
        <v>221</v>
      </c>
      <c r="G12" s="2">
        <v>40</v>
      </c>
      <c r="H12" s="2">
        <v>26</v>
      </c>
      <c r="I12" s="2">
        <v>40</v>
      </c>
      <c r="J12" s="2">
        <v>40</v>
      </c>
      <c r="K12" s="2">
        <v>0</v>
      </c>
      <c r="L12" s="2">
        <v>33</v>
      </c>
      <c r="M12" s="2">
        <v>69</v>
      </c>
      <c r="N12" s="1" t="s">
        <v>22</v>
      </c>
      <c r="O12" s="22">
        <v>15.04</v>
      </c>
      <c r="P12" s="10">
        <f t="shared" si="0"/>
        <v>18.23030303030303</v>
      </c>
      <c r="Q12" s="22">
        <v>601.6</v>
      </c>
      <c r="R12" s="8">
        <v>0.4783</v>
      </c>
      <c r="S12" s="22">
        <v>8.7200000000000006</v>
      </c>
      <c r="T12" s="2">
        <v>0</v>
      </c>
      <c r="U12" s="1" t="s">
        <v>25</v>
      </c>
      <c r="V12" s="1" t="s">
        <v>26</v>
      </c>
    </row>
    <row r="13" spans="1:22">
      <c r="A13" s="1" t="s">
        <v>57</v>
      </c>
      <c r="B13" s="1" t="s">
        <v>21</v>
      </c>
      <c r="C13" s="1" t="s">
        <v>58</v>
      </c>
      <c r="D13" s="2">
        <v>69</v>
      </c>
      <c r="E13" s="2">
        <v>112</v>
      </c>
      <c r="F13" s="1" t="s">
        <v>220</v>
      </c>
      <c r="G13" s="2">
        <v>25</v>
      </c>
      <c r="H13" s="2">
        <v>30</v>
      </c>
      <c r="I13" s="2">
        <v>25</v>
      </c>
      <c r="J13" s="2">
        <v>25</v>
      </c>
      <c r="K13" s="2">
        <v>0</v>
      </c>
      <c r="L13" s="2">
        <v>19</v>
      </c>
      <c r="M13" s="2">
        <v>69</v>
      </c>
      <c r="N13" s="1" t="s">
        <v>22</v>
      </c>
      <c r="O13" s="22">
        <v>14.54</v>
      </c>
      <c r="P13" s="10">
        <f t="shared" si="0"/>
        <v>19.131578947368421</v>
      </c>
      <c r="Q13" s="22">
        <v>363.5</v>
      </c>
      <c r="R13" s="8">
        <v>0.27539999999999998</v>
      </c>
      <c r="S13" s="22">
        <v>5.27</v>
      </c>
      <c r="T13" s="2">
        <v>0</v>
      </c>
      <c r="U13" s="1" t="s">
        <v>25</v>
      </c>
      <c r="V13" s="1" t="s">
        <v>26</v>
      </c>
    </row>
    <row r="14" spans="1:22">
      <c r="A14" s="1" t="s">
        <v>57</v>
      </c>
      <c r="B14" s="1" t="s">
        <v>21</v>
      </c>
      <c r="C14" s="1" t="s">
        <v>58</v>
      </c>
      <c r="D14" s="2">
        <v>69</v>
      </c>
      <c r="E14" s="2">
        <v>112</v>
      </c>
      <c r="F14" s="1" t="s">
        <v>219</v>
      </c>
      <c r="G14" s="2">
        <v>56</v>
      </c>
      <c r="H14" s="2">
        <v>21</v>
      </c>
      <c r="I14" s="2">
        <v>56</v>
      </c>
      <c r="J14" s="2">
        <v>56</v>
      </c>
      <c r="K14" s="2">
        <v>0</v>
      </c>
      <c r="L14" s="2">
        <v>35</v>
      </c>
      <c r="M14" s="2">
        <v>69</v>
      </c>
      <c r="N14" s="1" t="s">
        <v>22</v>
      </c>
      <c r="O14" s="22">
        <v>13.05</v>
      </c>
      <c r="P14" s="10">
        <f t="shared" si="0"/>
        <v>20.88</v>
      </c>
      <c r="Q14" s="22">
        <v>730.8</v>
      </c>
      <c r="R14" s="8">
        <v>0.50719999999999998</v>
      </c>
      <c r="S14" s="22">
        <v>10.59</v>
      </c>
      <c r="T14" s="2">
        <v>0</v>
      </c>
      <c r="U14" s="1" t="s">
        <v>25</v>
      </c>
      <c r="V14" s="1" t="s">
        <v>26</v>
      </c>
    </row>
    <row r="15" spans="1:22">
      <c r="A15" s="1" t="s">
        <v>57</v>
      </c>
      <c r="B15" s="1" t="s">
        <v>21</v>
      </c>
      <c r="C15" s="1" t="s">
        <v>58</v>
      </c>
      <c r="D15" s="2">
        <v>69</v>
      </c>
      <c r="E15" s="2">
        <v>112</v>
      </c>
      <c r="F15" s="1" t="s">
        <v>218</v>
      </c>
      <c r="G15" s="2">
        <v>44</v>
      </c>
      <c r="H15" s="2">
        <v>39</v>
      </c>
      <c r="I15" s="2">
        <v>44</v>
      </c>
      <c r="J15" s="2">
        <v>44</v>
      </c>
      <c r="K15" s="2">
        <v>0</v>
      </c>
      <c r="L15" s="2">
        <v>27</v>
      </c>
      <c r="M15" s="2">
        <v>69</v>
      </c>
      <c r="N15" s="1" t="s">
        <v>22</v>
      </c>
      <c r="O15" s="22">
        <v>15.4</v>
      </c>
      <c r="P15" s="10">
        <f t="shared" si="0"/>
        <v>25.096296296296298</v>
      </c>
      <c r="Q15" s="22">
        <v>677.6</v>
      </c>
      <c r="R15" s="8">
        <v>0.39129999999999998</v>
      </c>
      <c r="S15" s="22">
        <v>9.82</v>
      </c>
      <c r="T15" s="2">
        <v>0</v>
      </c>
      <c r="U15" s="1" t="s">
        <v>25</v>
      </c>
      <c r="V15" s="1" t="s">
        <v>26</v>
      </c>
    </row>
    <row r="16" spans="1:22">
      <c r="A16" s="1" t="s">
        <v>57</v>
      </c>
      <c r="B16" s="1" t="s">
        <v>21</v>
      </c>
      <c r="C16" s="1" t="s">
        <v>58</v>
      </c>
      <c r="D16" s="2">
        <v>69</v>
      </c>
      <c r="E16" s="2">
        <v>112</v>
      </c>
      <c r="F16" s="1" t="s">
        <v>217</v>
      </c>
      <c r="G16" s="2">
        <v>12</v>
      </c>
      <c r="H16" s="2">
        <v>40</v>
      </c>
      <c r="I16" s="2">
        <v>12</v>
      </c>
      <c r="J16" s="2">
        <v>12</v>
      </c>
      <c r="K16" s="2">
        <v>0</v>
      </c>
      <c r="L16" s="2">
        <v>9</v>
      </c>
      <c r="M16" s="2">
        <v>69</v>
      </c>
      <c r="N16" s="1" t="s">
        <v>22</v>
      </c>
      <c r="O16" s="22">
        <v>12.8</v>
      </c>
      <c r="P16" s="10">
        <f t="shared" si="0"/>
        <v>17.066666666666666</v>
      </c>
      <c r="Q16" s="22">
        <v>153.6</v>
      </c>
      <c r="R16" s="8">
        <v>0.13039999999999999</v>
      </c>
      <c r="S16" s="22">
        <v>2.23</v>
      </c>
      <c r="T16" s="2">
        <v>0</v>
      </c>
      <c r="U16" s="1" t="s">
        <v>25</v>
      </c>
      <c r="V16" s="1" t="s">
        <v>26</v>
      </c>
    </row>
    <row r="17" spans="1:22">
      <c r="A17" s="1" t="s">
        <v>57</v>
      </c>
      <c r="B17" s="1" t="s">
        <v>21</v>
      </c>
      <c r="C17" s="1" t="s">
        <v>58</v>
      </c>
      <c r="D17" s="2">
        <v>69</v>
      </c>
      <c r="E17" s="2">
        <v>112</v>
      </c>
      <c r="F17" s="1" t="s">
        <v>216</v>
      </c>
      <c r="G17" s="2">
        <v>19</v>
      </c>
      <c r="H17" s="2">
        <v>11</v>
      </c>
      <c r="I17" s="2">
        <v>19</v>
      </c>
      <c r="J17" s="2">
        <v>19</v>
      </c>
      <c r="K17" s="2">
        <v>0</v>
      </c>
      <c r="L17" s="2">
        <v>15</v>
      </c>
      <c r="M17" s="2">
        <v>69</v>
      </c>
      <c r="N17" s="1" t="s">
        <v>22</v>
      </c>
      <c r="O17" s="22">
        <v>15.29</v>
      </c>
      <c r="P17" s="10">
        <f t="shared" si="0"/>
        <v>19.367333333333331</v>
      </c>
      <c r="Q17" s="22">
        <v>290.51</v>
      </c>
      <c r="R17" s="8">
        <v>0.21740000000000001</v>
      </c>
      <c r="S17" s="22">
        <v>4.21</v>
      </c>
      <c r="T17" s="2">
        <v>0</v>
      </c>
      <c r="U17" s="1" t="s">
        <v>25</v>
      </c>
      <c r="V17" s="1" t="s">
        <v>26</v>
      </c>
    </row>
    <row r="18" spans="1:22">
      <c r="A18" s="1" t="s">
        <v>57</v>
      </c>
      <c r="B18" s="1" t="s">
        <v>21</v>
      </c>
      <c r="C18" s="1" t="s">
        <v>58</v>
      </c>
      <c r="D18" s="2">
        <v>69</v>
      </c>
      <c r="E18" s="2">
        <v>112</v>
      </c>
      <c r="F18" s="1" t="s">
        <v>215</v>
      </c>
      <c r="G18" s="2">
        <v>31</v>
      </c>
      <c r="H18" s="2">
        <v>15</v>
      </c>
      <c r="I18" s="2">
        <v>31</v>
      </c>
      <c r="J18" s="2">
        <v>31</v>
      </c>
      <c r="K18" s="2">
        <v>0</v>
      </c>
      <c r="L18" s="2">
        <v>21</v>
      </c>
      <c r="M18" s="2">
        <v>69</v>
      </c>
      <c r="N18" s="1" t="s">
        <v>22</v>
      </c>
      <c r="O18" s="22">
        <v>15.36</v>
      </c>
      <c r="P18" s="10">
        <f t="shared" si="0"/>
        <v>22.674285714285716</v>
      </c>
      <c r="Q18" s="22">
        <v>476.16</v>
      </c>
      <c r="R18" s="8">
        <v>0.30430000000000001</v>
      </c>
      <c r="S18" s="22">
        <v>6.9</v>
      </c>
      <c r="T18" s="2">
        <v>0</v>
      </c>
      <c r="U18" s="1" t="s">
        <v>25</v>
      </c>
      <c r="V18" s="1" t="s">
        <v>26</v>
      </c>
    </row>
    <row r="19" spans="1:22">
      <c r="A19" s="1" t="s">
        <v>57</v>
      </c>
      <c r="B19" s="1" t="s">
        <v>21</v>
      </c>
      <c r="C19" s="1" t="s">
        <v>58</v>
      </c>
      <c r="D19" s="2">
        <v>69</v>
      </c>
      <c r="E19" s="2">
        <v>112</v>
      </c>
      <c r="F19" s="1" t="s">
        <v>214</v>
      </c>
      <c r="G19" s="2">
        <v>27</v>
      </c>
      <c r="H19" s="2">
        <v>22</v>
      </c>
      <c r="I19" s="2">
        <v>27</v>
      </c>
      <c r="J19" s="2">
        <v>27</v>
      </c>
      <c r="K19" s="2">
        <v>0</v>
      </c>
      <c r="L19" s="2">
        <v>19</v>
      </c>
      <c r="M19" s="2">
        <v>69</v>
      </c>
      <c r="N19" s="1" t="s">
        <v>22</v>
      </c>
      <c r="O19" s="22">
        <v>13.34</v>
      </c>
      <c r="P19" s="10">
        <f t="shared" si="0"/>
        <v>18.95684210526316</v>
      </c>
      <c r="Q19" s="22">
        <v>360.18</v>
      </c>
      <c r="R19" s="8">
        <v>0.27539999999999998</v>
      </c>
      <c r="S19" s="22">
        <v>5.22</v>
      </c>
      <c r="T19" s="2">
        <v>0</v>
      </c>
      <c r="U19" s="1" t="s">
        <v>25</v>
      </c>
      <c r="V19" s="1" t="s">
        <v>26</v>
      </c>
    </row>
    <row r="20" spans="1:22">
      <c r="A20" s="1" t="s">
        <v>57</v>
      </c>
      <c r="B20" s="1" t="s">
        <v>21</v>
      </c>
      <c r="C20" s="1" t="s">
        <v>58</v>
      </c>
      <c r="D20" s="2">
        <v>69</v>
      </c>
      <c r="E20" s="2">
        <v>112</v>
      </c>
      <c r="F20" s="1" t="s">
        <v>213</v>
      </c>
      <c r="G20" s="2">
        <v>19</v>
      </c>
      <c r="H20" s="2">
        <v>22</v>
      </c>
      <c r="I20" s="2">
        <v>19</v>
      </c>
      <c r="J20" s="2">
        <v>19</v>
      </c>
      <c r="K20" s="2">
        <v>0</v>
      </c>
      <c r="L20" s="2">
        <v>14</v>
      </c>
      <c r="M20" s="2">
        <v>69</v>
      </c>
      <c r="N20" s="1" t="s">
        <v>22</v>
      </c>
      <c r="O20" s="22">
        <v>14.87</v>
      </c>
      <c r="P20" s="10">
        <f t="shared" si="0"/>
        <v>20.180714285714284</v>
      </c>
      <c r="Q20" s="22">
        <v>282.52999999999997</v>
      </c>
      <c r="R20" s="8">
        <v>0.2029</v>
      </c>
      <c r="S20" s="22">
        <v>4.09</v>
      </c>
      <c r="T20" s="2">
        <v>0</v>
      </c>
      <c r="U20" s="1" t="s">
        <v>25</v>
      </c>
      <c r="V20" s="1" t="s">
        <v>26</v>
      </c>
    </row>
    <row r="21" spans="1:22">
      <c r="A21" s="1" t="s">
        <v>57</v>
      </c>
      <c r="B21" s="1" t="s">
        <v>21</v>
      </c>
      <c r="C21" s="1" t="s">
        <v>58</v>
      </c>
      <c r="D21" s="2">
        <v>69</v>
      </c>
      <c r="E21" s="2">
        <v>112</v>
      </c>
      <c r="F21" s="1" t="s">
        <v>212</v>
      </c>
      <c r="G21" s="2">
        <v>34</v>
      </c>
      <c r="H21" s="2">
        <v>17</v>
      </c>
      <c r="I21" s="2">
        <v>34</v>
      </c>
      <c r="J21" s="2">
        <v>34</v>
      </c>
      <c r="K21" s="2">
        <v>0</v>
      </c>
      <c r="L21" s="2">
        <v>19</v>
      </c>
      <c r="M21" s="2">
        <v>69</v>
      </c>
      <c r="N21" s="1" t="s">
        <v>22</v>
      </c>
      <c r="O21" s="22">
        <v>13.45</v>
      </c>
      <c r="P21" s="10">
        <f t="shared" si="0"/>
        <v>24.068421052631578</v>
      </c>
      <c r="Q21" s="22">
        <v>457.3</v>
      </c>
      <c r="R21" s="8">
        <v>0.27539999999999998</v>
      </c>
      <c r="S21" s="22">
        <v>6.63</v>
      </c>
      <c r="T21" s="2">
        <v>0</v>
      </c>
      <c r="U21" s="1" t="s">
        <v>25</v>
      </c>
      <c r="V21" s="1" t="s">
        <v>26</v>
      </c>
    </row>
    <row r="22" spans="1:22">
      <c r="A22" s="1" t="s">
        <v>57</v>
      </c>
      <c r="B22" s="1" t="s">
        <v>21</v>
      </c>
      <c r="C22" s="1" t="s">
        <v>58</v>
      </c>
      <c r="D22" s="2">
        <v>69</v>
      </c>
      <c r="E22" s="2">
        <v>112</v>
      </c>
      <c r="F22" s="1" t="s">
        <v>211</v>
      </c>
      <c r="G22" s="2">
        <v>13</v>
      </c>
      <c r="H22" s="2">
        <v>33</v>
      </c>
      <c r="I22" s="2">
        <v>13</v>
      </c>
      <c r="J22" s="2">
        <v>13</v>
      </c>
      <c r="K22" s="2">
        <v>0</v>
      </c>
      <c r="L22" s="2">
        <v>9</v>
      </c>
      <c r="M22" s="2">
        <v>69</v>
      </c>
      <c r="N22" s="1" t="s">
        <v>22</v>
      </c>
      <c r="O22" s="22">
        <v>14.56</v>
      </c>
      <c r="P22" s="10">
        <f t="shared" si="0"/>
        <v>21.031111111111112</v>
      </c>
      <c r="Q22" s="22">
        <v>189.28</v>
      </c>
      <c r="R22" s="8">
        <v>0.13039999999999999</v>
      </c>
      <c r="S22" s="22">
        <v>2.74</v>
      </c>
      <c r="T22" s="2">
        <v>0</v>
      </c>
      <c r="U22" s="1" t="s">
        <v>25</v>
      </c>
      <c r="V22" s="1" t="s">
        <v>26</v>
      </c>
    </row>
    <row r="23" spans="1:22">
      <c r="A23" s="1" t="s">
        <v>57</v>
      </c>
      <c r="B23" s="1" t="s">
        <v>21</v>
      </c>
      <c r="C23" s="1" t="s">
        <v>58</v>
      </c>
      <c r="D23" s="2">
        <v>69</v>
      </c>
      <c r="E23" s="2">
        <v>112</v>
      </c>
      <c r="F23" s="1" t="s">
        <v>210</v>
      </c>
      <c r="G23" s="2">
        <v>6</v>
      </c>
      <c r="H23" s="2">
        <v>11</v>
      </c>
      <c r="I23" s="2">
        <v>6</v>
      </c>
      <c r="J23" s="2">
        <v>6</v>
      </c>
      <c r="K23" s="2">
        <v>0</v>
      </c>
      <c r="L23" s="2">
        <v>5</v>
      </c>
      <c r="M23" s="2">
        <v>69</v>
      </c>
      <c r="N23" s="1" t="s">
        <v>22</v>
      </c>
      <c r="O23" s="22">
        <v>6.99</v>
      </c>
      <c r="P23" s="10">
        <f t="shared" si="0"/>
        <v>8.3879999999999999</v>
      </c>
      <c r="Q23" s="22">
        <v>41.94</v>
      </c>
      <c r="R23" s="8">
        <v>7.2499999999999995E-2</v>
      </c>
      <c r="S23" s="22">
        <v>0.61</v>
      </c>
      <c r="T23" s="2">
        <v>0</v>
      </c>
      <c r="U23" s="1" t="s">
        <v>25</v>
      </c>
      <c r="V23" s="1" t="s">
        <v>26</v>
      </c>
    </row>
    <row r="24" spans="1:22">
      <c r="A24" s="1" t="s">
        <v>57</v>
      </c>
      <c r="B24" s="1" t="s">
        <v>21</v>
      </c>
      <c r="C24" s="1" t="s">
        <v>58</v>
      </c>
      <c r="D24" s="2">
        <v>69</v>
      </c>
      <c r="E24" s="2">
        <v>112</v>
      </c>
      <c r="F24" s="1" t="s">
        <v>209</v>
      </c>
      <c r="G24" s="2">
        <v>13</v>
      </c>
      <c r="H24" s="2">
        <v>4</v>
      </c>
      <c r="I24" s="2">
        <v>13</v>
      </c>
      <c r="J24" s="2">
        <v>13</v>
      </c>
      <c r="K24" s="2">
        <v>0</v>
      </c>
      <c r="L24" s="2">
        <v>9</v>
      </c>
      <c r="M24" s="2">
        <v>69</v>
      </c>
      <c r="N24" s="1" t="s">
        <v>22</v>
      </c>
      <c r="O24" s="22">
        <v>12.98</v>
      </c>
      <c r="P24" s="10">
        <f t="shared" si="0"/>
        <v>18.748888888888889</v>
      </c>
      <c r="Q24" s="22">
        <v>168.74</v>
      </c>
      <c r="R24" s="8">
        <v>0.13039999999999999</v>
      </c>
      <c r="S24" s="22">
        <v>2.4500000000000002</v>
      </c>
      <c r="T24" s="2">
        <v>0</v>
      </c>
      <c r="U24" s="1" t="s">
        <v>25</v>
      </c>
      <c r="V24" s="1" t="s">
        <v>26</v>
      </c>
    </row>
    <row r="25" spans="1:22">
      <c r="A25" s="1" t="s">
        <v>57</v>
      </c>
      <c r="B25" s="1" t="s">
        <v>21</v>
      </c>
      <c r="C25" s="1" t="s">
        <v>58</v>
      </c>
      <c r="D25" s="2">
        <v>69</v>
      </c>
      <c r="E25" s="2">
        <v>112</v>
      </c>
      <c r="F25" s="1" t="s">
        <v>208</v>
      </c>
      <c r="G25" s="2">
        <v>3</v>
      </c>
      <c r="H25" s="2">
        <v>11</v>
      </c>
      <c r="I25" s="2">
        <v>3</v>
      </c>
      <c r="J25" s="2">
        <v>3</v>
      </c>
      <c r="K25" s="2">
        <v>0</v>
      </c>
      <c r="L25" s="2">
        <v>3</v>
      </c>
      <c r="M25" s="2">
        <v>69</v>
      </c>
      <c r="N25" s="1" t="s">
        <v>22</v>
      </c>
      <c r="O25" s="22">
        <v>5.95</v>
      </c>
      <c r="P25" s="10">
        <f t="shared" si="0"/>
        <v>5.95</v>
      </c>
      <c r="Q25" s="22">
        <v>17.850000000000001</v>
      </c>
      <c r="R25" s="8">
        <v>4.3499999999999997E-2</v>
      </c>
      <c r="S25" s="22">
        <v>0.26</v>
      </c>
      <c r="T25" s="2">
        <v>0</v>
      </c>
      <c r="U25" s="1" t="s">
        <v>25</v>
      </c>
      <c r="V25" s="1" t="s">
        <v>26</v>
      </c>
    </row>
    <row r="26" spans="1:22">
      <c r="A26" s="1" t="s">
        <v>57</v>
      </c>
      <c r="B26" s="1" t="s">
        <v>21</v>
      </c>
      <c r="C26" s="1" t="s">
        <v>58</v>
      </c>
      <c r="D26" s="2">
        <v>69</v>
      </c>
      <c r="E26" s="2">
        <v>112</v>
      </c>
      <c r="F26" s="1" t="s">
        <v>207</v>
      </c>
      <c r="G26" s="2">
        <v>20</v>
      </c>
      <c r="H26" s="2">
        <v>1</v>
      </c>
      <c r="I26" s="2">
        <v>20</v>
      </c>
      <c r="J26" s="2">
        <v>20</v>
      </c>
      <c r="K26" s="2">
        <v>0</v>
      </c>
      <c r="L26" s="2">
        <v>11</v>
      </c>
      <c r="M26" s="2">
        <v>69</v>
      </c>
      <c r="N26" s="1" t="s">
        <v>22</v>
      </c>
      <c r="O26" s="22">
        <v>12.37</v>
      </c>
      <c r="P26" s="10">
        <f t="shared" si="0"/>
        <v>22.490909090909092</v>
      </c>
      <c r="Q26" s="22">
        <v>247.4</v>
      </c>
      <c r="R26" s="8">
        <v>0.15939999999999999</v>
      </c>
      <c r="S26" s="22">
        <v>3.59</v>
      </c>
      <c r="T26" s="2">
        <v>0</v>
      </c>
      <c r="U26" s="1" t="s">
        <v>25</v>
      </c>
      <c r="V26" s="1" t="s">
        <v>26</v>
      </c>
    </row>
    <row r="27" spans="1:22">
      <c r="A27" s="1" t="s">
        <v>57</v>
      </c>
      <c r="B27" s="1" t="s">
        <v>21</v>
      </c>
      <c r="C27" s="1" t="s">
        <v>58</v>
      </c>
      <c r="D27" s="2">
        <v>69</v>
      </c>
      <c r="E27" s="2">
        <v>112</v>
      </c>
      <c r="F27" s="1" t="s">
        <v>206</v>
      </c>
      <c r="G27" s="2">
        <v>26</v>
      </c>
      <c r="H27" s="2">
        <v>17</v>
      </c>
      <c r="I27" s="2">
        <v>26</v>
      </c>
      <c r="J27" s="2">
        <v>26</v>
      </c>
      <c r="K27" s="2">
        <v>0</v>
      </c>
      <c r="L27" s="2">
        <v>16</v>
      </c>
      <c r="M27" s="2">
        <v>69</v>
      </c>
      <c r="N27" s="1" t="s">
        <v>22</v>
      </c>
      <c r="O27" s="22">
        <v>11.28</v>
      </c>
      <c r="P27" s="10">
        <f t="shared" si="0"/>
        <v>18.329999999999998</v>
      </c>
      <c r="Q27" s="22">
        <v>293.27999999999997</v>
      </c>
      <c r="R27" s="8">
        <v>0.2319</v>
      </c>
      <c r="S27" s="22">
        <v>4.25</v>
      </c>
      <c r="T27" s="2">
        <v>0</v>
      </c>
      <c r="U27" s="1" t="s">
        <v>25</v>
      </c>
      <c r="V27" s="1" t="s">
        <v>26</v>
      </c>
    </row>
    <row r="28" spans="1:22">
      <c r="A28" s="1" t="s">
        <v>57</v>
      </c>
      <c r="B28" s="1" t="s">
        <v>21</v>
      </c>
      <c r="C28" s="1" t="s">
        <v>58</v>
      </c>
      <c r="D28" s="2">
        <v>69</v>
      </c>
      <c r="E28" s="2">
        <v>112</v>
      </c>
      <c r="F28" s="1" t="s">
        <v>205</v>
      </c>
      <c r="G28" s="2">
        <v>20</v>
      </c>
      <c r="H28" s="2">
        <v>24</v>
      </c>
      <c r="I28" s="2">
        <v>20</v>
      </c>
      <c r="J28" s="2">
        <v>20</v>
      </c>
      <c r="K28" s="2">
        <v>0</v>
      </c>
      <c r="L28" s="2">
        <v>11</v>
      </c>
      <c r="M28" s="2">
        <v>69</v>
      </c>
      <c r="N28" s="1" t="s">
        <v>22</v>
      </c>
      <c r="O28" s="22">
        <v>14.38</v>
      </c>
      <c r="P28" s="10">
        <f t="shared" si="0"/>
        <v>26.145454545454548</v>
      </c>
      <c r="Q28" s="22">
        <v>287.60000000000002</v>
      </c>
      <c r="R28" s="8">
        <v>0.15939999999999999</v>
      </c>
      <c r="S28" s="22">
        <v>4.17</v>
      </c>
      <c r="T28" s="2">
        <v>0</v>
      </c>
      <c r="U28" s="1" t="s">
        <v>25</v>
      </c>
      <c r="V28" s="1" t="s">
        <v>26</v>
      </c>
    </row>
    <row r="29" spans="1:22">
      <c r="A29" s="1" t="s">
        <v>57</v>
      </c>
      <c r="B29" s="1" t="s">
        <v>21</v>
      </c>
      <c r="C29" s="1" t="s">
        <v>58</v>
      </c>
      <c r="D29" s="2">
        <v>69</v>
      </c>
      <c r="E29" s="2">
        <v>112</v>
      </c>
      <c r="F29" s="1" t="s">
        <v>204</v>
      </c>
      <c r="G29" s="2">
        <v>38</v>
      </c>
      <c r="H29" s="2">
        <v>20</v>
      </c>
      <c r="I29" s="2">
        <v>38</v>
      </c>
      <c r="J29" s="2">
        <v>38</v>
      </c>
      <c r="K29" s="2">
        <v>0</v>
      </c>
      <c r="L29" s="2">
        <v>19</v>
      </c>
      <c r="M29" s="2">
        <v>69</v>
      </c>
      <c r="N29" s="1" t="s">
        <v>22</v>
      </c>
      <c r="O29" s="22">
        <v>9.4700000000000006</v>
      </c>
      <c r="P29" s="10">
        <f t="shared" si="0"/>
        <v>18.940000000000001</v>
      </c>
      <c r="Q29" s="22">
        <v>359.86</v>
      </c>
      <c r="R29" s="8">
        <v>0.27539999999999998</v>
      </c>
      <c r="S29" s="22">
        <v>5.22</v>
      </c>
      <c r="T29" s="2">
        <v>0</v>
      </c>
      <c r="U29" s="1" t="s">
        <v>25</v>
      </c>
      <c r="V29" s="1" t="s">
        <v>26</v>
      </c>
    </row>
    <row r="30" spans="1:22">
      <c r="A30" s="1" t="s">
        <v>57</v>
      </c>
      <c r="B30" s="1" t="s">
        <v>21</v>
      </c>
      <c r="C30" s="1" t="s">
        <v>58</v>
      </c>
      <c r="D30" s="2">
        <v>69</v>
      </c>
      <c r="E30" s="2">
        <v>112</v>
      </c>
      <c r="F30" s="1" t="s">
        <v>203</v>
      </c>
      <c r="G30" s="2">
        <v>18</v>
      </c>
      <c r="H30" s="2">
        <v>36</v>
      </c>
      <c r="I30" s="2">
        <v>18</v>
      </c>
      <c r="J30" s="2">
        <v>18</v>
      </c>
      <c r="K30" s="2">
        <v>0</v>
      </c>
      <c r="L30" s="2">
        <v>8</v>
      </c>
      <c r="M30" s="2">
        <v>69</v>
      </c>
      <c r="N30" s="1" t="s">
        <v>22</v>
      </c>
      <c r="O30" s="22">
        <v>11.91</v>
      </c>
      <c r="P30" s="10">
        <f t="shared" si="0"/>
        <v>26.797499999999999</v>
      </c>
      <c r="Q30" s="22">
        <v>214.38</v>
      </c>
      <c r="R30" s="8">
        <v>0.1159</v>
      </c>
      <c r="S30" s="22">
        <v>3.11</v>
      </c>
      <c r="T30" s="2">
        <v>0</v>
      </c>
      <c r="U30" s="1" t="s">
        <v>25</v>
      </c>
      <c r="V30" s="1" t="s">
        <v>26</v>
      </c>
    </row>
    <row r="31" spans="1:22">
      <c r="A31" s="1" t="s">
        <v>57</v>
      </c>
      <c r="B31" s="1" t="s">
        <v>21</v>
      </c>
      <c r="C31" s="1" t="s">
        <v>58</v>
      </c>
      <c r="D31" s="2">
        <v>69</v>
      </c>
      <c r="E31" s="2">
        <v>112</v>
      </c>
      <c r="F31" s="1" t="s">
        <v>202</v>
      </c>
      <c r="G31" s="2">
        <v>46</v>
      </c>
      <c r="H31" s="2">
        <v>16</v>
      </c>
      <c r="I31" s="2">
        <v>46</v>
      </c>
      <c r="J31" s="2">
        <v>46</v>
      </c>
      <c r="K31" s="2">
        <v>0</v>
      </c>
      <c r="L31" s="2">
        <v>23</v>
      </c>
      <c r="M31" s="2">
        <v>69</v>
      </c>
      <c r="N31" s="1" t="s">
        <v>22</v>
      </c>
      <c r="O31" s="22">
        <v>13.68</v>
      </c>
      <c r="P31" s="10">
        <f t="shared" si="0"/>
        <v>27.368695652173916</v>
      </c>
      <c r="Q31" s="22">
        <v>629.48</v>
      </c>
      <c r="R31" s="8">
        <v>0.33329999999999999</v>
      </c>
      <c r="S31" s="22">
        <v>9.1199999999999992</v>
      </c>
      <c r="T31" s="2">
        <v>0</v>
      </c>
      <c r="U31" s="1" t="s">
        <v>25</v>
      </c>
      <c r="V31" s="1" t="s">
        <v>26</v>
      </c>
    </row>
    <row r="32" spans="1:22">
      <c r="A32" s="1" t="s">
        <v>57</v>
      </c>
      <c r="B32" s="1" t="s">
        <v>21</v>
      </c>
      <c r="C32" s="1" t="s">
        <v>58</v>
      </c>
      <c r="D32" s="2">
        <v>69</v>
      </c>
      <c r="E32" s="2">
        <v>112</v>
      </c>
      <c r="F32" s="1" t="s">
        <v>201</v>
      </c>
      <c r="G32" s="2">
        <v>19</v>
      </c>
      <c r="H32" s="2">
        <v>37</v>
      </c>
      <c r="I32" s="2">
        <v>19</v>
      </c>
      <c r="J32" s="2">
        <v>19</v>
      </c>
      <c r="K32" s="2">
        <v>0</v>
      </c>
      <c r="L32" s="2">
        <v>9</v>
      </c>
      <c r="M32" s="2">
        <v>69</v>
      </c>
      <c r="N32" s="1" t="s">
        <v>22</v>
      </c>
      <c r="O32" s="22">
        <v>15.51</v>
      </c>
      <c r="P32" s="10">
        <f t="shared" si="0"/>
        <v>32.743333333333332</v>
      </c>
      <c r="Q32" s="22">
        <v>294.69</v>
      </c>
      <c r="R32" s="8">
        <v>0.13039999999999999</v>
      </c>
      <c r="S32" s="22">
        <v>4.2699999999999996</v>
      </c>
      <c r="T32" s="2">
        <v>0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2139</v>
      </c>
      <c r="E33" s="4"/>
      <c r="F33" s="4"/>
      <c r="G33" s="5">
        <f>SUM(G2:G32)</f>
        <v>725</v>
      </c>
      <c r="H33" s="5"/>
      <c r="I33" s="5">
        <f>SUM(I2:I32)</f>
        <v>725</v>
      </c>
      <c r="J33" s="5">
        <f>SUM(J2:J32)</f>
        <v>725</v>
      </c>
      <c r="K33" s="5">
        <f>SUM(K2:K32)</f>
        <v>0</v>
      </c>
      <c r="L33" s="5">
        <f>SUM(L2:L32)</f>
        <v>470</v>
      </c>
      <c r="M33" s="5">
        <f>SUM(M2:M32)</f>
        <v>2139</v>
      </c>
      <c r="N33" s="4" t="s">
        <v>22</v>
      </c>
      <c r="O33" s="6">
        <f>Q33/I33</f>
        <v>13.93937931034483</v>
      </c>
      <c r="P33" s="11">
        <f>Q33/L33</f>
        <v>21.502234042553194</v>
      </c>
      <c r="Q33" s="13">
        <f>SUM(Q2:Q32)</f>
        <v>10106.050000000001</v>
      </c>
      <c r="R33" s="7">
        <f>L33/M33</f>
        <v>0.21972884525479197</v>
      </c>
      <c r="S33" s="6">
        <f>Q33/M33</f>
        <v>4.7246610565684906</v>
      </c>
      <c r="T33" s="4"/>
      <c r="U33" s="4"/>
      <c r="V33" s="4"/>
    </row>
    <row r="35" spans="1:22">
      <c r="F35" t="s">
        <v>172</v>
      </c>
      <c r="G35">
        <f>I33/G33</f>
        <v>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JULIO</vt:lpstr>
      <vt:lpstr>AGOSTO</vt:lpstr>
      <vt:lpstr>SEPTIEMBRE</vt:lpstr>
      <vt:lpstr>TRIMESTRAL</vt:lpstr>
      <vt:lpstr>OCTUBRE</vt:lpstr>
      <vt:lpstr>FERIADO NOVIEMBRE</vt:lpstr>
      <vt:lpstr>NOVIEMBRE</vt:lpstr>
      <vt:lpstr>DICIEMBRE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2020-02-13T15:12:20Z</dcterms:modified>
</cp:coreProperties>
</file>