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UTPL\HOTELES\hoteles 2019\3 ESTRELLAS\"/>
    </mc:Choice>
  </mc:AlternateContent>
  <bookViews>
    <workbookView xWindow="-105" yWindow="-105" windowWidth="23250" windowHeight="12570" tabRatio="500" activeTab="5"/>
  </bookViews>
  <sheets>
    <sheet name="AGOSTO" sheetId="5" r:id="rId1"/>
    <sheet name="SEPTIEMBRE" sheetId="6" r:id="rId2"/>
    <sheet name="OCTUBRE" sheetId="7" r:id="rId3"/>
    <sheet name="FERIADO NOVIEMBRE" sheetId="8" r:id="rId4"/>
    <sheet name="NOVIEMBRE" sheetId="9" r:id="rId5"/>
    <sheet name="DICIEMBRE" sheetId="10" r:id="rId6"/>
  </sheets>
  <definedNames>
    <definedName name="_xlnm._FilterDatabase" localSheetId="0" hidden="1">AGOSTO!$A$1:$V$32</definedName>
    <definedName name="_xlnm._FilterDatabase" localSheetId="5" hidden="1">DICIEMBRE!$A$1:$V$30</definedName>
    <definedName name="_xlnm._FilterDatabase" localSheetId="3" hidden="1">'FERIADO NOVIEMBRE'!$A$11:$V$21</definedName>
    <definedName name="_xlnm._FilterDatabase" localSheetId="4" hidden="1">NOVIEMBRE!$A$1:$V$31</definedName>
    <definedName name="_xlnm._FilterDatabase" localSheetId="2" hidden="1">OCTUBRE!$A$1:$V$32</definedName>
    <definedName name="_xlnm._FilterDatabase" localSheetId="1" hidden="1">SEPTIEMBRE!$A$1:$V$31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3" i="10" l="1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2" i="10"/>
  <c r="Q23" i="10"/>
  <c r="Q24" i="10"/>
  <c r="Q25" i="10"/>
  <c r="Q26" i="10"/>
  <c r="Q27" i="10"/>
  <c r="Q28" i="10"/>
  <c r="Q29" i="10"/>
  <c r="Q30" i="10"/>
  <c r="Q31" i="10"/>
  <c r="Q32" i="10"/>
  <c r="Q2" i="10"/>
  <c r="I33" i="10" l="1"/>
  <c r="G35" i="10" s="1"/>
  <c r="Q33" i="10"/>
  <c r="N33" i="10"/>
  <c r="M33" i="10"/>
  <c r="L33" i="10"/>
  <c r="K33" i="10"/>
  <c r="J33" i="10"/>
  <c r="G33" i="10"/>
  <c r="D33" i="10"/>
  <c r="P32" i="10"/>
  <c r="P31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R33" i="10" l="1"/>
  <c r="O33" i="10"/>
  <c r="S33" i="10"/>
  <c r="P33" i="10"/>
  <c r="G34" i="6"/>
  <c r="G35" i="5"/>
  <c r="I33" i="5" l="1"/>
  <c r="M32" i="9" l="1"/>
  <c r="M33" i="7" l="1"/>
  <c r="L33" i="7"/>
  <c r="G34" i="9" l="1"/>
  <c r="Q32" i="9"/>
  <c r="P32" i="9" s="1"/>
  <c r="N32" i="9"/>
  <c r="L32" i="9"/>
  <c r="R32" i="9" s="1"/>
  <c r="K32" i="9"/>
  <c r="J32" i="9"/>
  <c r="I32" i="9"/>
  <c r="G32" i="9"/>
  <c r="D32" i="9"/>
  <c r="P31" i="9"/>
  <c r="P30" i="9"/>
  <c r="P29" i="9"/>
  <c r="P28" i="9"/>
  <c r="P27" i="9"/>
  <c r="P26" i="9"/>
  <c r="P25" i="9"/>
  <c r="P24" i="9"/>
  <c r="P23" i="9"/>
  <c r="P22" i="9"/>
  <c r="P21" i="9"/>
  <c r="P20" i="9"/>
  <c r="P19" i="9"/>
  <c r="P18" i="9"/>
  <c r="P17" i="9"/>
  <c r="P16" i="9"/>
  <c r="P15" i="9"/>
  <c r="P14" i="9"/>
  <c r="P13" i="9"/>
  <c r="P12" i="9"/>
  <c r="P11" i="9"/>
  <c r="P10" i="9"/>
  <c r="P9" i="9"/>
  <c r="P8" i="9"/>
  <c r="P7" i="9"/>
  <c r="P4" i="9"/>
  <c r="P3" i="9"/>
  <c r="O32" i="9" l="1"/>
  <c r="S32" i="9"/>
  <c r="R32" i="6"/>
  <c r="R33" i="7"/>
  <c r="R22" i="8"/>
  <c r="R7" i="8"/>
  <c r="Q22" i="8" l="1"/>
  <c r="M22" i="8"/>
  <c r="L22" i="8"/>
  <c r="K22" i="8"/>
  <c r="J22" i="8"/>
  <c r="I22" i="8"/>
  <c r="P22" i="8" s="1"/>
  <c r="D22" i="8"/>
  <c r="N22" i="8"/>
  <c r="P12" i="8"/>
  <c r="P13" i="8"/>
  <c r="P14" i="8"/>
  <c r="P15" i="8"/>
  <c r="P16" i="8"/>
  <c r="P17" i="8"/>
  <c r="P18" i="8"/>
  <c r="P19" i="8"/>
  <c r="P20" i="8"/>
  <c r="P21" i="8"/>
  <c r="S33" i="7"/>
  <c r="S22" i="8" l="1"/>
  <c r="O22" i="8"/>
  <c r="G35" i="7" l="1"/>
  <c r="G33" i="7"/>
  <c r="G32" i="6"/>
  <c r="G33" i="5"/>
  <c r="Q7" i="8" l="1"/>
  <c r="M7" i="8"/>
  <c r="L7" i="8"/>
  <c r="K7" i="8"/>
  <c r="J7" i="8"/>
  <c r="I7" i="8"/>
  <c r="D7" i="8"/>
  <c r="P2" i="8"/>
  <c r="P33" i="7" l="1"/>
  <c r="O33" i="7"/>
  <c r="Q33" i="7"/>
  <c r="K33" i="7"/>
  <c r="J33" i="7"/>
  <c r="I33" i="7"/>
  <c r="D33" i="7"/>
  <c r="N33" i="7"/>
  <c r="P3" i="7"/>
  <c r="P4" i="7"/>
  <c r="P6" i="7"/>
  <c r="P7" i="7"/>
  <c r="P14" i="7"/>
  <c r="P15" i="7"/>
  <c r="P16" i="7"/>
  <c r="P17" i="7"/>
  <c r="P18" i="7"/>
  <c r="P19" i="7"/>
  <c r="P20" i="7"/>
  <c r="P21" i="7"/>
  <c r="P24" i="7"/>
  <c r="P25" i="7"/>
  <c r="P26" i="7"/>
  <c r="P27" i="7"/>
  <c r="P29" i="7"/>
  <c r="P30" i="7"/>
  <c r="P31" i="7"/>
  <c r="P32" i="7"/>
  <c r="S7" i="8"/>
  <c r="P7" i="8"/>
  <c r="N7" i="8"/>
  <c r="P4" i="8"/>
  <c r="P5" i="8"/>
  <c r="O7" i="8" l="1"/>
  <c r="S32" i="6"/>
  <c r="Q32" i="6"/>
  <c r="O32" i="6" s="1"/>
  <c r="M32" i="6"/>
  <c r="L32" i="6"/>
  <c r="K32" i="6"/>
  <c r="J32" i="6"/>
  <c r="I32" i="6"/>
  <c r="D32" i="6"/>
  <c r="P32" i="6"/>
  <c r="N32" i="6"/>
  <c r="P3" i="6"/>
  <c r="P4" i="6"/>
  <c r="P5" i="6"/>
  <c r="P6" i="6"/>
  <c r="P7" i="6"/>
  <c r="P8" i="6"/>
  <c r="P9" i="6"/>
  <c r="P10" i="6"/>
  <c r="P11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8" i="6"/>
  <c r="P29" i="6"/>
  <c r="P30" i="6"/>
  <c r="J33" i="5" l="1"/>
  <c r="M33" i="5" l="1"/>
  <c r="R33" i="5" s="1"/>
  <c r="Q33" i="5"/>
  <c r="N33" i="5"/>
  <c r="L33" i="5"/>
  <c r="K33" i="5"/>
  <c r="D33" i="5"/>
  <c r="P33" i="5" l="1"/>
  <c r="S33" i="5"/>
  <c r="O33" i="5"/>
  <c r="P3" i="5" l="1"/>
  <c r="P4" i="5"/>
  <c r="P5" i="5"/>
  <c r="P7" i="5"/>
  <c r="P8" i="5"/>
  <c r="P9" i="5"/>
  <c r="P10" i="5"/>
  <c r="P11" i="5"/>
  <c r="P12" i="5"/>
  <c r="P13" i="5"/>
  <c r="P15" i="5"/>
  <c r="P16" i="5"/>
  <c r="P17" i="5"/>
  <c r="P18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2" i="5"/>
</calcChain>
</file>

<file path=xl/sharedStrings.xml><?xml version="1.0" encoding="utf-8"?>
<sst xmlns="http://schemas.openxmlformats.org/spreadsheetml/2006/main" count="1340" uniqueCount="185">
  <si>
    <t>establecimiento</t>
  </si>
  <si>
    <t>clasificacion</t>
  </si>
  <si>
    <t>categoria</t>
  </si>
  <si>
    <t>habitaciones</t>
  </si>
  <si>
    <t>plazas</t>
  </si>
  <si>
    <t>fecha</t>
  </si>
  <si>
    <t>checkins</t>
  </si>
  <si>
    <t>checkouts</t>
  </si>
  <si>
    <t>pernoctaciones</t>
  </si>
  <si>
    <t>nacionales</t>
  </si>
  <si>
    <t>extranjeros</t>
  </si>
  <si>
    <t>habitaciones ocupadas</t>
  </si>
  <si>
    <t>habitaciones disponibles</t>
  </si>
  <si>
    <t>tipo tarifa</t>
  </si>
  <si>
    <t>tarifa promedio</t>
  </si>
  <si>
    <t>ventas netas</t>
  </si>
  <si>
    <t>porcentaje ocupacion %</t>
  </si>
  <si>
    <t>revpar</t>
  </si>
  <si>
    <t>empleados temporales</t>
  </si>
  <si>
    <t>estado</t>
  </si>
  <si>
    <t>opciones</t>
  </si>
  <si>
    <t>3 Estrellas</t>
  </si>
  <si>
    <t>TOTAL</t>
  </si>
  <si>
    <t>validado</t>
  </si>
  <si>
    <t>Revocar</t>
  </si>
  <si>
    <t>Por habitación</t>
  </si>
  <si>
    <t>01/08/2019</t>
  </si>
  <si>
    <t>Hotel</t>
  </si>
  <si>
    <t>HOTEL CASBEN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</si>
  <si>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</si>
  <si>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</si>
  <si>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</si>
  <si>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</si>
  <si>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</si>
  <si>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</si>
  <si>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</si>
  <si>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</si>
  <si>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</si>
  <si>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</si>
  <si>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</si>
  <si>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</si>
  <si>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</si>
  <si>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</si>
  <si>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</si>
  <si>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</si>
  <si>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</si>
  <si>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</si>
  <si>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</si>
  <si>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</si>
  <si>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</si>
  <si>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</si>
  <si>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</si>
  <si>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</si>
  <si>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</si>
  <si>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</si>
  <si>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</si>
  <si>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</si>
  <si>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</si>
  <si>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</si>
  <si>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POR PERSONA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</si>
  <si>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</si>
  <si>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</si>
  <si>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</si>
  <si>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</si>
  <si>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</si>
  <si>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</si>
  <si>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</si>
  <si>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</si>
  <si>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</si>
  <si>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</si>
  <si>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</si>
  <si>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</si>
  <si>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</si>
  <si>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</si>
  <si>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</si>
  <si>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</si>
  <si>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</si>
  <si>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</si>
  <si>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</si>
  <si>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</si>
  <si>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</si>
  <si>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</si>
  <si>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</si>
  <si>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</si>
  <si>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</si>
  <si>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</si>
  <si>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</si>
  <si>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</si>
  <si>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</si>
  <si>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</si>
  <si>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TARIFA PERSONA</t>
  </si>
  <si>
    <t>04/11/2019</t>
  </si>
  <si>
    <t>03/11/2019</t>
  </si>
  <si>
    <t>02/11/2019</t>
  </si>
  <si>
    <t>01/11/2019</t>
  </si>
  <si>
    <t>31/10/2019</t>
  </si>
  <si>
    <t>30/10/2019</t>
  </si>
  <si>
    <t>29/10/2019</t>
  </si>
  <si>
    <t>28/10/2019</t>
  </si>
  <si>
    <t>27/10/2019</t>
  </si>
  <si>
    <t>26/10/2019</t>
  </si>
  <si>
    <t>25/10/2019</t>
  </si>
  <si>
    <t>24/10/2019</t>
  </si>
  <si>
    <t>23/10/2019</t>
  </si>
  <si>
    <t>22/10/2019</t>
  </si>
  <si>
    <t>21/10/2019</t>
  </si>
  <si>
    <t>20/10/2019</t>
  </si>
  <si>
    <t>19/10/2019</t>
  </si>
  <si>
    <t>18/10/2019</t>
  </si>
  <si>
    <t>17/10/2019</t>
  </si>
  <si>
    <t>16/10/2019</t>
  </si>
  <si>
    <t>15/10/2019</t>
  </si>
  <si>
    <t>14/10/2019</t>
  </si>
  <si>
    <t>13/10/2019</t>
  </si>
  <si>
    <t>12/10/2019</t>
  </si>
  <si>
    <t>11/10/2019</t>
  </si>
  <si>
    <t>10/10/2019</t>
  </si>
  <si>
    <t>09/10/2019</t>
  </si>
  <si>
    <t>08/10/2019</t>
  </si>
  <si>
    <t>07/10/2019</t>
  </si>
  <si>
    <t>06/10/2019</t>
  </si>
  <si>
    <t>05/10/2019</t>
  </si>
  <si>
    <t>04/10/2019</t>
  </si>
  <si>
    <t>03/10/2019</t>
  </si>
  <si>
    <t>02/10/2019</t>
  </si>
  <si>
    <t>01/10/2019</t>
  </si>
  <si>
    <t>EST PROM</t>
  </si>
  <si>
    <t>EST PROMEDIO</t>
  </si>
  <si>
    <t>TAR PERSONA</t>
  </si>
  <si>
    <t>24/11/2019</t>
  </si>
  <si>
    <t>23/11/2019</t>
  </si>
  <si>
    <t>22/11/2019</t>
  </si>
  <si>
    <t>21/11/2019</t>
  </si>
  <si>
    <t>20/11/2019</t>
  </si>
  <si>
    <t>19/11/2019</t>
  </si>
  <si>
    <t>18/11/2019</t>
  </si>
  <si>
    <t>17/11/2019</t>
  </si>
  <si>
    <t>16/11/2019</t>
  </si>
  <si>
    <t>15/11/2019</t>
  </si>
  <si>
    <t>ARTES VIVAS</t>
  </si>
  <si>
    <t>30/11/2019</t>
  </si>
  <si>
    <t>29/11/2019</t>
  </si>
  <si>
    <t>28/11/2019</t>
  </si>
  <si>
    <t>27/11/2019</t>
  </si>
  <si>
    <t>26/11/2019</t>
  </si>
  <si>
    <t>25/11/2019</t>
  </si>
  <si>
    <t>14/11/2019</t>
  </si>
  <si>
    <t>13/11/2019</t>
  </si>
  <si>
    <t>12/11/2019</t>
  </si>
  <si>
    <t>11/11/2019</t>
  </si>
  <si>
    <t>10/11/2019</t>
  </si>
  <si>
    <t>09/11/2019</t>
  </si>
  <si>
    <t>08/11/2019</t>
  </si>
  <si>
    <t>07/11/2019</t>
  </si>
  <si>
    <t>06/11/2019</t>
  </si>
  <si>
    <t>05/11/2019</t>
  </si>
  <si>
    <t>TAR PER</t>
  </si>
  <si>
    <t>29/12/2019</t>
  </si>
  <si>
    <t>28/12/2019</t>
  </si>
  <si>
    <t>27/12/2019</t>
  </si>
  <si>
    <t>26/12/2019</t>
  </si>
  <si>
    <t>25/12/2019</t>
  </si>
  <si>
    <t>24/12/2019</t>
  </si>
  <si>
    <t>23/12/2019</t>
  </si>
  <si>
    <t>22/12/2019</t>
  </si>
  <si>
    <t>20/12/2019</t>
  </si>
  <si>
    <t>19/12/2019</t>
  </si>
  <si>
    <t>18/12/2019</t>
  </si>
  <si>
    <t>17/12/2019</t>
  </si>
  <si>
    <t>16/12/2019</t>
  </si>
  <si>
    <t>15/12/2019</t>
  </si>
  <si>
    <t>14/12/2019</t>
  </si>
  <si>
    <t>13/12/2019</t>
  </si>
  <si>
    <t>12/12/2019</t>
  </si>
  <si>
    <t>11/12/2019</t>
  </si>
  <si>
    <t>10/12/2019</t>
  </si>
  <si>
    <t>09/12/2019</t>
  </si>
  <si>
    <t>08/12/2019</t>
  </si>
  <si>
    <t>07/12/2019</t>
  </si>
  <si>
    <t>06/12/2019</t>
  </si>
  <si>
    <t>05/12/2019</t>
  </si>
  <si>
    <t>04/12/2019</t>
  </si>
  <si>
    <t>03/12/2019</t>
  </si>
  <si>
    <t>02/12/2019</t>
  </si>
  <si>
    <t>01/12/2019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</si>
</sst>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 applyFont="1" applyFill="1" applyBorder="1"/>
    <xf numFmtId="0" fontId="0" fillId="0" borderId="0" xfId="0"/>
    <xf numFmtId="0" fontId="0" fillId="0" borderId="1" xfId="0" applyFont="1" applyFill="1" applyBorder="1"/>
    <xf numFmtId="1" fontId="0" fillId="0" borderId="1" xfId="0" applyNumberFormat="1" applyFont="1" applyFill="1" applyBorder="1"/>
    <xf numFmtId="0" fontId="0" fillId="2" borderId="1" xfId="0" applyFill="1" applyBorder="1"/>
    <xf numFmtId="1" fontId="0" fillId="2" borderId="1" xfId="0" applyNumberFormat="1" applyFill="1" applyBorder="1"/>
    <xf numFmtId="2" fontId="0" fillId="2" borderId="1" xfId="0" applyNumberFormat="1" applyFill="1" applyBorder="1"/>
    <xf numFmtId="10" fontId="0" fillId="2" borderId="1" xfId="1" applyNumberFormat="1" applyFont="1" applyFill="1" applyBorder="1"/>
    <xf numFmtId="10" fontId="0" fillId="0" borderId="1" xfId="0" applyNumberFormat="1" applyFont="1" applyFill="1" applyBorder="1"/>
    <xf numFmtId="2" fontId="0" fillId="0" borderId="1" xfId="0" applyNumberFormat="1" applyFont="1" applyFill="1" applyBorder="1"/>
    <xf numFmtId="2" fontId="0" fillId="3" borderId="1" xfId="0" applyNumberFormat="1" applyFont="1" applyFill="1" applyBorder="1"/>
    <xf numFmtId="2" fontId="0" fillId="3" borderId="1" xfId="0" applyNumberFormat="1" applyFill="1" applyBorder="1"/>
    <xf numFmtId="0" fontId="2" fillId="0" borderId="1" xfId="0" applyFont="1" applyFill="1" applyBorder="1"/>
    <xf numFmtId="0" fontId="2" fillId="3" borderId="1" xfId="0" applyFont="1" applyFill="1" applyBorder="1"/>
    <xf numFmtId="0" fontId="0" fillId="3" borderId="0" xfId="0" applyFont="1" applyFill="1" applyBorder="1"/>
    <xf numFmtId="0" fontId="1" fillId="2" borderId="1" xfId="0" applyFont="1" applyFill="1" applyBorder="1"/>
    <xf numFmtId="0" fontId="3" fillId="0" borderId="1" xfId="0" applyFont="1" applyFill="1" applyBorder="1"/>
    <xf numFmtId="0" fontId="3" fillId="3" borderId="1" xfId="0" applyFont="1" applyFill="1" applyBorder="1"/>
    <xf numFmtId="2" fontId="0" fillId="0" borderId="1" xfId="0" applyNumberFormat="1" applyFont="1" applyFill="1" applyBorder="1" applyAlignment="1">
      <alignment horizontal="right"/>
    </xf>
    <xf numFmtId="2" fontId="0" fillId="3" borderId="1" xfId="0" applyNumberFormat="1" applyFont="1" applyFill="1" applyBorder="1" applyAlignment="1">
      <alignment horizontal="right"/>
    </xf>
    <xf numFmtId="0" fontId="4" fillId="0" borderId="1" xfId="0" applyFont="1" applyFill="1" applyBorder="1"/>
    <xf numFmtId="14" fontId="0" fillId="0" borderId="1" xfId="0" applyNumberFormat="1" applyFont="1" applyFill="1" applyBorder="1" applyAlignment="1">
      <alignment horizontal="left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5" sqref="G35"/>
    </sheetView>
  </sheetViews>
  <sheetFormatPr baseColWidth="10" defaultRowHeight="15" x14ac:dyDescent="0.25"/>
  <cols>
    <col min="16" max="16" width="11.5703125" style="14"/>
  </cols>
  <sheetData>
    <row r="1" spans="1:22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3" t="s">
        <v>59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</row>
    <row r="2" spans="1:22" x14ac:dyDescent="0.25">
      <c r="A2" s="2" t="s">
        <v>28</v>
      </c>
      <c r="B2" s="2" t="s">
        <v>27</v>
      </c>
      <c r="C2" s="2" t="s">
        <v>21</v>
      </c>
      <c r="D2" s="3">
        <v>31</v>
      </c>
      <c r="E2" s="3">
        <v>53</v>
      </c>
      <c r="F2" s="2" t="s">
        <v>26</v>
      </c>
      <c r="G2" s="3">
        <v>0</v>
      </c>
      <c r="H2" s="3">
        <v>0</v>
      </c>
      <c r="I2" s="3">
        <v>4</v>
      </c>
      <c r="J2" s="3">
        <v>1</v>
      </c>
      <c r="K2" s="3">
        <v>0</v>
      </c>
      <c r="L2" s="3">
        <v>3</v>
      </c>
      <c r="M2" s="3">
        <v>28</v>
      </c>
      <c r="N2" s="2" t="s">
        <v>25</v>
      </c>
      <c r="O2" s="9">
        <v>71.66</v>
      </c>
      <c r="P2" s="10">
        <f>Q2/I2</f>
        <v>53.744999999999997</v>
      </c>
      <c r="Q2" s="9">
        <v>214.98</v>
      </c>
      <c r="R2" s="8">
        <v>9.6799999999999997E-2</v>
      </c>
      <c r="S2" s="9">
        <v>6.93</v>
      </c>
      <c r="T2" s="3">
        <v>0</v>
      </c>
      <c r="U2" s="2" t="s">
        <v>23</v>
      </c>
      <c r="V2" s="2" t="s">
        <v>24</v>
      </c>
    </row>
    <row r="3" spans="1:22" x14ac:dyDescent="0.25">
      <c r="A3" s="2" t="s">
        <v>28</v>
      </c>
      <c r="B3" s="2" t="s">
        <v>27</v>
      </c>
      <c r="C3" s="2" t="s">
        <v>21</v>
      </c>
      <c r="D3" s="3">
        <v>31</v>
      </c>
      <c r="E3" s="3">
        <v>53</v>
      </c>
      <c r="F3" s="2" t="s">
        <v>29</v>
      </c>
      <c r="G3" s="3">
        <v>1</v>
      </c>
      <c r="H3" s="3">
        <v>2</v>
      </c>
      <c r="I3" s="3">
        <v>4</v>
      </c>
      <c r="J3" s="3">
        <v>1</v>
      </c>
      <c r="K3" s="3">
        <v>0</v>
      </c>
      <c r="L3" s="3">
        <v>2</v>
      </c>
      <c r="M3" s="3">
        <v>29</v>
      </c>
      <c r="N3" s="2" t="s">
        <v>25</v>
      </c>
      <c r="O3" s="9">
        <v>64.73</v>
      </c>
      <c r="P3" s="10">
        <f t="shared" ref="P3:P32" si="0">Q3/I3</f>
        <v>32.365000000000002</v>
      </c>
      <c r="Q3" s="9">
        <v>129.46</v>
      </c>
      <c r="R3" s="8">
        <v>6.4500000000000002E-2</v>
      </c>
      <c r="S3" s="9">
        <v>4.18</v>
      </c>
      <c r="T3" s="3">
        <v>0</v>
      </c>
      <c r="U3" s="2" t="s">
        <v>23</v>
      </c>
      <c r="V3" s="2" t="s">
        <v>24</v>
      </c>
    </row>
    <row r="4" spans="1:22" x14ac:dyDescent="0.25">
      <c r="A4" s="2" t="s">
        <v>28</v>
      </c>
      <c r="B4" s="2" t="s">
        <v>27</v>
      </c>
      <c r="C4" s="2" t="s">
        <v>21</v>
      </c>
      <c r="D4" s="3">
        <v>31</v>
      </c>
      <c r="E4" s="3">
        <v>53</v>
      </c>
      <c r="F4" s="2" t="s">
        <v>30</v>
      </c>
      <c r="G4" s="3">
        <v>1</v>
      </c>
      <c r="H4" s="3">
        <v>2</v>
      </c>
      <c r="I4" s="3">
        <v>3</v>
      </c>
      <c r="J4" s="3">
        <v>1</v>
      </c>
      <c r="K4" s="3">
        <v>0</v>
      </c>
      <c r="L4" s="3">
        <v>1</v>
      </c>
      <c r="M4" s="3">
        <v>30</v>
      </c>
      <c r="N4" s="2" t="s">
        <v>25</v>
      </c>
      <c r="O4" s="9">
        <v>85</v>
      </c>
      <c r="P4" s="10">
        <f t="shared" si="0"/>
        <v>28.333333333333332</v>
      </c>
      <c r="Q4" s="9">
        <v>85</v>
      </c>
      <c r="R4" s="8">
        <v>3.2300000000000002E-2</v>
      </c>
      <c r="S4" s="9">
        <v>2.74</v>
      </c>
      <c r="T4" s="3">
        <v>0</v>
      </c>
      <c r="U4" s="2" t="s">
        <v>23</v>
      </c>
      <c r="V4" s="2" t="s">
        <v>24</v>
      </c>
    </row>
    <row r="5" spans="1:22" x14ac:dyDescent="0.25">
      <c r="A5" s="2" t="s">
        <v>28</v>
      </c>
      <c r="B5" s="2" t="s">
        <v>27</v>
      </c>
      <c r="C5" s="2" t="s">
        <v>21</v>
      </c>
      <c r="D5" s="3">
        <v>31</v>
      </c>
      <c r="E5" s="3">
        <v>53</v>
      </c>
      <c r="F5" s="2" t="s">
        <v>31</v>
      </c>
      <c r="G5" s="3">
        <v>0</v>
      </c>
      <c r="H5" s="3">
        <v>1</v>
      </c>
      <c r="I5" s="3">
        <v>2</v>
      </c>
      <c r="J5" s="3">
        <v>0</v>
      </c>
      <c r="K5" s="3">
        <v>0</v>
      </c>
      <c r="L5" s="3">
        <v>1</v>
      </c>
      <c r="M5" s="3">
        <v>31</v>
      </c>
      <c r="N5" s="2" t="s">
        <v>25</v>
      </c>
      <c r="O5" s="9">
        <v>85</v>
      </c>
      <c r="P5" s="10">
        <f t="shared" si="0"/>
        <v>42.5</v>
      </c>
      <c r="Q5" s="9">
        <v>85</v>
      </c>
      <c r="R5" s="8">
        <v>3.2300000000000002E-2</v>
      </c>
      <c r="S5" s="9">
        <v>2.74</v>
      </c>
      <c r="T5" s="3">
        <v>0</v>
      </c>
      <c r="U5" s="2" t="s">
        <v>23</v>
      </c>
      <c r="V5" s="2" t="s">
        <v>24</v>
      </c>
    </row>
    <row r="6" spans="1:22" x14ac:dyDescent="0.25">
      <c r="A6" s="2" t="s">
        <v>28</v>
      </c>
      <c r="B6" s="2" t="s">
        <v>27</v>
      </c>
      <c r="C6" s="2" t="s">
        <v>21</v>
      </c>
      <c r="D6" s="3">
        <v>31</v>
      </c>
      <c r="E6" s="3">
        <v>53</v>
      </c>
      <c r="F6" s="2" t="s">
        <v>32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29</v>
      </c>
      <c r="N6" s="2" t="s">
        <v>25</v>
      </c>
      <c r="O6" s="9">
        <v>70</v>
      </c>
      <c r="P6" s="10">
        <v>0</v>
      </c>
      <c r="Q6" s="9">
        <v>0</v>
      </c>
      <c r="R6" s="8">
        <v>0</v>
      </c>
      <c r="S6" s="9">
        <v>0</v>
      </c>
      <c r="T6" s="3">
        <v>0</v>
      </c>
      <c r="U6" s="2" t="s">
        <v>23</v>
      </c>
      <c r="V6" s="2" t="s">
        <v>24</v>
      </c>
    </row>
    <row r="7" spans="1:22" x14ac:dyDescent="0.25">
      <c r="A7" s="2" t="s">
        <v>28</v>
      </c>
      <c r="B7" s="2" t="s">
        <v>27</v>
      </c>
      <c r="C7" s="2" t="s">
        <v>21</v>
      </c>
      <c r="D7" s="3">
        <v>31</v>
      </c>
      <c r="E7" s="3">
        <v>53</v>
      </c>
      <c r="F7" s="2" t="s">
        <v>33</v>
      </c>
      <c r="G7" s="3">
        <v>1</v>
      </c>
      <c r="H7" s="3">
        <v>0</v>
      </c>
      <c r="I7" s="3">
        <v>4</v>
      </c>
      <c r="J7" s="3">
        <v>1</v>
      </c>
      <c r="K7" s="3">
        <v>0</v>
      </c>
      <c r="L7" s="3">
        <v>2</v>
      </c>
      <c r="M7" s="3">
        <v>29</v>
      </c>
      <c r="N7" s="2" t="s">
        <v>25</v>
      </c>
      <c r="O7" s="9">
        <v>78.13</v>
      </c>
      <c r="P7" s="10">
        <f t="shared" si="0"/>
        <v>78.73</v>
      </c>
      <c r="Q7" s="9">
        <v>314.92</v>
      </c>
      <c r="R7" s="8">
        <v>6.4500000000000002E-2</v>
      </c>
      <c r="S7" s="9">
        <v>10.16</v>
      </c>
      <c r="T7" s="3">
        <v>0</v>
      </c>
      <c r="U7" s="2" t="s">
        <v>23</v>
      </c>
      <c r="V7" s="2" t="s">
        <v>24</v>
      </c>
    </row>
    <row r="8" spans="1:22" x14ac:dyDescent="0.25">
      <c r="A8" s="2" t="s">
        <v>28</v>
      </c>
      <c r="B8" s="2" t="s">
        <v>27</v>
      </c>
      <c r="C8" s="2" t="s">
        <v>21</v>
      </c>
      <c r="D8" s="3">
        <v>31</v>
      </c>
      <c r="E8" s="3">
        <v>53</v>
      </c>
      <c r="F8" s="2" t="s">
        <v>34</v>
      </c>
      <c r="G8" s="3">
        <v>0</v>
      </c>
      <c r="H8" s="3">
        <v>1</v>
      </c>
      <c r="I8" s="3">
        <v>4</v>
      </c>
      <c r="J8" s="3">
        <v>0</v>
      </c>
      <c r="K8" s="3">
        <v>0</v>
      </c>
      <c r="L8" s="3">
        <v>2</v>
      </c>
      <c r="M8" s="3">
        <v>29</v>
      </c>
      <c r="N8" s="2" t="s">
        <v>25</v>
      </c>
      <c r="O8" s="9">
        <v>35</v>
      </c>
      <c r="P8" s="10">
        <f t="shared" si="0"/>
        <v>35</v>
      </c>
      <c r="Q8" s="9">
        <v>140</v>
      </c>
      <c r="R8" s="8">
        <v>6.4500000000000002E-2</v>
      </c>
      <c r="S8" s="9">
        <v>4.5199999999999996</v>
      </c>
      <c r="T8" s="3">
        <v>0</v>
      </c>
      <c r="U8" s="2" t="s">
        <v>23</v>
      </c>
      <c r="V8" s="2" t="s">
        <v>24</v>
      </c>
    </row>
    <row r="9" spans="1:22" x14ac:dyDescent="0.25">
      <c r="A9" s="2" t="s">
        <v>28</v>
      </c>
      <c r="B9" s="2" t="s">
        <v>27</v>
      </c>
      <c r="C9" s="2" t="s">
        <v>21</v>
      </c>
      <c r="D9" s="3">
        <v>31</v>
      </c>
      <c r="E9" s="3">
        <v>53</v>
      </c>
      <c r="F9" s="2" t="s">
        <v>35</v>
      </c>
      <c r="G9" s="3">
        <v>1</v>
      </c>
      <c r="H9" s="3">
        <v>0</v>
      </c>
      <c r="I9" s="3">
        <v>2</v>
      </c>
      <c r="J9" s="3">
        <v>1</v>
      </c>
      <c r="K9" s="3">
        <v>0</v>
      </c>
      <c r="L9" s="3">
        <v>1</v>
      </c>
      <c r="M9" s="3">
        <v>31</v>
      </c>
      <c r="N9" s="2" t="s">
        <v>25</v>
      </c>
      <c r="O9" s="9">
        <v>70</v>
      </c>
      <c r="P9" s="10">
        <f t="shared" si="0"/>
        <v>35</v>
      </c>
      <c r="Q9" s="9">
        <v>70</v>
      </c>
      <c r="R9" s="8">
        <v>3.2300000000000002E-2</v>
      </c>
      <c r="S9" s="9">
        <v>2.2599999999999998</v>
      </c>
      <c r="T9" s="3">
        <v>0</v>
      </c>
      <c r="U9" s="2" t="s">
        <v>23</v>
      </c>
      <c r="V9" s="2" t="s">
        <v>24</v>
      </c>
    </row>
    <row r="10" spans="1:22" x14ac:dyDescent="0.25">
      <c r="A10" s="2" t="s">
        <v>28</v>
      </c>
      <c r="B10" s="2" t="s">
        <v>27</v>
      </c>
      <c r="C10" s="2" t="s">
        <v>21</v>
      </c>
      <c r="D10" s="3">
        <v>31</v>
      </c>
      <c r="E10" s="3">
        <v>53</v>
      </c>
      <c r="F10" s="2" t="s">
        <v>36</v>
      </c>
      <c r="G10" s="3">
        <v>5</v>
      </c>
      <c r="H10" s="3">
        <v>1</v>
      </c>
      <c r="I10" s="3">
        <v>6</v>
      </c>
      <c r="J10" s="3">
        <v>3</v>
      </c>
      <c r="K10" s="3">
        <v>2</v>
      </c>
      <c r="L10" s="3">
        <v>6</v>
      </c>
      <c r="M10" s="3">
        <v>25</v>
      </c>
      <c r="N10" s="2" t="s">
        <v>25</v>
      </c>
      <c r="O10" s="9">
        <v>97.5</v>
      </c>
      <c r="P10" s="10">
        <f t="shared" si="0"/>
        <v>97.5</v>
      </c>
      <c r="Q10" s="9">
        <v>585</v>
      </c>
      <c r="R10" s="8">
        <v>0.19350000000000001</v>
      </c>
      <c r="S10" s="9">
        <v>18.87</v>
      </c>
      <c r="T10" s="3">
        <v>0</v>
      </c>
      <c r="U10" s="2" t="s">
        <v>23</v>
      </c>
      <c r="V10" s="2" t="s">
        <v>24</v>
      </c>
    </row>
    <row r="11" spans="1:22" x14ac:dyDescent="0.25">
      <c r="A11" s="2" t="s">
        <v>28</v>
      </c>
      <c r="B11" s="2" t="s">
        <v>27</v>
      </c>
      <c r="C11" s="2" t="s">
        <v>21</v>
      </c>
      <c r="D11" s="3">
        <v>31</v>
      </c>
      <c r="E11" s="3">
        <v>53</v>
      </c>
      <c r="F11" s="2" t="s">
        <v>37</v>
      </c>
      <c r="G11" s="3">
        <v>0</v>
      </c>
      <c r="H11" s="3">
        <v>4</v>
      </c>
      <c r="I11" s="3">
        <v>13</v>
      </c>
      <c r="J11" s="3">
        <v>0</v>
      </c>
      <c r="K11" s="3">
        <v>0</v>
      </c>
      <c r="L11" s="3">
        <v>6</v>
      </c>
      <c r="M11" s="3">
        <v>29</v>
      </c>
      <c r="N11" s="2" t="s">
        <v>25</v>
      </c>
      <c r="O11" s="9">
        <v>35</v>
      </c>
      <c r="P11" s="10">
        <f t="shared" si="0"/>
        <v>35</v>
      </c>
      <c r="Q11" s="9">
        <v>455</v>
      </c>
      <c r="R11" s="8">
        <v>0.19350000000000001</v>
      </c>
      <c r="S11" s="9">
        <v>14.68</v>
      </c>
      <c r="T11" s="3">
        <v>0</v>
      </c>
      <c r="U11" s="2" t="s">
        <v>23</v>
      </c>
      <c r="V11" s="2" t="s">
        <v>24</v>
      </c>
    </row>
    <row r="12" spans="1:22" x14ac:dyDescent="0.25">
      <c r="A12" s="2" t="s">
        <v>28</v>
      </c>
      <c r="B12" s="2" t="s">
        <v>27</v>
      </c>
      <c r="C12" s="2" t="s">
        <v>21</v>
      </c>
      <c r="D12" s="3">
        <v>31</v>
      </c>
      <c r="E12" s="3">
        <v>53</v>
      </c>
      <c r="F12" s="2" t="s">
        <v>38</v>
      </c>
      <c r="G12" s="3">
        <v>3</v>
      </c>
      <c r="H12" s="3">
        <v>1</v>
      </c>
      <c r="I12" s="3">
        <v>5</v>
      </c>
      <c r="J12" s="3">
        <v>3</v>
      </c>
      <c r="K12" s="3">
        <v>0</v>
      </c>
      <c r="L12" s="3">
        <v>3</v>
      </c>
      <c r="M12" s="3">
        <v>28</v>
      </c>
      <c r="N12" s="2" t="s">
        <v>25</v>
      </c>
      <c r="O12" s="9">
        <v>78.33</v>
      </c>
      <c r="P12" s="10">
        <f t="shared" si="0"/>
        <v>46.998000000000005</v>
      </c>
      <c r="Q12" s="9">
        <v>234.99</v>
      </c>
      <c r="R12" s="8">
        <v>9.6799999999999997E-2</v>
      </c>
      <c r="S12" s="9">
        <v>7.58</v>
      </c>
      <c r="T12" s="3">
        <v>0</v>
      </c>
      <c r="U12" s="2" t="s">
        <v>23</v>
      </c>
      <c r="V12" s="2" t="s">
        <v>24</v>
      </c>
    </row>
    <row r="13" spans="1:22" x14ac:dyDescent="0.25">
      <c r="A13" s="2" t="s">
        <v>28</v>
      </c>
      <c r="B13" s="2" t="s">
        <v>27</v>
      </c>
      <c r="C13" s="2" t="s">
        <v>21</v>
      </c>
      <c r="D13" s="3">
        <v>31</v>
      </c>
      <c r="E13" s="3">
        <v>53</v>
      </c>
      <c r="F13" s="2" t="s">
        <v>39</v>
      </c>
      <c r="G13" s="3">
        <v>1</v>
      </c>
      <c r="H13" s="3">
        <v>3</v>
      </c>
      <c r="I13" s="3">
        <v>6</v>
      </c>
      <c r="J13" s="3">
        <v>1</v>
      </c>
      <c r="K13" s="3">
        <v>0</v>
      </c>
      <c r="L13" s="3">
        <v>3</v>
      </c>
      <c r="M13" s="3">
        <v>31</v>
      </c>
      <c r="N13" s="2" t="s">
        <v>25</v>
      </c>
      <c r="O13" s="9">
        <v>72.5</v>
      </c>
      <c r="P13" s="10">
        <f t="shared" si="0"/>
        <v>36.25</v>
      </c>
      <c r="Q13" s="9">
        <v>217.5</v>
      </c>
      <c r="R13" s="8">
        <v>9.6799999999999997E-2</v>
      </c>
      <c r="S13" s="9">
        <v>7.02</v>
      </c>
      <c r="T13" s="3">
        <v>0</v>
      </c>
      <c r="U13" s="2" t="s">
        <v>23</v>
      </c>
      <c r="V13" s="2" t="s">
        <v>24</v>
      </c>
    </row>
    <row r="14" spans="1:22" x14ac:dyDescent="0.25">
      <c r="A14" s="2" t="s">
        <v>28</v>
      </c>
      <c r="B14" s="2" t="s">
        <v>27</v>
      </c>
      <c r="C14" s="2" t="s">
        <v>21</v>
      </c>
      <c r="D14" s="3">
        <v>31</v>
      </c>
      <c r="E14" s="3">
        <v>53</v>
      </c>
      <c r="F14" s="2" t="s">
        <v>40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29</v>
      </c>
      <c r="N14" s="2" t="s">
        <v>25</v>
      </c>
      <c r="O14" s="9">
        <v>70</v>
      </c>
      <c r="P14" s="10">
        <v>0</v>
      </c>
      <c r="Q14" s="9">
        <v>0</v>
      </c>
      <c r="R14" s="8">
        <v>0</v>
      </c>
      <c r="S14" s="9">
        <v>0</v>
      </c>
      <c r="T14" s="3">
        <v>0</v>
      </c>
      <c r="U14" s="2" t="s">
        <v>23</v>
      </c>
      <c r="V14" s="2" t="s">
        <v>24</v>
      </c>
    </row>
    <row r="15" spans="1:22" x14ac:dyDescent="0.25">
      <c r="A15" s="2" t="s">
        <v>28</v>
      </c>
      <c r="B15" s="2" t="s">
        <v>27</v>
      </c>
      <c r="C15" s="2" t="s">
        <v>21</v>
      </c>
      <c r="D15" s="3">
        <v>31</v>
      </c>
      <c r="E15" s="3">
        <v>53</v>
      </c>
      <c r="F15" s="2" t="s">
        <v>41</v>
      </c>
      <c r="G15" s="3">
        <v>2</v>
      </c>
      <c r="H15" s="3">
        <v>0</v>
      </c>
      <c r="I15" s="3">
        <v>2</v>
      </c>
      <c r="J15" s="3">
        <v>2</v>
      </c>
      <c r="K15" s="3">
        <v>0</v>
      </c>
      <c r="L15" s="3">
        <v>2</v>
      </c>
      <c r="M15" s="3">
        <v>29</v>
      </c>
      <c r="N15" s="2" t="s">
        <v>25</v>
      </c>
      <c r="O15" s="9">
        <v>60</v>
      </c>
      <c r="P15" s="10">
        <f t="shared" si="0"/>
        <v>60</v>
      </c>
      <c r="Q15" s="9">
        <v>120</v>
      </c>
      <c r="R15" s="8">
        <v>6.4500000000000002E-2</v>
      </c>
      <c r="S15" s="9">
        <v>3.87</v>
      </c>
      <c r="T15" s="3">
        <v>0</v>
      </c>
      <c r="U15" s="2" t="s">
        <v>23</v>
      </c>
      <c r="V15" s="2" t="s">
        <v>24</v>
      </c>
    </row>
    <row r="16" spans="1:22" x14ac:dyDescent="0.25">
      <c r="A16" s="2" t="s">
        <v>28</v>
      </c>
      <c r="B16" s="2" t="s">
        <v>27</v>
      </c>
      <c r="C16" s="2" t="s">
        <v>21</v>
      </c>
      <c r="D16" s="3">
        <v>31</v>
      </c>
      <c r="E16" s="3">
        <v>53</v>
      </c>
      <c r="F16" s="2" t="s">
        <v>42</v>
      </c>
      <c r="G16" s="3">
        <v>2</v>
      </c>
      <c r="H16" s="3">
        <v>2</v>
      </c>
      <c r="I16" s="3">
        <v>2</v>
      </c>
      <c r="J16" s="3">
        <v>2</v>
      </c>
      <c r="K16" s="3">
        <v>0</v>
      </c>
      <c r="L16" s="3">
        <v>2</v>
      </c>
      <c r="M16" s="3">
        <v>29</v>
      </c>
      <c r="N16" s="2" t="s">
        <v>25</v>
      </c>
      <c r="O16" s="9">
        <v>50</v>
      </c>
      <c r="P16" s="10">
        <f t="shared" si="0"/>
        <v>50</v>
      </c>
      <c r="Q16" s="9">
        <v>100</v>
      </c>
      <c r="R16" s="8">
        <v>6.4500000000000002E-2</v>
      </c>
      <c r="S16" s="9">
        <v>3.23</v>
      </c>
      <c r="T16" s="3">
        <v>0</v>
      </c>
      <c r="U16" s="2" t="s">
        <v>23</v>
      </c>
      <c r="V16" s="2" t="s">
        <v>24</v>
      </c>
    </row>
    <row r="17" spans="1:22" x14ac:dyDescent="0.25">
      <c r="A17" s="2" t="s">
        <v>28</v>
      </c>
      <c r="B17" s="2" t="s">
        <v>27</v>
      </c>
      <c r="C17" s="2" t="s">
        <v>21</v>
      </c>
      <c r="D17" s="3">
        <v>31</v>
      </c>
      <c r="E17" s="3">
        <v>53</v>
      </c>
      <c r="F17" s="2" t="s">
        <v>43</v>
      </c>
      <c r="G17" s="3">
        <v>2</v>
      </c>
      <c r="H17" s="3">
        <v>4</v>
      </c>
      <c r="I17" s="3">
        <v>7</v>
      </c>
      <c r="J17" s="3">
        <v>2</v>
      </c>
      <c r="K17" s="3">
        <v>0</v>
      </c>
      <c r="L17" s="3">
        <v>5</v>
      </c>
      <c r="M17" s="3">
        <v>26</v>
      </c>
      <c r="N17" s="2" t="s">
        <v>25</v>
      </c>
      <c r="O17" s="9">
        <v>50</v>
      </c>
      <c r="P17" s="10">
        <f t="shared" si="0"/>
        <v>35.714285714285715</v>
      </c>
      <c r="Q17" s="9">
        <v>250</v>
      </c>
      <c r="R17" s="8">
        <v>0.1613</v>
      </c>
      <c r="S17" s="9">
        <v>8.06</v>
      </c>
      <c r="T17" s="3">
        <v>0</v>
      </c>
      <c r="U17" s="2" t="s">
        <v>23</v>
      </c>
      <c r="V17" s="2" t="s">
        <v>24</v>
      </c>
    </row>
    <row r="18" spans="1:22" x14ac:dyDescent="0.25">
      <c r="A18" s="2" t="s">
        <v>28</v>
      </c>
      <c r="B18" s="2" t="s">
        <v>27</v>
      </c>
      <c r="C18" s="2" t="s">
        <v>21</v>
      </c>
      <c r="D18" s="3">
        <v>31</v>
      </c>
      <c r="E18" s="3">
        <v>53</v>
      </c>
      <c r="F18" s="2" t="s">
        <v>44</v>
      </c>
      <c r="G18" s="3">
        <v>1</v>
      </c>
      <c r="H18" s="3">
        <v>2</v>
      </c>
      <c r="I18" s="3">
        <v>1</v>
      </c>
      <c r="J18" s="3">
        <v>1</v>
      </c>
      <c r="K18" s="3">
        <v>0</v>
      </c>
      <c r="L18" s="3">
        <v>1</v>
      </c>
      <c r="M18" s="3">
        <v>31</v>
      </c>
      <c r="N18" s="2" t="s">
        <v>25</v>
      </c>
      <c r="O18" s="9">
        <v>70</v>
      </c>
      <c r="P18" s="10">
        <f t="shared" si="0"/>
        <v>70</v>
      </c>
      <c r="Q18" s="9">
        <v>70</v>
      </c>
      <c r="R18" s="8">
        <v>3.2300000000000002E-2</v>
      </c>
      <c r="S18" s="9">
        <v>2.2599999999999998</v>
      </c>
      <c r="T18" s="3">
        <v>0</v>
      </c>
      <c r="U18" s="2" t="s">
        <v>23</v>
      </c>
      <c r="V18" s="2" t="s">
        <v>24</v>
      </c>
    </row>
    <row r="19" spans="1:22" x14ac:dyDescent="0.25">
      <c r="A19" s="2" t="s">
        <v>28</v>
      </c>
      <c r="B19" s="2" t="s">
        <v>27</v>
      </c>
      <c r="C19" s="2" t="s">
        <v>21</v>
      </c>
      <c r="D19" s="3">
        <v>31</v>
      </c>
      <c r="E19" s="3">
        <v>53</v>
      </c>
      <c r="F19" s="2" t="s">
        <v>45</v>
      </c>
      <c r="G19" s="3">
        <v>0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29</v>
      </c>
      <c r="N19" s="2" t="s">
        <v>25</v>
      </c>
      <c r="O19" s="9">
        <v>70</v>
      </c>
      <c r="P19" s="10">
        <v>0</v>
      </c>
      <c r="Q19" s="9">
        <v>0</v>
      </c>
      <c r="R19" s="8">
        <v>0</v>
      </c>
      <c r="S19" s="9">
        <v>0</v>
      </c>
      <c r="T19" s="3">
        <v>0</v>
      </c>
      <c r="U19" s="2" t="s">
        <v>23</v>
      </c>
      <c r="V19" s="2" t="s">
        <v>24</v>
      </c>
    </row>
    <row r="20" spans="1:22" x14ac:dyDescent="0.25">
      <c r="A20" s="2" t="s">
        <v>28</v>
      </c>
      <c r="B20" s="2" t="s">
        <v>27</v>
      </c>
      <c r="C20" s="2" t="s">
        <v>21</v>
      </c>
      <c r="D20" s="3">
        <v>31</v>
      </c>
      <c r="E20" s="3">
        <v>53</v>
      </c>
      <c r="F20" s="2" t="s">
        <v>46</v>
      </c>
      <c r="G20" s="3">
        <v>2</v>
      </c>
      <c r="H20" s="3">
        <v>0</v>
      </c>
      <c r="I20" s="3">
        <v>4</v>
      </c>
      <c r="J20" s="3">
        <v>4</v>
      </c>
      <c r="K20" s="3">
        <v>0</v>
      </c>
      <c r="L20" s="3">
        <v>2</v>
      </c>
      <c r="M20" s="3">
        <v>31</v>
      </c>
      <c r="N20" s="2" t="s">
        <v>25</v>
      </c>
      <c r="O20" s="9">
        <v>86.6</v>
      </c>
      <c r="P20" s="10">
        <f t="shared" si="0"/>
        <v>43.3</v>
      </c>
      <c r="Q20" s="9">
        <v>173.2</v>
      </c>
      <c r="R20" s="8">
        <v>6.4500000000000002E-2</v>
      </c>
      <c r="S20" s="9">
        <v>5.59</v>
      </c>
      <c r="T20" s="3">
        <v>0</v>
      </c>
      <c r="U20" s="2" t="s">
        <v>23</v>
      </c>
      <c r="V20" s="2" t="s">
        <v>24</v>
      </c>
    </row>
    <row r="21" spans="1:22" x14ac:dyDescent="0.25">
      <c r="A21" s="2" t="s">
        <v>28</v>
      </c>
      <c r="B21" s="2" t="s">
        <v>27</v>
      </c>
      <c r="C21" s="2" t="s">
        <v>21</v>
      </c>
      <c r="D21" s="3">
        <v>31</v>
      </c>
      <c r="E21" s="3">
        <v>53</v>
      </c>
      <c r="F21" s="2" t="s">
        <v>47</v>
      </c>
      <c r="G21" s="3">
        <v>3</v>
      </c>
      <c r="H21" s="3">
        <v>0</v>
      </c>
      <c r="I21" s="3">
        <v>6</v>
      </c>
      <c r="J21" s="3">
        <v>2</v>
      </c>
      <c r="K21" s="3">
        <v>1</v>
      </c>
      <c r="L21" s="3">
        <v>4</v>
      </c>
      <c r="M21" s="3">
        <v>27</v>
      </c>
      <c r="N21" s="2" t="s">
        <v>25</v>
      </c>
      <c r="O21" s="9">
        <v>55</v>
      </c>
      <c r="P21" s="10">
        <f t="shared" si="0"/>
        <v>36.666666666666664</v>
      </c>
      <c r="Q21" s="9">
        <v>220</v>
      </c>
      <c r="R21" s="8">
        <v>0.129</v>
      </c>
      <c r="S21" s="9">
        <v>7.1</v>
      </c>
      <c r="T21" s="3">
        <v>0</v>
      </c>
      <c r="U21" s="2" t="s">
        <v>23</v>
      </c>
      <c r="V21" s="2" t="s">
        <v>24</v>
      </c>
    </row>
    <row r="22" spans="1:22" x14ac:dyDescent="0.25">
      <c r="A22" s="2" t="s">
        <v>28</v>
      </c>
      <c r="B22" s="2" t="s">
        <v>27</v>
      </c>
      <c r="C22" s="2" t="s">
        <v>21</v>
      </c>
      <c r="D22" s="3">
        <v>31</v>
      </c>
      <c r="E22" s="3">
        <v>53</v>
      </c>
      <c r="F22" s="2" t="s">
        <v>48</v>
      </c>
      <c r="G22" s="3">
        <v>0</v>
      </c>
      <c r="H22" s="3">
        <v>1</v>
      </c>
      <c r="I22" s="3">
        <v>3</v>
      </c>
      <c r="J22" s="3">
        <v>0</v>
      </c>
      <c r="K22" s="3">
        <v>0</v>
      </c>
      <c r="L22" s="3">
        <v>2</v>
      </c>
      <c r="M22" s="3">
        <v>28</v>
      </c>
      <c r="N22" s="2" t="s">
        <v>25</v>
      </c>
      <c r="O22" s="9">
        <v>55</v>
      </c>
      <c r="P22" s="10">
        <f t="shared" si="0"/>
        <v>36.666666666666664</v>
      </c>
      <c r="Q22" s="9">
        <v>110</v>
      </c>
      <c r="R22" s="8">
        <v>6.4500000000000002E-2</v>
      </c>
      <c r="S22" s="9">
        <v>3.55</v>
      </c>
      <c r="T22" s="3">
        <v>0</v>
      </c>
      <c r="U22" s="2" t="s">
        <v>23</v>
      </c>
      <c r="V22" s="2" t="s">
        <v>24</v>
      </c>
    </row>
    <row r="23" spans="1:22" x14ac:dyDescent="0.25">
      <c r="A23" s="2" t="s">
        <v>28</v>
      </c>
      <c r="B23" s="2" t="s">
        <v>27</v>
      </c>
      <c r="C23" s="2" t="s">
        <v>21</v>
      </c>
      <c r="D23" s="3">
        <v>31</v>
      </c>
      <c r="E23" s="3">
        <v>53</v>
      </c>
      <c r="F23" s="2" t="s">
        <v>49</v>
      </c>
      <c r="G23" s="3">
        <v>0</v>
      </c>
      <c r="H23" s="3">
        <v>1</v>
      </c>
      <c r="I23" s="3">
        <v>3</v>
      </c>
      <c r="J23" s="3">
        <v>0</v>
      </c>
      <c r="K23" s="3">
        <v>0</v>
      </c>
      <c r="L23" s="3">
        <v>3</v>
      </c>
      <c r="M23" s="3">
        <v>31</v>
      </c>
      <c r="N23" s="2" t="s">
        <v>25</v>
      </c>
      <c r="O23" s="9">
        <v>55</v>
      </c>
      <c r="P23" s="10">
        <f t="shared" si="0"/>
        <v>55</v>
      </c>
      <c r="Q23" s="9">
        <v>165</v>
      </c>
      <c r="R23" s="8">
        <v>9.6799999999999997E-2</v>
      </c>
      <c r="S23" s="9">
        <v>5.32</v>
      </c>
      <c r="T23" s="3">
        <v>0</v>
      </c>
      <c r="U23" s="2" t="s">
        <v>23</v>
      </c>
      <c r="V23" s="2" t="s">
        <v>24</v>
      </c>
    </row>
    <row r="24" spans="1:22" x14ac:dyDescent="0.25">
      <c r="A24" s="2" t="s">
        <v>28</v>
      </c>
      <c r="B24" s="2" t="s">
        <v>27</v>
      </c>
      <c r="C24" s="2" t="s">
        <v>21</v>
      </c>
      <c r="D24" s="3">
        <v>31</v>
      </c>
      <c r="E24" s="3">
        <v>53</v>
      </c>
      <c r="F24" s="2" t="s">
        <v>50</v>
      </c>
      <c r="G24" s="3">
        <v>1</v>
      </c>
      <c r="H24" s="3">
        <v>0</v>
      </c>
      <c r="I24" s="3">
        <v>1</v>
      </c>
      <c r="J24" s="3">
        <v>1</v>
      </c>
      <c r="K24" s="3">
        <v>0</v>
      </c>
      <c r="L24" s="3">
        <v>1</v>
      </c>
      <c r="M24" s="3">
        <v>31</v>
      </c>
      <c r="N24" s="2" t="s">
        <v>25</v>
      </c>
      <c r="O24" s="9">
        <v>55</v>
      </c>
      <c r="P24" s="10">
        <f t="shared" si="0"/>
        <v>55</v>
      </c>
      <c r="Q24" s="9">
        <v>55</v>
      </c>
      <c r="R24" s="8">
        <v>3.2300000000000002E-2</v>
      </c>
      <c r="S24" s="9">
        <v>1.77</v>
      </c>
      <c r="T24" s="3">
        <v>0</v>
      </c>
      <c r="U24" s="2" t="s">
        <v>23</v>
      </c>
      <c r="V24" s="2" t="s">
        <v>24</v>
      </c>
    </row>
    <row r="25" spans="1:22" x14ac:dyDescent="0.25">
      <c r="A25" s="2" t="s">
        <v>28</v>
      </c>
      <c r="B25" s="2" t="s">
        <v>27</v>
      </c>
      <c r="C25" s="2" t="s">
        <v>21</v>
      </c>
      <c r="D25" s="3">
        <v>31</v>
      </c>
      <c r="E25" s="3">
        <v>53</v>
      </c>
      <c r="F25" s="2" t="s">
        <v>51</v>
      </c>
      <c r="G25" s="3">
        <v>2</v>
      </c>
      <c r="H25" s="3">
        <v>1</v>
      </c>
      <c r="I25" s="3">
        <v>5</v>
      </c>
      <c r="J25" s="3">
        <v>2</v>
      </c>
      <c r="K25" s="3">
        <v>0</v>
      </c>
      <c r="L25" s="3">
        <v>3</v>
      </c>
      <c r="M25" s="3">
        <v>29</v>
      </c>
      <c r="N25" s="2" t="s">
        <v>25</v>
      </c>
      <c r="O25" s="9">
        <v>61.66</v>
      </c>
      <c r="P25" s="10">
        <f t="shared" si="0"/>
        <v>36.995999999999995</v>
      </c>
      <c r="Q25" s="9">
        <v>184.98</v>
      </c>
      <c r="R25" s="8">
        <v>9.6799999999999997E-2</v>
      </c>
      <c r="S25" s="9">
        <v>5.97</v>
      </c>
      <c r="T25" s="3">
        <v>0</v>
      </c>
      <c r="U25" s="2" t="s">
        <v>23</v>
      </c>
      <c r="V25" s="2" t="s">
        <v>24</v>
      </c>
    </row>
    <row r="26" spans="1:22" x14ac:dyDescent="0.25">
      <c r="A26" s="2" t="s">
        <v>28</v>
      </c>
      <c r="B26" s="2" t="s">
        <v>27</v>
      </c>
      <c r="C26" s="2" t="s">
        <v>21</v>
      </c>
      <c r="D26" s="3">
        <v>31</v>
      </c>
      <c r="E26" s="3">
        <v>53</v>
      </c>
      <c r="F26" s="2" t="s">
        <v>52</v>
      </c>
      <c r="G26" s="3">
        <v>0</v>
      </c>
      <c r="H26" s="3">
        <v>2</v>
      </c>
      <c r="I26" s="3">
        <v>4</v>
      </c>
      <c r="J26" s="3">
        <v>0</v>
      </c>
      <c r="K26" s="3">
        <v>0</v>
      </c>
      <c r="L26" s="3">
        <v>2</v>
      </c>
      <c r="M26" s="3">
        <v>30</v>
      </c>
      <c r="N26" s="2" t="s">
        <v>25</v>
      </c>
      <c r="O26" s="9">
        <v>70</v>
      </c>
      <c r="P26" s="10">
        <f t="shared" si="0"/>
        <v>35</v>
      </c>
      <c r="Q26" s="9">
        <v>140</v>
      </c>
      <c r="R26" s="8">
        <v>6.4500000000000002E-2</v>
      </c>
      <c r="S26" s="9">
        <v>4.5199999999999996</v>
      </c>
      <c r="T26" s="3">
        <v>0</v>
      </c>
      <c r="U26" s="2" t="s">
        <v>23</v>
      </c>
      <c r="V26" s="2" t="s">
        <v>24</v>
      </c>
    </row>
    <row r="27" spans="1:22" x14ac:dyDescent="0.25">
      <c r="A27" s="2" t="s">
        <v>28</v>
      </c>
      <c r="B27" s="2" t="s">
        <v>27</v>
      </c>
      <c r="C27" s="2" t="s">
        <v>21</v>
      </c>
      <c r="D27" s="3">
        <v>31</v>
      </c>
      <c r="E27" s="3">
        <v>53</v>
      </c>
      <c r="F27" s="2" t="s">
        <v>53</v>
      </c>
      <c r="G27" s="3">
        <v>3</v>
      </c>
      <c r="H27" s="3">
        <v>0</v>
      </c>
      <c r="I27" s="3">
        <v>3</v>
      </c>
      <c r="J27" s="3">
        <v>0</v>
      </c>
      <c r="K27" s="3">
        <v>3</v>
      </c>
      <c r="L27" s="3">
        <v>3</v>
      </c>
      <c r="M27" s="3">
        <v>29</v>
      </c>
      <c r="N27" s="2" t="s">
        <v>25</v>
      </c>
      <c r="O27" s="9">
        <v>85</v>
      </c>
      <c r="P27" s="10">
        <f t="shared" si="0"/>
        <v>85</v>
      </c>
      <c r="Q27" s="9">
        <v>255</v>
      </c>
      <c r="R27" s="8">
        <v>9.6799999999999997E-2</v>
      </c>
      <c r="S27" s="9">
        <v>8.23</v>
      </c>
      <c r="T27" s="3">
        <v>0</v>
      </c>
      <c r="U27" s="2" t="s">
        <v>23</v>
      </c>
      <c r="V27" s="2" t="s">
        <v>24</v>
      </c>
    </row>
    <row r="28" spans="1:22" x14ac:dyDescent="0.25">
      <c r="A28" s="2" t="s">
        <v>28</v>
      </c>
      <c r="B28" s="2" t="s">
        <v>27</v>
      </c>
      <c r="C28" s="2" t="s">
        <v>21</v>
      </c>
      <c r="D28" s="3">
        <v>31</v>
      </c>
      <c r="E28" s="3">
        <v>53</v>
      </c>
      <c r="F28" s="2" t="s">
        <v>54</v>
      </c>
      <c r="G28" s="3">
        <v>1</v>
      </c>
      <c r="H28" s="3">
        <v>3</v>
      </c>
      <c r="I28" s="3">
        <v>3</v>
      </c>
      <c r="J28" s="3">
        <v>1</v>
      </c>
      <c r="K28" s="3">
        <v>0</v>
      </c>
      <c r="L28" s="3">
        <v>3</v>
      </c>
      <c r="M28" s="3">
        <v>29</v>
      </c>
      <c r="N28" s="2" t="s">
        <v>25</v>
      </c>
      <c r="O28" s="9">
        <v>95</v>
      </c>
      <c r="P28" s="10">
        <f t="shared" si="0"/>
        <v>95</v>
      </c>
      <c r="Q28" s="9">
        <v>285</v>
      </c>
      <c r="R28" s="8">
        <v>9.6799999999999997E-2</v>
      </c>
      <c r="S28" s="9">
        <v>9.19</v>
      </c>
      <c r="T28" s="3">
        <v>0</v>
      </c>
      <c r="U28" s="2" t="s">
        <v>23</v>
      </c>
      <c r="V28" s="2" t="s">
        <v>24</v>
      </c>
    </row>
    <row r="29" spans="1:22" x14ac:dyDescent="0.25">
      <c r="A29" s="2" t="s">
        <v>28</v>
      </c>
      <c r="B29" s="2" t="s">
        <v>27</v>
      </c>
      <c r="C29" s="2" t="s">
        <v>21</v>
      </c>
      <c r="D29" s="3">
        <v>31</v>
      </c>
      <c r="E29" s="3">
        <v>53</v>
      </c>
      <c r="F29" s="2" t="s">
        <v>55</v>
      </c>
      <c r="G29" s="3">
        <v>1</v>
      </c>
      <c r="H29" s="3">
        <v>1</v>
      </c>
      <c r="I29" s="3">
        <v>2</v>
      </c>
      <c r="J29" s="3">
        <v>1</v>
      </c>
      <c r="K29" s="3">
        <v>0</v>
      </c>
      <c r="L29" s="3">
        <v>2</v>
      </c>
      <c r="M29" s="3">
        <v>30</v>
      </c>
      <c r="N29" s="2" t="s">
        <v>25</v>
      </c>
      <c r="O29" s="9">
        <v>50</v>
      </c>
      <c r="P29" s="10">
        <f t="shared" si="0"/>
        <v>50</v>
      </c>
      <c r="Q29" s="9">
        <v>100</v>
      </c>
      <c r="R29" s="8">
        <v>6.4500000000000002E-2</v>
      </c>
      <c r="S29" s="9">
        <v>3.23</v>
      </c>
      <c r="T29" s="3">
        <v>0</v>
      </c>
      <c r="U29" s="2" t="s">
        <v>23</v>
      </c>
      <c r="V29" s="2" t="s">
        <v>24</v>
      </c>
    </row>
    <row r="30" spans="1:22" x14ac:dyDescent="0.25">
      <c r="A30" s="2" t="s">
        <v>28</v>
      </c>
      <c r="B30" s="2" t="s">
        <v>27</v>
      </c>
      <c r="C30" s="2" t="s">
        <v>21</v>
      </c>
      <c r="D30" s="3">
        <v>31</v>
      </c>
      <c r="E30" s="3">
        <v>53</v>
      </c>
      <c r="F30" s="2" t="s">
        <v>56</v>
      </c>
      <c r="G30" s="3">
        <v>3</v>
      </c>
      <c r="H30" s="3">
        <v>1</v>
      </c>
      <c r="I30" s="3">
        <v>3</v>
      </c>
      <c r="J30" s="3">
        <v>2</v>
      </c>
      <c r="K30" s="3">
        <v>1</v>
      </c>
      <c r="L30" s="3">
        <v>3</v>
      </c>
      <c r="M30" s="3">
        <v>29</v>
      </c>
      <c r="N30" s="2" t="s">
        <v>25</v>
      </c>
      <c r="O30" s="9">
        <v>62.73</v>
      </c>
      <c r="P30" s="10">
        <f t="shared" si="0"/>
        <v>62.73</v>
      </c>
      <c r="Q30" s="9">
        <v>188.19</v>
      </c>
      <c r="R30" s="8">
        <v>9.6799999999999997E-2</v>
      </c>
      <c r="S30" s="9">
        <v>6.07</v>
      </c>
      <c r="T30" s="3">
        <v>0</v>
      </c>
      <c r="U30" s="2" t="s">
        <v>23</v>
      </c>
      <c r="V30" s="2" t="s">
        <v>24</v>
      </c>
    </row>
    <row r="31" spans="1:22" x14ac:dyDescent="0.25">
      <c r="A31" s="2" t="s">
        <v>28</v>
      </c>
      <c r="B31" s="2" t="s">
        <v>27</v>
      </c>
      <c r="C31" s="2" t="s">
        <v>21</v>
      </c>
      <c r="D31" s="3">
        <v>31</v>
      </c>
      <c r="E31" s="3">
        <v>53</v>
      </c>
      <c r="F31" s="2" t="s">
        <v>57</v>
      </c>
      <c r="G31" s="3">
        <v>0</v>
      </c>
      <c r="H31" s="3">
        <v>2</v>
      </c>
      <c r="I31" s="3">
        <v>3</v>
      </c>
      <c r="J31" s="3">
        <v>0</v>
      </c>
      <c r="K31" s="3">
        <v>0</v>
      </c>
      <c r="L31" s="3">
        <v>3</v>
      </c>
      <c r="M31" s="3">
        <v>29</v>
      </c>
      <c r="N31" s="2" t="s">
        <v>25</v>
      </c>
      <c r="O31" s="9">
        <v>55</v>
      </c>
      <c r="P31" s="10">
        <f t="shared" si="0"/>
        <v>55</v>
      </c>
      <c r="Q31" s="9">
        <v>165</v>
      </c>
      <c r="R31" s="8">
        <v>9.6799999999999997E-2</v>
      </c>
      <c r="S31" s="9">
        <v>5.32</v>
      </c>
      <c r="T31" s="3">
        <v>0</v>
      </c>
      <c r="U31" s="2" t="s">
        <v>23</v>
      </c>
      <c r="V31" s="2" t="s">
        <v>24</v>
      </c>
    </row>
    <row r="32" spans="1:22" x14ac:dyDescent="0.25">
      <c r="A32" s="2" t="s">
        <v>28</v>
      </c>
      <c r="B32" s="2" t="s">
        <v>27</v>
      </c>
      <c r="C32" s="2" t="s">
        <v>21</v>
      </c>
      <c r="D32" s="3">
        <v>31</v>
      </c>
      <c r="E32" s="3">
        <v>53</v>
      </c>
      <c r="F32" s="2" t="s">
        <v>58</v>
      </c>
      <c r="G32" s="3">
        <v>1</v>
      </c>
      <c r="H32" s="3">
        <v>0</v>
      </c>
      <c r="I32" s="3">
        <v>3</v>
      </c>
      <c r="J32" s="3">
        <v>3</v>
      </c>
      <c r="K32" s="3">
        <v>0</v>
      </c>
      <c r="L32" s="3">
        <v>1</v>
      </c>
      <c r="M32" s="3">
        <v>31</v>
      </c>
      <c r="N32" s="2" t="s">
        <v>25</v>
      </c>
      <c r="O32" s="9">
        <v>120</v>
      </c>
      <c r="P32" s="10">
        <f t="shared" si="0"/>
        <v>40</v>
      </c>
      <c r="Q32" s="9">
        <v>120</v>
      </c>
      <c r="R32" s="8">
        <v>3.2300000000000002E-2</v>
      </c>
      <c r="S32" s="9">
        <v>3.87</v>
      </c>
      <c r="T32" s="3">
        <v>0</v>
      </c>
      <c r="U32" s="2" t="s">
        <v>23</v>
      </c>
      <c r="V32" s="2" t="s">
        <v>24</v>
      </c>
    </row>
    <row r="33" spans="1:22" s="1" customFormat="1" x14ac:dyDescent="0.25">
      <c r="A33" s="15" t="s">
        <v>22</v>
      </c>
      <c r="B33" s="4"/>
      <c r="C33" s="4"/>
      <c r="D33" s="5">
        <f>SUM(D2:D32)</f>
        <v>961</v>
      </c>
      <c r="E33" s="4"/>
      <c r="F33" s="4"/>
      <c r="G33" s="5">
        <f>SUM(G2:G32)</f>
        <v>37</v>
      </c>
      <c r="H33" s="4"/>
      <c r="I33" s="5">
        <f>SUM(I2:I32)</f>
        <v>108</v>
      </c>
      <c r="J33" s="5">
        <f>SUM(J2:J32)</f>
        <v>35</v>
      </c>
      <c r="K33" s="5">
        <f>SUM(K2:K32)</f>
        <v>7</v>
      </c>
      <c r="L33" s="5">
        <f>SUM(L2:L32)</f>
        <v>72</v>
      </c>
      <c r="M33" s="5">
        <f>SUM(M2:M32)</f>
        <v>906</v>
      </c>
      <c r="N33" s="4" t="str">
        <f>N32</f>
        <v>Por habitación</v>
      </c>
      <c r="O33" s="6">
        <f>Q33/L33</f>
        <v>72.683611111111119</v>
      </c>
      <c r="P33" s="11">
        <f>Q33/I33</f>
        <v>48.455740740740744</v>
      </c>
      <c r="Q33" s="6">
        <f>SUM(Q2:Q32)</f>
        <v>5233.22</v>
      </c>
      <c r="R33" s="7">
        <f>L33/M33</f>
        <v>7.9470198675496692E-2</v>
      </c>
      <c r="S33" s="6">
        <f>Q33/M33</f>
        <v>5.776181015452539</v>
      </c>
      <c r="T33" s="4"/>
      <c r="U33" s="4"/>
      <c r="V33" s="4"/>
    </row>
    <row r="35" spans="1:22" x14ac:dyDescent="0.25">
      <c r="F35" t="s">
        <v>126</v>
      </c>
      <c r="G35">
        <f>I33/G33</f>
        <v>2.9189189189189189</v>
      </c>
    </row>
  </sheetData>
  <autoFilter ref="A1:V32">
    <sortState ref="A2:U32">
      <sortCondition ref="F1:F3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workbookViewId="0">
      <selection activeCell="H39" sqref="H39"/>
    </sheetView>
  </sheetViews>
  <sheetFormatPr baseColWidth="10" defaultRowHeight="15" x14ac:dyDescent="0.25"/>
  <cols>
    <col min="16" max="16" width="11.42578125" style="14"/>
  </cols>
  <sheetData>
    <row r="1" spans="1:22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3" t="s">
        <v>90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</row>
    <row r="2" spans="1:22" x14ac:dyDescent="0.25">
      <c r="A2" s="2" t="s">
        <v>28</v>
      </c>
      <c r="B2" s="2" t="s">
        <v>27</v>
      </c>
      <c r="C2" s="2" t="s">
        <v>21</v>
      </c>
      <c r="D2" s="3">
        <v>31</v>
      </c>
      <c r="E2" s="3">
        <v>53</v>
      </c>
      <c r="F2" s="2" t="s">
        <v>60</v>
      </c>
      <c r="G2" s="3">
        <v>0</v>
      </c>
      <c r="H2" s="3">
        <v>1</v>
      </c>
      <c r="I2" s="3">
        <v>0</v>
      </c>
      <c r="J2" s="3">
        <v>0</v>
      </c>
      <c r="K2" s="3">
        <v>0</v>
      </c>
      <c r="L2" s="3">
        <v>0</v>
      </c>
      <c r="M2" s="3">
        <v>31</v>
      </c>
      <c r="N2" s="2" t="s">
        <v>25</v>
      </c>
      <c r="O2" s="9">
        <v>120</v>
      </c>
      <c r="P2" s="10">
        <v>0</v>
      </c>
      <c r="Q2" s="9">
        <v>0</v>
      </c>
      <c r="R2" s="8">
        <v>0</v>
      </c>
      <c r="S2" s="9">
        <v>0</v>
      </c>
      <c r="T2" s="3">
        <v>0</v>
      </c>
      <c r="U2" s="2" t="s">
        <v>23</v>
      </c>
      <c r="V2" s="2" t="s">
        <v>24</v>
      </c>
    </row>
    <row r="3" spans="1:22" x14ac:dyDescent="0.25">
      <c r="A3" s="2" t="s">
        <v>28</v>
      </c>
      <c r="B3" s="2" t="s">
        <v>27</v>
      </c>
      <c r="C3" s="2" t="s">
        <v>21</v>
      </c>
      <c r="D3" s="3">
        <v>31</v>
      </c>
      <c r="E3" s="3">
        <v>53</v>
      </c>
      <c r="F3" s="2" t="s">
        <v>61</v>
      </c>
      <c r="G3" s="3">
        <v>1</v>
      </c>
      <c r="H3" s="3">
        <v>0</v>
      </c>
      <c r="I3" s="3">
        <v>2</v>
      </c>
      <c r="J3" s="3">
        <v>1</v>
      </c>
      <c r="K3" s="3">
        <v>1</v>
      </c>
      <c r="L3" s="3">
        <v>2</v>
      </c>
      <c r="M3" s="3">
        <v>30</v>
      </c>
      <c r="N3" s="2" t="s">
        <v>25</v>
      </c>
      <c r="O3" s="9">
        <v>68.5</v>
      </c>
      <c r="P3" s="10">
        <f t="shared" ref="P3:P30" si="0">Q3/I3</f>
        <v>68.5</v>
      </c>
      <c r="Q3" s="9">
        <v>137</v>
      </c>
      <c r="R3" s="8">
        <v>6.4500000000000002E-2</v>
      </c>
      <c r="S3" s="9">
        <v>4.42</v>
      </c>
      <c r="T3" s="3">
        <v>0</v>
      </c>
      <c r="U3" s="2" t="s">
        <v>23</v>
      </c>
      <c r="V3" s="2" t="s">
        <v>24</v>
      </c>
    </row>
    <row r="4" spans="1:22" x14ac:dyDescent="0.25">
      <c r="A4" s="2" t="s">
        <v>28</v>
      </c>
      <c r="B4" s="2" t="s">
        <v>27</v>
      </c>
      <c r="C4" s="2" t="s">
        <v>21</v>
      </c>
      <c r="D4" s="3">
        <v>31</v>
      </c>
      <c r="E4" s="3">
        <v>53</v>
      </c>
      <c r="F4" s="2" t="s">
        <v>62</v>
      </c>
      <c r="G4" s="3">
        <v>4</v>
      </c>
      <c r="H4" s="3">
        <v>1</v>
      </c>
      <c r="I4" s="3">
        <v>7</v>
      </c>
      <c r="J4" s="3">
        <v>7</v>
      </c>
      <c r="K4" s="3">
        <v>0</v>
      </c>
      <c r="L4" s="3">
        <v>5</v>
      </c>
      <c r="M4" s="3">
        <v>31</v>
      </c>
      <c r="N4" s="2" t="s">
        <v>25</v>
      </c>
      <c r="O4" s="9">
        <v>55</v>
      </c>
      <c r="P4" s="10">
        <f t="shared" si="0"/>
        <v>39.285714285714285</v>
      </c>
      <c r="Q4" s="9">
        <v>275</v>
      </c>
      <c r="R4" s="8">
        <v>0.1613</v>
      </c>
      <c r="S4" s="9">
        <v>8.8699999999999992</v>
      </c>
      <c r="T4" s="3">
        <v>0</v>
      </c>
      <c r="U4" s="2" t="s">
        <v>23</v>
      </c>
      <c r="V4" s="2" t="s">
        <v>24</v>
      </c>
    </row>
    <row r="5" spans="1:22" x14ac:dyDescent="0.25">
      <c r="A5" s="2" t="s">
        <v>28</v>
      </c>
      <c r="B5" s="2" t="s">
        <v>27</v>
      </c>
      <c r="C5" s="2" t="s">
        <v>21</v>
      </c>
      <c r="D5" s="3">
        <v>31</v>
      </c>
      <c r="E5" s="3">
        <v>53</v>
      </c>
      <c r="F5" s="2" t="s">
        <v>63</v>
      </c>
      <c r="G5" s="3">
        <v>1</v>
      </c>
      <c r="H5" s="3">
        <v>5</v>
      </c>
      <c r="I5" s="3">
        <v>1</v>
      </c>
      <c r="J5" s="3">
        <v>0</v>
      </c>
      <c r="K5" s="3">
        <v>1</v>
      </c>
      <c r="L5" s="3">
        <v>1</v>
      </c>
      <c r="M5" s="3">
        <v>31</v>
      </c>
      <c r="N5" s="2" t="s">
        <v>25</v>
      </c>
      <c r="O5" s="9">
        <v>80</v>
      </c>
      <c r="P5" s="10">
        <f t="shared" si="0"/>
        <v>80</v>
      </c>
      <c r="Q5" s="9">
        <v>80</v>
      </c>
      <c r="R5" s="8">
        <v>3.2300000000000002E-2</v>
      </c>
      <c r="S5" s="9">
        <v>2.58</v>
      </c>
      <c r="T5" s="3">
        <v>0</v>
      </c>
      <c r="U5" s="2" t="s">
        <v>23</v>
      </c>
      <c r="V5" s="2" t="s">
        <v>24</v>
      </c>
    </row>
    <row r="6" spans="1:22" x14ac:dyDescent="0.25">
      <c r="A6" s="2" t="s">
        <v>28</v>
      </c>
      <c r="B6" s="2" t="s">
        <v>27</v>
      </c>
      <c r="C6" s="2" t="s">
        <v>21</v>
      </c>
      <c r="D6" s="3">
        <v>31</v>
      </c>
      <c r="E6" s="3">
        <v>53</v>
      </c>
      <c r="F6" s="2" t="s">
        <v>64</v>
      </c>
      <c r="G6" s="3">
        <v>2</v>
      </c>
      <c r="H6" s="3">
        <v>0</v>
      </c>
      <c r="I6" s="3">
        <v>3</v>
      </c>
      <c r="J6" s="3">
        <v>2</v>
      </c>
      <c r="K6" s="3">
        <v>1</v>
      </c>
      <c r="L6" s="3">
        <v>2</v>
      </c>
      <c r="M6" s="3">
        <v>31</v>
      </c>
      <c r="N6" s="2" t="s">
        <v>25</v>
      </c>
      <c r="O6" s="9">
        <v>65</v>
      </c>
      <c r="P6" s="10">
        <f t="shared" si="0"/>
        <v>43.333333333333336</v>
      </c>
      <c r="Q6" s="9">
        <v>130</v>
      </c>
      <c r="R6" s="8">
        <v>6.4500000000000002E-2</v>
      </c>
      <c r="S6" s="9">
        <v>4.1900000000000004</v>
      </c>
      <c r="T6" s="3">
        <v>0</v>
      </c>
      <c r="U6" s="2" t="s">
        <v>23</v>
      </c>
      <c r="V6" s="2" t="s">
        <v>24</v>
      </c>
    </row>
    <row r="7" spans="1:22" x14ac:dyDescent="0.25">
      <c r="A7" s="2" t="s">
        <v>28</v>
      </c>
      <c r="B7" s="2" t="s">
        <v>27</v>
      </c>
      <c r="C7" s="2" t="s">
        <v>21</v>
      </c>
      <c r="D7" s="3">
        <v>31</v>
      </c>
      <c r="E7" s="3">
        <v>53</v>
      </c>
      <c r="F7" s="2" t="s">
        <v>65</v>
      </c>
      <c r="G7" s="3">
        <v>2</v>
      </c>
      <c r="H7" s="3">
        <v>0</v>
      </c>
      <c r="I7" s="3">
        <v>11</v>
      </c>
      <c r="J7" s="3">
        <v>2</v>
      </c>
      <c r="K7" s="3">
        <v>0</v>
      </c>
      <c r="L7" s="3">
        <v>8</v>
      </c>
      <c r="M7" s="3">
        <v>24</v>
      </c>
      <c r="N7" s="2" t="s">
        <v>25</v>
      </c>
      <c r="O7" s="9">
        <v>58</v>
      </c>
      <c r="P7" s="10">
        <f t="shared" si="0"/>
        <v>42.18181818181818</v>
      </c>
      <c r="Q7" s="9">
        <v>464</v>
      </c>
      <c r="R7" s="8">
        <v>0.2581</v>
      </c>
      <c r="S7" s="9">
        <v>14.97</v>
      </c>
      <c r="T7" s="3">
        <v>0</v>
      </c>
      <c r="U7" s="2" t="s">
        <v>23</v>
      </c>
      <c r="V7" s="2" t="s">
        <v>24</v>
      </c>
    </row>
    <row r="8" spans="1:22" x14ac:dyDescent="0.25">
      <c r="A8" s="2" t="s">
        <v>28</v>
      </c>
      <c r="B8" s="2" t="s">
        <v>27</v>
      </c>
      <c r="C8" s="2" t="s">
        <v>21</v>
      </c>
      <c r="D8" s="3">
        <v>31</v>
      </c>
      <c r="E8" s="3">
        <v>53</v>
      </c>
      <c r="F8" s="2" t="s">
        <v>66</v>
      </c>
      <c r="G8" s="3">
        <v>45</v>
      </c>
      <c r="H8" s="3">
        <v>7</v>
      </c>
      <c r="I8" s="3">
        <v>45</v>
      </c>
      <c r="J8" s="3">
        <v>43</v>
      </c>
      <c r="K8" s="3">
        <v>2</v>
      </c>
      <c r="L8" s="3">
        <v>22</v>
      </c>
      <c r="M8" s="3">
        <v>22</v>
      </c>
      <c r="N8" s="2" t="s">
        <v>25</v>
      </c>
      <c r="O8" s="9">
        <v>86.78</v>
      </c>
      <c r="P8" s="10">
        <f t="shared" si="0"/>
        <v>42.425777777777782</v>
      </c>
      <c r="Q8" s="9">
        <v>1909.16</v>
      </c>
      <c r="R8" s="8">
        <v>0.7097</v>
      </c>
      <c r="S8" s="9">
        <v>61.59</v>
      </c>
      <c r="T8" s="3">
        <v>0</v>
      </c>
      <c r="U8" s="2" t="s">
        <v>23</v>
      </c>
      <c r="V8" s="2" t="s">
        <v>24</v>
      </c>
    </row>
    <row r="9" spans="1:22" x14ac:dyDescent="0.25">
      <c r="A9" s="2" t="s">
        <v>28</v>
      </c>
      <c r="B9" s="2" t="s">
        <v>27</v>
      </c>
      <c r="C9" s="2" t="s">
        <v>21</v>
      </c>
      <c r="D9" s="3">
        <v>31</v>
      </c>
      <c r="E9" s="3">
        <v>53</v>
      </c>
      <c r="F9" s="2" t="s">
        <v>67</v>
      </c>
      <c r="G9" s="3">
        <v>0</v>
      </c>
      <c r="H9" s="3">
        <v>13</v>
      </c>
      <c r="I9" s="3">
        <v>45</v>
      </c>
      <c r="J9" s="3">
        <v>0</v>
      </c>
      <c r="K9" s="3">
        <v>0</v>
      </c>
      <c r="L9" s="3">
        <v>27</v>
      </c>
      <c r="M9" s="3">
        <v>29</v>
      </c>
      <c r="N9" s="2" t="s">
        <v>25</v>
      </c>
      <c r="O9" s="9">
        <v>62</v>
      </c>
      <c r="P9" s="10">
        <f t="shared" si="0"/>
        <v>37.200000000000003</v>
      </c>
      <c r="Q9" s="9">
        <v>1674</v>
      </c>
      <c r="R9" s="8">
        <v>0.871</v>
      </c>
      <c r="S9" s="9">
        <v>54</v>
      </c>
      <c r="T9" s="3">
        <v>0</v>
      </c>
      <c r="U9" s="2" t="s">
        <v>23</v>
      </c>
      <c r="V9" s="2" t="s">
        <v>24</v>
      </c>
    </row>
    <row r="10" spans="1:22" x14ac:dyDescent="0.25">
      <c r="A10" s="2" t="s">
        <v>28</v>
      </c>
      <c r="B10" s="2" t="s">
        <v>27</v>
      </c>
      <c r="C10" s="2" t="s">
        <v>21</v>
      </c>
      <c r="D10" s="3">
        <v>31</v>
      </c>
      <c r="E10" s="3">
        <v>53</v>
      </c>
      <c r="F10" s="2" t="s">
        <v>68</v>
      </c>
      <c r="G10" s="3">
        <v>1</v>
      </c>
      <c r="H10" s="3">
        <v>0</v>
      </c>
      <c r="I10" s="3">
        <v>3</v>
      </c>
      <c r="J10" s="3">
        <v>1</v>
      </c>
      <c r="K10" s="3">
        <v>0</v>
      </c>
      <c r="L10" s="3">
        <v>3</v>
      </c>
      <c r="M10" s="3">
        <v>28</v>
      </c>
      <c r="N10" s="2" t="s">
        <v>25</v>
      </c>
      <c r="O10" s="9">
        <v>61.33</v>
      </c>
      <c r="P10" s="10">
        <f t="shared" si="0"/>
        <v>61.330000000000005</v>
      </c>
      <c r="Q10" s="9">
        <v>183.99</v>
      </c>
      <c r="R10" s="8">
        <v>9.6799999999999997E-2</v>
      </c>
      <c r="S10" s="9">
        <v>5.94</v>
      </c>
      <c r="T10" s="3">
        <v>0</v>
      </c>
      <c r="U10" s="2" t="s">
        <v>23</v>
      </c>
      <c r="V10" s="2" t="s">
        <v>24</v>
      </c>
    </row>
    <row r="11" spans="1:22" x14ac:dyDescent="0.25">
      <c r="A11" s="2" t="s">
        <v>28</v>
      </c>
      <c r="B11" s="2" t="s">
        <v>27</v>
      </c>
      <c r="C11" s="2" t="s">
        <v>21</v>
      </c>
      <c r="D11" s="3">
        <v>31</v>
      </c>
      <c r="E11" s="3">
        <v>53</v>
      </c>
      <c r="F11" s="2" t="s">
        <v>69</v>
      </c>
      <c r="G11" s="3">
        <v>0</v>
      </c>
      <c r="H11" s="3">
        <v>3</v>
      </c>
      <c r="I11" s="3">
        <v>3</v>
      </c>
      <c r="J11" s="3">
        <v>0</v>
      </c>
      <c r="K11" s="3">
        <v>0</v>
      </c>
      <c r="L11" s="3">
        <v>3</v>
      </c>
      <c r="M11" s="3">
        <v>29</v>
      </c>
      <c r="N11" s="2" t="s">
        <v>25</v>
      </c>
      <c r="O11" s="9">
        <v>55</v>
      </c>
      <c r="P11" s="10">
        <f t="shared" si="0"/>
        <v>55</v>
      </c>
      <c r="Q11" s="9">
        <v>165</v>
      </c>
      <c r="R11" s="8">
        <v>9.6799999999999997E-2</v>
      </c>
      <c r="S11" s="9">
        <v>5.32</v>
      </c>
      <c r="T11" s="3">
        <v>0</v>
      </c>
      <c r="U11" s="2" t="s">
        <v>23</v>
      </c>
      <c r="V11" s="2" t="s">
        <v>24</v>
      </c>
    </row>
    <row r="12" spans="1:22" x14ac:dyDescent="0.25">
      <c r="A12" s="2" t="s">
        <v>28</v>
      </c>
      <c r="B12" s="2" t="s">
        <v>27</v>
      </c>
      <c r="C12" s="2" t="s">
        <v>21</v>
      </c>
      <c r="D12" s="3">
        <v>31</v>
      </c>
      <c r="E12" s="3">
        <v>53</v>
      </c>
      <c r="F12" s="2" t="s">
        <v>70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31</v>
      </c>
      <c r="N12" s="2" t="s">
        <v>25</v>
      </c>
      <c r="O12" s="9">
        <v>55</v>
      </c>
      <c r="P12" s="10">
        <v>0</v>
      </c>
      <c r="Q12" s="9">
        <v>0</v>
      </c>
      <c r="R12" s="8">
        <v>0</v>
      </c>
      <c r="S12" s="9">
        <v>0</v>
      </c>
      <c r="T12" s="3">
        <v>0</v>
      </c>
      <c r="U12" s="2" t="s">
        <v>23</v>
      </c>
      <c r="V12" s="2" t="s">
        <v>24</v>
      </c>
    </row>
    <row r="13" spans="1:22" x14ac:dyDescent="0.25">
      <c r="A13" s="2" t="s">
        <v>28</v>
      </c>
      <c r="B13" s="2" t="s">
        <v>27</v>
      </c>
      <c r="C13" s="2" t="s">
        <v>21</v>
      </c>
      <c r="D13" s="3">
        <v>31</v>
      </c>
      <c r="E13" s="3">
        <v>53</v>
      </c>
      <c r="F13" s="2" t="s">
        <v>71</v>
      </c>
      <c r="G13" s="3">
        <v>1</v>
      </c>
      <c r="H13" s="3">
        <v>0</v>
      </c>
      <c r="I13" s="3">
        <v>2</v>
      </c>
      <c r="J13" s="3">
        <v>2</v>
      </c>
      <c r="K13" s="3">
        <v>0</v>
      </c>
      <c r="L13" s="3">
        <v>1</v>
      </c>
      <c r="M13" s="3">
        <v>29</v>
      </c>
      <c r="N13" s="2" t="s">
        <v>25</v>
      </c>
      <c r="O13" s="9">
        <v>100</v>
      </c>
      <c r="P13" s="10">
        <f t="shared" si="0"/>
        <v>50</v>
      </c>
      <c r="Q13" s="9">
        <v>100</v>
      </c>
      <c r="R13" s="8">
        <v>3.2300000000000002E-2</v>
      </c>
      <c r="S13" s="9">
        <v>3.23</v>
      </c>
      <c r="T13" s="3">
        <v>0</v>
      </c>
      <c r="U13" s="2" t="s">
        <v>23</v>
      </c>
      <c r="V13" s="2" t="s">
        <v>24</v>
      </c>
    </row>
    <row r="14" spans="1:22" x14ac:dyDescent="0.25">
      <c r="A14" s="2" t="s">
        <v>28</v>
      </c>
      <c r="B14" s="2" t="s">
        <v>27</v>
      </c>
      <c r="C14" s="2" t="s">
        <v>21</v>
      </c>
      <c r="D14" s="3">
        <v>31</v>
      </c>
      <c r="E14" s="3">
        <v>53</v>
      </c>
      <c r="F14" s="2" t="s">
        <v>72</v>
      </c>
      <c r="G14" s="3">
        <v>1</v>
      </c>
      <c r="H14" s="3">
        <v>2</v>
      </c>
      <c r="I14" s="3">
        <v>2</v>
      </c>
      <c r="J14" s="3">
        <v>1</v>
      </c>
      <c r="K14" s="3">
        <v>0</v>
      </c>
      <c r="L14" s="3">
        <v>1</v>
      </c>
      <c r="M14" s="3">
        <v>31</v>
      </c>
      <c r="N14" s="2" t="s">
        <v>25</v>
      </c>
      <c r="O14" s="9">
        <v>75</v>
      </c>
      <c r="P14" s="10">
        <f t="shared" si="0"/>
        <v>37.5</v>
      </c>
      <c r="Q14" s="9">
        <v>75</v>
      </c>
      <c r="R14" s="8">
        <v>3.2300000000000002E-2</v>
      </c>
      <c r="S14" s="9">
        <v>2.42</v>
      </c>
      <c r="T14" s="3">
        <v>0</v>
      </c>
      <c r="U14" s="2" t="s">
        <v>23</v>
      </c>
      <c r="V14" s="2" t="s">
        <v>24</v>
      </c>
    </row>
    <row r="15" spans="1:22" x14ac:dyDescent="0.25">
      <c r="A15" s="2" t="s">
        <v>28</v>
      </c>
      <c r="B15" s="2" t="s">
        <v>27</v>
      </c>
      <c r="C15" s="2" t="s">
        <v>21</v>
      </c>
      <c r="D15" s="3">
        <v>31</v>
      </c>
      <c r="E15" s="3">
        <v>53</v>
      </c>
      <c r="F15" s="2" t="s">
        <v>73</v>
      </c>
      <c r="G15" s="3">
        <v>1</v>
      </c>
      <c r="H15" s="3">
        <v>1</v>
      </c>
      <c r="I15" s="3">
        <v>2</v>
      </c>
      <c r="J15" s="3">
        <v>1</v>
      </c>
      <c r="K15" s="3">
        <v>0</v>
      </c>
      <c r="L15" s="3">
        <v>2</v>
      </c>
      <c r="M15" s="3">
        <v>30</v>
      </c>
      <c r="N15" s="2" t="s">
        <v>25</v>
      </c>
      <c r="O15" s="9">
        <v>45</v>
      </c>
      <c r="P15" s="10">
        <f t="shared" si="0"/>
        <v>45</v>
      </c>
      <c r="Q15" s="9">
        <v>90</v>
      </c>
      <c r="R15" s="8">
        <v>6.4500000000000002E-2</v>
      </c>
      <c r="S15" s="9">
        <v>2.9</v>
      </c>
      <c r="T15" s="3">
        <v>0</v>
      </c>
      <c r="U15" s="2" t="s">
        <v>23</v>
      </c>
      <c r="V15" s="2" t="s">
        <v>24</v>
      </c>
    </row>
    <row r="16" spans="1:22" x14ac:dyDescent="0.25">
      <c r="A16" s="2" t="s">
        <v>28</v>
      </c>
      <c r="B16" s="2" t="s">
        <v>27</v>
      </c>
      <c r="C16" s="2" t="s">
        <v>21</v>
      </c>
      <c r="D16" s="3">
        <v>31</v>
      </c>
      <c r="E16" s="3">
        <v>53</v>
      </c>
      <c r="F16" s="2" t="s">
        <v>74</v>
      </c>
      <c r="G16" s="3">
        <v>0</v>
      </c>
      <c r="H16" s="3">
        <v>1</v>
      </c>
      <c r="I16" s="3">
        <v>1</v>
      </c>
      <c r="J16" s="3">
        <v>0</v>
      </c>
      <c r="K16" s="3">
        <v>0</v>
      </c>
      <c r="L16" s="3">
        <v>1</v>
      </c>
      <c r="M16" s="3">
        <v>31</v>
      </c>
      <c r="N16" s="2" t="s">
        <v>25</v>
      </c>
      <c r="O16" s="9">
        <v>45</v>
      </c>
      <c r="P16" s="10">
        <f t="shared" si="0"/>
        <v>45</v>
      </c>
      <c r="Q16" s="9">
        <v>45</v>
      </c>
      <c r="R16" s="8">
        <v>3.2300000000000002E-2</v>
      </c>
      <c r="S16" s="9">
        <v>1.45</v>
      </c>
      <c r="T16" s="3">
        <v>0</v>
      </c>
      <c r="U16" s="2" t="s">
        <v>23</v>
      </c>
      <c r="V16" s="2" t="s">
        <v>24</v>
      </c>
    </row>
    <row r="17" spans="1:22" x14ac:dyDescent="0.25">
      <c r="A17" s="2" t="s">
        <v>28</v>
      </c>
      <c r="B17" s="2" t="s">
        <v>27</v>
      </c>
      <c r="C17" s="2" t="s">
        <v>21</v>
      </c>
      <c r="D17" s="3">
        <v>31</v>
      </c>
      <c r="E17" s="3">
        <v>53</v>
      </c>
      <c r="F17" s="2" t="s">
        <v>75</v>
      </c>
      <c r="G17" s="3">
        <v>1</v>
      </c>
      <c r="H17" s="3">
        <v>0</v>
      </c>
      <c r="I17" s="3">
        <v>1</v>
      </c>
      <c r="J17" s="3">
        <v>1</v>
      </c>
      <c r="K17" s="3">
        <v>0</v>
      </c>
      <c r="L17" s="3">
        <v>1</v>
      </c>
      <c r="M17" s="3">
        <v>31</v>
      </c>
      <c r="N17" s="2" t="s">
        <v>25</v>
      </c>
      <c r="O17" s="9">
        <v>65</v>
      </c>
      <c r="P17" s="10">
        <f t="shared" si="0"/>
        <v>65</v>
      </c>
      <c r="Q17" s="9">
        <v>65</v>
      </c>
      <c r="R17" s="8">
        <v>3.2300000000000002E-2</v>
      </c>
      <c r="S17" s="9">
        <v>2.1</v>
      </c>
      <c r="T17" s="3">
        <v>0</v>
      </c>
      <c r="U17" s="2" t="s">
        <v>23</v>
      </c>
      <c r="V17" s="2" t="s">
        <v>24</v>
      </c>
    </row>
    <row r="18" spans="1:22" x14ac:dyDescent="0.25">
      <c r="A18" s="2" t="s">
        <v>28</v>
      </c>
      <c r="B18" s="2" t="s">
        <v>27</v>
      </c>
      <c r="C18" s="2" t="s">
        <v>21</v>
      </c>
      <c r="D18" s="3">
        <v>31</v>
      </c>
      <c r="E18" s="3">
        <v>53</v>
      </c>
      <c r="F18" s="2" t="s">
        <v>76</v>
      </c>
      <c r="G18" s="3">
        <v>2</v>
      </c>
      <c r="H18" s="3">
        <v>1</v>
      </c>
      <c r="I18" s="3">
        <v>1</v>
      </c>
      <c r="J18" s="3">
        <v>2</v>
      </c>
      <c r="K18" s="3">
        <v>0</v>
      </c>
      <c r="L18" s="3">
        <v>3</v>
      </c>
      <c r="M18" s="3">
        <v>28</v>
      </c>
      <c r="N18" s="2" t="s">
        <v>25</v>
      </c>
      <c r="O18" s="9">
        <v>47.5</v>
      </c>
      <c r="P18" s="10">
        <f t="shared" si="0"/>
        <v>142.5</v>
      </c>
      <c r="Q18" s="9">
        <v>142.5</v>
      </c>
      <c r="R18" s="8">
        <v>9.6799999999999997E-2</v>
      </c>
      <c r="S18" s="9">
        <v>4.5999999999999996</v>
      </c>
      <c r="T18" s="3">
        <v>0</v>
      </c>
      <c r="U18" s="2" t="s">
        <v>23</v>
      </c>
      <c r="V18" s="2" t="s">
        <v>24</v>
      </c>
    </row>
    <row r="19" spans="1:22" x14ac:dyDescent="0.25">
      <c r="A19" s="2" t="s">
        <v>28</v>
      </c>
      <c r="B19" s="2" t="s">
        <v>27</v>
      </c>
      <c r="C19" s="2" t="s">
        <v>21</v>
      </c>
      <c r="D19" s="3">
        <v>31</v>
      </c>
      <c r="E19" s="3">
        <v>53</v>
      </c>
      <c r="F19" s="2" t="s">
        <v>77</v>
      </c>
      <c r="G19" s="3">
        <v>1</v>
      </c>
      <c r="H19" s="3">
        <v>1</v>
      </c>
      <c r="I19" s="3">
        <v>2</v>
      </c>
      <c r="J19" s="3">
        <v>1</v>
      </c>
      <c r="K19" s="3">
        <v>0</v>
      </c>
      <c r="L19" s="3">
        <v>2</v>
      </c>
      <c r="M19" s="3">
        <v>30</v>
      </c>
      <c r="N19" s="2" t="s">
        <v>25</v>
      </c>
      <c r="O19" s="9">
        <v>57.5</v>
      </c>
      <c r="P19" s="10">
        <f t="shared" si="0"/>
        <v>57.5</v>
      </c>
      <c r="Q19" s="9">
        <v>115</v>
      </c>
      <c r="R19" s="8">
        <v>6.4500000000000002E-2</v>
      </c>
      <c r="S19" s="9">
        <v>3.71</v>
      </c>
      <c r="T19" s="3">
        <v>0</v>
      </c>
      <c r="U19" s="2" t="s">
        <v>23</v>
      </c>
      <c r="V19" s="2" t="s">
        <v>24</v>
      </c>
    </row>
    <row r="20" spans="1:22" x14ac:dyDescent="0.25">
      <c r="A20" s="2" t="s">
        <v>28</v>
      </c>
      <c r="B20" s="2" t="s">
        <v>27</v>
      </c>
      <c r="C20" s="2" t="s">
        <v>21</v>
      </c>
      <c r="D20" s="3">
        <v>31</v>
      </c>
      <c r="E20" s="3">
        <v>53</v>
      </c>
      <c r="F20" s="2" t="s">
        <v>78</v>
      </c>
      <c r="G20" s="3">
        <v>6</v>
      </c>
      <c r="H20" s="3">
        <v>1</v>
      </c>
      <c r="I20" s="3">
        <v>2</v>
      </c>
      <c r="J20" s="3">
        <v>2</v>
      </c>
      <c r="K20" s="3">
        <v>0</v>
      </c>
      <c r="L20" s="3">
        <v>4</v>
      </c>
      <c r="M20" s="3">
        <v>28</v>
      </c>
      <c r="N20" s="2" t="s">
        <v>25</v>
      </c>
      <c r="O20" s="9">
        <v>91.52</v>
      </c>
      <c r="P20" s="10">
        <f t="shared" si="0"/>
        <v>183.04</v>
      </c>
      <c r="Q20" s="9">
        <v>366.08</v>
      </c>
      <c r="R20" s="8">
        <v>0.129</v>
      </c>
      <c r="S20" s="9">
        <v>11.81</v>
      </c>
      <c r="T20" s="3">
        <v>0</v>
      </c>
      <c r="U20" s="2" t="s">
        <v>23</v>
      </c>
      <c r="V20" s="2" t="s">
        <v>24</v>
      </c>
    </row>
    <row r="21" spans="1:22" x14ac:dyDescent="0.25">
      <c r="A21" s="2" t="s">
        <v>28</v>
      </c>
      <c r="B21" s="2" t="s">
        <v>27</v>
      </c>
      <c r="C21" s="2" t="s">
        <v>21</v>
      </c>
      <c r="D21" s="3">
        <v>31</v>
      </c>
      <c r="E21" s="3">
        <v>53</v>
      </c>
      <c r="F21" s="2" t="s">
        <v>79</v>
      </c>
      <c r="G21" s="3">
        <v>8</v>
      </c>
      <c r="H21" s="3">
        <v>1</v>
      </c>
      <c r="I21" s="3">
        <v>15</v>
      </c>
      <c r="J21" s="3">
        <v>3</v>
      </c>
      <c r="K21" s="3">
        <v>0</v>
      </c>
      <c r="L21" s="3">
        <v>6</v>
      </c>
      <c r="M21" s="3">
        <v>25</v>
      </c>
      <c r="N21" s="2" t="s">
        <v>25</v>
      </c>
      <c r="O21" s="9">
        <v>101.49</v>
      </c>
      <c r="P21" s="10">
        <f t="shared" si="0"/>
        <v>40.596000000000004</v>
      </c>
      <c r="Q21" s="9">
        <v>608.94000000000005</v>
      </c>
      <c r="R21" s="8">
        <v>0.19350000000000001</v>
      </c>
      <c r="S21" s="9">
        <v>19.64</v>
      </c>
      <c r="T21" s="3">
        <v>0</v>
      </c>
      <c r="U21" s="2" t="s">
        <v>23</v>
      </c>
      <c r="V21" s="2" t="s">
        <v>24</v>
      </c>
    </row>
    <row r="22" spans="1:22" x14ac:dyDescent="0.25">
      <c r="A22" s="2" t="s">
        <v>28</v>
      </c>
      <c r="B22" s="2" t="s">
        <v>27</v>
      </c>
      <c r="C22" s="2" t="s">
        <v>21</v>
      </c>
      <c r="D22" s="3">
        <v>31</v>
      </c>
      <c r="E22" s="3">
        <v>53</v>
      </c>
      <c r="F22" s="2" t="s">
        <v>80</v>
      </c>
      <c r="G22" s="3">
        <v>0</v>
      </c>
      <c r="H22" s="3">
        <v>8</v>
      </c>
      <c r="I22" s="3">
        <v>7</v>
      </c>
      <c r="J22" s="3">
        <v>0</v>
      </c>
      <c r="K22" s="3">
        <v>0</v>
      </c>
      <c r="L22" s="3">
        <v>3</v>
      </c>
      <c r="M22" s="3">
        <v>29</v>
      </c>
      <c r="N22" s="2" t="s">
        <v>25</v>
      </c>
      <c r="O22" s="9">
        <v>108.63</v>
      </c>
      <c r="P22" s="10">
        <f t="shared" si="0"/>
        <v>46.555714285714281</v>
      </c>
      <c r="Q22" s="9">
        <v>325.89</v>
      </c>
      <c r="R22" s="8">
        <v>9.6799999999999997E-2</v>
      </c>
      <c r="S22" s="9">
        <v>10.51</v>
      </c>
      <c r="T22" s="3">
        <v>0</v>
      </c>
      <c r="U22" s="2" t="s">
        <v>23</v>
      </c>
      <c r="V22" s="2" t="s">
        <v>24</v>
      </c>
    </row>
    <row r="23" spans="1:22" x14ac:dyDescent="0.25">
      <c r="A23" s="2" t="s">
        <v>28</v>
      </c>
      <c r="B23" s="2" t="s">
        <v>27</v>
      </c>
      <c r="C23" s="2" t="s">
        <v>21</v>
      </c>
      <c r="D23" s="3">
        <v>31</v>
      </c>
      <c r="E23" s="3">
        <v>53</v>
      </c>
      <c r="F23" s="2" t="s">
        <v>81</v>
      </c>
      <c r="G23" s="3">
        <v>1</v>
      </c>
      <c r="H23" s="3">
        <v>7</v>
      </c>
      <c r="I23" s="3">
        <v>7</v>
      </c>
      <c r="J23" s="3">
        <v>1</v>
      </c>
      <c r="K23" s="3">
        <v>0</v>
      </c>
      <c r="L23" s="3">
        <v>1</v>
      </c>
      <c r="M23" s="3">
        <v>31</v>
      </c>
      <c r="N23" s="2" t="s">
        <v>25</v>
      </c>
      <c r="O23" s="9">
        <v>55</v>
      </c>
      <c r="P23" s="10">
        <f t="shared" si="0"/>
        <v>7.8571428571428568</v>
      </c>
      <c r="Q23" s="9">
        <v>55</v>
      </c>
      <c r="R23" s="8">
        <v>3.2300000000000002E-2</v>
      </c>
      <c r="S23" s="9">
        <v>1.77</v>
      </c>
      <c r="T23" s="3">
        <v>0</v>
      </c>
      <c r="U23" s="2" t="s">
        <v>23</v>
      </c>
      <c r="V23" s="2" t="s">
        <v>24</v>
      </c>
    </row>
    <row r="24" spans="1:22" x14ac:dyDescent="0.25">
      <c r="A24" s="2" t="s">
        <v>28</v>
      </c>
      <c r="B24" s="2" t="s">
        <v>27</v>
      </c>
      <c r="C24" s="2" t="s">
        <v>21</v>
      </c>
      <c r="D24" s="3">
        <v>31</v>
      </c>
      <c r="E24" s="3">
        <v>53</v>
      </c>
      <c r="F24" s="2" t="s">
        <v>82</v>
      </c>
      <c r="G24" s="3">
        <v>1</v>
      </c>
      <c r="H24" s="3">
        <v>1</v>
      </c>
      <c r="I24" s="3">
        <v>1</v>
      </c>
      <c r="J24" s="3">
        <v>1</v>
      </c>
      <c r="K24" s="3">
        <v>0</v>
      </c>
      <c r="L24" s="3">
        <v>1</v>
      </c>
      <c r="M24" s="3">
        <v>31</v>
      </c>
      <c r="N24" s="2" t="s">
        <v>25</v>
      </c>
      <c r="O24" s="9">
        <v>65</v>
      </c>
      <c r="P24" s="10">
        <f t="shared" si="0"/>
        <v>65</v>
      </c>
      <c r="Q24" s="9">
        <v>65</v>
      </c>
      <c r="R24" s="8">
        <v>3.2300000000000002E-2</v>
      </c>
      <c r="S24" s="9">
        <v>2.1</v>
      </c>
      <c r="T24" s="3">
        <v>0</v>
      </c>
      <c r="U24" s="2" t="s">
        <v>23</v>
      </c>
      <c r="V24" s="2" t="s">
        <v>24</v>
      </c>
    </row>
    <row r="25" spans="1:22" x14ac:dyDescent="0.25">
      <c r="A25" s="2" t="s">
        <v>28</v>
      </c>
      <c r="B25" s="2" t="s">
        <v>27</v>
      </c>
      <c r="C25" s="2" t="s">
        <v>21</v>
      </c>
      <c r="D25" s="3">
        <v>31</v>
      </c>
      <c r="E25" s="3">
        <v>53</v>
      </c>
      <c r="F25" s="2" t="s">
        <v>83</v>
      </c>
      <c r="G25" s="3">
        <v>0</v>
      </c>
      <c r="H25" s="3">
        <v>1</v>
      </c>
      <c r="I25" s="3">
        <v>1</v>
      </c>
      <c r="J25" s="3">
        <v>0</v>
      </c>
      <c r="K25" s="3">
        <v>0</v>
      </c>
      <c r="L25" s="3">
        <v>0</v>
      </c>
      <c r="M25" s="3">
        <v>29</v>
      </c>
      <c r="N25" s="2" t="s">
        <v>25</v>
      </c>
      <c r="O25" s="9">
        <v>55</v>
      </c>
      <c r="P25" s="10">
        <f t="shared" si="0"/>
        <v>0</v>
      </c>
      <c r="Q25" s="9">
        <v>0</v>
      </c>
      <c r="R25" s="8">
        <v>0</v>
      </c>
      <c r="S25" s="9">
        <v>0</v>
      </c>
      <c r="T25" s="3">
        <v>0</v>
      </c>
      <c r="U25" s="2" t="s">
        <v>23</v>
      </c>
      <c r="V25" s="2" t="s">
        <v>24</v>
      </c>
    </row>
    <row r="26" spans="1:22" x14ac:dyDescent="0.25">
      <c r="A26" s="2" t="s">
        <v>28</v>
      </c>
      <c r="B26" s="2" t="s">
        <v>27</v>
      </c>
      <c r="C26" s="2" t="s">
        <v>21</v>
      </c>
      <c r="D26" s="3">
        <v>31</v>
      </c>
      <c r="E26" s="3">
        <v>53</v>
      </c>
      <c r="F26" s="2" t="s">
        <v>84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29</v>
      </c>
      <c r="N26" s="2" t="s">
        <v>25</v>
      </c>
      <c r="O26" s="9">
        <v>55</v>
      </c>
      <c r="P26" s="10">
        <v>0</v>
      </c>
      <c r="Q26" s="9">
        <v>0</v>
      </c>
      <c r="R26" s="8">
        <v>0</v>
      </c>
      <c r="S26" s="9">
        <v>0</v>
      </c>
      <c r="T26" s="3">
        <v>0</v>
      </c>
      <c r="U26" s="2" t="s">
        <v>23</v>
      </c>
      <c r="V26" s="2" t="s">
        <v>24</v>
      </c>
    </row>
    <row r="27" spans="1:22" x14ac:dyDescent="0.25">
      <c r="A27" s="2" t="s">
        <v>28</v>
      </c>
      <c r="B27" s="2" t="s">
        <v>27</v>
      </c>
      <c r="C27" s="2" t="s">
        <v>21</v>
      </c>
      <c r="D27" s="3">
        <v>31</v>
      </c>
      <c r="E27" s="3">
        <v>53</v>
      </c>
      <c r="F27" s="2" t="s">
        <v>85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29</v>
      </c>
      <c r="N27" s="2" t="s">
        <v>25</v>
      </c>
      <c r="O27" s="9">
        <v>55</v>
      </c>
      <c r="P27" s="10">
        <v>0</v>
      </c>
      <c r="Q27" s="9">
        <v>0</v>
      </c>
      <c r="R27" s="8">
        <v>0</v>
      </c>
      <c r="S27" s="9">
        <v>0</v>
      </c>
      <c r="T27" s="3">
        <v>0</v>
      </c>
      <c r="U27" s="2" t="s">
        <v>23</v>
      </c>
      <c r="V27" s="2" t="s">
        <v>24</v>
      </c>
    </row>
    <row r="28" spans="1:22" x14ac:dyDescent="0.25">
      <c r="A28" s="2" t="s">
        <v>28</v>
      </c>
      <c r="B28" s="2" t="s">
        <v>27</v>
      </c>
      <c r="C28" s="2" t="s">
        <v>21</v>
      </c>
      <c r="D28" s="3">
        <v>31</v>
      </c>
      <c r="E28" s="3">
        <v>53</v>
      </c>
      <c r="F28" s="2" t="s">
        <v>86</v>
      </c>
      <c r="G28" s="3">
        <v>2</v>
      </c>
      <c r="H28" s="3">
        <v>0</v>
      </c>
      <c r="I28" s="3">
        <v>4</v>
      </c>
      <c r="J28" s="3">
        <v>2</v>
      </c>
      <c r="K28" s="3">
        <v>0</v>
      </c>
      <c r="L28" s="3">
        <v>2</v>
      </c>
      <c r="M28" s="3">
        <v>30</v>
      </c>
      <c r="N28" s="2" t="s">
        <v>25</v>
      </c>
      <c r="O28" s="9">
        <v>87.5</v>
      </c>
      <c r="P28" s="10">
        <f t="shared" si="0"/>
        <v>43.75</v>
      </c>
      <c r="Q28" s="9">
        <v>175</v>
      </c>
      <c r="R28" s="8">
        <v>6.4500000000000002E-2</v>
      </c>
      <c r="S28" s="9">
        <v>5.65</v>
      </c>
      <c r="T28" s="3">
        <v>0</v>
      </c>
      <c r="U28" s="2" t="s">
        <v>23</v>
      </c>
      <c r="V28" s="2" t="s">
        <v>24</v>
      </c>
    </row>
    <row r="29" spans="1:22" x14ac:dyDescent="0.25">
      <c r="A29" s="2" t="s">
        <v>28</v>
      </c>
      <c r="B29" s="2" t="s">
        <v>27</v>
      </c>
      <c r="C29" s="2" t="s">
        <v>21</v>
      </c>
      <c r="D29" s="3">
        <v>31</v>
      </c>
      <c r="E29" s="3">
        <v>53</v>
      </c>
      <c r="F29" s="2" t="s">
        <v>87</v>
      </c>
      <c r="G29" s="3">
        <v>1</v>
      </c>
      <c r="H29" s="3">
        <v>2</v>
      </c>
      <c r="I29" s="3">
        <v>4</v>
      </c>
      <c r="J29" s="3">
        <v>1</v>
      </c>
      <c r="K29" s="3">
        <v>0</v>
      </c>
      <c r="L29" s="3">
        <v>1</v>
      </c>
      <c r="M29" s="3">
        <v>31</v>
      </c>
      <c r="N29" s="2" t="s">
        <v>25</v>
      </c>
      <c r="O29" s="9">
        <v>60</v>
      </c>
      <c r="P29" s="10">
        <f t="shared" si="0"/>
        <v>15</v>
      </c>
      <c r="Q29" s="9">
        <v>60</v>
      </c>
      <c r="R29" s="8">
        <v>3.2300000000000002E-2</v>
      </c>
      <c r="S29" s="9">
        <v>1.94</v>
      </c>
      <c r="T29" s="3">
        <v>0</v>
      </c>
      <c r="U29" s="2" t="s">
        <v>23</v>
      </c>
      <c r="V29" s="2" t="s">
        <v>24</v>
      </c>
    </row>
    <row r="30" spans="1:22" x14ac:dyDescent="0.25">
      <c r="A30" s="2" t="s">
        <v>28</v>
      </c>
      <c r="B30" s="2" t="s">
        <v>27</v>
      </c>
      <c r="C30" s="2" t="s">
        <v>21</v>
      </c>
      <c r="D30" s="3">
        <v>31</v>
      </c>
      <c r="E30" s="3">
        <v>53</v>
      </c>
      <c r="F30" s="2" t="s">
        <v>88</v>
      </c>
      <c r="G30" s="3">
        <v>0</v>
      </c>
      <c r="H30" s="3">
        <v>1</v>
      </c>
      <c r="I30" s="3">
        <v>2</v>
      </c>
      <c r="J30" s="3">
        <v>0</v>
      </c>
      <c r="K30" s="3">
        <v>0</v>
      </c>
      <c r="L30" s="3">
        <v>0</v>
      </c>
      <c r="M30" s="3">
        <v>29</v>
      </c>
      <c r="N30" s="2" t="s">
        <v>25</v>
      </c>
      <c r="O30" s="9">
        <v>55</v>
      </c>
      <c r="P30" s="10">
        <f t="shared" si="0"/>
        <v>0</v>
      </c>
      <c r="Q30" s="9">
        <v>0</v>
      </c>
      <c r="R30" s="8">
        <v>0</v>
      </c>
      <c r="S30" s="9">
        <v>0</v>
      </c>
      <c r="T30" s="3">
        <v>0</v>
      </c>
      <c r="U30" s="2" t="s">
        <v>23</v>
      </c>
      <c r="V30" s="2" t="s">
        <v>24</v>
      </c>
    </row>
    <row r="31" spans="1:22" x14ac:dyDescent="0.25">
      <c r="A31" s="2" t="s">
        <v>28</v>
      </c>
      <c r="B31" s="2" t="s">
        <v>27</v>
      </c>
      <c r="C31" s="2" t="s">
        <v>21</v>
      </c>
      <c r="D31" s="3">
        <v>31</v>
      </c>
      <c r="E31" s="3">
        <v>53</v>
      </c>
      <c r="F31" s="2" t="s">
        <v>89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29</v>
      </c>
      <c r="N31" s="2" t="s">
        <v>25</v>
      </c>
      <c r="O31" s="9">
        <v>55</v>
      </c>
      <c r="P31" s="10">
        <v>0</v>
      </c>
      <c r="Q31" s="9">
        <v>0</v>
      </c>
      <c r="R31" s="8">
        <v>0</v>
      </c>
      <c r="S31" s="9">
        <v>0</v>
      </c>
      <c r="T31" s="3">
        <v>0</v>
      </c>
      <c r="U31" s="2" t="s">
        <v>23</v>
      </c>
      <c r="V31" s="2" t="s">
        <v>24</v>
      </c>
    </row>
    <row r="32" spans="1:22" s="1" customFormat="1" x14ac:dyDescent="0.25">
      <c r="A32" s="15" t="s">
        <v>22</v>
      </c>
      <c r="B32" s="4"/>
      <c r="C32" s="4"/>
      <c r="D32" s="5">
        <f>SUM(D2:D31)</f>
        <v>930</v>
      </c>
      <c r="E32" s="4"/>
      <c r="F32" s="4"/>
      <c r="G32" s="5">
        <f>SUM(G2:G31)</f>
        <v>82</v>
      </c>
      <c r="H32" s="4"/>
      <c r="I32" s="5">
        <f>SUM(I2:I31)</f>
        <v>174</v>
      </c>
      <c r="J32" s="5">
        <f>SUM(J2:J31)</f>
        <v>74</v>
      </c>
      <c r="K32" s="5">
        <f>SUM(K2:K31)</f>
        <v>5</v>
      </c>
      <c r="L32" s="5">
        <f>SUM(L2:L31)</f>
        <v>102</v>
      </c>
      <c r="M32" s="5">
        <f>SUM(M2:M31)</f>
        <v>877</v>
      </c>
      <c r="N32" s="4" t="str">
        <f>N31</f>
        <v>Por habitación</v>
      </c>
      <c r="O32" s="6">
        <f>Q32/L32</f>
        <v>71.632941176470595</v>
      </c>
      <c r="P32" s="11">
        <f>Q32/I32</f>
        <v>41.991724137931037</v>
      </c>
      <c r="Q32" s="6">
        <f>SUM(Q2:Q31)</f>
        <v>7306.56</v>
      </c>
      <c r="R32" s="7">
        <f>L32/M32</f>
        <v>0.11630558722919042</v>
      </c>
      <c r="S32" s="6">
        <f>Q32/M32</f>
        <v>8.3313112884834677</v>
      </c>
      <c r="T32" s="4"/>
      <c r="U32" s="4"/>
      <c r="V32" s="4"/>
    </row>
    <row r="34" spans="6:7" x14ac:dyDescent="0.25">
      <c r="F34" t="s">
        <v>126</v>
      </c>
      <c r="G34">
        <f>I32/G32</f>
        <v>2.1219512195121952</v>
      </c>
    </row>
  </sheetData>
  <autoFilter ref="A1:V31">
    <sortState ref="A2:U31">
      <sortCondition ref="F1:F3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8" sqref="I18"/>
    </sheetView>
  </sheetViews>
  <sheetFormatPr baseColWidth="10" defaultRowHeight="15" x14ac:dyDescent="0.25"/>
  <cols>
    <col min="16" max="16" width="11.42578125" style="14"/>
  </cols>
  <sheetData>
    <row r="1" spans="1:22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3" t="s">
        <v>90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</row>
    <row r="2" spans="1:22" x14ac:dyDescent="0.25">
      <c r="A2" s="2" t="s">
        <v>28</v>
      </c>
      <c r="B2" s="2" t="s">
        <v>27</v>
      </c>
      <c r="C2" s="2" t="s">
        <v>21</v>
      </c>
      <c r="D2" s="3">
        <v>31</v>
      </c>
      <c r="E2" s="3">
        <v>53</v>
      </c>
      <c r="F2" s="2" t="s">
        <v>125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29</v>
      </c>
      <c r="N2" s="2" t="s">
        <v>25</v>
      </c>
      <c r="O2" s="9">
        <v>45</v>
      </c>
      <c r="P2" s="10">
        <v>0</v>
      </c>
      <c r="Q2" s="9">
        <v>0</v>
      </c>
      <c r="R2" s="8">
        <v>0</v>
      </c>
      <c r="S2" s="9">
        <v>0</v>
      </c>
      <c r="T2" s="3">
        <v>0</v>
      </c>
      <c r="U2" s="2" t="s">
        <v>23</v>
      </c>
      <c r="V2" s="2" t="s">
        <v>24</v>
      </c>
    </row>
    <row r="3" spans="1:22" x14ac:dyDescent="0.25">
      <c r="A3" s="2" t="s">
        <v>28</v>
      </c>
      <c r="B3" s="2" t="s">
        <v>27</v>
      </c>
      <c r="C3" s="2" t="s">
        <v>21</v>
      </c>
      <c r="D3" s="3">
        <v>31</v>
      </c>
      <c r="E3" s="3">
        <v>53</v>
      </c>
      <c r="F3" s="2" t="s">
        <v>124</v>
      </c>
      <c r="G3" s="3">
        <v>2</v>
      </c>
      <c r="H3" s="3">
        <v>0</v>
      </c>
      <c r="I3" s="3">
        <v>2</v>
      </c>
      <c r="J3" s="3">
        <v>2</v>
      </c>
      <c r="K3" s="3">
        <v>0</v>
      </c>
      <c r="L3" s="3">
        <v>2</v>
      </c>
      <c r="M3" s="3">
        <v>29</v>
      </c>
      <c r="N3" s="2" t="s">
        <v>25</v>
      </c>
      <c r="O3" s="9">
        <v>55</v>
      </c>
      <c r="P3" s="10">
        <f t="shared" ref="P3:P32" si="0">Q3/I3</f>
        <v>55</v>
      </c>
      <c r="Q3" s="9">
        <v>110</v>
      </c>
      <c r="R3" s="8">
        <v>6.4500000000000002E-2</v>
      </c>
      <c r="S3" s="9">
        <v>3.55</v>
      </c>
      <c r="T3" s="3">
        <v>0</v>
      </c>
      <c r="U3" s="2" t="s">
        <v>23</v>
      </c>
      <c r="V3" s="2" t="s">
        <v>24</v>
      </c>
    </row>
    <row r="4" spans="1:22" x14ac:dyDescent="0.25">
      <c r="A4" s="2" t="s">
        <v>28</v>
      </c>
      <c r="B4" s="2" t="s">
        <v>27</v>
      </c>
      <c r="C4" s="2" t="s">
        <v>21</v>
      </c>
      <c r="D4" s="3">
        <v>31</v>
      </c>
      <c r="E4" s="3">
        <v>53</v>
      </c>
      <c r="F4" s="2" t="s">
        <v>123</v>
      </c>
      <c r="G4" s="3">
        <v>3</v>
      </c>
      <c r="H4" s="3">
        <v>2</v>
      </c>
      <c r="I4" s="3">
        <v>3</v>
      </c>
      <c r="J4" s="3">
        <v>3</v>
      </c>
      <c r="K4" s="3">
        <v>0</v>
      </c>
      <c r="L4" s="3">
        <v>3</v>
      </c>
      <c r="M4" s="3">
        <v>29</v>
      </c>
      <c r="N4" s="2" t="s">
        <v>25</v>
      </c>
      <c r="O4" s="9">
        <v>55</v>
      </c>
      <c r="P4" s="10">
        <f t="shared" si="0"/>
        <v>55</v>
      </c>
      <c r="Q4" s="9">
        <v>165</v>
      </c>
      <c r="R4" s="8">
        <v>9.6799999999999997E-2</v>
      </c>
      <c r="S4" s="9">
        <v>5.32</v>
      </c>
      <c r="T4" s="3">
        <v>0</v>
      </c>
      <c r="U4" s="2" t="s">
        <v>23</v>
      </c>
      <c r="V4" s="2" t="s">
        <v>24</v>
      </c>
    </row>
    <row r="5" spans="1:22" x14ac:dyDescent="0.25">
      <c r="A5" s="2" t="s">
        <v>28</v>
      </c>
      <c r="B5" s="2" t="s">
        <v>27</v>
      </c>
      <c r="C5" s="2" t="s">
        <v>21</v>
      </c>
      <c r="D5" s="3">
        <v>31</v>
      </c>
      <c r="E5" s="3">
        <v>53</v>
      </c>
      <c r="F5" s="2" t="s">
        <v>122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31</v>
      </c>
      <c r="N5" s="2" t="s">
        <v>25</v>
      </c>
      <c r="O5" s="9">
        <v>55</v>
      </c>
      <c r="P5" s="10">
        <v>0</v>
      </c>
      <c r="Q5" s="9">
        <v>0</v>
      </c>
      <c r="R5" s="8">
        <v>0</v>
      </c>
      <c r="S5" s="9">
        <v>0</v>
      </c>
      <c r="T5" s="3">
        <v>0</v>
      </c>
      <c r="U5" s="2" t="s">
        <v>23</v>
      </c>
      <c r="V5" s="2" t="s">
        <v>24</v>
      </c>
    </row>
    <row r="6" spans="1:22" x14ac:dyDescent="0.25">
      <c r="A6" s="2" t="s">
        <v>28</v>
      </c>
      <c r="B6" s="2" t="s">
        <v>27</v>
      </c>
      <c r="C6" s="2" t="s">
        <v>21</v>
      </c>
      <c r="D6" s="3">
        <v>31</v>
      </c>
      <c r="E6" s="3">
        <v>53</v>
      </c>
      <c r="F6" s="2" t="s">
        <v>121</v>
      </c>
      <c r="G6" s="3">
        <v>2</v>
      </c>
      <c r="H6" s="3">
        <v>0</v>
      </c>
      <c r="I6" s="3">
        <v>2</v>
      </c>
      <c r="J6" s="3">
        <v>2</v>
      </c>
      <c r="K6" s="3">
        <v>0</v>
      </c>
      <c r="L6" s="3">
        <v>2</v>
      </c>
      <c r="M6" s="3">
        <v>29</v>
      </c>
      <c r="N6" s="2" t="s">
        <v>25</v>
      </c>
      <c r="O6" s="9">
        <v>62.5</v>
      </c>
      <c r="P6" s="10">
        <f t="shared" si="0"/>
        <v>62.5</v>
      </c>
      <c r="Q6" s="9">
        <v>125</v>
      </c>
      <c r="R6" s="8">
        <v>6.4500000000000002E-2</v>
      </c>
      <c r="S6" s="9">
        <v>4.03</v>
      </c>
      <c r="T6" s="3">
        <v>0</v>
      </c>
      <c r="U6" s="2" t="s">
        <v>23</v>
      </c>
      <c r="V6" s="2" t="s">
        <v>24</v>
      </c>
    </row>
    <row r="7" spans="1:22" x14ac:dyDescent="0.25">
      <c r="A7" s="2" t="s">
        <v>28</v>
      </c>
      <c r="B7" s="2" t="s">
        <v>27</v>
      </c>
      <c r="C7" s="2" t="s">
        <v>21</v>
      </c>
      <c r="D7" s="3">
        <v>31</v>
      </c>
      <c r="E7" s="3">
        <v>53</v>
      </c>
      <c r="F7" s="2" t="s">
        <v>120</v>
      </c>
      <c r="G7" s="3">
        <v>0</v>
      </c>
      <c r="H7" s="3">
        <v>2</v>
      </c>
      <c r="I7" s="3">
        <v>3</v>
      </c>
      <c r="J7" s="3">
        <v>0</v>
      </c>
      <c r="K7" s="3">
        <v>0</v>
      </c>
      <c r="L7" s="3">
        <v>0</v>
      </c>
      <c r="M7" s="3">
        <v>29</v>
      </c>
      <c r="N7" s="2" t="s">
        <v>25</v>
      </c>
      <c r="O7" s="9">
        <v>55</v>
      </c>
      <c r="P7" s="10">
        <f t="shared" si="0"/>
        <v>0</v>
      </c>
      <c r="Q7" s="9">
        <v>0</v>
      </c>
      <c r="R7" s="8">
        <v>0</v>
      </c>
      <c r="S7" s="9">
        <v>0</v>
      </c>
      <c r="T7" s="3">
        <v>0</v>
      </c>
      <c r="U7" s="2" t="s">
        <v>23</v>
      </c>
      <c r="V7" s="2" t="s">
        <v>24</v>
      </c>
    </row>
    <row r="8" spans="1:22" x14ac:dyDescent="0.25">
      <c r="A8" s="2" t="s">
        <v>28</v>
      </c>
      <c r="B8" s="2" t="s">
        <v>27</v>
      </c>
      <c r="C8" s="2" t="s">
        <v>21</v>
      </c>
      <c r="D8" s="3">
        <v>31</v>
      </c>
      <c r="E8" s="3">
        <v>53</v>
      </c>
      <c r="F8" s="2" t="s">
        <v>119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29</v>
      </c>
      <c r="N8" s="2" t="s">
        <v>25</v>
      </c>
      <c r="O8" s="9">
        <v>55</v>
      </c>
      <c r="P8" s="10">
        <v>0</v>
      </c>
      <c r="Q8" s="9">
        <v>0</v>
      </c>
      <c r="R8" s="8">
        <v>0</v>
      </c>
      <c r="S8" s="9">
        <v>0</v>
      </c>
      <c r="T8" s="3">
        <v>0</v>
      </c>
      <c r="U8" s="2" t="s">
        <v>23</v>
      </c>
      <c r="V8" s="2" t="s">
        <v>24</v>
      </c>
    </row>
    <row r="9" spans="1:22" x14ac:dyDescent="0.25">
      <c r="A9" s="2" t="s">
        <v>28</v>
      </c>
      <c r="B9" s="2" t="s">
        <v>27</v>
      </c>
      <c r="C9" s="2" t="s">
        <v>21</v>
      </c>
      <c r="D9" s="3">
        <v>31</v>
      </c>
      <c r="E9" s="3">
        <v>53</v>
      </c>
      <c r="F9" s="2" t="s">
        <v>118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29</v>
      </c>
      <c r="N9" s="2" t="s">
        <v>25</v>
      </c>
      <c r="O9" s="9">
        <v>55</v>
      </c>
      <c r="P9" s="10">
        <v>0</v>
      </c>
      <c r="Q9" s="9">
        <v>0</v>
      </c>
      <c r="R9" s="8">
        <v>0</v>
      </c>
      <c r="S9" s="9">
        <v>0</v>
      </c>
      <c r="T9" s="3">
        <v>0</v>
      </c>
      <c r="U9" s="2" t="s">
        <v>23</v>
      </c>
      <c r="V9" s="2" t="s">
        <v>24</v>
      </c>
    </row>
    <row r="10" spans="1:22" x14ac:dyDescent="0.25">
      <c r="A10" s="2" t="s">
        <v>28</v>
      </c>
      <c r="B10" s="2" t="s">
        <v>27</v>
      </c>
      <c r="C10" s="2" t="s">
        <v>21</v>
      </c>
      <c r="D10" s="3">
        <v>31</v>
      </c>
      <c r="E10" s="3">
        <v>53</v>
      </c>
      <c r="F10" s="2" t="s">
        <v>117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29</v>
      </c>
      <c r="N10" s="2" t="s">
        <v>25</v>
      </c>
      <c r="O10" s="9">
        <v>55</v>
      </c>
      <c r="P10" s="10">
        <v>0</v>
      </c>
      <c r="Q10" s="9">
        <v>0</v>
      </c>
      <c r="R10" s="8">
        <v>0</v>
      </c>
      <c r="S10" s="9">
        <v>0</v>
      </c>
      <c r="T10" s="3">
        <v>0</v>
      </c>
      <c r="U10" s="2" t="s">
        <v>23</v>
      </c>
      <c r="V10" s="2" t="s">
        <v>24</v>
      </c>
    </row>
    <row r="11" spans="1:22" x14ac:dyDescent="0.25">
      <c r="A11" s="2" t="s">
        <v>28</v>
      </c>
      <c r="B11" s="2" t="s">
        <v>27</v>
      </c>
      <c r="C11" s="2" t="s">
        <v>21</v>
      </c>
      <c r="D11" s="3">
        <v>31</v>
      </c>
      <c r="E11" s="3">
        <v>53</v>
      </c>
      <c r="F11" s="2" t="s">
        <v>116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29</v>
      </c>
      <c r="N11" s="2" t="s">
        <v>25</v>
      </c>
      <c r="O11" s="9">
        <v>55</v>
      </c>
      <c r="P11" s="10">
        <v>0</v>
      </c>
      <c r="Q11" s="9">
        <v>0</v>
      </c>
      <c r="R11" s="8">
        <v>0</v>
      </c>
      <c r="S11" s="9">
        <v>0</v>
      </c>
      <c r="T11" s="3">
        <v>0</v>
      </c>
      <c r="U11" s="2" t="s">
        <v>23</v>
      </c>
      <c r="V11" s="2" t="s">
        <v>24</v>
      </c>
    </row>
    <row r="12" spans="1:22" x14ac:dyDescent="0.25">
      <c r="A12" s="2" t="s">
        <v>28</v>
      </c>
      <c r="B12" s="2" t="s">
        <v>27</v>
      </c>
      <c r="C12" s="2" t="s">
        <v>21</v>
      </c>
      <c r="D12" s="3">
        <v>31</v>
      </c>
      <c r="E12" s="3">
        <v>53</v>
      </c>
      <c r="F12" s="2" t="s">
        <v>115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29</v>
      </c>
      <c r="N12" s="2" t="s">
        <v>25</v>
      </c>
      <c r="O12" s="9">
        <v>55</v>
      </c>
      <c r="P12" s="10">
        <v>0</v>
      </c>
      <c r="Q12" s="9">
        <v>0</v>
      </c>
      <c r="R12" s="8">
        <v>0</v>
      </c>
      <c r="S12" s="9">
        <v>0</v>
      </c>
      <c r="T12" s="3">
        <v>0</v>
      </c>
      <c r="U12" s="2" t="s">
        <v>23</v>
      </c>
      <c r="V12" s="2" t="s">
        <v>24</v>
      </c>
    </row>
    <row r="13" spans="1:22" x14ac:dyDescent="0.25">
      <c r="A13" s="2" t="s">
        <v>28</v>
      </c>
      <c r="B13" s="2" t="s">
        <v>27</v>
      </c>
      <c r="C13" s="2" t="s">
        <v>21</v>
      </c>
      <c r="D13" s="3">
        <v>31</v>
      </c>
      <c r="E13" s="3">
        <v>53</v>
      </c>
      <c r="F13" s="2" t="s">
        <v>114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29</v>
      </c>
      <c r="N13" s="2" t="s">
        <v>25</v>
      </c>
      <c r="O13" s="9">
        <v>55</v>
      </c>
      <c r="P13" s="10">
        <v>0</v>
      </c>
      <c r="Q13" s="9">
        <v>0</v>
      </c>
      <c r="R13" s="8">
        <v>0</v>
      </c>
      <c r="S13" s="9">
        <v>0</v>
      </c>
      <c r="T13" s="3">
        <v>0</v>
      </c>
      <c r="U13" s="2" t="s">
        <v>23</v>
      </c>
      <c r="V13" s="2" t="s">
        <v>24</v>
      </c>
    </row>
    <row r="14" spans="1:22" x14ac:dyDescent="0.25">
      <c r="A14" s="2" t="s">
        <v>28</v>
      </c>
      <c r="B14" s="2" t="s">
        <v>27</v>
      </c>
      <c r="C14" s="2" t="s">
        <v>21</v>
      </c>
      <c r="D14" s="3">
        <v>31</v>
      </c>
      <c r="E14" s="3">
        <v>53</v>
      </c>
      <c r="F14" s="2" t="s">
        <v>113</v>
      </c>
      <c r="G14" s="3">
        <v>1</v>
      </c>
      <c r="H14" s="3">
        <v>0</v>
      </c>
      <c r="I14" s="3">
        <v>2</v>
      </c>
      <c r="J14" s="3">
        <v>1</v>
      </c>
      <c r="K14" s="3">
        <v>0</v>
      </c>
      <c r="L14" s="3">
        <v>1</v>
      </c>
      <c r="M14" s="3">
        <v>30</v>
      </c>
      <c r="N14" s="2" t="s">
        <v>25</v>
      </c>
      <c r="O14" s="9">
        <v>80</v>
      </c>
      <c r="P14" s="10">
        <f t="shared" si="0"/>
        <v>40</v>
      </c>
      <c r="Q14" s="9">
        <v>80</v>
      </c>
      <c r="R14" s="8">
        <v>3.2300000000000002E-2</v>
      </c>
      <c r="S14" s="9">
        <v>2.58</v>
      </c>
      <c r="T14" s="3">
        <v>0</v>
      </c>
      <c r="U14" s="2" t="s">
        <v>23</v>
      </c>
      <c r="V14" s="2" t="s">
        <v>24</v>
      </c>
    </row>
    <row r="15" spans="1:22" x14ac:dyDescent="0.25">
      <c r="A15" s="2" t="s">
        <v>28</v>
      </c>
      <c r="B15" s="2" t="s">
        <v>27</v>
      </c>
      <c r="C15" s="2" t="s">
        <v>21</v>
      </c>
      <c r="D15" s="3">
        <v>31</v>
      </c>
      <c r="E15" s="3">
        <v>53</v>
      </c>
      <c r="F15" s="2" t="s">
        <v>112</v>
      </c>
      <c r="G15" s="3">
        <v>1</v>
      </c>
      <c r="H15" s="3">
        <v>0</v>
      </c>
      <c r="I15" s="3">
        <v>2</v>
      </c>
      <c r="J15" s="3">
        <v>1</v>
      </c>
      <c r="K15" s="3">
        <v>0</v>
      </c>
      <c r="L15" s="3">
        <v>1</v>
      </c>
      <c r="M15" s="3">
        <v>31</v>
      </c>
      <c r="N15" s="2" t="s">
        <v>25</v>
      </c>
      <c r="O15" s="9">
        <v>70</v>
      </c>
      <c r="P15" s="10">
        <f t="shared" si="0"/>
        <v>35</v>
      </c>
      <c r="Q15" s="9">
        <v>70</v>
      </c>
      <c r="R15" s="8">
        <v>3.2300000000000002E-2</v>
      </c>
      <c r="S15" s="9">
        <v>2.2599999999999998</v>
      </c>
      <c r="T15" s="3">
        <v>0</v>
      </c>
      <c r="U15" s="2" t="s">
        <v>23</v>
      </c>
      <c r="V15" s="2" t="s">
        <v>24</v>
      </c>
    </row>
    <row r="16" spans="1:22" x14ac:dyDescent="0.25">
      <c r="A16" s="2" t="s">
        <v>28</v>
      </c>
      <c r="B16" s="2" t="s">
        <v>27</v>
      </c>
      <c r="C16" s="2" t="s">
        <v>21</v>
      </c>
      <c r="D16" s="3">
        <v>31</v>
      </c>
      <c r="E16" s="3">
        <v>53</v>
      </c>
      <c r="F16" s="2" t="s">
        <v>111</v>
      </c>
      <c r="G16" s="3">
        <v>1</v>
      </c>
      <c r="H16" s="3">
        <v>0</v>
      </c>
      <c r="I16" s="3">
        <v>1</v>
      </c>
      <c r="J16" s="3">
        <v>1</v>
      </c>
      <c r="K16" s="3">
        <v>0</v>
      </c>
      <c r="L16" s="3">
        <v>1</v>
      </c>
      <c r="M16" s="3">
        <v>30</v>
      </c>
      <c r="N16" s="2" t="s">
        <v>25</v>
      </c>
      <c r="O16" s="9">
        <v>45</v>
      </c>
      <c r="P16" s="10">
        <f t="shared" si="0"/>
        <v>45</v>
      </c>
      <c r="Q16" s="9">
        <v>45</v>
      </c>
      <c r="R16" s="8">
        <v>3.2300000000000002E-2</v>
      </c>
      <c r="S16" s="9">
        <v>1.45</v>
      </c>
      <c r="T16" s="3">
        <v>0</v>
      </c>
      <c r="U16" s="2" t="s">
        <v>23</v>
      </c>
      <c r="V16" s="2" t="s">
        <v>24</v>
      </c>
    </row>
    <row r="17" spans="1:22" x14ac:dyDescent="0.25">
      <c r="A17" s="2" t="s">
        <v>28</v>
      </c>
      <c r="B17" s="2" t="s">
        <v>27</v>
      </c>
      <c r="C17" s="2" t="s">
        <v>21</v>
      </c>
      <c r="D17" s="3">
        <v>31</v>
      </c>
      <c r="E17" s="3">
        <v>53</v>
      </c>
      <c r="F17" s="2" t="s">
        <v>110</v>
      </c>
      <c r="G17" s="3">
        <v>5</v>
      </c>
      <c r="H17" s="3">
        <v>4</v>
      </c>
      <c r="I17" s="3">
        <v>9</v>
      </c>
      <c r="J17" s="3">
        <v>5</v>
      </c>
      <c r="K17" s="3">
        <v>0</v>
      </c>
      <c r="L17" s="3">
        <v>6</v>
      </c>
      <c r="M17" s="3">
        <v>23</v>
      </c>
      <c r="N17" s="2" t="s">
        <v>25</v>
      </c>
      <c r="O17" s="9">
        <v>59.37</v>
      </c>
      <c r="P17" s="10">
        <f t="shared" si="0"/>
        <v>39.580000000000005</v>
      </c>
      <c r="Q17" s="9">
        <v>356.22</v>
      </c>
      <c r="R17" s="8">
        <v>0.19350000000000001</v>
      </c>
      <c r="S17" s="9">
        <v>11.49</v>
      </c>
      <c r="T17" s="3">
        <v>0</v>
      </c>
      <c r="U17" s="2" t="s">
        <v>23</v>
      </c>
      <c r="V17" s="2" t="s">
        <v>24</v>
      </c>
    </row>
    <row r="18" spans="1:22" x14ac:dyDescent="0.25">
      <c r="A18" s="2" t="s">
        <v>28</v>
      </c>
      <c r="B18" s="2" t="s">
        <v>27</v>
      </c>
      <c r="C18" s="2" t="s">
        <v>21</v>
      </c>
      <c r="D18" s="3">
        <v>31</v>
      </c>
      <c r="E18" s="3">
        <v>53</v>
      </c>
      <c r="F18" s="2" t="s">
        <v>109</v>
      </c>
      <c r="G18" s="3">
        <v>2</v>
      </c>
      <c r="H18" s="3">
        <v>3</v>
      </c>
      <c r="I18" s="3">
        <v>3</v>
      </c>
      <c r="J18" s="3">
        <v>2</v>
      </c>
      <c r="K18" s="3">
        <v>0</v>
      </c>
      <c r="L18" s="3">
        <v>2</v>
      </c>
      <c r="M18" s="3">
        <v>29</v>
      </c>
      <c r="N18" s="2" t="s">
        <v>25</v>
      </c>
      <c r="O18" s="9">
        <v>50</v>
      </c>
      <c r="P18" s="10">
        <f t="shared" si="0"/>
        <v>33.333333333333336</v>
      </c>
      <c r="Q18" s="9">
        <v>100</v>
      </c>
      <c r="R18" s="8">
        <v>6.4500000000000002E-2</v>
      </c>
      <c r="S18" s="9">
        <v>3.23</v>
      </c>
      <c r="T18" s="3">
        <v>0</v>
      </c>
      <c r="U18" s="2" t="s">
        <v>23</v>
      </c>
      <c r="V18" s="2" t="s">
        <v>24</v>
      </c>
    </row>
    <row r="19" spans="1:22" x14ac:dyDescent="0.25">
      <c r="A19" s="2" t="s">
        <v>28</v>
      </c>
      <c r="B19" s="2" t="s">
        <v>27</v>
      </c>
      <c r="C19" s="2" t="s">
        <v>21</v>
      </c>
      <c r="D19" s="3">
        <v>31</v>
      </c>
      <c r="E19" s="3">
        <v>53</v>
      </c>
      <c r="F19" s="2" t="s">
        <v>108</v>
      </c>
      <c r="G19" s="3">
        <v>2</v>
      </c>
      <c r="H19" s="3">
        <v>2</v>
      </c>
      <c r="I19" s="3">
        <v>2</v>
      </c>
      <c r="J19" s="3">
        <v>2</v>
      </c>
      <c r="K19" s="3">
        <v>0</v>
      </c>
      <c r="L19" s="3">
        <v>2</v>
      </c>
      <c r="M19" s="3">
        <v>29</v>
      </c>
      <c r="N19" s="2" t="s">
        <v>25</v>
      </c>
      <c r="O19" s="9">
        <v>72.5</v>
      </c>
      <c r="P19" s="10">
        <f t="shared" si="0"/>
        <v>72.5</v>
      </c>
      <c r="Q19" s="9">
        <v>145</v>
      </c>
      <c r="R19" s="8">
        <v>6.4500000000000002E-2</v>
      </c>
      <c r="S19" s="9">
        <v>4.68</v>
      </c>
      <c r="T19" s="3">
        <v>0</v>
      </c>
      <c r="U19" s="2" t="s">
        <v>23</v>
      </c>
      <c r="V19" s="2" t="s">
        <v>24</v>
      </c>
    </row>
    <row r="20" spans="1:22" x14ac:dyDescent="0.25">
      <c r="A20" s="2" t="s">
        <v>28</v>
      </c>
      <c r="B20" s="2" t="s">
        <v>27</v>
      </c>
      <c r="C20" s="2" t="s">
        <v>21</v>
      </c>
      <c r="D20" s="3">
        <v>31</v>
      </c>
      <c r="E20" s="3">
        <v>53</v>
      </c>
      <c r="F20" s="2" t="s">
        <v>107</v>
      </c>
      <c r="G20" s="3">
        <v>1</v>
      </c>
      <c r="H20" s="3">
        <v>1</v>
      </c>
      <c r="I20" s="3">
        <v>2</v>
      </c>
      <c r="J20" s="3">
        <v>1</v>
      </c>
      <c r="K20" s="3">
        <v>0</v>
      </c>
      <c r="L20" s="3">
        <v>1</v>
      </c>
      <c r="M20" s="3">
        <v>31</v>
      </c>
      <c r="N20" s="2" t="s">
        <v>25</v>
      </c>
      <c r="O20" s="9">
        <v>45</v>
      </c>
      <c r="P20" s="10">
        <f t="shared" si="0"/>
        <v>22.5</v>
      </c>
      <c r="Q20" s="9">
        <v>45</v>
      </c>
      <c r="R20" s="8">
        <v>3.2300000000000002E-2</v>
      </c>
      <c r="S20" s="9">
        <v>1.45</v>
      </c>
      <c r="T20" s="3">
        <v>0</v>
      </c>
      <c r="U20" s="2" t="s">
        <v>23</v>
      </c>
      <c r="V20" s="2" t="s">
        <v>24</v>
      </c>
    </row>
    <row r="21" spans="1:22" x14ac:dyDescent="0.25">
      <c r="A21" s="2" t="s">
        <v>28</v>
      </c>
      <c r="B21" s="2" t="s">
        <v>27</v>
      </c>
      <c r="C21" s="2" t="s">
        <v>21</v>
      </c>
      <c r="D21" s="3">
        <v>31</v>
      </c>
      <c r="E21" s="3">
        <v>53</v>
      </c>
      <c r="F21" s="2" t="s">
        <v>106</v>
      </c>
      <c r="G21" s="3">
        <v>0</v>
      </c>
      <c r="H21" s="3">
        <v>1</v>
      </c>
      <c r="I21" s="3">
        <v>1</v>
      </c>
      <c r="J21" s="3">
        <v>0</v>
      </c>
      <c r="K21" s="3">
        <v>0</v>
      </c>
      <c r="L21" s="3">
        <v>1</v>
      </c>
      <c r="M21" s="3">
        <v>31</v>
      </c>
      <c r="N21" s="2" t="s">
        <v>25</v>
      </c>
      <c r="O21" s="9">
        <v>45</v>
      </c>
      <c r="P21" s="10">
        <f t="shared" si="0"/>
        <v>45</v>
      </c>
      <c r="Q21" s="9">
        <v>45</v>
      </c>
      <c r="R21" s="8">
        <v>3.2300000000000002E-2</v>
      </c>
      <c r="S21" s="9">
        <v>1.45</v>
      </c>
      <c r="T21" s="3">
        <v>0</v>
      </c>
      <c r="U21" s="2" t="s">
        <v>23</v>
      </c>
      <c r="V21" s="2" t="s">
        <v>24</v>
      </c>
    </row>
    <row r="22" spans="1:22" x14ac:dyDescent="0.25">
      <c r="A22" s="2" t="s">
        <v>28</v>
      </c>
      <c r="B22" s="2" t="s">
        <v>27</v>
      </c>
      <c r="C22" s="2" t="s">
        <v>21</v>
      </c>
      <c r="D22" s="3">
        <v>31</v>
      </c>
      <c r="E22" s="3">
        <v>53</v>
      </c>
      <c r="F22" s="2" t="s">
        <v>105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31</v>
      </c>
      <c r="N22" s="2" t="s">
        <v>25</v>
      </c>
      <c r="O22" s="9">
        <v>55</v>
      </c>
      <c r="P22" s="10">
        <v>0</v>
      </c>
      <c r="Q22" s="9">
        <v>0</v>
      </c>
      <c r="R22" s="8">
        <v>0</v>
      </c>
      <c r="S22" s="9">
        <v>0</v>
      </c>
      <c r="T22" s="3">
        <v>0</v>
      </c>
      <c r="U22" s="2" t="s">
        <v>23</v>
      </c>
      <c r="V22" s="2" t="s">
        <v>24</v>
      </c>
    </row>
    <row r="23" spans="1:22" x14ac:dyDescent="0.25">
      <c r="A23" s="2" t="s">
        <v>28</v>
      </c>
      <c r="B23" s="2" t="s">
        <v>27</v>
      </c>
      <c r="C23" s="2" t="s">
        <v>21</v>
      </c>
      <c r="D23" s="3">
        <v>31</v>
      </c>
      <c r="E23" s="3">
        <v>53</v>
      </c>
      <c r="F23" s="2" t="s">
        <v>104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29</v>
      </c>
      <c r="N23" s="2" t="s">
        <v>25</v>
      </c>
      <c r="O23" s="9">
        <v>55</v>
      </c>
      <c r="P23" s="10">
        <v>0</v>
      </c>
      <c r="Q23" s="9">
        <v>0</v>
      </c>
      <c r="R23" s="8">
        <v>0</v>
      </c>
      <c r="S23" s="9">
        <v>0</v>
      </c>
      <c r="T23" s="3">
        <v>0</v>
      </c>
      <c r="U23" s="2" t="s">
        <v>23</v>
      </c>
      <c r="V23" s="2" t="s">
        <v>24</v>
      </c>
    </row>
    <row r="24" spans="1:22" x14ac:dyDescent="0.25">
      <c r="A24" s="2" t="s">
        <v>28</v>
      </c>
      <c r="B24" s="2" t="s">
        <v>27</v>
      </c>
      <c r="C24" s="2" t="s">
        <v>21</v>
      </c>
      <c r="D24" s="3">
        <v>31</v>
      </c>
      <c r="E24" s="3">
        <v>53</v>
      </c>
      <c r="F24" s="2" t="s">
        <v>103</v>
      </c>
      <c r="G24" s="3">
        <v>2</v>
      </c>
      <c r="H24" s="3">
        <v>0</v>
      </c>
      <c r="I24" s="3">
        <v>2</v>
      </c>
      <c r="J24" s="3">
        <v>2</v>
      </c>
      <c r="K24" s="3">
        <v>0</v>
      </c>
      <c r="L24" s="3">
        <v>2</v>
      </c>
      <c r="M24" s="3">
        <v>29</v>
      </c>
      <c r="N24" s="2" t="s">
        <v>25</v>
      </c>
      <c r="O24" s="9">
        <v>55</v>
      </c>
      <c r="P24" s="10">
        <f t="shared" si="0"/>
        <v>55</v>
      </c>
      <c r="Q24" s="9">
        <v>110</v>
      </c>
      <c r="R24" s="8">
        <v>6.4500000000000002E-2</v>
      </c>
      <c r="S24" s="9">
        <v>3.55</v>
      </c>
      <c r="T24" s="3">
        <v>0</v>
      </c>
      <c r="U24" s="2" t="s">
        <v>23</v>
      </c>
      <c r="V24" s="2" t="s">
        <v>24</v>
      </c>
    </row>
    <row r="25" spans="1:22" x14ac:dyDescent="0.25">
      <c r="A25" s="2" t="s">
        <v>28</v>
      </c>
      <c r="B25" s="2" t="s">
        <v>27</v>
      </c>
      <c r="C25" s="2" t="s">
        <v>21</v>
      </c>
      <c r="D25" s="3">
        <v>31</v>
      </c>
      <c r="E25" s="3">
        <v>53</v>
      </c>
      <c r="F25" s="2" t="s">
        <v>102</v>
      </c>
      <c r="G25" s="3">
        <v>1</v>
      </c>
      <c r="H25" s="3">
        <v>2</v>
      </c>
      <c r="I25" s="3">
        <v>2</v>
      </c>
      <c r="J25" s="3">
        <v>1</v>
      </c>
      <c r="K25" s="3">
        <v>0</v>
      </c>
      <c r="L25" s="3">
        <v>2</v>
      </c>
      <c r="M25" s="3">
        <v>30</v>
      </c>
      <c r="N25" s="2" t="s">
        <v>25</v>
      </c>
      <c r="O25" s="9">
        <v>72.5</v>
      </c>
      <c r="P25" s="10">
        <f t="shared" si="0"/>
        <v>72.5</v>
      </c>
      <c r="Q25" s="9">
        <v>145</v>
      </c>
      <c r="R25" s="8">
        <v>6.4500000000000002E-2</v>
      </c>
      <c r="S25" s="9">
        <v>4.68</v>
      </c>
      <c r="T25" s="3">
        <v>0</v>
      </c>
      <c r="U25" s="2" t="s">
        <v>23</v>
      </c>
      <c r="V25" s="2" t="s">
        <v>24</v>
      </c>
    </row>
    <row r="26" spans="1:22" x14ac:dyDescent="0.25">
      <c r="A26" s="2" t="s">
        <v>28</v>
      </c>
      <c r="B26" s="2" t="s">
        <v>27</v>
      </c>
      <c r="C26" s="2" t="s">
        <v>21</v>
      </c>
      <c r="D26" s="3">
        <v>31</v>
      </c>
      <c r="E26" s="3">
        <v>53</v>
      </c>
      <c r="F26" s="2" t="s">
        <v>101</v>
      </c>
      <c r="G26" s="3">
        <v>1</v>
      </c>
      <c r="H26" s="3">
        <v>2</v>
      </c>
      <c r="I26" s="3">
        <v>3</v>
      </c>
      <c r="J26" s="3">
        <v>1</v>
      </c>
      <c r="K26" s="3">
        <v>0</v>
      </c>
      <c r="L26" s="3">
        <v>1</v>
      </c>
      <c r="M26" s="3">
        <v>31</v>
      </c>
      <c r="N26" s="2" t="s">
        <v>25</v>
      </c>
      <c r="O26" s="9">
        <v>55</v>
      </c>
      <c r="P26" s="10">
        <f t="shared" si="0"/>
        <v>18.333333333333332</v>
      </c>
      <c r="Q26" s="9">
        <v>55</v>
      </c>
      <c r="R26" s="8">
        <v>3.2300000000000002E-2</v>
      </c>
      <c r="S26" s="9">
        <v>1.77</v>
      </c>
      <c r="T26" s="3">
        <v>0</v>
      </c>
      <c r="U26" s="2" t="s">
        <v>23</v>
      </c>
      <c r="V26" s="2" t="s">
        <v>24</v>
      </c>
    </row>
    <row r="27" spans="1:22" x14ac:dyDescent="0.25">
      <c r="A27" s="2" t="s">
        <v>28</v>
      </c>
      <c r="B27" s="2" t="s">
        <v>27</v>
      </c>
      <c r="C27" s="2" t="s">
        <v>21</v>
      </c>
      <c r="D27" s="3">
        <v>31</v>
      </c>
      <c r="E27" s="3">
        <v>53</v>
      </c>
      <c r="F27" s="2" t="s">
        <v>100</v>
      </c>
      <c r="G27" s="3">
        <v>0</v>
      </c>
      <c r="H27" s="3">
        <v>1</v>
      </c>
      <c r="I27" s="3">
        <v>1</v>
      </c>
      <c r="J27" s="3">
        <v>0</v>
      </c>
      <c r="K27" s="3">
        <v>0</v>
      </c>
      <c r="L27" s="3">
        <v>1</v>
      </c>
      <c r="M27" s="3">
        <v>31</v>
      </c>
      <c r="N27" s="2" t="s">
        <v>25</v>
      </c>
      <c r="O27" s="9">
        <v>55</v>
      </c>
      <c r="P27" s="10">
        <f t="shared" si="0"/>
        <v>0</v>
      </c>
      <c r="Q27" s="9">
        <v>0</v>
      </c>
      <c r="R27" s="8">
        <v>3.2300000000000002E-2</v>
      </c>
      <c r="S27" s="9">
        <v>0</v>
      </c>
      <c r="T27" s="3">
        <v>0</v>
      </c>
      <c r="U27" s="2" t="s">
        <v>23</v>
      </c>
      <c r="V27" s="2" t="s">
        <v>24</v>
      </c>
    </row>
    <row r="28" spans="1:22" x14ac:dyDescent="0.25">
      <c r="A28" s="2" t="s">
        <v>28</v>
      </c>
      <c r="B28" s="2" t="s">
        <v>27</v>
      </c>
      <c r="C28" s="2" t="s">
        <v>21</v>
      </c>
      <c r="D28" s="3">
        <v>31</v>
      </c>
      <c r="E28" s="3">
        <v>53</v>
      </c>
      <c r="F28" s="2" t="s">
        <v>99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31</v>
      </c>
      <c r="N28" s="2" t="s">
        <v>25</v>
      </c>
      <c r="O28" s="9">
        <v>55</v>
      </c>
      <c r="P28" s="10">
        <v>0</v>
      </c>
      <c r="Q28" s="9">
        <v>0</v>
      </c>
      <c r="R28" s="8">
        <v>0</v>
      </c>
      <c r="S28" s="9">
        <v>0</v>
      </c>
      <c r="T28" s="3">
        <v>0</v>
      </c>
      <c r="U28" s="2" t="s">
        <v>23</v>
      </c>
      <c r="V28" s="2" t="s">
        <v>24</v>
      </c>
    </row>
    <row r="29" spans="1:22" x14ac:dyDescent="0.25">
      <c r="A29" s="2" t="s">
        <v>28</v>
      </c>
      <c r="B29" s="2" t="s">
        <v>27</v>
      </c>
      <c r="C29" s="2" t="s">
        <v>21</v>
      </c>
      <c r="D29" s="3">
        <v>31</v>
      </c>
      <c r="E29" s="3">
        <v>53</v>
      </c>
      <c r="F29" s="2" t="s">
        <v>98</v>
      </c>
      <c r="G29" s="3">
        <v>1</v>
      </c>
      <c r="H29" s="3">
        <v>0</v>
      </c>
      <c r="I29" s="3">
        <v>1</v>
      </c>
      <c r="J29" s="3">
        <v>1</v>
      </c>
      <c r="K29" s="3">
        <v>0</v>
      </c>
      <c r="L29" s="3">
        <v>1</v>
      </c>
      <c r="M29" s="3">
        <v>31</v>
      </c>
      <c r="N29" s="2" t="s">
        <v>25</v>
      </c>
      <c r="O29" s="9">
        <v>55</v>
      </c>
      <c r="P29" s="10">
        <f t="shared" si="0"/>
        <v>55</v>
      </c>
      <c r="Q29" s="9">
        <v>55</v>
      </c>
      <c r="R29" s="8">
        <v>3.2300000000000002E-2</v>
      </c>
      <c r="S29" s="9">
        <v>1.77</v>
      </c>
      <c r="T29" s="3">
        <v>0</v>
      </c>
      <c r="U29" s="2" t="s">
        <v>23</v>
      </c>
      <c r="V29" s="2" t="s">
        <v>24</v>
      </c>
    </row>
    <row r="30" spans="1:22" x14ac:dyDescent="0.25">
      <c r="A30" s="2" t="s">
        <v>28</v>
      </c>
      <c r="B30" s="2" t="s">
        <v>27</v>
      </c>
      <c r="C30" s="2" t="s">
        <v>21</v>
      </c>
      <c r="D30" s="3">
        <v>31</v>
      </c>
      <c r="E30" s="3">
        <v>53</v>
      </c>
      <c r="F30" s="2" t="s">
        <v>97</v>
      </c>
      <c r="G30" s="3">
        <v>0</v>
      </c>
      <c r="H30" s="3">
        <v>0</v>
      </c>
      <c r="I30" s="3">
        <v>1</v>
      </c>
      <c r="J30" s="3">
        <v>0</v>
      </c>
      <c r="K30" s="3">
        <v>0</v>
      </c>
      <c r="L30" s="3">
        <v>1</v>
      </c>
      <c r="M30" s="3">
        <v>31</v>
      </c>
      <c r="N30" s="2" t="s">
        <v>25</v>
      </c>
      <c r="O30" s="9">
        <v>55</v>
      </c>
      <c r="P30" s="10">
        <f t="shared" si="0"/>
        <v>55</v>
      </c>
      <c r="Q30" s="9">
        <v>55</v>
      </c>
      <c r="R30" s="8">
        <v>3.2300000000000002E-2</v>
      </c>
      <c r="S30" s="9">
        <v>1.77</v>
      </c>
      <c r="T30" s="3">
        <v>0</v>
      </c>
      <c r="U30" s="2" t="s">
        <v>23</v>
      </c>
      <c r="V30" s="2" t="s">
        <v>24</v>
      </c>
    </row>
    <row r="31" spans="1:22" x14ac:dyDescent="0.25">
      <c r="A31" s="2" t="s">
        <v>28</v>
      </c>
      <c r="B31" s="2" t="s">
        <v>27</v>
      </c>
      <c r="C31" s="2" t="s">
        <v>21</v>
      </c>
      <c r="D31" s="3">
        <v>31</v>
      </c>
      <c r="E31" s="3">
        <v>53</v>
      </c>
      <c r="F31" s="2" t="s">
        <v>96</v>
      </c>
      <c r="G31" s="3">
        <v>1</v>
      </c>
      <c r="H31" s="3">
        <v>0</v>
      </c>
      <c r="I31" s="3">
        <v>1</v>
      </c>
      <c r="J31" s="3">
        <v>1</v>
      </c>
      <c r="K31" s="3">
        <v>0</v>
      </c>
      <c r="L31" s="3">
        <v>2</v>
      </c>
      <c r="M31" s="3">
        <v>29</v>
      </c>
      <c r="N31" s="2" t="s">
        <v>25</v>
      </c>
      <c r="O31" s="9">
        <v>52.5</v>
      </c>
      <c r="P31" s="10">
        <f t="shared" si="0"/>
        <v>105</v>
      </c>
      <c r="Q31" s="9">
        <v>105</v>
      </c>
      <c r="R31" s="8">
        <v>6.4500000000000002E-2</v>
      </c>
      <c r="S31" s="9">
        <v>3.39</v>
      </c>
      <c r="T31" s="3">
        <v>0</v>
      </c>
      <c r="U31" s="2" t="s">
        <v>23</v>
      </c>
      <c r="V31" s="2" t="s">
        <v>24</v>
      </c>
    </row>
    <row r="32" spans="1:22" x14ac:dyDescent="0.25">
      <c r="A32" s="2" t="s">
        <v>28</v>
      </c>
      <c r="B32" s="2" t="s">
        <v>27</v>
      </c>
      <c r="C32" s="2" t="s">
        <v>21</v>
      </c>
      <c r="D32" s="3">
        <v>31</v>
      </c>
      <c r="E32" s="3">
        <v>53</v>
      </c>
      <c r="F32" s="2" t="s">
        <v>95</v>
      </c>
      <c r="G32" s="3">
        <v>0</v>
      </c>
      <c r="H32" s="3">
        <v>1</v>
      </c>
      <c r="I32" s="3">
        <v>1</v>
      </c>
      <c r="J32" s="3">
        <v>0</v>
      </c>
      <c r="K32" s="3">
        <v>0</v>
      </c>
      <c r="L32" s="3">
        <v>1</v>
      </c>
      <c r="M32" s="3">
        <v>31</v>
      </c>
      <c r="N32" s="2" t="s">
        <v>25</v>
      </c>
      <c r="O32" s="9">
        <v>55</v>
      </c>
      <c r="P32" s="10">
        <f t="shared" si="0"/>
        <v>55</v>
      </c>
      <c r="Q32" s="9">
        <v>55</v>
      </c>
      <c r="R32" s="8">
        <v>3.2300000000000002E-2</v>
      </c>
      <c r="S32" s="9">
        <v>1.77</v>
      </c>
      <c r="T32" s="3">
        <v>0</v>
      </c>
      <c r="U32" s="2" t="s">
        <v>23</v>
      </c>
      <c r="V32" s="2" t="s">
        <v>24</v>
      </c>
    </row>
    <row r="33" spans="1:22" s="1" customFormat="1" x14ac:dyDescent="0.25">
      <c r="A33" s="15" t="s">
        <v>22</v>
      </c>
      <c r="B33" s="4"/>
      <c r="C33" s="4"/>
      <c r="D33" s="5">
        <f>SUM(D2:D32)</f>
        <v>961</v>
      </c>
      <c r="E33" s="4"/>
      <c r="F33" s="4"/>
      <c r="G33" s="5">
        <f>SUM(G2:G32)</f>
        <v>26</v>
      </c>
      <c r="H33" s="4"/>
      <c r="I33" s="5">
        <f>SUM(I2:I32)</f>
        <v>44</v>
      </c>
      <c r="J33" s="5">
        <f>SUM(J2:J32)</f>
        <v>26</v>
      </c>
      <c r="K33" s="5">
        <f>SUM(K2:K32)</f>
        <v>0</v>
      </c>
      <c r="L33" s="5">
        <f>SUM(L2:L32)</f>
        <v>33</v>
      </c>
      <c r="M33" s="5">
        <f>SUM(M2:M32)</f>
        <v>918</v>
      </c>
      <c r="N33" s="4" t="str">
        <f>N32</f>
        <v>Por habitación</v>
      </c>
      <c r="O33" s="6">
        <f>Q33/L33</f>
        <v>56.552121212121214</v>
      </c>
      <c r="P33" s="11">
        <f>Q33/I33</f>
        <v>42.414090909090909</v>
      </c>
      <c r="Q33" s="6">
        <f>SUM(Q2:Q32)</f>
        <v>1866.22</v>
      </c>
      <c r="R33" s="7">
        <f>L33/M33</f>
        <v>3.5947712418300651E-2</v>
      </c>
      <c r="S33" s="6">
        <f>Q33/M33</f>
        <v>2.0329193899782134</v>
      </c>
      <c r="T33" s="4"/>
      <c r="U33" s="4"/>
      <c r="V33" s="4"/>
    </row>
    <row r="35" spans="1:22" x14ac:dyDescent="0.25">
      <c r="F35" t="s">
        <v>127</v>
      </c>
      <c r="G35">
        <f>I33/G33</f>
        <v>1.6923076923076923</v>
      </c>
    </row>
  </sheetData>
  <autoFilter ref="A1:V32">
    <sortState ref="A2:U32">
      <sortCondition ref="F1:F3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K25" sqref="K25"/>
    </sheetView>
  </sheetViews>
  <sheetFormatPr baseColWidth="10" defaultRowHeight="15" x14ac:dyDescent="0.25"/>
  <cols>
    <col min="7" max="15" width="11.42578125" customWidth="1"/>
    <col min="16" max="16" width="11.42578125" style="14" customWidth="1"/>
    <col min="17" max="17" width="11.42578125" customWidth="1"/>
  </cols>
  <sheetData>
    <row r="1" spans="1:22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3" t="s">
        <v>90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</row>
    <row r="2" spans="1:22" x14ac:dyDescent="0.25">
      <c r="A2" s="2" t="s">
        <v>28</v>
      </c>
      <c r="B2" s="2" t="s">
        <v>27</v>
      </c>
      <c r="C2" s="2" t="s">
        <v>21</v>
      </c>
      <c r="D2" s="3">
        <v>31</v>
      </c>
      <c r="E2" s="3">
        <v>53</v>
      </c>
      <c r="F2" s="2" t="s">
        <v>95</v>
      </c>
      <c r="G2" s="3">
        <v>0</v>
      </c>
      <c r="H2" s="3">
        <v>1</v>
      </c>
      <c r="I2" s="3">
        <v>1</v>
      </c>
      <c r="J2" s="3">
        <v>0</v>
      </c>
      <c r="K2" s="3">
        <v>0</v>
      </c>
      <c r="L2" s="3">
        <v>1</v>
      </c>
      <c r="M2" s="3">
        <v>31</v>
      </c>
      <c r="N2" s="2" t="s">
        <v>25</v>
      </c>
      <c r="O2" s="9">
        <v>55</v>
      </c>
      <c r="P2" s="10">
        <f t="shared" ref="P2" si="0">Q2/I2</f>
        <v>55</v>
      </c>
      <c r="Q2" s="9">
        <v>55</v>
      </c>
      <c r="R2" s="8">
        <v>3.2300000000000002E-2</v>
      </c>
      <c r="S2" s="9">
        <v>1.77</v>
      </c>
      <c r="T2" s="3">
        <v>0</v>
      </c>
      <c r="U2" s="2" t="s">
        <v>23</v>
      </c>
      <c r="V2" s="2" t="s">
        <v>24</v>
      </c>
    </row>
    <row r="3" spans="1:22" x14ac:dyDescent="0.25">
      <c r="A3" s="2" t="s">
        <v>28</v>
      </c>
      <c r="B3" s="2" t="s">
        <v>27</v>
      </c>
      <c r="C3" s="2" t="s">
        <v>21</v>
      </c>
      <c r="D3" s="3">
        <v>31</v>
      </c>
      <c r="E3" s="3">
        <v>53</v>
      </c>
      <c r="F3" s="2" t="s">
        <v>94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29</v>
      </c>
      <c r="N3" s="2" t="s">
        <v>25</v>
      </c>
      <c r="O3" s="9">
        <v>55</v>
      </c>
      <c r="P3" s="10">
        <v>0</v>
      </c>
      <c r="Q3" s="9">
        <v>0</v>
      </c>
      <c r="R3" s="8">
        <v>0</v>
      </c>
      <c r="S3" s="9">
        <v>0</v>
      </c>
      <c r="T3" s="3">
        <v>0</v>
      </c>
      <c r="U3" s="2" t="s">
        <v>23</v>
      </c>
      <c r="V3" s="2" t="s">
        <v>24</v>
      </c>
    </row>
    <row r="4" spans="1:22" x14ac:dyDescent="0.25">
      <c r="A4" s="2" t="s">
        <v>28</v>
      </c>
      <c r="B4" s="2" t="s">
        <v>27</v>
      </c>
      <c r="C4" s="2" t="s">
        <v>21</v>
      </c>
      <c r="D4" s="3">
        <v>31</v>
      </c>
      <c r="E4" s="3">
        <v>53</v>
      </c>
      <c r="F4" s="2" t="s">
        <v>93</v>
      </c>
      <c r="G4" s="3">
        <v>2</v>
      </c>
      <c r="H4" s="3">
        <v>0</v>
      </c>
      <c r="I4" s="3">
        <v>4</v>
      </c>
      <c r="J4" s="3">
        <v>2</v>
      </c>
      <c r="K4" s="3">
        <v>0</v>
      </c>
      <c r="L4" s="3">
        <v>3</v>
      </c>
      <c r="M4" s="3">
        <v>29</v>
      </c>
      <c r="N4" s="2" t="s">
        <v>25</v>
      </c>
      <c r="O4" s="9">
        <v>53.57</v>
      </c>
      <c r="P4" s="10">
        <f t="shared" ref="P4:P5" si="1">Q4/I4</f>
        <v>40.177500000000002</v>
      </c>
      <c r="Q4" s="9">
        <v>160.71</v>
      </c>
      <c r="R4" s="8">
        <v>9.6799999999999997E-2</v>
      </c>
      <c r="S4" s="9">
        <v>5.18</v>
      </c>
      <c r="T4" s="3">
        <v>0</v>
      </c>
      <c r="U4" s="2" t="s">
        <v>23</v>
      </c>
      <c r="V4" s="2" t="s">
        <v>24</v>
      </c>
    </row>
    <row r="5" spans="1:22" x14ac:dyDescent="0.25">
      <c r="A5" s="2" t="s">
        <v>28</v>
      </c>
      <c r="B5" s="2" t="s">
        <v>27</v>
      </c>
      <c r="C5" s="2" t="s">
        <v>21</v>
      </c>
      <c r="D5" s="3">
        <v>31</v>
      </c>
      <c r="E5" s="3">
        <v>53</v>
      </c>
      <c r="F5" s="2" t="s">
        <v>92</v>
      </c>
      <c r="G5" s="3">
        <v>0</v>
      </c>
      <c r="H5" s="3">
        <v>2</v>
      </c>
      <c r="I5" s="3">
        <v>5</v>
      </c>
      <c r="J5" s="3">
        <v>0</v>
      </c>
      <c r="K5" s="3">
        <v>0</v>
      </c>
      <c r="L5" s="3">
        <v>2</v>
      </c>
      <c r="M5" s="3">
        <v>29</v>
      </c>
      <c r="N5" s="2" t="s">
        <v>25</v>
      </c>
      <c r="O5" s="9">
        <v>55</v>
      </c>
      <c r="P5" s="10">
        <f t="shared" si="1"/>
        <v>22</v>
      </c>
      <c r="Q5" s="9">
        <v>110</v>
      </c>
      <c r="R5" s="8">
        <v>6.4500000000000002E-2</v>
      </c>
      <c r="S5" s="9">
        <v>3.55</v>
      </c>
      <c r="T5" s="3">
        <v>0</v>
      </c>
      <c r="U5" s="2" t="s">
        <v>23</v>
      </c>
      <c r="V5" s="2" t="s">
        <v>24</v>
      </c>
    </row>
    <row r="6" spans="1:22" x14ac:dyDescent="0.25">
      <c r="A6" s="2" t="s">
        <v>28</v>
      </c>
      <c r="B6" s="2" t="s">
        <v>27</v>
      </c>
      <c r="C6" s="2" t="s">
        <v>21</v>
      </c>
      <c r="D6" s="3">
        <v>31</v>
      </c>
      <c r="E6" s="3">
        <v>53</v>
      </c>
      <c r="F6" s="2" t="s">
        <v>91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29</v>
      </c>
      <c r="N6" s="2" t="s">
        <v>25</v>
      </c>
      <c r="O6" s="9">
        <v>55</v>
      </c>
      <c r="P6" s="10">
        <v>0</v>
      </c>
      <c r="Q6" s="9">
        <v>0</v>
      </c>
      <c r="R6" s="8">
        <v>0</v>
      </c>
      <c r="S6" s="9">
        <v>0</v>
      </c>
      <c r="T6" s="3">
        <v>0</v>
      </c>
      <c r="U6" s="2" t="s">
        <v>23</v>
      </c>
      <c r="V6" s="2" t="s">
        <v>24</v>
      </c>
    </row>
    <row r="7" spans="1:22" s="1" customFormat="1" x14ac:dyDescent="0.25">
      <c r="A7" s="15" t="s">
        <v>22</v>
      </c>
      <c r="B7" s="4"/>
      <c r="C7" s="4"/>
      <c r="D7" s="5">
        <f>SUM(D2:D6)</f>
        <v>155</v>
      </c>
      <c r="E7" s="4"/>
      <c r="F7" s="4"/>
      <c r="G7" s="4"/>
      <c r="H7" s="4"/>
      <c r="I7" s="5">
        <f>SUM(I2:I6)</f>
        <v>10</v>
      </c>
      <c r="J7" s="5">
        <f>SUM(J2:J6)</f>
        <v>2</v>
      </c>
      <c r="K7" s="5">
        <f>SUM(K2:K6)</f>
        <v>0</v>
      </c>
      <c r="L7" s="5">
        <f>SUM(L2:L6)</f>
        <v>6</v>
      </c>
      <c r="M7" s="5">
        <f>SUM(M2:M6)</f>
        <v>147</v>
      </c>
      <c r="N7" s="4" t="str">
        <f>N6</f>
        <v>Por habitación</v>
      </c>
      <c r="O7" s="6">
        <f>Q7/L7</f>
        <v>54.285000000000004</v>
      </c>
      <c r="P7" s="11">
        <f>Q7/I7</f>
        <v>32.571000000000005</v>
      </c>
      <c r="Q7" s="6">
        <f>SUM(Q2:Q6)</f>
        <v>325.71000000000004</v>
      </c>
      <c r="R7" s="7">
        <f>L7/M7</f>
        <v>4.0816326530612242E-2</v>
      </c>
      <c r="S7" s="6">
        <f>Q7/M7</f>
        <v>2.2157142857142857</v>
      </c>
      <c r="T7" s="4"/>
      <c r="U7" s="4"/>
      <c r="V7" s="4"/>
    </row>
    <row r="10" spans="1:22" x14ac:dyDescent="0.25">
      <c r="A10" t="s">
        <v>139</v>
      </c>
    </row>
    <row r="11" spans="1:22" x14ac:dyDescent="0.25">
      <c r="A11" s="16" t="s">
        <v>0</v>
      </c>
      <c r="B11" s="16" t="s">
        <v>1</v>
      </c>
      <c r="C11" s="16" t="s">
        <v>2</v>
      </c>
      <c r="D11" s="16" t="s">
        <v>3</v>
      </c>
      <c r="E11" s="16" t="s">
        <v>4</v>
      </c>
      <c r="F11" s="16" t="s">
        <v>5</v>
      </c>
      <c r="G11" s="16" t="s">
        <v>6</v>
      </c>
      <c r="H11" s="16" t="s">
        <v>7</v>
      </c>
      <c r="I11" s="16" t="s">
        <v>8</v>
      </c>
      <c r="J11" s="16" t="s">
        <v>9</v>
      </c>
      <c r="K11" s="16" t="s">
        <v>10</v>
      </c>
      <c r="L11" s="16" t="s">
        <v>11</v>
      </c>
      <c r="M11" s="16" t="s">
        <v>12</v>
      </c>
      <c r="N11" s="16" t="s">
        <v>13</v>
      </c>
      <c r="O11" s="16" t="s">
        <v>14</v>
      </c>
      <c r="P11" s="17" t="s">
        <v>128</v>
      </c>
      <c r="Q11" s="16" t="s">
        <v>15</v>
      </c>
      <c r="R11" s="16" t="s">
        <v>16</v>
      </c>
      <c r="S11" s="16" t="s">
        <v>17</v>
      </c>
      <c r="T11" s="16" t="s">
        <v>18</v>
      </c>
      <c r="U11" s="16" t="s">
        <v>19</v>
      </c>
      <c r="V11" s="16" t="s">
        <v>20</v>
      </c>
    </row>
    <row r="12" spans="1:22" x14ac:dyDescent="0.25">
      <c r="A12" s="2" t="s">
        <v>28</v>
      </c>
      <c r="B12" s="2" t="s">
        <v>27</v>
      </c>
      <c r="C12" s="2" t="s">
        <v>21</v>
      </c>
      <c r="D12" s="3">
        <v>31</v>
      </c>
      <c r="E12" s="3">
        <v>53</v>
      </c>
      <c r="F12" s="2" t="s">
        <v>138</v>
      </c>
      <c r="G12" s="3">
        <v>11</v>
      </c>
      <c r="H12" s="3">
        <v>3</v>
      </c>
      <c r="I12" s="3">
        <v>16</v>
      </c>
      <c r="J12" s="3">
        <v>9</v>
      </c>
      <c r="K12" s="3">
        <v>2</v>
      </c>
      <c r="L12" s="3">
        <v>14</v>
      </c>
      <c r="M12" s="3">
        <v>27</v>
      </c>
      <c r="N12" s="2" t="s">
        <v>25</v>
      </c>
      <c r="O12" s="9">
        <v>60.22</v>
      </c>
      <c r="P12" s="10">
        <f t="shared" ref="P12:P22" si="2">Q12/I12</f>
        <v>52.692500000000003</v>
      </c>
      <c r="Q12" s="9">
        <v>843.08</v>
      </c>
      <c r="R12" s="8">
        <v>0.4516</v>
      </c>
      <c r="S12" s="9">
        <v>31.23</v>
      </c>
      <c r="T12" s="3">
        <v>0</v>
      </c>
      <c r="U12" s="2" t="s">
        <v>23</v>
      </c>
      <c r="V12" s="2" t="s">
        <v>24</v>
      </c>
    </row>
    <row r="13" spans="1:22" x14ac:dyDescent="0.25">
      <c r="A13" s="2" t="s">
        <v>28</v>
      </c>
      <c r="B13" s="2" t="s">
        <v>27</v>
      </c>
      <c r="C13" s="2" t="s">
        <v>21</v>
      </c>
      <c r="D13" s="3">
        <v>31</v>
      </c>
      <c r="E13" s="3">
        <v>53</v>
      </c>
      <c r="F13" s="2" t="s">
        <v>137</v>
      </c>
      <c r="G13" s="3">
        <v>1</v>
      </c>
      <c r="H13" s="3">
        <v>2</v>
      </c>
      <c r="I13" s="3">
        <v>19</v>
      </c>
      <c r="J13" s="3">
        <v>1</v>
      </c>
      <c r="K13" s="3">
        <v>0</v>
      </c>
      <c r="L13" s="3">
        <v>13</v>
      </c>
      <c r="M13" s="3">
        <v>18</v>
      </c>
      <c r="N13" s="2" t="s">
        <v>25</v>
      </c>
      <c r="O13" s="9">
        <v>61.34</v>
      </c>
      <c r="P13" s="10">
        <f t="shared" si="2"/>
        <v>41.969473684210527</v>
      </c>
      <c r="Q13" s="9">
        <v>797.42</v>
      </c>
      <c r="R13" s="8">
        <v>0.4194</v>
      </c>
      <c r="S13" s="9">
        <v>44.3</v>
      </c>
      <c r="T13" s="3">
        <v>0</v>
      </c>
      <c r="U13" s="2" t="s">
        <v>23</v>
      </c>
      <c r="V13" s="2" t="s">
        <v>24</v>
      </c>
    </row>
    <row r="14" spans="1:22" x14ac:dyDescent="0.25">
      <c r="A14" s="2" t="s">
        <v>28</v>
      </c>
      <c r="B14" s="2" t="s">
        <v>27</v>
      </c>
      <c r="C14" s="2" t="s">
        <v>21</v>
      </c>
      <c r="D14" s="3">
        <v>31</v>
      </c>
      <c r="E14" s="3">
        <v>53</v>
      </c>
      <c r="F14" s="2" t="s">
        <v>136</v>
      </c>
      <c r="G14" s="3">
        <v>0</v>
      </c>
      <c r="H14" s="3">
        <v>11</v>
      </c>
      <c r="I14" s="3">
        <v>20</v>
      </c>
      <c r="J14" s="3">
        <v>0</v>
      </c>
      <c r="K14" s="3">
        <v>0</v>
      </c>
      <c r="L14" s="3">
        <v>13</v>
      </c>
      <c r="M14" s="3">
        <v>28</v>
      </c>
      <c r="N14" s="2" t="s">
        <v>25</v>
      </c>
      <c r="O14" s="9">
        <v>45</v>
      </c>
      <c r="P14" s="10">
        <f t="shared" si="2"/>
        <v>29.25</v>
      </c>
      <c r="Q14" s="9">
        <v>585</v>
      </c>
      <c r="R14" s="8">
        <v>0.4194</v>
      </c>
      <c r="S14" s="9">
        <v>20.89</v>
      </c>
      <c r="T14" s="3">
        <v>0</v>
      </c>
      <c r="U14" s="2" t="s">
        <v>23</v>
      </c>
      <c r="V14" s="2" t="s">
        <v>24</v>
      </c>
    </row>
    <row r="15" spans="1:22" x14ac:dyDescent="0.25">
      <c r="A15" s="2" t="s">
        <v>28</v>
      </c>
      <c r="B15" s="2" t="s">
        <v>27</v>
      </c>
      <c r="C15" s="2" t="s">
        <v>21</v>
      </c>
      <c r="D15" s="3">
        <v>31</v>
      </c>
      <c r="E15" s="3">
        <v>53</v>
      </c>
      <c r="F15" s="2" t="s">
        <v>135</v>
      </c>
      <c r="G15" s="3">
        <v>0</v>
      </c>
      <c r="H15" s="3">
        <v>0</v>
      </c>
      <c r="I15" s="3">
        <v>3</v>
      </c>
      <c r="J15" s="3">
        <v>0</v>
      </c>
      <c r="K15" s="3">
        <v>0</v>
      </c>
      <c r="L15" s="3">
        <v>3</v>
      </c>
      <c r="M15" s="3">
        <v>28</v>
      </c>
      <c r="N15" s="2" t="s">
        <v>25</v>
      </c>
      <c r="O15" s="9">
        <v>45</v>
      </c>
      <c r="P15" s="10">
        <f t="shared" si="2"/>
        <v>45</v>
      </c>
      <c r="Q15" s="9">
        <v>135</v>
      </c>
      <c r="R15" s="8">
        <v>9.6799999999999997E-2</v>
      </c>
      <c r="S15" s="9">
        <v>4.82</v>
      </c>
      <c r="T15" s="3">
        <v>0</v>
      </c>
      <c r="U15" s="2" t="s">
        <v>23</v>
      </c>
      <c r="V15" s="2" t="s">
        <v>24</v>
      </c>
    </row>
    <row r="16" spans="1:22" x14ac:dyDescent="0.25">
      <c r="A16" s="2" t="s">
        <v>28</v>
      </c>
      <c r="B16" s="2" t="s">
        <v>27</v>
      </c>
      <c r="C16" s="2" t="s">
        <v>21</v>
      </c>
      <c r="D16" s="3">
        <v>31</v>
      </c>
      <c r="E16" s="3">
        <v>53</v>
      </c>
      <c r="F16" s="2" t="s">
        <v>134</v>
      </c>
      <c r="G16" s="3">
        <v>2</v>
      </c>
      <c r="H16" s="3">
        <v>0</v>
      </c>
      <c r="I16" s="3">
        <v>5</v>
      </c>
      <c r="J16" s="3">
        <v>1</v>
      </c>
      <c r="K16" s="3">
        <v>1</v>
      </c>
      <c r="L16" s="3">
        <v>5</v>
      </c>
      <c r="M16" s="3">
        <v>26</v>
      </c>
      <c r="N16" s="2" t="s">
        <v>25</v>
      </c>
      <c r="O16" s="9">
        <v>63</v>
      </c>
      <c r="P16" s="10">
        <f t="shared" si="2"/>
        <v>63</v>
      </c>
      <c r="Q16" s="9">
        <v>315</v>
      </c>
      <c r="R16" s="8">
        <v>0.1613</v>
      </c>
      <c r="S16" s="9">
        <v>12.12</v>
      </c>
      <c r="T16" s="3">
        <v>0</v>
      </c>
      <c r="U16" s="2" t="s">
        <v>23</v>
      </c>
      <c r="V16" s="2" t="s">
        <v>24</v>
      </c>
    </row>
    <row r="17" spans="1:22" x14ac:dyDescent="0.25">
      <c r="A17" s="2" t="s">
        <v>28</v>
      </c>
      <c r="B17" s="2" t="s">
        <v>27</v>
      </c>
      <c r="C17" s="2" t="s">
        <v>21</v>
      </c>
      <c r="D17" s="3">
        <v>31</v>
      </c>
      <c r="E17" s="3">
        <v>53</v>
      </c>
      <c r="F17" s="2" t="s">
        <v>133</v>
      </c>
      <c r="G17" s="3">
        <v>14</v>
      </c>
      <c r="H17" s="3">
        <v>2</v>
      </c>
      <c r="I17" s="3">
        <v>16</v>
      </c>
      <c r="J17" s="3">
        <v>14</v>
      </c>
      <c r="K17" s="3">
        <v>0</v>
      </c>
      <c r="L17" s="3">
        <v>12</v>
      </c>
      <c r="M17" s="3">
        <v>29</v>
      </c>
      <c r="N17" s="2" t="s">
        <v>25</v>
      </c>
      <c r="O17" s="9">
        <v>53.33</v>
      </c>
      <c r="P17" s="10">
        <f t="shared" si="2"/>
        <v>39.997500000000002</v>
      </c>
      <c r="Q17" s="9">
        <v>639.96</v>
      </c>
      <c r="R17" s="8">
        <v>0.3871</v>
      </c>
      <c r="S17" s="9">
        <v>22.07</v>
      </c>
      <c r="T17" s="3">
        <v>0</v>
      </c>
      <c r="U17" s="2" t="s">
        <v>23</v>
      </c>
      <c r="V17" s="2" t="s">
        <v>24</v>
      </c>
    </row>
    <row r="18" spans="1:22" x14ac:dyDescent="0.25">
      <c r="A18" s="2" t="s">
        <v>28</v>
      </c>
      <c r="B18" s="2" t="s">
        <v>27</v>
      </c>
      <c r="C18" s="2" t="s">
        <v>21</v>
      </c>
      <c r="D18" s="3">
        <v>31</v>
      </c>
      <c r="E18" s="3">
        <v>53</v>
      </c>
      <c r="F18" s="2" t="s">
        <v>132</v>
      </c>
      <c r="G18" s="3">
        <v>1</v>
      </c>
      <c r="H18" s="3">
        <v>0</v>
      </c>
      <c r="I18" s="3">
        <v>17</v>
      </c>
      <c r="J18" s="3">
        <v>1</v>
      </c>
      <c r="K18" s="3">
        <v>0</v>
      </c>
      <c r="L18" s="3">
        <v>13</v>
      </c>
      <c r="M18" s="3">
        <v>28</v>
      </c>
      <c r="N18" s="2" t="s">
        <v>25</v>
      </c>
      <c r="O18" s="9">
        <v>51.92</v>
      </c>
      <c r="P18" s="10">
        <f t="shared" si="2"/>
        <v>39.703529411764706</v>
      </c>
      <c r="Q18" s="9">
        <v>674.96</v>
      </c>
      <c r="R18" s="8">
        <v>0.4194</v>
      </c>
      <c r="S18" s="9">
        <v>24.11</v>
      </c>
      <c r="T18" s="3">
        <v>0</v>
      </c>
      <c r="U18" s="2" t="s">
        <v>23</v>
      </c>
      <c r="V18" s="2" t="s">
        <v>24</v>
      </c>
    </row>
    <row r="19" spans="1:22" x14ac:dyDescent="0.25">
      <c r="A19" s="2" t="s">
        <v>28</v>
      </c>
      <c r="B19" s="2" t="s">
        <v>27</v>
      </c>
      <c r="C19" s="2" t="s">
        <v>21</v>
      </c>
      <c r="D19" s="3">
        <v>31</v>
      </c>
      <c r="E19" s="3">
        <v>53</v>
      </c>
      <c r="F19" s="2" t="s">
        <v>131</v>
      </c>
      <c r="G19" s="3">
        <v>1</v>
      </c>
      <c r="H19" s="3">
        <v>10</v>
      </c>
      <c r="I19" s="3">
        <v>18</v>
      </c>
      <c r="J19" s="3">
        <v>1</v>
      </c>
      <c r="K19" s="3">
        <v>0</v>
      </c>
      <c r="L19" s="3">
        <v>13</v>
      </c>
      <c r="M19" s="3">
        <v>28</v>
      </c>
      <c r="N19" s="2" t="s">
        <v>25</v>
      </c>
      <c r="O19" s="9">
        <v>57.5</v>
      </c>
      <c r="P19" s="10">
        <f t="shared" si="2"/>
        <v>41.527777777777779</v>
      </c>
      <c r="Q19" s="9">
        <v>747.5</v>
      </c>
      <c r="R19" s="8">
        <v>0.4194</v>
      </c>
      <c r="S19" s="9">
        <v>26.7</v>
      </c>
      <c r="T19" s="3">
        <v>0</v>
      </c>
      <c r="U19" s="2" t="s">
        <v>23</v>
      </c>
      <c r="V19" s="2" t="s">
        <v>24</v>
      </c>
    </row>
    <row r="20" spans="1:22" x14ac:dyDescent="0.25">
      <c r="A20" s="2" t="s">
        <v>28</v>
      </c>
      <c r="B20" s="2" t="s">
        <v>27</v>
      </c>
      <c r="C20" s="2" t="s">
        <v>21</v>
      </c>
      <c r="D20" s="3">
        <v>31</v>
      </c>
      <c r="E20" s="3">
        <v>53</v>
      </c>
      <c r="F20" s="2" t="s">
        <v>130</v>
      </c>
      <c r="G20" s="3">
        <v>11</v>
      </c>
      <c r="H20" s="3">
        <v>1</v>
      </c>
      <c r="I20" s="3">
        <v>5</v>
      </c>
      <c r="J20" s="3">
        <v>10</v>
      </c>
      <c r="K20" s="3">
        <v>1</v>
      </c>
      <c r="L20" s="3">
        <v>14</v>
      </c>
      <c r="M20" s="3">
        <v>28</v>
      </c>
      <c r="N20" s="2" t="s">
        <v>25</v>
      </c>
      <c r="O20" s="9">
        <v>85</v>
      </c>
      <c r="P20" s="10">
        <f t="shared" si="2"/>
        <v>238</v>
      </c>
      <c r="Q20" s="9">
        <v>1190</v>
      </c>
      <c r="R20" s="8">
        <v>0.4516</v>
      </c>
      <c r="S20" s="9">
        <v>42.5</v>
      </c>
      <c r="T20" s="3">
        <v>0</v>
      </c>
      <c r="U20" s="2" t="s">
        <v>23</v>
      </c>
      <c r="V20" s="2" t="s">
        <v>24</v>
      </c>
    </row>
    <row r="21" spans="1:22" x14ac:dyDescent="0.25">
      <c r="A21" s="2" t="s">
        <v>28</v>
      </c>
      <c r="B21" s="2" t="s">
        <v>27</v>
      </c>
      <c r="C21" s="2" t="s">
        <v>21</v>
      </c>
      <c r="D21" s="3">
        <v>31</v>
      </c>
      <c r="E21" s="3">
        <v>53</v>
      </c>
      <c r="F21" s="2" t="s">
        <v>129</v>
      </c>
      <c r="G21" s="3">
        <v>0</v>
      </c>
      <c r="H21" s="3">
        <v>14</v>
      </c>
      <c r="I21" s="3">
        <v>24</v>
      </c>
      <c r="J21" s="3">
        <v>0</v>
      </c>
      <c r="K21" s="3">
        <v>0</v>
      </c>
      <c r="L21" s="3">
        <v>14</v>
      </c>
      <c r="M21" s="3">
        <v>28</v>
      </c>
      <c r="N21" s="2" t="s">
        <v>25</v>
      </c>
      <c r="O21" s="9">
        <v>45</v>
      </c>
      <c r="P21" s="10">
        <f t="shared" si="2"/>
        <v>26.25</v>
      </c>
      <c r="Q21" s="9">
        <v>630</v>
      </c>
      <c r="R21" s="8">
        <v>0.4516</v>
      </c>
      <c r="S21" s="9">
        <v>22.5</v>
      </c>
      <c r="T21" s="3">
        <v>0</v>
      </c>
      <c r="U21" s="2" t="s">
        <v>23</v>
      </c>
      <c r="V21" s="2" t="s">
        <v>24</v>
      </c>
    </row>
    <row r="22" spans="1:22" s="1" customFormat="1" x14ac:dyDescent="0.25">
      <c r="A22" s="15" t="s">
        <v>22</v>
      </c>
      <c r="B22" s="4"/>
      <c r="C22" s="4"/>
      <c r="D22" s="5">
        <f>SUM(D12:D21)</f>
        <v>310</v>
      </c>
      <c r="E22" s="4"/>
      <c r="F22" s="4"/>
      <c r="G22" s="4"/>
      <c r="H22" s="4"/>
      <c r="I22" s="5">
        <f>SUM(I12:I21)</f>
        <v>143</v>
      </c>
      <c r="J22" s="5">
        <f>SUM(J12:J21)</f>
        <v>37</v>
      </c>
      <c r="K22" s="5">
        <f>SUM(K12:K21)</f>
        <v>4</v>
      </c>
      <c r="L22" s="5">
        <f>SUM(L12:L21)</f>
        <v>114</v>
      </c>
      <c r="M22" s="5">
        <f>SUM(M12:M21)</f>
        <v>268</v>
      </c>
      <c r="N22" s="4" t="str">
        <f>N21</f>
        <v>Por habitación</v>
      </c>
      <c r="O22" s="6">
        <f>Q22/L22</f>
        <v>57.52561403508772</v>
      </c>
      <c r="P22" s="11">
        <f t="shared" si="2"/>
        <v>45.859580419580418</v>
      </c>
      <c r="Q22" s="6">
        <f>SUM(Q12:Q21)</f>
        <v>6557.92</v>
      </c>
      <c r="R22" s="7">
        <f>L22/M22</f>
        <v>0.42537313432835822</v>
      </c>
      <c r="S22" s="6">
        <f>Q22/M22</f>
        <v>24.469850746268659</v>
      </c>
      <c r="T22" s="4"/>
      <c r="U22" s="4"/>
      <c r="V22" s="4"/>
    </row>
  </sheetData>
  <autoFilter ref="A11:V21">
    <sortState ref="A12:V22">
      <sortCondition ref="F11:F2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opLeftCell="E1" workbookViewId="0">
      <selection activeCell="N34" sqref="N34"/>
    </sheetView>
  </sheetViews>
  <sheetFormatPr baseColWidth="10" defaultRowHeight="15" x14ac:dyDescent="0.25"/>
  <cols>
    <col min="1" max="15" width="10.7109375" customWidth="1"/>
    <col min="16" max="16" width="10.7109375" style="14" customWidth="1"/>
    <col min="17" max="22" width="10.7109375" customWidth="1"/>
  </cols>
  <sheetData>
    <row r="1" spans="1:22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7" t="s">
        <v>156</v>
      </c>
      <c r="Q1" s="16" t="s">
        <v>15</v>
      </c>
      <c r="R1" s="16" t="s">
        <v>16</v>
      </c>
      <c r="S1" s="16" t="s">
        <v>17</v>
      </c>
      <c r="T1" s="16" t="s">
        <v>18</v>
      </c>
      <c r="U1" s="16" t="s">
        <v>19</v>
      </c>
      <c r="V1" s="16" t="s">
        <v>20</v>
      </c>
    </row>
    <row r="2" spans="1:22" x14ac:dyDescent="0.25">
      <c r="A2" s="2" t="s">
        <v>28</v>
      </c>
      <c r="B2" s="2" t="s">
        <v>27</v>
      </c>
      <c r="C2" s="2" t="s">
        <v>21</v>
      </c>
      <c r="D2" s="3">
        <v>31</v>
      </c>
      <c r="E2" s="3">
        <v>53</v>
      </c>
      <c r="F2" s="2" t="s">
        <v>94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29</v>
      </c>
      <c r="N2" s="2" t="s">
        <v>25</v>
      </c>
      <c r="O2" s="18">
        <v>55</v>
      </c>
      <c r="P2" s="19">
        <v>0</v>
      </c>
      <c r="Q2" s="18">
        <v>0</v>
      </c>
      <c r="R2" s="8">
        <v>0</v>
      </c>
      <c r="S2" s="9">
        <v>0</v>
      </c>
      <c r="T2" s="3">
        <v>0</v>
      </c>
      <c r="U2" s="2" t="s">
        <v>23</v>
      </c>
      <c r="V2" s="2" t="s">
        <v>24</v>
      </c>
    </row>
    <row r="3" spans="1:22" x14ac:dyDescent="0.25">
      <c r="A3" s="2" t="s">
        <v>28</v>
      </c>
      <c r="B3" s="2" t="s">
        <v>27</v>
      </c>
      <c r="C3" s="2" t="s">
        <v>21</v>
      </c>
      <c r="D3" s="3">
        <v>31</v>
      </c>
      <c r="E3" s="3">
        <v>53</v>
      </c>
      <c r="F3" s="2" t="s">
        <v>93</v>
      </c>
      <c r="G3" s="3">
        <v>2</v>
      </c>
      <c r="H3" s="3">
        <v>0</v>
      </c>
      <c r="I3" s="3">
        <v>4</v>
      </c>
      <c r="J3" s="3">
        <v>2</v>
      </c>
      <c r="K3" s="3">
        <v>0</v>
      </c>
      <c r="L3" s="3">
        <v>3</v>
      </c>
      <c r="M3" s="3">
        <v>29</v>
      </c>
      <c r="N3" s="2" t="s">
        <v>25</v>
      </c>
      <c r="O3" s="18">
        <v>53.57</v>
      </c>
      <c r="P3" s="19">
        <f>Q3/I3</f>
        <v>40.177500000000002</v>
      </c>
      <c r="Q3" s="18">
        <v>160.71</v>
      </c>
      <c r="R3" s="8">
        <v>9.6799999999999997E-2</v>
      </c>
      <c r="S3" s="9">
        <v>5.18</v>
      </c>
      <c r="T3" s="3">
        <v>0</v>
      </c>
      <c r="U3" s="2" t="s">
        <v>23</v>
      </c>
      <c r="V3" s="2" t="s">
        <v>24</v>
      </c>
    </row>
    <row r="4" spans="1:22" x14ac:dyDescent="0.25">
      <c r="A4" s="2" t="s">
        <v>28</v>
      </c>
      <c r="B4" s="2" t="s">
        <v>27</v>
      </c>
      <c r="C4" s="2" t="s">
        <v>21</v>
      </c>
      <c r="D4" s="3">
        <v>31</v>
      </c>
      <c r="E4" s="3">
        <v>53</v>
      </c>
      <c r="F4" s="2" t="s">
        <v>92</v>
      </c>
      <c r="G4" s="3">
        <v>0</v>
      </c>
      <c r="H4" s="3">
        <v>2</v>
      </c>
      <c r="I4" s="3">
        <v>5</v>
      </c>
      <c r="J4" s="3">
        <v>0</v>
      </c>
      <c r="K4" s="3">
        <v>0</v>
      </c>
      <c r="L4" s="3">
        <v>2</v>
      </c>
      <c r="M4" s="3">
        <v>29</v>
      </c>
      <c r="N4" s="2" t="s">
        <v>25</v>
      </c>
      <c r="O4" s="18">
        <v>55</v>
      </c>
      <c r="P4" s="19">
        <f>Q4/I4</f>
        <v>22</v>
      </c>
      <c r="Q4" s="18">
        <v>110</v>
      </c>
      <c r="R4" s="8">
        <v>6.4500000000000002E-2</v>
      </c>
      <c r="S4" s="9">
        <v>3.55</v>
      </c>
      <c r="T4" s="3">
        <v>0</v>
      </c>
      <c r="U4" s="2" t="s">
        <v>23</v>
      </c>
      <c r="V4" s="2" t="s">
        <v>24</v>
      </c>
    </row>
    <row r="5" spans="1:22" x14ac:dyDescent="0.25">
      <c r="A5" s="2" t="s">
        <v>28</v>
      </c>
      <c r="B5" s="2" t="s">
        <v>27</v>
      </c>
      <c r="C5" s="2" t="s">
        <v>21</v>
      </c>
      <c r="D5" s="3">
        <v>31</v>
      </c>
      <c r="E5" s="3">
        <v>53</v>
      </c>
      <c r="F5" s="2" t="s">
        <v>91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29</v>
      </c>
      <c r="N5" s="2" t="s">
        <v>25</v>
      </c>
      <c r="O5" s="18">
        <v>55</v>
      </c>
      <c r="P5" s="19">
        <v>0</v>
      </c>
      <c r="Q5" s="18">
        <v>0</v>
      </c>
      <c r="R5" s="8">
        <v>0</v>
      </c>
      <c r="S5" s="9">
        <v>0</v>
      </c>
      <c r="T5" s="3">
        <v>0</v>
      </c>
      <c r="U5" s="2" t="s">
        <v>23</v>
      </c>
      <c r="V5" s="2" t="s">
        <v>24</v>
      </c>
    </row>
    <row r="6" spans="1:22" x14ac:dyDescent="0.25">
      <c r="A6" s="2" t="s">
        <v>28</v>
      </c>
      <c r="B6" s="2" t="s">
        <v>27</v>
      </c>
      <c r="C6" s="2" t="s">
        <v>21</v>
      </c>
      <c r="D6" s="3">
        <v>31</v>
      </c>
      <c r="E6" s="3">
        <v>53</v>
      </c>
      <c r="F6" s="2" t="s">
        <v>155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29</v>
      </c>
      <c r="N6" s="2" t="s">
        <v>25</v>
      </c>
      <c r="O6" s="18">
        <v>55</v>
      </c>
      <c r="P6" s="19">
        <v>0</v>
      </c>
      <c r="Q6" s="18">
        <v>0</v>
      </c>
      <c r="R6" s="8">
        <v>0</v>
      </c>
      <c r="S6" s="9">
        <v>0</v>
      </c>
      <c r="T6" s="3">
        <v>0</v>
      </c>
      <c r="U6" s="2" t="s">
        <v>23</v>
      </c>
      <c r="V6" s="2" t="s">
        <v>24</v>
      </c>
    </row>
    <row r="7" spans="1:22" x14ac:dyDescent="0.25">
      <c r="A7" s="2" t="s">
        <v>28</v>
      </c>
      <c r="B7" s="2" t="s">
        <v>27</v>
      </c>
      <c r="C7" s="2" t="s">
        <v>21</v>
      </c>
      <c r="D7" s="3">
        <v>31</v>
      </c>
      <c r="E7" s="3">
        <v>53</v>
      </c>
      <c r="F7" s="2" t="s">
        <v>154</v>
      </c>
      <c r="G7" s="3">
        <v>4</v>
      </c>
      <c r="H7" s="3">
        <v>0</v>
      </c>
      <c r="I7" s="3">
        <v>4</v>
      </c>
      <c r="J7" s="3">
        <v>1</v>
      </c>
      <c r="K7" s="3">
        <v>3</v>
      </c>
      <c r="L7" s="3">
        <v>4</v>
      </c>
      <c r="M7" s="3">
        <v>27</v>
      </c>
      <c r="N7" s="2" t="s">
        <v>25</v>
      </c>
      <c r="O7" s="18">
        <v>50</v>
      </c>
      <c r="P7" s="19">
        <f t="shared" ref="P7:P32" si="0">Q7/I7</f>
        <v>50</v>
      </c>
      <c r="Q7" s="18">
        <v>200</v>
      </c>
      <c r="R7" s="8">
        <v>0.129</v>
      </c>
      <c r="S7" s="9">
        <v>6.45</v>
      </c>
      <c r="T7" s="3">
        <v>0</v>
      </c>
      <c r="U7" s="2" t="s">
        <v>23</v>
      </c>
      <c r="V7" s="2" t="s">
        <v>24</v>
      </c>
    </row>
    <row r="8" spans="1:22" x14ac:dyDescent="0.25">
      <c r="A8" s="2" t="s">
        <v>28</v>
      </c>
      <c r="B8" s="2" t="s">
        <v>27</v>
      </c>
      <c r="C8" s="2" t="s">
        <v>21</v>
      </c>
      <c r="D8" s="3">
        <v>31</v>
      </c>
      <c r="E8" s="3">
        <v>53</v>
      </c>
      <c r="F8" s="2" t="s">
        <v>153</v>
      </c>
      <c r="G8" s="3">
        <v>4</v>
      </c>
      <c r="H8" s="3">
        <v>0</v>
      </c>
      <c r="I8" s="3">
        <v>7</v>
      </c>
      <c r="J8" s="3">
        <v>4</v>
      </c>
      <c r="K8" s="3">
        <v>0</v>
      </c>
      <c r="L8" s="3">
        <v>7</v>
      </c>
      <c r="M8" s="3">
        <v>25</v>
      </c>
      <c r="N8" s="2" t="s">
        <v>25</v>
      </c>
      <c r="O8" s="18">
        <v>66.17</v>
      </c>
      <c r="P8" s="19">
        <f t="shared" si="0"/>
        <v>66.17</v>
      </c>
      <c r="Q8" s="18">
        <v>463.19</v>
      </c>
      <c r="R8" s="8">
        <v>0.2258</v>
      </c>
      <c r="S8" s="9">
        <v>13.33</v>
      </c>
      <c r="T8" s="3">
        <v>0</v>
      </c>
      <c r="U8" s="2" t="s">
        <v>23</v>
      </c>
      <c r="V8" s="2" t="s">
        <v>24</v>
      </c>
    </row>
    <row r="9" spans="1:22" x14ac:dyDescent="0.25">
      <c r="A9" s="2" t="s">
        <v>28</v>
      </c>
      <c r="B9" s="2" t="s">
        <v>27</v>
      </c>
      <c r="C9" s="2" t="s">
        <v>21</v>
      </c>
      <c r="D9" s="3">
        <v>31</v>
      </c>
      <c r="E9" s="3">
        <v>53</v>
      </c>
      <c r="F9" s="2" t="s">
        <v>152</v>
      </c>
      <c r="G9" s="3">
        <v>0</v>
      </c>
      <c r="H9" s="3">
        <v>3</v>
      </c>
      <c r="I9" s="3">
        <v>7</v>
      </c>
      <c r="J9" s="3">
        <v>0</v>
      </c>
      <c r="K9" s="3">
        <v>0</v>
      </c>
      <c r="L9" s="3">
        <v>7</v>
      </c>
      <c r="M9" s="3">
        <v>24</v>
      </c>
      <c r="N9" s="2" t="s">
        <v>25</v>
      </c>
      <c r="O9" s="18">
        <v>47</v>
      </c>
      <c r="P9" s="19">
        <f t="shared" si="0"/>
        <v>47</v>
      </c>
      <c r="Q9" s="18">
        <v>329</v>
      </c>
      <c r="R9" s="8">
        <v>0.2258</v>
      </c>
      <c r="S9" s="9">
        <v>10.61</v>
      </c>
      <c r="T9" s="3">
        <v>0</v>
      </c>
      <c r="U9" s="2" t="s">
        <v>23</v>
      </c>
      <c r="V9" s="2" t="s">
        <v>24</v>
      </c>
    </row>
    <row r="10" spans="1:22" x14ac:dyDescent="0.25">
      <c r="A10" s="2" t="s">
        <v>28</v>
      </c>
      <c r="B10" s="2" t="s">
        <v>27</v>
      </c>
      <c r="C10" s="2" t="s">
        <v>21</v>
      </c>
      <c r="D10" s="3">
        <v>31</v>
      </c>
      <c r="E10" s="3">
        <v>53</v>
      </c>
      <c r="F10" s="2" t="s">
        <v>151</v>
      </c>
      <c r="G10" s="3">
        <v>1</v>
      </c>
      <c r="H10" s="3">
        <v>2</v>
      </c>
      <c r="I10" s="3">
        <v>5</v>
      </c>
      <c r="J10" s="3">
        <v>1</v>
      </c>
      <c r="K10" s="3">
        <v>0</v>
      </c>
      <c r="L10" s="3">
        <v>4</v>
      </c>
      <c r="M10" s="3">
        <v>27</v>
      </c>
      <c r="N10" s="2" t="s">
        <v>25</v>
      </c>
      <c r="O10" s="18">
        <v>53.75</v>
      </c>
      <c r="P10" s="19">
        <f t="shared" si="0"/>
        <v>43</v>
      </c>
      <c r="Q10" s="18">
        <v>215</v>
      </c>
      <c r="R10" s="8">
        <v>0.129</v>
      </c>
      <c r="S10" s="9">
        <v>6.94</v>
      </c>
      <c r="T10" s="3">
        <v>0</v>
      </c>
      <c r="U10" s="2" t="s">
        <v>23</v>
      </c>
      <c r="V10" s="2" t="s">
        <v>24</v>
      </c>
    </row>
    <row r="11" spans="1:22" x14ac:dyDescent="0.25">
      <c r="A11" s="2" t="s">
        <v>28</v>
      </c>
      <c r="B11" s="2" t="s">
        <v>27</v>
      </c>
      <c r="C11" s="2" t="s">
        <v>21</v>
      </c>
      <c r="D11" s="3">
        <v>31</v>
      </c>
      <c r="E11" s="3">
        <v>53</v>
      </c>
      <c r="F11" s="2" t="s">
        <v>150</v>
      </c>
      <c r="G11" s="3">
        <v>0</v>
      </c>
      <c r="H11" s="3">
        <v>1</v>
      </c>
      <c r="I11" s="3">
        <v>5</v>
      </c>
      <c r="J11" s="3">
        <v>0</v>
      </c>
      <c r="K11" s="3">
        <v>0</v>
      </c>
      <c r="L11" s="3">
        <v>3</v>
      </c>
      <c r="M11" s="3">
        <v>28</v>
      </c>
      <c r="N11" s="2" t="s">
        <v>25</v>
      </c>
      <c r="O11" s="18">
        <v>45</v>
      </c>
      <c r="P11" s="19">
        <f t="shared" si="0"/>
        <v>27</v>
      </c>
      <c r="Q11" s="18">
        <v>135</v>
      </c>
      <c r="R11" s="8">
        <v>9.6799999999999997E-2</v>
      </c>
      <c r="S11" s="9">
        <v>4.3499999999999996</v>
      </c>
      <c r="T11" s="3">
        <v>0</v>
      </c>
      <c r="U11" s="2" t="s">
        <v>23</v>
      </c>
      <c r="V11" s="2" t="s">
        <v>24</v>
      </c>
    </row>
    <row r="12" spans="1:22" x14ac:dyDescent="0.25">
      <c r="A12" s="2" t="s">
        <v>28</v>
      </c>
      <c r="B12" s="2" t="s">
        <v>27</v>
      </c>
      <c r="C12" s="2" t="s">
        <v>21</v>
      </c>
      <c r="D12" s="3">
        <v>31</v>
      </c>
      <c r="E12" s="3">
        <v>53</v>
      </c>
      <c r="F12" s="2" t="s">
        <v>149</v>
      </c>
      <c r="G12" s="3">
        <v>1</v>
      </c>
      <c r="H12" s="3">
        <v>0</v>
      </c>
      <c r="I12" s="3">
        <v>4</v>
      </c>
      <c r="J12" s="3">
        <v>1</v>
      </c>
      <c r="K12" s="3">
        <v>0</v>
      </c>
      <c r="L12" s="3">
        <v>4</v>
      </c>
      <c r="M12" s="3">
        <v>27</v>
      </c>
      <c r="N12" s="2" t="s">
        <v>25</v>
      </c>
      <c r="O12" s="18">
        <v>47.5</v>
      </c>
      <c r="P12" s="19">
        <f t="shared" si="0"/>
        <v>47.5</v>
      </c>
      <c r="Q12" s="18">
        <v>190</v>
      </c>
      <c r="R12" s="8">
        <v>0.129</v>
      </c>
      <c r="S12" s="9">
        <v>6.13</v>
      </c>
      <c r="T12" s="3">
        <v>0</v>
      </c>
      <c r="U12" s="2" t="s">
        <v>23</v>
      </c>
      <c r="V12" s="2" t="s">
        <v>24</v>
      </c>
    </row>
    <row r="13" spans="1:22" x14ac:dyDescent="0.25">
      <c r="A13" s="2" t="s">
        <v>28</v>
      </c>
      <c r="B13" s="2" t="s">
        <v>27</v>
      </c>
      <c r="C13" s="2" t="s">
        <v>21</v>
      </c>
      <c r="D13" s="3">
        <v>31</v>
      </c>
      <c r="E13" s="3">
        <v>53</v>
      </c>
      <c r="F13" s="2" t="s">
        <v>148</v>
      </c>
      <c r="G13" s="3">
        <v>5</v>
      </c>
      <c r="H13" s="3">
        <v>1</v>
      </c>
      <c r="I13" s="3">
        <v>8</v>
      </c>
      <c r="J13" s="3">
        <v>3</v>
      </c>
      <c r="K13" s="3">
        <v>2</v>
      </c>
      <c r="L13" s="3">
        <v>8</v>
      </c>
      <c r="M13" s="3">
        <v>23</v>
      </c>
      <c r="N13" s="2" t="s">
        <v>25</v>
      </c>
      <c r="O13" s="18">
        <v>59.1</v>
      </c>
      <c r="P13" s="19">
        <f t="shared" si="0"/>
        <v>59.1</v>
      </c>
      <c r="Q13" s="18">
        <v>472.8</v>
      </c>
      <c r="R13" s="8">
        <v>0.2581</v>
      </c>
      <c r="S13" s="9">
        <v>15.25</v>
      </c>
      <c r="T13" s="3">
        <v>0</v>
      </c>
      <c r="U13" s="2" t="s">
        <v>23</v>
      </c>
      <c r="V13" s="2" t="s">
        <v>24</v>
      </c>
    </row>
    <row r="14" spans="1:22" x14ac:dyDescent="0.25">
      <c r="A14" s="2" t="s">
        <v>28</v>
      </c>
      <c r="B14" s="2" t="s">
        <v>27</v>
      </c>
      <c r="C14" s="2" t="s">
        <v>21</v>
      </c>
      <c r="D14" s="3">
        <v>31</v>
      </c>
      <c r="E14" s="3">
        <v>53</v>
      </c>
      <c r="F14" s="2" t="s">
        <v>147</v>
      </c>
      <c r="G14" s="3">
        <v>3</v>
      </c>
      <c r="H14" s="3">
        <v>3</v>
      </c>
      <c r="I14" s="3">
        <v>9</v>
      </c>
      <c r="J14" s="3">
        <v>3</v>
      </c>
      <c r="K14" s="3">
        <v>0</v>
      </c>
      <c r="L14" s="3">
        <v>8</v>
      </c>
      <c r="M14" s="3">
        <v>24</v>
      </c>
      <c r="N14" s="2" t="s">
        <v>25</v>
      </c>
      <c r="O14" s="18">
        <v>80.31</v>
      </c>
      <c r="P14" s="19">
        <f t="shared" si="0"/>
        <v>71.38666666666667</v>
      </c>
      <c r="Q14" s="18">
        <v>642.48</v>
      </c>
      <c r="R14" s="8">
        <v>0.2581</v>
      </c>
      <c r="S14" s="9">
        <v>20.73</v>
      </c>
      <c r="T14" s="3">
        <v>0</v>
      </c>
      <c r="U14" s="2" t="s">
        <v>23</v>
      </c>
      <c r="V14" s="2" t="s">
        <v>24</v>
      </c>
    </row>
    <row r="15" spans="1:22" x14ac:dyDescent="0.25">
      <c r="A15" s="2" t="s">
        <v>28</v>
      </c>
      <c r="B15" s="2" t="s">
        <v>27</v>
      </c>
      <c r="C15" s="2" t="s">
        <v>21</v>
      </c>
      <c r="D15" s="3">
        <v>31</v>
      </c>
      <c r="E15" s="3">
        <v>53</v>
      </c>
      <c r="F15" s="2" t="s">
        <v>146</v>
      </c>
      <c r="G15" s="3">
        <v>3</v>
      </c>
      <c r="H15" s="3">
        <v>5</v>
      </c>
      <c r="I15" s="3">
        <v>13</v>
      </c>
      <c r="J15" s="3">
        <v>3</v>
      </c>
      <c r="K15" s="3">
        <v>0</v>
      </c>
      <c r="L15" s="3">
        <v>7</v>
      </c>
      <c r="M15" s="3">
        <v>24</v>
      </c>
      <c r="N15" s="2" t="s">
        <v>25</v>
      </c>
      <c r="O15" s="18">
        <v>52.14</v>
      </c>
      <c r="P15" s="19">
        <f t="shared" si="0"/>
        <v>28.075384615384618</v>
      </c>
      <c r="Q15" s="18">
        <v>364.98</v>
      </c>
      <c r="R15" s="8">
        <v>0.2258</v>
      </c>
      <c r="S15" s="9">
        <v>11.77</v>
      </c>
      <c r="T15" s="3">
        <v>0</v>
      </c>
      <c r="U15" s="2" t="s">
        <v>23</v>
      </c>
      <c r="V15" s="2" t="s">
        <v>24</v>
      </c>
    </row>
    <row r="16" spans="1:22" x14ac:dyDescent="0.25">
      <c r="A16" s="2" t="s">
        <v>28</v>
      </c>
      <c r="B16" s="2" t="s">
        <v>27</v>
      </c>
      <c r="C16" s="2" t="s">
        <v>21</v>
      </c>
      <c r="D16" s="3">
        <v>31</v>
      </c>
      <c r="E16" s="3">
        <v>53</v>
      </c>
      <c r="F16" s="2" t="s">
        <v>138</v>
      </c>
      <c r="G16" s="3">
        <v>11</v>
      </c>
      <c r="H16" s="3">
        <v>3</v>
      </c>
      <c r="I16" s="3">
        <v>16</v>
      </c>
      <c r="J16" s="3">
        <v>9</v>
      </c>
      <c r="K16" s="3">
        <v>2</v>
      </c>
      <c r="L16" s="3">
        <v>14</v>
      </c>
      <c r="M16" s="3">
        <v>17</v>
      </c>
      <c r="N16" s="2" t="s">
        <v>25</v>
      </c>
      <c r="O16" s="18">
        <v>60.22</v>
      </c>
      <c r="P16" s="19">
        <f t="shared" si="0"/>
        <v>52.692500000000003</v>
      </c>
      <c r="Q16" s="18">
        <v>843.08</v>
      </c>
      <c r="R16" s="8">
        <v>0.4516</v>
      </c>
      <c r="S16" s="9">
        <v>27.2</v>
      </c>
      <c r="T16" s="3">
        <v>0</v>
      </c>
      <c r="U16" s="2" t="s">
        <v>23</v>
      </c>
      <c r="V16" s="2" t="s">
        <v>24</v>
      </c>
    </row>
    <row r="17" spans="1:22" x14ac:dyDescent="0.25">
      <c r="A17" s="2" t="s">
        <v>28</v>
      </c>
      <c r="B17" s="2" t="s">
        <v>27</v>
      </c>
      <c r="C17" s="2" t="s">
        <v>21</v>
      </c>
      <c r="D17" s="3">
        <v>31</v>
      </c>
      <c r="E17" s="3">
        <v>53</v>
      </c>
      <c r="F17" s="2" t="s">
        <v>137</v>
      </c>
      <c r="G17" s="3">
        <v>1</v>
      </c>
      <c r="H17" s="3">
        <v>2</v>
      </c>
      <c r="I17" s="3">
        <v>19</v>
      </c>
      <c r="J17" s="3">
        <v>1</v>
      </c>
      <c r="K17" s="3">
        <v>0</v>
      </c>
      <c r="L17" s="3">
        <v>13</v>
      </c>
      <c r="M17" s="3">
        <v>18</v>
      </c>
      <c r="N17" s="2" t="s">
        <v>25</v>
      </c>
      <c r="O17" s="18">
        <v>61.34</v>
      </c>
      <c r="P17" s="19">
        <f t="shared" si="0"/>
        <v>41.969473684210527</v>
      </c>
      <c r="Q17" s="18">
        <v>797.42</v>
      </c>
      <c r="R17" s="8">
        <v>0.4194</v>
      </c>
      <c r="S17" s="9">
        <v>25.72</v>
      </c>
      <c r="T17" s="3">
        <v>0</v>
      </c>
      <c r="U17" s="2" t="s">
        <v>23</v>
      </c>
      <c r="V17" s="2" t="s">
        <v>24</v>
      </c>
    </row>
    <row r="18" spans="1:22" x14ac:dyDescent="0.25">
      <c r="A18" s="2" t="s">
        <v>28</v>
      </c>
      <c r="B18" s="2" t="s">
        <v>27</v>
      </c>
      <c r="C18" s="2" t="s">
        <v>21</v>
      </c>
      <c r="D18" s="3">
        <v>31</v>
      </c>
      <c r="E18" s="3">
        <v>53</v>
      </c>
      <c r="F18" s="2" t="s">
        <v>136</v>
      </c>
      <c r="G18" s="3">
        <v>0</v>
      </c>
      <c r="H18" s="3">
        <v>11</v>
      </c>
      <c r="I18" s="3">
        <v>20</v>
      </c>
      <c r="J18" s="3">
        <v>0</v>
      </c>
      <c r="K18" s="3">
        <v>0</v>
      </c>
      <c r="L18" s="3">
        <v>13</v>
      </c>
      <c r="M18" s="3">
        <v>28</v>
      </c>
      <c r="N18" s="2" t="s">
        <v>25</v>
      </c>
      <c r="O18" s="18">
        <v>45</v>
      </c>
      <c r="P18" s="19">
        <f t="shared" si="0"/>
        <v>29.25</v>
      </c>
      <c r="Q18" s="18">
        <v>585</v>
      </c>
      <c r="R18" s="8">
        <v>0.4194</v>
      </c>
      <c r="S18" s="9">
        <v>18.87</v>
      </c>
      <c r="T18" s="3">
        <v>0</v>
      </c>
      <c r="U18" s="2" t="s">
        <v>23</v>
      </c>
      <c r="V18" s="2" t="s">
        <v>24</v>
      </c>
    </row>
    <row r="19" spans="1:22" x14ac:dyDescent="0.25">
      <c r="A19" s="2" t="s">
        <v>28</v>
      </c>
      <c r="B19" s="2" t="s">
        <v>27</v>
      </c>
      <c r="C19" s="2" t="s">
        <v>21</v>
      </c>
      <c r="D19" s="3">
        <v>31</v>
      </c>
      <c r="E19" s="3">
        <v>53</v>
      </c>
      <c r="F19" s="2" t="s">
        <v>135</v>
      </c>
      <c r="G19" s="3">
        <v>0</v>
      </c>
      <c r="H19" s="3">
        <v>0</v>
      </c>
      <c r="I19" s="3">
        <v>3</v>
      </c>
      <c r="J19" s="3">
        <v>0</v>
      </c>
      <c r="K19" s="3">
        <v>0</v>
      </c>
      <c r="L19" s="3">
        <v>3</v>
      </c>
      <c r="M19" s="3">
        <v>28</v>
      </c>
      <c r="N19" s="2" t="s">
        <v>25</v>
      </c>
      <c r="O19" s="18">
        <v>45</v>
      </c>
      <c r="P19" s="19">
        <f t="shared" si="0"/>
        <v>45</v>
      </c>
      <c r="Q19" s="18">
        <v>135</v>
      </c>
      <c r="R19" s="8">
        <v>9.6799999999999997E-2</v>
      </c>
      <c r="S19" s="9">
        <v>4.3499999999999996</v>
      </c>
      <c r="T19" s="3">
        <v>0</v>
      </c>
      <c r="U19" s="2" t="s">
        <v>23</v>
      </c>
      <c r="V19" s="2" t="s">
        <v>24</v>
      </c>
    </row>
    <row r="20" spans="1:22" x14ac:dyDescent="0.25">
      <c r="A20" s="2" t="s">
        <v>28</v>
      </c>
      <c r="B20" s="2" t="s">
        <v>27</v>
      </c>
      <c r="C20" s="2" t="s">
        <v>21</v>
      </c>
      <c r="D20" s="3">
        <v>31</v>
      </c>
      <c r="E20" s="3">
        <v>53</v>
      </c>
      <c r="F20" s="2" t="s">
        <v>134</v>
      </c>
      <c r="G20" s="3">
        <v>2</v>
      </c>
      <c r="H20" s="3">
        <v>0</v>
      </c>
      <c r="I20" s="3">
        <v>5</v>
      </c>
      <c r="J20" s="3">
        <v>1</v>
      </c>
      <c r="K20" s="3">
        <v>1</v>
      </c>
      <c r="L20" s="3">
        <v>5</v>
      </c>
      <c r="M20" s="3">
        <v>26</v>
      </c>
      <c r="N20" s="2" t="s">
        <v>25</v>
      </c>
      <c r="O20" s="18">
        <v>63</v>
      </c>
      <c r="P20" s="19">
        <f t="shared" si="0"/>
        <v>63</v>
      </c>
      <c r="Q20" s="18">
        <v>315</v>
      </c>
      <c r="R20" s="8">
        <v>0.1613</v>
      </c>
      <c r="S20" s="9">
        <v>10.16</v>
      </c>
      <c r="T20" s="3">
        <v>0</v>
      </c>
      <c r="U20" s="2" t="s">
        <v>23</v>
      </c>
      <c r="V20" s="2" t="s">
        <v>24</v>
      </c>
    </row>
    <row r="21" spans="1:22" x14ac:dyDescent="0.25">
      <c r="A21" s="2" t="s">
        <v>28</v>
      </c>
      <c r="B21" s="2" t="s">
        <v>27</v>
      </c>
      <c r="C21" s="2" t="s">
        <v>21</v>
      </c>
      <c r="D21" s="3">
        <v>31</v>
      </c>
      <c r="E21" s="3">
        <v>53</v>
      </c>
      <c r="F21" s="2" t="s">
        <v>133</v>
      </c>
      <c r="G21" s="3">
        <v>14</v>
      </c>
      <c r="H21" s="3">
        <v>2</v>
      </c>
      <c r="I21" s="3">
        <v>16</v>
      </c>
      <c r="J21" s="3">
        <v>14</v>
      </c>
      <c r="K21" s="3">
        <v>0</v>
      </c>
      <c r="L21" s="3">
        <v>12</v>
      </c>
      <c r="M21" s="3">
        <v>19</v>
      </c>
      <c r="N21" s="2" t="s">
        <v>25</v>
      </c>
      <c r="O21" s="18">
        <v>53.33</v>
      </c>
      <c r="P21" s="19">
        <f t="shared" si="0"/>
        <v>39.997500000000002</v>
      </c>
      <c r="Q21" s="18">
        <v>639.96</v>
      </c>
      <c r="R21" s="8">
        <v>0.3871</v>
      </c>
      <c r="S21" s="9">
        <v>20.64</v>
      </c>
      <c r="T21" s="3">
        <v>0</v>
      </c>
      <c r="U21" s="2" t="s">
        <v>23</v>
      </c>
      <c r="V21" s="2" t="s">
        <v>24</v>
      </c>
    </row>
    <row r="22" spans="1:22" x14ac:dyDescent="0.25">
      <c r="A22" s="2" t="s">
        <v>28</v>
      </c>
      <c r="B22" s="2" t="s">
        <v>27</v>
      </c>
      <c r="C22" s="2" t="s">
        <v>21</v>
      </c>
      <c r="D22" s="3">
        <v>31</v>
      </c>
      <c r="E22" s="3">
        <v>53</v>
      </c>
      <c r="F22" s="2" t="s">
        <v>132</v>
      </c>
      <c r="G22" s="3">
        <v>1</v>
      </c>
      <c r="H22" s="3">
        <v>0</v>
      </c>
      <c r="I22" s="3">
        <v>17</v>
      </c>
      <c r="J22" s="3">
        <v>1</v>
      </c>
      <c r="K22" s="3">
        <v>0</v>
      </c>
      <c r="L22" s="3">
        <v>13</v>
      </c>
      <c r="M22" s="3">
        <v>18</v>
      </c>
      <c r="N22" s="2" t="s">
        <v>25</v>
      </c>
      <c r="O22" s="18">
        <v>51.92</v>
      </c>
      <c r="P22" s="19">
        <f t="shared" si="0"/>
        <v>39.703529411764706</v>
      </c>
      <c r="Q22" s="18">
        <v>674.96</v>
      </c>
      <c r="R22" s="8">
        <v>0.4194</v>
      </c>
      <c r="S22" s="9">
        <v>21.77</v>
      </c>
      <c r="T22" s="3">
        <v>0</v>
      </c>
      <c r="U22" s="2" t="s">
        <v>23</v>
      </c>
      <c r="V22" s="2" t="s">
        <v>24</v>
      </c>
    </row>
    <row r="23" spans="1:22" x14ac:dyDescent="0.25">
      <c r="A23" s="2" t="s">
        <v>28</v>
      </c>
      <c r="B23" s="2" t="s">
        <v>27</v>
      </c>
      <c r="C23" s="2" t="s">
        <v>21</v>
      </c>
      <c r="D23" s="3">
        <v>31</v>
      </c>
      <c r="E23" s="3">
        <v>53</v>
      </c>
      <c r="F23" s="2" t="s">
        <v>131</v>
      </c>
      <c r="G23" s="3">
        <v>1</v>
      </c>
      <c r="H23" s="3">
        <v>10</v>
      </c>
      <c r="I23" s="3">
        <v>18</v>
      </c>
      <c r="J23" s="3">
        <v>1</v>
      </c>
      <c r="K23" s="3">
        <v>0</v>
      </c>
      <c r="L23" s="3">
        <v>13</v>
      </c>
      <c r="M23" s="3">
        <v>18</v>
      </c>
      <c r="N23" s="2" t="s">
        <v>25</v>
      </c>
      <c r="O23" s="18">
        <v>57.5</v>
      </c>
      <c r="P23" s="19">
        <f t="shared" si="0"/>
        <v>41.527777777777779</v>
      </c>
      <c r="Q23" s="18">
        <v>747.5</v>
      </c>
      <c r="R23" s="8">
        <v>0.4194</v>
      </c>
      <c r="S23" s="9">
        <v>24.11</v>
      </c>
      <c r="T23" s="3">
        <v>0</v>
      </c>
      <c r="U23" s="2" t="s">
        <v>23</v>
      </c>
      <c r="V23" s="2" t="s">
        <v>24</v>
      </c>
    </row>
    <row r="24" spans="1:22" x14ac:dyDescent="0.25">
      <c r="A24" s="2" t="s">
        <v>28</v>
      </c>
      <c r="B24" s="2" t="s">
        <v>27</v>
      </c>
      <c r="C24" s="2" t="s">
        <v>21</v>
      </c>
      <c r="D24" s="3">
        <v>31</v>
      </c>
      <c r="E24" s="3">
        <v>53</v>
      </c>
      <c r="F24" s="2" t="s">
        <v>130</v>
      </c>
      <c r="G24" s="3">
        <v>11</v>
      </c>
      <c r="H24" s="3">
        <v>1</v>
      </c>
      <c r="I24" s="3">
        <v>15</v>
      </c>
      <c r="J24" s="3">
        <v>10</v>
      </c>
      <c r="K24" s="3">
        <v>1</v>
      </c>
      <c r="L24" s="3">
        <v>14</v>
      </c>
      <c r="M24" s="3">
        <v>17</v>
      </c>
      <c r="N24" s="2" t="s">
        <v>25</v>
      </c>
      <c r="O24" s="18">
        <v>85</v>
      </c>
      <c r="P24" s="19">
        <f t="shared" si="0"/>
        <v>79.333333333333329</v>
      </c>
      <c r="Q24" s="18">
        <v>1190</v>
      </c>
      <c r="R24" s="8">
        <v>0.4516</v>
      </c>
      <c r="S24" s="9">
        <v>38.39</v>
      </c>
      <c r="T24" s="3">
        <v>0</v>
      </c>
      <c r="U24" s="2" t="s">
        <v>23</v>
      </c>
      <c r="V24" s="2" t="s">
        <v>24</v>
      </c>
    </row>
    <row r="25" spans="1:22" x14ac:dyDescent="0.25">
      <c r="A25" s="2" t="s">
        <v>28</v>
      </c>
      <c r="B25" s="2" t="s">
        <v>27</v>
      </c>
      <c r="C25" s="2" t="s">
        <v>21</v>
      </c>
      <c r="D25" s="3">
        <v>31</v>
      </c>
      <c r="E25" s="3">
        <v>53</v>
      </c>
      <c r="F25" s="2" t="s">
        <v>129</v>
      </c>
      <c r="G25" s="3">
        <v>0</v>
      </c>
      <c r="H25" s="3">
        <v>14</v>
      </c>
      <c r="I25" s="3">
        <v>24</v>
      </c>
      <c r="J25" s="3">
        <v>0</v>
      </c>
      <c r="K25" s="3">
        <v>0</v>
      </c>
      <c r="L25" s="3">
        <v>14</v>
      </c>
      <c r="M25" s="3">
        <v>17</v>
      </c>
      <c r="N25" s="2" t="s">
        <v>25</v>
      </c>
      <c r="O25" s="18">
        <v>45</v>
      </c>
      <c r="P25" s="19">
        <f t="shared" si="0"/>
        <v>26.25</v>
      </c>
      <c r="Q25" s="18">
        <v>630</v>
      </c>
      <c r="R25" s="8">
        <v>0.4516</v>
      </c>
      <c r="S25" s="9">
        <v>20.32</v>
      </c>
      <c r="T25" s="3">
        <v>0</v>
      </c>
      <c r="U25" s="2" t="s">
        <v>23</v>
      </c>
      <c r="V25" s="2" t="s">
        <v>24</v>
      </c>
    </row>
    <row r="26" spans="1:22" x14ac:dyDescent="0.25">
      <c r="A26" s="2" t="s">
        <v>28</v>
      </c>
      <c r="B26" s="2" t="s">
        <v>27</v>
      </c>
      <c r="C26" s="2" t="s">
        <v>21</v>
      </c>
      <c r="D26" s="3">
        <v>31</v>
      </c>
      <c r="E26" s="3">
        <v>53</v>
      </c>
      <c r="F26" s="2" t="s">
        <v>145</v>
      </c>
      <c r="G26" s="3">
        <v>4</v>
      </c>
      <c r="H26" s="3">
        <v>0</v>
      </c>
      <c r="I26" s="3">
        <v>4</v>
      </c>
      <c r="J26" s="3">
        <v>4</v>
      </c>
      <c r="K26" s="3">
        <v>0</v>
      </c>
      <c r="L26" s="3">
        <v>4</v>
      </c>
      <c r="M26" s="3">
        <v>27</v>
      </c>
      <c r="N26" s="2" t="s">
        <v>25</v>
      </c>
      <c r="O26" s="18">
        <v>53.74</v>
      </c>
      <c r="P26" s="19">
        <f t="shared" si="0"/>
        <v>53.74</v>
      </c>
      <c r="Q26" s="18">
        <v>214.96</v>
      </c>
      <c r="R26" s="8">
        <v>0.129</v>
      </c>
      <c r="S26" s="9">
        <v>6.93</v>
      </c>
      <c r="T26" s="3">
        <v>0</v>
      </c>
      <c r="U26" s="2" t="s">
        <v>23</v>
      </c>
      <c r="V26" s="2" t="s">
        <v>24</v>
      </c>
    </row>
    <row r="27" spans="1:22" x14ac:dyDescent="0.25">
      <c r="A27" s="2" t="s">
        <v>28</v>
      </c>
      <c r="B27" s="2" t="s">
        <v>27</v>
      </c>
      <c r="C27" s="2" t="s">
        <v>21</v>
      </c>
      <c r="D27" s="3">
        <v>31</v>
      </c>
      <c r="E27" s="3">
        <v>53</v>
      </c>
      <c r="F27" s="2" t="s">
        <v>144</v>
      </c>
      <c r="G27" s="3">
        <v>1</v>
      </c>
      <c r="H27" s="3">
        <v>2</v>
      </c>
      <c r="I27" s="3">
        <v>4</v>
      </c>
      <c r="J27" s="3">
        <v>1</v>
      </c>
      <c r="K27" s="3">
        <v>0</v>
      </c>
      <c r="L27" s="3">
        <v>2</v>
      </c>
      <c r="M27" s="3">
        <v>33</v>
      </c>
      <c r="N27" s="2" t="s">
        <v>25</v>
      </c>
      <c r="O27" s="18">
        <v>50</v>
      </c>
      <c r="P27" s="19">
        <f t="shared" si="0"/>
        <v>25</v>
      </c>
      <c r="Q27" s="18">
        <v>100</v>
      </c>
      <c r="R27" s="8">
        <v>6.4500000000000002E-2</v>
      </c>
      <c r="S27" s="9">
        <v>3.23</v>
      </c>
      <c r="T27" s="3">
        <v>0</v>
      </c>
      <c r="U27" s="2" t="s">
        <v>23</v>
      </c>
      <c r="V27" s="2" t="s">
        <v>24</v>
      </c>
    </row>
    <row r="28" spans="1:22" x14ac:dyDescent="0.25">
      <c r="A28" s="2" t="s">
        <v>28</v>
      </c>
      <c r="B28" s="2" t="s">
        <v>27</v>
      </c>
      <c r="C28" s="2" t="s">
        <v>21</v>
      </c>
      <c r="D28" s="3">
        <v>31</v>
      </c>
      <c r="E28" s="3">
        <v>53</v>
      </c>
      <c r="F28" s="2" t="s">
        <v>143</v>
      </c>
      <c r="G28" s="3">
        <v>1</v>
      </c>
      <c r="H28" s="3">
        <v>3</v>
      </c>
      <c r="I28" s="3">
        <v>4</v>
      </c>
      <c r="J28" s="3">
        <v>1</v>
      </c>
      <c r="K28" s="3">
        <v>0</v>
      </c>
      <c r="L28" s="3">
        <v>1</v>
      </c>
      <c r="M28" s="3">
        <v>30</v>
      </c>
      <c r="N28" s="2" t="s">
        <v>25</v>
      </c>
      <c r="O28" s="18">
        <v>55</v>
      </c>
      <c r="P28" s="19">
        <f t="shared" si="0"/>
        <v>13.75</v>
      </c>
      <c r="Q28" s="18">
        <v>55</v>
      </c>
      <c r="R28" s="8">
        <v>3.2300000000000002E-2</v>
      </c>
      <c r="S28" s="9">
        <v>1.77</v>
      </c>
      <c r="T28" s="3">
        <v>0</v>
      </c>
      <c r="U28" s="2" t="s">
        <v>23</v>
      </c>
      <c r="V28" s="2" t="s">
        <v>24</v>
      </c>
    </row>
    <row r="29" spans="1:22" x14ac:dyDescent="0.25">
      <c r="A29" s="2" t="s">
        <v>28</v>
      </c>
      <c r="B29" s="2" t="s">
        <v>27</v>
      </c>
      <c r="C29" s="2" t="s">
        <v>21</v>
      </c>
      <c r="D29" s="3">
        <v>31</v>
      </c>
      <c r="E29" s="3">
        <v>53</v>
      </c>
      <c r="F29" s="2" t="s">
        <v>142</v>
      </c>
      <c r="G29" s="3">
        <v>0</v>
      </c>
      <c r="H29" s="3">
        <v>1</v>
      </c>
      <c r="I29" s="3">
        <v>1</v>
      </c>
      <c r="J29" s="3">
        <v>0</v>
      </c>
      <c r="K29" s="3">
        <v>0</v>
      </c>
      <c r="L29" s="3">
        <v>1</v>
      </c>
      <c r="M29" s="3">
        <v>31</v>
      </c>
      <c r="N29" s="2" t="s">
        <v>25</v>
      </c>
      <c r="O29" s="18">
        <v>45</v>
      </c>
      <c r="P29" s="19">
        <f t="shared" si="0"/>
        <v>45</v>
      </c>
      <c r="Q29" s="18">
        <v>45</v>
      </c>
      <c r="R29" s="8">
        <v>3.2300000000000002E-2</v>
      </c>
      <c r="S29" s="9">
        <v>1.45</v>
      </c>
      <c r="T29" s="3">
        <v>0</v>
      </c>
      <c r="U29" s="2" t="s">
        <v>23</v>
      </c>
      <c r="V29" s="2" t="s">
        <v>24</v>
      </c>
    </row>
    <row r="30" spans="1:22" x14ac:dyDescent="0.25">
      <c r="A30" s="2" t="s">
        <v>28</v>
      </c>
      <c r="B30" s="2" t="s">
        <v>27</v>
      </c>
      <c r="C30" s="2" t="s">
        <v>21</v>
      </c>
      <c r="D30" s="3">
        <v>31</v>
      </c>
      <c r="E30" s="3">
        <v>53</v>
      </c>
      <c r="F30" s="2" t="s">
        <v>141</v>
      </c>
      <c r="G30" s="3">
        <v>4</v>
      </c>
      <c r="H30" s="3">
        <v>0</v>
      </c>
      <c r="I30" s="3">
        <v>4</v>
      </c>
      <c r="J30" s="3">
        <v>2</v>
      </c>
      <c r="K30" s="3">
        <v>2</v>
      </c>
      <c r="L30" s="3">
        <v>4</v>
      </c>
      <c r="M30" s="3">
        <v>27</v>
      </c>
      <c r="N30" s="2" t="s">
        <v>25</v>
      </c>
      <c r="O30" s="18">
        <v>74.27</v>
      </c>
      <c r="P30" s="19">
        <f t="shared" si="0"/>
        <v>74.27</v>
      </c>
      <c r="Q30" s="18">
        <v>297.08</v>
      </c>
      <c r="R30" s="8">
        <v>0.129</v>
      </c>
      <c r="S30" s="9">
        <v>9.58</v>
      </c>
      <c r="T30" s="3">
        <v>0</v>
      </c>
      <c r="U30" s="2" t="s">
        <v>23</v>
      </c>
      <c r="V30" s="2" t="s">
        <v>24</v>
      </c>
    </row>
    <row r="31" spans="1:22" x14ac:dyDescent="0.25">
      <c r="A31" s="2" t="s">
        <v>28</v>
      </c>
      <c r="B31" s="2" t="s">
        <v>27</v>
      </c>
      <c r="C31" s="2" t="s">
        <v>21</v>
      </c>
      <c r="D31" s="3">
        <v>31</v>
      </c>
      <c r="E31" s="3">
        <v>53</v>
      </c>
      <c r="F31" s="2" t="s">
        <v>140</v>
      </c>
      <c r="G31" s="3">
        <v>4</v>
      </c>
      <c r="H31" s="3">
        <v>4</v>
      </c>
      <c r="I31" s="3">
        <v>5</v>
      </c>
      <c r="J31" s="3">
        <v>2</v>
      </c>
      <c r="K31" s="3">
        <v>2</v>
      </c>
      <c r="L31" s="3">
        <v>5</v>
      </c>
      <c r="M31" s="3">
        <v>26</v>
      </c>
      <c r="N31" s="2" t="s">
        <v>25</v>
      </c>
      <c r="O31" s="18">
        <v>82</v>
      </c>
      <c r="P31" s="19">
        <f t="shared" si="0"/>
        <v>82</v>
      </c>
      <c r="Q31" s="18">
        <v>410</v>
      </c>
      <c r="R31" s="8">
        <v>0.1613</v>
      </c>
      <c r="S31" s="9">
        <v>13.23</v>
      </c>
      <c r="T31" s="3">
        <v>0</v>
      </c>
      <c r="U31" s="2" t="s">
        <v>23</v>
      </c>
      <c r="V31" s="2" t="s">
        <v>24</v>
      </c>
    </row>
    <row r="32" spans="1:22" s="1" customFormat="1" x14ac:dyDescent="0.25">
      <c r="A32" s="15" t="s">
        <v>22</v>
      </c>
      <c r="B32" s="4"/>
      <c r="C32" s="4"/>
      <c r="D32" s="5">
        <f>SUM(D2:D31)</f>
        <v>930</v>
      </c>
      <c r="E32" s="4"/>
      <c r="F32" s="4"/>
      <c r="G32" s="5">
        <f>SUM(G2:G31)</f>
        <v>78</v>
      </c>
      <c r="H32" s="4"/>
      <c r="I32" s="5">
        <f>SUM(I2:I31)</f>
        <v>246</v>
      </c>
      <c r="J32" s="5">
        <f>SUM(J2:J31)</f>
        <v>65</v>
      </c>
      <c r="K32" s="5">
        <f>SUM(K2:K31)</f>
        <v>13</v>
      </c>
      <c r="L32" s="5">
        <f>SUM(L2:L31)</f>
        <v>188</v>
      </c>
      <c r="M32" s="5">
        <f>SUM(M2:M31)</f>
        <v>754</v>
      </c>
      <c r="N32" s="4" t="str">
        <f>N31</f>
        <v>Por habitación</v>
      </c>
      <c r="O32" s="6">
        <f>Q32/L32</f>
        <v>58.314468085106384</v>
      </c>
      <c r="P32" s="11">
        <f t="shared" si="0"/>
        <v>44.565528455284557</v>
      </c>
      <c r="Q32" s="6">
        <f>SUM(Q2:Q31)</f>
        <v>10963.12</v>
      </c>
      <c r="R32" s="7">
        <f>L32/M32</f>
        <v>0.24933687002652519</v>
      </c>
      <c r="S32" s="6">
        <f>Q32/M32</f>
        <v>14.539946949602124</v>
      </c>
      <c r="T32" s="4"/>
      <c r="U32" s="4"/>
      <c r="V32" s="4"/>
    </row>
    <row r="34" spans="6:7" x14ac:dyDescent="0.25">
      <c r="F34" t="s">
        <v>126</v>
      </c>
      <c r="G34">
        <f>I32/G32</f>
        <v>3.1538461538461537</v>
      </c>
    </row>
  </sheetData>
  <autoFilter ref="A1:V31">
    <sortState ref="A2:V31">
      <sortCondition ref="F1:F3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zoomScale="86" zoomScaleNormal="86" workbookViewId="0">
      <selection activeCell="O34" sqref="O34"/>
    </sheetView>
  </sheetViews>
  <sheetFormatPr baseColWidth="10" defaultRowHeight="15" x14ac:dyDescent="0.25"/>
  <cols>
    <col min="6" max="6" width="12.7109375" customWidth="1"/>
  </cols>
  <sheetData>
    <row r="1" spans="1:22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156</v>
      </c>
      <c r="Q1" s="20" t="s">
        <v>15</v>
      </c>
      <c r="R1" s="20" t="s">
        <v>16</v>
      </c>
      <c r="S1" s="20" t="s">
        <v>17</v>
      </c>
      <c r="T1" s="20" t="s">
        <v>18</v>
      </c>
      <c r="U1" s="20" t="s">
        <v>19</v>
      </c>
      <c r="V1" s="20" t="s">
        <v>20</v>
      </c>
    </row>
    <row r="2" spans="1:22" x14ac:dyDescent="0.25">
      <c r="A2" s="2" t="s">
        <v>28</v>
      </c>
      <c r="B2" s="2" t="s">
        <v>27</v>
      </c>
      <c r="C2" s="2" t="s">
        <v>21</v>
      </c>
      <c r="D2" s="3">
        <v>31</v>
      </c>
      <c r="E2" s="3">
        <v>53</v>
      </c>
      <c r="F2" s="2" t="s">
        <v>184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31</v>
      </c>
      <c r="N2" s="2" t="s">
        <v>25</v>
      </c>
      <c r="O2" s="9">
        <v>45</v>
      </c>
      <c r="P2" s="9">
        <v>0</v>
      </c>
      <c r="Q2" s="9">
        <f>L2*O2</f>
        <v>0</v>
      </c>
      <c r="R2" s="8">
        <v>0</v>
      </c>
      <c r="S2" s="9">
        <v>0</v>
      </c>
      <c r="T2" s="3">
        <v>0</v>
      </c>
      <c r="U2" s="2" t="s">
        <v>23</v>
      </c>
      <c r="V2" s="2" t="s">
        <v>24</v>
      </c>
    </row>
    <row r="3" spans="1:22" x14ac:dyDescent="0.25">
      <c r="A3" s="2" t="s">
        <v>28</v>
      </c>
      <c r="B3" s="2" t="s">
        <v>27</v>
      </c>
      <c r="C3" s="2" t="s">
        <v>21</v>
      </c>
      <c r="D3" s="3">
        <v>31</v>
      </c>
      <c r="E3" s="3">
        <v>53</v>
      </c>
      <c r="F3" s="2" t="s">
        <v>183</v>
      </c>
      <c r="G3" s="3">
        <v>2</v>
      </c>
      <c r="H3" s="3">
        <v>0</v>
      </c>
      <c r="I3" s="3">
        <v>2</v>
      </c>
      <c r="J3" s="3">
        <v>2</v>
      </c>
      <c r="K3" s="3">
        <v>0</v>
      </c>
      <c r="L3" s="3">
        <v>2</v>
      </c>
      <c r="M3" s="3">
        <v>29</v>
      </c>
      <c r="N3" s="2" t="s">
        <v>25</v>
      </c>
      <c r="O3" s="9">
        <v>62.5</v>
      </c>
      <c r="P3" s="9">
        <f t="shared" ref="P3:P32" si="0">Q3/I3</f>
        <v>62.5</v>
      </c>
      <c r="Q3" s="9">
        <f t="shared" ref="Q3:Q32" si="1">L3*O3</f>
        <v>125</v>
      </c>
      <c r="R3" s="8">
        <v>6.4500000000000002E-2</v>
      </c>
      <c r="S3" s="9">
        <v>4.03</v>
      </c>
      <c r="T3" s="3">
        <v>0</v>
      </c>
      <c r="U3" s="2" t="s">
        <v>23</v>
      </c>
      <c r="V3" s="2" t="s">
        <v>24</v>
      </c>
    </row>
    <row r="4" spans="1:22" x14ac:dyDescent="0.25">
      <c r="A4" s="2" t="s">
        <v>28</v>
      </c>
      <c r="B4" s="2" t="s">
        <v>27</v>
      </c>
      <c r="C4" s="2" t="s">
        <v>21</v>
      </c>
      <c r="D4" s="3">
        <v>31</v>
      </c>
      <c r="E4" s="3">
        <v>53</v>
      </c>
      <c r="F4" s="2" t="s">
        <v>182</v>
      </c>
      <c r="G4" s="3">
        <v>1</v>
      </c>
      <c r="H4" s="3">
        <v>1</v>
      </c>
      <c r="I4" s="3">
        <v>2</v>
      </c>
      <c r="J4" s="3">
        <v>1</v>
      </c>
      <c r="K4" s="3">
        <v>0</v>
      </c>
      <c r="L4" s="3">
        <v>2</v>
      </c>
      <c r="M4" s="3">
        <v>29</v>
      </c>
      <c r="N4" s="2" t="s">
        <v>25</v>
      </c>
      <c r="O4" s="9">
        <v>60</v>
      </c>
      <c r="P4" s="9">
        <f t="shared" si="0"/>
        <v>60</v>
      </c>
      <c r="Q4" s="9">
        <f t="shared" si="1"/>
        <v>120</v>
      </c>
      <c r="R4" s="8">
        <v>6.4500000000000002E-2</v>
      </c>
      <c r="S4" s="9">
        <v>3.87</v>
      </c>
      <c r="T4" s="3">
        <v>0</v>
      </c>
      <c r="U4" s="2" t="s">
        <v>23</v>
      </c>
      <c r="V4" s="2" t="s">
        <v>24</v>
      </c>
    </row>
    <row r="5" spans="1:22" x14ac:dyDescent="0.25">
      <c r="A5" s="2" t="s">
        <v>28</v>
      </c>
      <c r="B5" s="2" t="s">
        <v>27</v>
      </c>
      <c r="C5" s="2" t="s">
        <v>21</v>
      </c>
      <c r="D5" s="3">
        <v>31</v>
      </c>
      <c r="E5" s="3">
        <v>53</v>
      </c>
      <c r="F5" s="2" t="s">
        <v>181</v>
      </c>
      <c r="G5" s="3">
        <v>1</v>
      </c>
      <c r="H5" s="3">
        <v>2</v>
      </c>
      <c r="I5" s="3">
        <v>2</v>
      </c>
      <c r="J5" s="3">
        <v>1</v>
      </c>
      <c r="K5" s="3">
        <v>0</v>
      </c>
      <c r="L5" s="3">
        <v>1</v>
      </c>
      <c r="M5" s="3">
        <v>30</v>
      </c>
      <c r="N5" s="2" t="s">
        <v>25</v>
      </c>
      <c r="O5" s="9">
        <v>90</v>
      </c>
      <c r="P5" s="9">
        <f t="shared" si="0"/>
        <v>45</v>
      </c>
      <c r="Q5" s="9">
        <f t="shared" si="1"/>
        <v>90</v>
      </c>
      <c r="R5" s="8">
        <v>3.2300000000000002E-2</v>
      </c>
      <c r="S5" s="9">
        <v>2.9</v>
      </c>
      <c r="T5" s="3">
        <v>0</v>
      </c>
      <c r="U5" s="2" t="s">
        <v>23</v>
      </c>
      <c r="V5" s="2" t="s">
        <v>24</v>
      </c>
    </row>
    <row r="6" spans="1:22" x14ac:dyDescent="0.25">
      <c r="A6" s="2" t="s">
        <v>28</v>
      </c>
      <c r="B6" s="2" t="s">
        <v>27</v>
      </c>
      <c r="C6" s="2" t="s">
        <v>21</v>
      </c>
      <c r="D6" s="3">
        <v>31</v>
      </c>
      <c r="E6" s="3">
        <v>53</v>
      </c>
      <c r="F6" s="2" t="s">
        <v>180</v>
      </c>
      <c r="G6" s="3">
        <v>2</v>
      </c>
      <c r="H6" s="3">
        <v>0</v>
      </c>
      <c r="I6" s="3">
        <v>2</v>
      </c>
      <c r="J6" s="3">
        <v>1</v>
      </c>
      <c r="K6" s="3">
        <v>1</v>
      </c>
      <c r="L6" s="3">
        <v>2</v>
      </c>
      <c r="M6" s="3">
        <v>29</v>
      </c>
      <c r="N6" s="2" t="s">
        <v>25</v>
      </c>
      <c r="O6" s="9">
        <v>112.5</v>
      </c>
      <c r="P6" s="9">
        <f t="shared" si="0"/>
        <v>112.5</v>
      </c>
      <c r="Q6" s="9">
        <f t="shared" si="1"/>
        <v>225</v>
      </c>
      <c r="R6" s="8">
        <v>6.4500000000000002E-2</v>
      </c>
      <c r="S6" s="9">
        <v>7.26</v>
      </c>
      <c r="T6" s="3">
        <v>0</v>
      </c>
      <c r="U6" s="2" t="s">
        <v>23</v>
      </c>
      <c r="V6" s="2" t="s">
        <v>24</v>
      </c>
    </row>
    <row r="7" spans="1:22" x14ac:dyDescent="0.25">
      <c r="A7" s="2" t="s">
        <v>28</v>
      </c>
      <c r="B7" s="2" t="s">
        <v>27</v>
      </c>
      <c r="C7" s="2" t="s">
        <v>21</v>
      </c>
      <c r="D7" s="3">
        <v>31</v>
      </c>
      <c r="E7" s="3">
        <v>53</v>
      </c>
      <c r="F7" s="2" t="s">
        <v>179</v>
      </c>
      <c r="G7" s="3">
        <v>1</v>
      </c>
      <c r="H7" s="3">
        <v>0</v>
      </c>
      <c r="I7" s="3">
        <v>4</v>
      </c>
      <c r="J7" s="3">
        <v>1</v>
      </c>
      <c r="K7" s="3">
        <v>0</v>
      </c>
      <c r="L7" s="3">
        <v>3</v>
      </c>
      <c r="M7" s="3">
        <v>28</v>
      </c>
      <c r="N7" s="2" t="s">
        <v>25</v>
      </c>
      <c r="O7" s="9">
        <v>93.33</v>
      </c>
      <c r="P7" s="9">
        <f t="shared" si="0"/>
        <v>69.997500000000002</v>
      </c>
      <c r="Q7" s="9">
        <f t="shared" si="1"/>
        <v>279.99</v>
      </c>
      <c r="R7" s="8">
        <v>9.6799999999999997E-2</v>
      </c>
      <c r="S7" s="9">
        <v>9.0299999999999994</v>
      </c>
      <c r="T7" s="3">
        <v>0</v>
      </c>
      <c r="U7" s="2" t="s">
        <v>23</v>
      </c>
      <c r="V7" s="2" t="s">
        <v>24</v>
      </c>
    </row>
    <row r="8" spans="1:22" x14ac:dyDescent="0.25">
      <c r="A8" s="2" t="s">
        <v>28</v>
      </c>
      <c r="B8" s="2" t="s">
        <v>27</v>
      </c>
      <c r="C8" s="2" t="s">
        <v>21</v>
      </c>
      <c r="D8" s="3">
        <v>31</v>
      </c>
      <c r="E8" s="3">
        <v>53</v>
      </c>
      <c r="F8" s="2" t="s">
        <v>178</v>
      </c>
      <c r="G8" s="3">
        <v>0</v>
      </c>
      <c r="H8" s="3">
        <v>2</v>
      </c>
      <c r="I8" s="3">
        <v>4</v>
      </c>
      <c r="J8" s="3">
        <v>0</v>
      </c>
      <c r="K8" s="3">
        <v>0</v>
      </c>
      <c r="L8" s="3">
        <v>1</v>
      </c>
      <c r="M8" s="3">
        <v>31</v>
      </c>
      <c r="N8" s="2" t="s">
        <v>25</v>
      </c>
      <c r="O8" s="9">
        <v>90</v>
      </c>
      <c r="P8" s="9">
        <f t="shared" si="0"/>
        <v>22.5</v>
      </c>
      <c r="Q8" s="9">
        <f t="shared" si="1"/>
        <v>90</v>
      </c>
      <c r="R8" s="8">
        <v>3.2300000000000002E-2</v>
      </c>
      <c r="S8" s="9">
        <v>2.9</v>
      </c>
      <c r="T8" s="3">
        <v>0</v>
      </c>
      <c r="U8" s="2" t="s">
        <v>23</v>
      </c>
      <c r="V8" s="2" t="s">
        <v>24</v>
      </c>
    </row>
    <row r="9" spans="1:22" x14ac:dyDescent="0.25">
      <c r="A9" s="2" t="s">
        <v>28</v>
      </c>
      <c r="B9" s="2" t="s">
        <v>27</v>
      </c>
      <c r="C9" s="2" t="s">
        <v>21</v>
      </c>
      <c r="D9" s="3">
        <v>31</v>
      </c>
      <c r="E9" s="3">
        <v>53</v>
      </c>
      <c r="F9" s="2" t="s">
        <v>177</v>
      </c>
      <c r="G9" s="3">
        <v>4</v>
      </c>
      <c r="H9" s="3">
        <v>0</v>
      </c>
      <c r="I9" s="3">
        <v>5</v>
      </c>
      <c r="J9" s="3">
        <v>4</v>
      </c>
      <c r="K9" s="3">
        <v>0</v>
      </c>
      <c r="L9" s="3">
        <v>5</v>
      </c>
      <c r="M9" s="3">
        <v>26</v>
      </c>
      <c r="N9" s="2" t="s">
        <v>25</v>
      </c>
      <c r="O9" s="9">
        <v>60</v>
      </c>
      <c r="P9" s="9">
        <f t="shared" si="0"/>
        <v>60</v>
      </c>
      <c r="Q9" s="9">
        <f t="shared" si="1"/>
        <v>300</v>
      </c>
      <c r="R9" s="8">
        <v>0.1613</v>
      </c>
      <c r="S9" s="9">
        <v>9.68</v>
      </c>
      <c r="T9" s="3">
        <v>0</v>
      </c>
      <c r="U9" s="2" t="s">
        <v>23</v>
      </c>
      <c r="V9" s="2" t="s">
        <v>24</v>
      </c>
    </row>
    <row r="10" spans="1:22" x14ac:dyDescent="0.25">
      <c r="A10" s="2" t="s">
        <v>28</v>
      </c>
      <c r="B10" s="2" t="s">
        <v>27</v>
      </c>
      <c r="C10" s="2" t="s">
        <v>21</v>
      </c>
      <c r="D10" s="3">
        <v>31</v>
      </c>
      <c r="E10" s="3">
        <v>53</v>
      </c>
      <c r="F10" s="2" t="s">
        <v>176</v>
      </c>
      <c r="G10" s="3">
        <v>2</v>
      </c>
      <c r="H10" s="3">
        <v>2</v>
      </c>
      <c r="I10" s="3">
        <v>6</v>
      </c>
      <c r="J10" s="3">
        <v>2</v>
      </c>
      <c r="K10" s="3">
        <v>0</v>
      </c>
      <c r="L10" s="3">
        <v>5</v>
      </c>
      <c r="M10" s="3">
        <v>26</v>
      </c>
      <c r="N10" s="2" t="s">
        <v>25</v>
      </c>
      <c r="O10" s="9">
        <v>62</v>
      </c>
      <c r="P10" s="9">
        <f t="shared" si="0"/>
        <v>51.666666666666664</v>
      </c>
      <c r="Q10" s="9">
        <f t="shared" si="1"/>
        <v>310</v>
      </c>
      <c r="R10" s="8">
        <v>0.1613</v>
      </c>
      <c r="S10" s="9">
        <v>10</v>
      </c>
      <c r="T10" s="3">
        <v>0</v>
      </c>
      <c r="U10" s="2" t="s">
        <v>23</v>
      </c>
      <c r="V10" s="2" t="s">
        <v>24</v>
      </c>
    </row>
    <row r="11" spans="1:22" x14ac:dyDescent="0.25">
      <c r="A11" s="2" t="s">
        <v>28</v>
      </c>
      <c r="B11" s="2" t="s">
        <v>27</v>
      </c>
      <c r="C11" s="2" t="s">
        <v>21</v>
      </c>
      <c r="D11" s="3">
        <v>31</v>
      </c>
      <c r="E11" s="3">
        <v>53</v>
      </c>
      <c r="F11" s="2" t="s">
        <v>175</v>
      </c>
      <c r="G11" s="3">
        <v>0</v>
      </c>
      <c r="H11" s="3">
        <v>3</v>
      </c>
      <c r="I11" s="3">
        <v>6</v>
      </c>
      <c r="J11" s="3">
        <v>0</v>
      </c>
      <c r="K11" s="3">
        <v>0</v>
      </c>
      <c r="L11" s="3">
        <v>2</v>
      </c>
      <c r="M11" s="3">
        <v>29</v>
      </c>
      <c r="N11" s="2" t="s">
        <v>25</v>
      </c>
      <c r="O11" s="9">
        <v>77.5</v>
      </c>
      <c r="P11" s="9">
        <f t="shared" si="0"/>
        <v>25.833333333333332</v>
      </c>
      <c r="Q11" s="9">
        <f t="shared" si="1"/>
        <v>155</v>
      </c>
      <c r="R11" s="8">
        <v>6.4500000000000002E-2</v>
      </c>
      <c r="S11" s="9">
        <v>4.46</v>
      </c>
      <c r="T11" s="3">
        <v>0</v>
      </c>
      <c r="U11" s="2" t="s">
        <v>23</v>
      </c>
      <c r="V11" s="2" t="s">
        <v>24</v>
      </c>
    </row>
    <row r="12" spans="1:22" x14ac:dyDescent="0.25">
      <c r="A12" s="2" t="s">
        <v>28</v>
      </c>
      <c r="B12" s="2" t="s">
        <v>27</v>
      </c>
      <c r="C12" s="2" t="s">
        <v>21</v>
      </c>
      <c r="D12" s="3">
        <v>31</v>
      </c>
      <c r="E12" s="3">
        <v>53</v>
      </c>
      <c r="F12" s="2" t="s">
        <v>174</v>
      </c>
      <c r="G12" s="3">
        <v>1</v>
      </c>
      <c r="H12" s="3">
        <v>2</v>
      </c>
      <c r="I12" s="3">
        <v>3</v>
      </c>
      <c r="J12" s="3">
        <v>1</v>
      </c>
      <c r="K12" s="3">
        <v>0</v>
      </c>
      <c r="L12" s="3">
        <v>2</v>
      </c>
      <c r="M12" s="3">
        <v>29</v>
      </c>
      <c r="N12" s="2" t="s">
        <v>25</v>
      </c>
      <c r="O12" s="9">
        <v>57.5</v>
      </c>
      <c r="P12" s="9">
        <f t="shared" si="0"/>
        <v>38.333333333333336</v>
      </c>
      <c r="Q12" s="9">
        <f t="shared" si="1"/>
        <v>115</v>
      </c>
      <c r="R12" s="8">
        <v>6.4500000000000002E-2</v>
      </c>
      <c r="S12" s="9">
        <v>3.31</v>
      </c>
      <c r="T12" s="3">
        <v>0</v>
      </c>
      <c r="U12" s="2" t="s">
        <v>23</v>
      </c>
      <c r="V12" s="2" t="s">
        <v>24</v>
      </c>
    </row>
    <row r="13" spans="1:22" x14ac:dyDescent="0.25">
      <c r="A13" s="2" t="s">
        <v>28</v>
      </c>
      <c r="B13" s="2" t="s">
        <v>27</v>
      </c>
      <c r="C13" s="2" t="s">
        <v>21</v>
      </c>
      <c r="D13" s="3">
        <v>31</v>
      </c>
      <c r="E13" s="3">
        <v>53</v>
      </c>
      <c r="F13" s="2" t="s">
        <v>173</v>
      </c>
      <c r="G13" s="3">
        <v>1</v>
      </c>
      <c r="H13" s="3">
        <v>2</v>
      </c>
      <c r="I13" s="3">
        <v>2</v>
      </c>
      <c r="J13" s="3">
        <v>1</v>
      </c>
      <c r="K13" s="3">
        <v>0</v>
      </c>
      <c r="L13" s="3">
        <v>1</v>
      </c>
      <c r="M13" s="3">
        <v>31</v>
      </c>
      <c r="N13" s="2" t="s">
        <v>25</v>
      </c>
      <c r="O13" s="9">
        <v>50</v>
      </c>
      <c r="P13" s="9">
        <f t="shared" si="0"/>
        <v>25</v>
      </c>
      <c r="Q13" s="9">
        <f t="shared" si="1"/>
        <v>50</v>
      </c>
      <c r="R13" s="8">
        <v>3.2300000000000002E-2</v>
      </c>
      <c r="S13" s="9">
        <v>1.44</v>
      </c>
      <c r="T13" s="3">
        <v>0</v>
      </c>
      <c r="U13" s="2" t="s">
        <v>23</v>
      </c>
      <c r="V13" s="2" t="s">
        <v>24</v>
      </c>
    </row>
    <row r="14" spans="1:22" x14ac:dyDescent="0.25">
      <c r="A14" s="2" t="s">
        <v>28</v>
      </c>
      <c r="B14" s="2" t="s">
        <v>27</v>
      </c>
      <c r="C14" s="2" t="s">
        <v>21</v>
      </c>
      <c r="D14" s="3">
        <v>31</v>
      </c>
      <c r="E14" s="3">
        <v>53</v>
      </c>
      <c r="F14" s="2" t="s">
        <v>172</v>
      </c>
      <c r="G14" s="3">
        <v>1</v>
      </c>
      <c r="H14" s="3">
        <v>0</v>
      </c>
      <c r="I14" s="3">
        <v>3</v>
      </c>
      <c r="J14" s="3">
        <v>0</v>
      </c>
      <c r="K14" s="3">
        <v>0</v>
      </c>
      <c r="L14" s="3">
        <v>2</v>
      </c>
      <c r="M14" s="3">
        <v>29</v>
      </c>
      <c r="N14" s="2" t="s">
        <v>25</v>
      </c>
      <c r="O14" s="9">
        <v>90</v>
      </c>
      <c r="P14" s="9">
        <f t="shared" si="0"/>
        <v>60</v>
      </c>
      <c r="Q14" s="9">
        <f t="shared" si="1"/>
        <v>180</v>
      </c>
      <c r="R14" s="8">
        <v>6.4500000000000002E-2</v>
      </c>
      <c r="S14" s="9">
        <v>5.18</v>
      </c>
      <c r="T14" s="3">
        <v>0</v>
      </c>
      <c r="U14" s="2" t="s">
        <v>23</v>
      </c>
      <c r="V14" s="2" t="s">
        <v>24</v>
      </c>
    </row>
    <row r="15" spans="1:22" x14ac:dyDescent="0.25">
      <c r="A15" s="2" t="s">
        <v>28</v>
      </c>
      <c r="B15" s="2" t="s">
        <v>27</v>
      </c>
      <c r="C15" s="2" t="s">
        <v>21</v>
      </c>
      <c r="D15" s="3">
        <v>31</v>
      </c>
      <c r="E15" s="3">
        <v>53</v>
      </c>
      <c r="F15" s="2" t="s">
        <v>171</v>
      </c>
      <c r="G15" s="3">
        <v>1</v>
      </c>
      <c r="H15" s="3">
        <v>1</v>
      </c>
      <c r="I15" s="3">
        <v>3</v>
      </c>
      <c r="J15" s="3">
        <v>1</v>
      </c>
      <c r="K15" s="3">
        <v>0</v>
      </c>
      <c r="L15" s="3">
        <v>2</v>
      </c>
      <c r="M15" s="3">
        <v>29</v>
      </c>
      <c r="N15" s="2" t="s">
        <v>25</v>
      </c>
      <c r="O15" s="9">
        <v>60</v>
      </c>
      <c r="P15" s="9">
        <f t="shared" si="0"/>
        <v>40</v>
      </c>
      <c r="Q15" s="9">
        <f t="shared" si="1"/>
        <v>120</v>
      </c>
      <c r="R15" s="8">
        <v>6.4500000000000002E-2</v>
      </c>
      <c r="S15" s="9">
        <v>3.46</v>
      </c>
      <c r="T15" s="3">
        <v>0</v>
      </c>
      <c r="U15" s="2" t="s">
        <v>23</v>
      </c>
      <c r="V15" s="2" t="s">
        <v>24</v>
      </c>
    </row>
    <row r="16" spans="1:22" x14ac:dyDescent="0.25">
      <c r="A16" s="2" t="s">
        <v>28</v>
      </c>
      <c r="B16" s="2" t="s">
        <v>27</v>
      </c>
      <c r="C16" s="2" t="s">
        <v>21</v>
      </c>
      <c r="D16" s="3">
        <v>31</v>
      </c>
      <c r="E16" s="3">
        <v>53</v>
      </c>
      <c r="F16" s="2" t="s">
        <v>170</v>
      </c>
      <c r="G16" s="3">
        <v>1</v>
      </c>
      <c r="H16" s="3">
        <v>2</v>
      </c>
      <c r="I16" s="3">
        <v>3</v>
      </c>
      <c r="J16" s="3">
        <v>1</v>
      </c>
      <c r="K16" s="3">
        <v>0</v>
      </c>
      <c r="L16" s="3">
        <v>1</v>
      </c>
      <c r="M16" s="3">
        <v>31</v>
      </c>
      <c r="N16" s="2" t="s">
        <v>25</v>
      </c>
      <c r="O16" s="9">
        <v>55</v>
      </c>
      <c r="P16" s="9">
        <f t="shared" si="0"/>
        <v>18.333333333333332</v>
      </c>
      <c r="Q16" s="9">
        <f t="shared" si="1"/>
        <v>55</v>
      </c>
      <c r="R16" s="8">
        <v>3.2300000000000002E-2</v>
      </c>
      <c r="S16" s="9">
        <v>1.58</v>
      </c>
      <c r="T16" s="3">
        <v>0</v>
      </c>
      <c r="U16" s="2" t="s">
        <v>23</v>
      </c>
      <c r="V16" s="2" t="s">
        <v>24</v>
      </c>
    </row>
    <row r="17" spans="1:22" x14ac:dyDescent="0.25">
      <c r="A17" s="2" t="s">
        <v>28</v>
      </c>
      <c r="B17" s="2" t="s">
        <v>27</v>
      </c>
      <c r="C17" s="2" t="s">
        <v>21</v>
      </c>
      <c r="D17" s="3">
        <v>31</v>
      </c>
      <c r="E17" s="3">
        <v>53</v>
      </c>
      <c r="F17" s="2" t="s">
        <v>169</v>
      </c>
      <c r="G17" s="3">
        <v>0</v>
      </c>
      <c r="H17" s="3">
        <v>0</v>
      </c>
      <c r="I17" s="3">
        <v>1</v>
      </c>
      <c r="J17" s="3">
        <v>0</v>
      </c>
      <c r="K17" s="3">
        <v>0</v>
      </c>
      <c r="L17" s="3">
        <v>1</v>
      </c>
      <c r="M17" s="3">
        <v>31</v>
      </c>
      <c r="N17" s="2" t="s">
        <v>25</v>
      </c>
      <c r="O17" s="9">
        <v>55</v>
      </c>
      <c r="P17" s="9">
        <f t="shared" si="0"/>
        <v>55</v>
      </c>
      <c r="Q17" s="9">
        <f t="shared" si="1"/>
        <v>55</v>
      </c>
      <c r="R17" s="8">
        <v>3.2300000000000002E-2</v>
      </c>
      <c r="S17" s="9">
        <v>1.58</v>
      </c>
      <c r="T17" s="3">
        <v>0</v>
      </c>
      <c r="U17" s="2" t="s">
        <v>23</v>
      </c>
      <c r="V17" s="2" t="s">
        <v>24</v>
      </c>
    </row>
    <row r="18" spans="1:22" x14ac:dyDescent="0.25">
      <c r="A18" s="2" t="s">
        <v>28</v>
      </c>
      <c r="B18" s="2" t="s">
        <v>27</v>
      </c>
      <c r="C18" s="2" t="s">
        <v>21</v>
      </c>
      <c r="D18" s="3">
        <v>31</v>
      </c>
      <c r="E18" s="3">
        <v>53</v>
      </c>
      <c r="F18" s="2" t="s">
        <v>168</v>
      </c>
      <c r="G18" s="3">
        <v>0</v>
      </c>
      <c r="H18" s="3">
        <v>1</v>
      </c>
      <c r="I18" s="3">
        <v>1</v>
      </c>
      <c r="J18" s="3">
        <v>0</v>
      </c>
      <c r="K18" s="3">
        <v>0</v>
      </c>
      <c r="L18" s="3">
        <v>1</v>
      </c>
      <c r="M18" s="3">
        <v>30</v>
      </c>
      <c r="N18" s="2" t="s">
        <v>25</v>
      </c>
      <c r="O18" s="9">
        <v>55</v>
      </c>
      <c r="P18" s="9">
        <f t="shared" si="0"/>
        <v>55</v>
      </c>
      <c r="Q18" s="9">
        <f t="shared" si="1"/>
        <v>55</v>
      </c>
      <c r="R18" s="8">
        <v>0</v>
      </c>
      <c r="S18" s="9">
        <v>0</v>
      </c>
      <c r="T18" s="3">
        <v>0</v>
      </c>
      <c r="U18" s="2" t="s">
        <v>23</v>
      </c>
      <c r="V18" s="2" t="s">
        <v>24</v>
      </c>
    </row>
    <row r="19" spans="1:22" x14ac:dyDescent="0.25">
      <c r="A19" s="2" t="s">
        <v>28</v>
      </c>
      <c r="B19" s="2" t="s">
        <v>27</v>
      </c>
      <c r="C19" s="2" t="s">
        <v>21</v>
      </c>
      <c r="D19" s="3">
        <v>31</v>
      </c>
      <c r="E19" s="3">
        <v>53</v>
      </c>
      <c r="F19" s="2" t="s">
        <v>167</v>
      </c>
      <c r="G19" s="3">
        <v>2</v>
      </c>
      <c r="H19" s="3">
        <v>0</v>
      </c>
      <c r="I19" s="3">
        <v>2</v>
      </c>
      <c r="J19" s="3">
        <v>2</v>
      </c>
      <c r="K19" s="3">
        <v>0</v>
      </c>
      <c r="L19" s="3">
        <v>2</v>
      </c>
      <c r="M19" s="3">
        <v>29</v>
      </c>
      <c r="N19" s="2" t="s">
        <v>25</v>
      </c>
      <c r="O19" s="9">
        <v>55</v>
      </c>
      <c r="P19" s="9">
        <f t="shared" si="0"/>
        <v>55</v>
      </c>
      <c r="Q19" s="9">
        <f t="shared" si="1"/>
        <v>110</v>
      </c>
      <c r="R19" s="8">
        <v>6.4500000000000002E-2</v>
      </c>
      <c r="S19" s="9">
        <v>3.17</v>
      </c>
      <c r="T19" s="3">
        <v>0</v>
      </c>
      <c r="U19" s="2" t="s">
        <v>23</v>
      </c>
      <c r="V19" s="2" t="s">
        <v>24</v>
      </c>
    </row>
    <row r="20" spans="1:22" x14ac:dyDescent="0.25">
      <c r="A20" s="2" t="s">
        <v>28</v>
      </c>
      <c r="B20" s="2" t="s">
        <v>27</v>
      </c>
      <c r="C20" s="2" t="s">
        <v>21</v>
      </c>
      <c r="D20" s="3">
        <v>31</v>
      </c>
      <c r="E20" s="3">
        <v>53</v>
      </c>
      <c r="F20" s="2" t="s">
        <v>166</v>
      </c>
      <c r="G20" s="3">
        <v>1</v>
      </c>
      <c r="H20" s="3">
        <v>2</v>
      </c>
      <c r="I20" s="3">
        <v>2</v>
      </c>
      <c r="J20" s="3">
        <v>1</v>
      </c>
      <c r="K20" s="3">
        <v>0</v>
      </c>
      <c r="L20" s="3">
        <v>1</v>
      </c>
      <c r="M20" s="3">
        <v>30</v>
      </c>
      <c r="N20" s="2" t="s">
        <v>25</v>
      </c>
      <c r="O20" s="9">
        <v>130</v>
      </c>
      <c r="P20" s="9">
        <f t="shared" si="0"/>
        <v>65</v>
      </c>
      <c r="Q20" s="9">
        <f t="shared" si="1"/>
        <v>130</v>
      </c>
      <c r="R20" s="8">
        <v>3.2300000000000002E-2</v>
      </c>
      <c r="S20" s="9">
        <v>3.74</v>
      </c>
      <c r="T20" s="3">
        <v>0</v>
      </c>
      <c r="U20" s="2" t="s">
        <v>23</v>
      </c>
      <c r="V20" s="2" t="s">
        <v>24</v>
      </c>
    </row>
    <row r="21" spans="1:22" x14ac:dyDescent="0.25">
      <c r="A21" s="2" t="s">
        <v>28</v>
      </c>
      <c r="B21" s="2" t="s">
        <v>27</v>
      </c>
      <c r="C21" s="2" t="s">
        <v>21</v>
      </c>
      <c r="D21" s="3">
        <v>31</v>
      </c>
      <c r="E21" s="3">
        <v>53</v>
      </c>
      <c r="F21" s="2" t="s">
        <v>165</v>
      </c>
      <c r="G21" s="3">
        <v>0</v>
      </c>
      <c r="H21" s="3">
        <v>1</v>
      </c>
      <c r="I21" s="3">
        <v>2</v>
      </c>
      <c r="J21" s="3">
        <v>0</v>
      </c>
      <c r="K21" s="3">
        <v>0</v>
      </c>
      <c r="L21" s="3">
        <v>1</v>
      </c>
      <c r="M21" s="3">
        <v>30</v>
      </c>
      <c r="N21" s="2" t="s">
        <v>25</v>
      </c>
      <c r="O21" s="9">
        <v>55</v>
      </c>
      <c r="P21" s="9">
        <f t="shared" si="0"/>
        <v>27.5</v>
      </c>
      <c r="Q21" s="9">
        <f t="shared" si="1"/>
        <v>55</v>
      </c>
      <c r="R21" s="8">
        <v>0</v>
      </c>
      <c r="S21" s="9">
        <v>0</v>
      </c>
      <c r="T21" s="3">
        <v>0</v>
      </c>
      <c r="U21" s="2" t="s">
        <v>23</v>
      </c>
      <c r="V21" s="2" t="s">
        <v>24</v>
      </c>
    </row>
    <row r="22" spans="1:22" x14ac:dyDescent="0.25">
      <c r="A22" s="2" t="s">
        <v>28</v>
      </c>
      <c r="B22" s="2" t="s">
        <v>27</v>
      </c>
      <c r="C22" s="2" t="s">
        <v>21</v>
      </c>
      <c r="D22" s="3">
        <v>31</v>
      </c>
      <c r="E22" s="3">
        <v>53</v>
      </c>
      <c r="F22" s="21">
        <v>43820</v>
      </c>
      <c r="G22" s="3">
        <v>1</v>
      </c>
      <c r="H22" s="3">
        <v>0</v>
      </c>
      <c r="I22" s="3">
        <v>1</v>
      </c>
      <c r="J22" s="3">
        <v>1</v>
      </c>
      <c r="K22" s="3">
        <v>0</v>
      </c>
      <c r="L22" s="3">
        <v>1</v>
      </c>
      <c r="M22" s="3">
        <v>30</v>
      </c>
      <c r="N22" s="2" t="s">
        <v>25</v>
      </c>
      <c r="O22" s="9">
        <v>100</v>
      </c>
      <c r="P22" s="9">
        <f t="shared" si="0"/>
        <v>100</v>
      </c>
      <c r="Q22" s="9">
        <f t="shared" si="1"/>
        <v>100</v>
      </c>
      <c r="R22" s="8">
        <v>3.2300000000000002E-2</v>
      </c>
      <c r="S22" s="9">
        <v>2.88</v>
      </c>
      <c r="T22" s="3">
        <v>0</v>
      </c>
      <c r="U22" s="2" t="s">
        <v>23</v>
      </c>
      <c r="V22" s="2" t="s">
        <v>24</v>
      </c>
    </row>
    <row r="23" spans="1:22" x14ac:dyDescent="0.25">
      <c r="A23" s="2" t="s">
        <v>28</v>
      </c>
      <c r="B23" s="2" t="s">
        <v>27</v>
      </c>
      <c r="C23" s="2" t="s">
        <v>21</v>
      </c>
      <c r="D23" s="3">
        <v>31</v>
      </c>
      <c r="E23" s="3">
        <v>53</v>
      </c>
      <c r="F23" s="2" t="s">
        <v>164</v>
      </c>
      <c r="G23" s="3">
        <v>0</v>
      </c>
      <c r="H23" s="3">
        <v>1</v>
      </c>
      <c r="I23" s="3">
        <v>2</v>
      </c>
      <c r="J23" s="3">
        <v>0</v>
      </c>
      <c r="K23" s="3">
        <v>0</v>
      </c>
      <c r="L23" s="3">
        <v>1</v>
      </c>
      <c r="M23" s="3">
        <v>27</v>
      </c>
      <c r="N23" s="2" t="s">
        <v>25</v>
      </c>
      <c r="O23" s="9">
        <v>55</v>
      </c>
      <c r="P23" s="9">
        <f t="shared" si="0"/>
        <v>27.5</v>
      </c>
      <c r="Q23" s="9">
        <f t="shared" si="1"/>
        <v>55</v>
      </c>
      <c r="R23" s="8">
        <v>0</v>
      </c>
      <c r="S23" s="9">
        <v>0</v>
      </c>
      <c r="T23" s="3">
        <v>0</v>
      </c>
      <c r="U23" s="2" t="s">
        <v>23</v>
      </c>
      <c r="V23" s="2" t="s">
        <v>24</v>
      </c>
    </row>
    <row r="24" spans="1:22" x14ac:dyDescent="0.25">
      <c r="A24" s="2" t="s">
        <v>28</v>
      </c>
      <c r="B24" s="2" t="s">
        <v>27</v>
      </c>
      <c r="C24" s="2" t="s">
        <v>21</v>
      </c>
      <c r="D24" s="3">
        <v>31</v>
      </c>
      <c r="E24" s="3">
        <v>53</v>
      </c>
      <c r="F24" s="2" t="s">
        <v>163</v>
      </c>
      <c r="G24" s="3">
        <v>3</v>
      </c>
      <c r="H24" s="3">
        <v>0</v>
      </c>
      <c r="I24" s="3">
        <v>4</v>
      </c>
      <c r="J24" s="3">
        <v>3</v>
      </c>
      <c r="K24" s="3">
        <v>0</v>
      </c>
      <c r="L24" s="3">
        <v>4</v>
      </c>
      <c r="M24" s="3">
        <v>27</v>
      </c>
      <c r="N24" s="2" t="s">
        <v>25</v>
      </c>
      <c r="O24" s="9">
        <v>58.75</v>
      </c>
      <c r="P24" s="9">
        <f t="shared" si="0"/>
        <v>58.75</v>
      </c>
      <c r="Q24" s="9">
        <f t="shared" si="1"/>
        <v>235</v>
      </c>
      <c r="R24" s="8">
        <v>0.129</v>
      </c>
      <c r="S24" s="9">
        <v>6.77</v>
      </c>
      <c r="T24" s="3">
        <v>0</v>
      </c>
      <c r="U24" s="2" t="s">
        <v>23</v>
      </c>
      <c r="V24" s="2" t="s">
        <v>24</v>
      </c>
    </row>
    <row r="25" spans="1:22" x14ac:dyDescent="0.25">
      <c r="A25" s="2" t="s">
        <v>28</v>
      </c>
      <c r="B25" s="2" t="s">
        <v>27</v>
      </c>
      <c r="C25" s="2" t="s">
        <v>21</v>
      </c>
      <c r="D25" s="3">
        <v>31</v>
      </c>
      <c r="E25" s="3">
        <v>53</v>
      </c>
      <c r="F25" s="2" t="s">
        <v>162</v>
      </c>
      <c r="G25" s="3">
        <v>0</v>
      </c>
      <c r="H25" s="3">
        <v>1</v>
      </c>
      <c r="I25" s="3">
        <v>6</v>
      </c>
      <c r="J25" s="3">
        <v>0</v>
      </c>
      <c r="K25" s="3">
        <v>0</v>
      </c>
      <c r="L25" s="3">
        <v>3</v>
      </c>
      <c r="M25" s="3">
        <v>28</v>
      </c>
      <c r="N25" s="2" t="s">
        <v>25</v>
      </c>
      <c r="O25" s="9">
        <v>53.33</v>
      </c>
      <c r="P25" s="9">
        <f t="shared" si="0"/>
        <v>26.665000000000003</v>
      </c>
      <c r="Q25" s="9">
        <f t="shared" si="1"/>
        <v>159.99</v>
      </c>
      <c r="R25" s="8">
        <v>9.6799999999999997E-2</v>
      </c>
      <c r="S25" s="9">
        <v>4.6100000000000003</v>
      </c>
      <c r="T25" s="3">
        <v>0</v>
      </c>
      <c r="U25" s="2" t="s">
        <v>23</v>
      </c>
      <c r="V25" s="2" t="s">
        <v>24</v>
      </c>
    </row>
    <row r="26" spans="1:22" x14ac:dyDescent="0.25">
      <c r="A26" s="2" t="s">
        <v>28</v>
      </c>
      <c r="B26" s="2" t="s">
        <v>27</v>
      </c>
      <c r="C26" s="2" t="s">
        <v>21</v>
      </c>
      <c r="D26" s="3">
        <v>31</v>
      </c>
      <c r="E26" s="3">
        <v>53</v>
      </c>
      <c r="F26" s="2" t="s">
        <v>161</v>
      </c>
      <c r="G26" s="3">
        <v>0</v>
      </c>
      <c r="H26" s="3">
        <v>2</v>
      </c>
      <c r="I26" s="3">
        <v>4</v>
      </c>
      <c r="J26" s="3">
        <v>0</v>
      </c>
      <c r="K26" s="3">
        <v>0</v>
      </c>
      <c r="L26" s="3">
        <v>1</v>
      </c>
      <c r="M26" s="3">
        <v>28</v>
      </c>
      <c r="N26" s="2" t="s">
        <v>25</v>
      </c>
      <c r="O26" s="9">
        <v>55</v>
      </c>
      <c r="P26" s="9">
        <f t="shared" si="0"/>
        <v>13.75</v>
      </c>
      <c r="Q26" s="9">
        <f t="shared" si="1"/>
        <v>55</v>
      </c>
      <c r="R26" s="8">
        <v>0</v>
      </c>
      <c r="S26" s="9">
        <v>0</v>
      </c>
      <c r="T26" s="3">
        <v>0</v>
      </c>
      <c r="U26" s="2" t="s">
        <v>23</v>
      </c>
      <c r="V26" s="2" t="s">
        <v>24</v>
      </c>
    </row>
    <row r="27" spans="1:22" x14ac:dyDescent="0.25">
      <c r="A27" s="2" t="s">
        <v>28</v>
      </c>
      <c r="B27" s="2" t="s">
        <v>27</v>
      </c>
      <c r="C27" s="2" t="s">
        <v>21</v>
      </c>
      <c r="D27" s="3">
        <v>31</v>
      </c>
      <c r="E27" s="3">
        <v>53</v>
      </c>
      <c r="F27" s="2" t="s">
        <v>160</v>
      </c>
      <c r="G27" s="3">
        <v>3</v>
      </c>
      <c r="H27" s="3">
        <v>1</v>
      </c>
      <c r="I27" s="3">
        <v>4</v>
      </c>
      <c r="J27" s="3">
        <v>3</v>
      </c>
      <c r="K27" s="3">
        <v>0</v>
      </c>
      <c r="L27" s="3">
        <v>3</v>
      </c>
      <c r="M27" s="3">
        <v>28</v>
      </c>
      <c r="N27" s="2" t="s">
        <v>25</v>
      </c>
      <c r="O27" s="9">
        <v>75</v>
      </c>
      <c r="P27" s="9">
        <f t="shared" si="0"/>
        <v>56.25</v>
      </c>
      <c r="Q27" s="9">
        <f t="shared" si="1"/>
        <v>225</v>
      </c>
      <c r="R27" s="8">
        <v>9.6799999999999997E-2</v>
      </c>
      <c r="S27" s="9">
        <v>6.48</v>
      </c>
      <c r="T27" s="3">
        <v>0</v>
      </c>
      <c r="U27" s="2" t="s">
        <v>23</v>
      </c>
      <c r="V27" s="2" t="s">
        <v>24</v>
      </c>
    </row>
    <row r="28" spans="1:22" x14ac:dyDescent="0.25">
      <c r="A28" s="2" t="s">
        <v>28</v>
      </c>
      <c r="B28" s="2" t="s">
        <v>27</v>
      </c>
      <c r="C28" s="2" t="s">
        <v>21</v>
      </c>
      <c r="D28" s="3">
        <v>31</v>
      </c>
      <c r="E28" s="3">
        <v>53</v>
      </c>
      <c r="F28" s="2" t="s">
        <v>159</v>
      </c>
      <c r="G28" s="3">
        <v>1</v>
      </c>
      <c r="H28" s="3">
        <v>2</v>
      </c>
      <c r="I28" s="3">
        <v>4</v>
      </c>
      <c r="J28" s="3">
        <v>1</v>
      </c>
      <c r="K28" s="3">
        <v>0</v>
      </c>
      <c r="L28" s="3">
        <v>1</v>
      </c>
      <c r="M28" s="3">
        <v>31</v>
      </c>
      <c r="N28" s="2" t="s">
        <v>25</v>
      </c>
      <c r="O28" s="9">
        <v>50</v>
      </c>
      <c r="P28" s="9">
        <f t="shared" si="0"/>
        <v>12.5</v>
      </c>
      <c r="Q28" s="9">
        <f t="shared" si="1"/>
        <v>50</v>
      </c>
      <c r="R28" s="8">
        <v>3.2300000000000002E-2</v>
      </c>
      <c r="S28" s="9">
        <v>1.44</v>
      </c>
      <c r="T28" s="3">
        <v>0</v>
      </c>
      <c r="U28" s="2" t="s">
        <v>23</v>
      </c>
      <c r="V28" s="2" t="s">
        <v>24</v>
      </c>
    </row>
    <row r="29" spans="1:22" x14ac:dyDescent="0.25">
      <c r="A29" s="2" t="s">
        <v>28</v>
      </c>
      <c r="B29" s="2" t="s">
        <v>27</v>
      </c>
      <c r="C29" s="2" t="s">
        <v>21</v>
      </c>
      <c r="D29" s="3">
        <v>31</v>
      </c>
      <c r="E29" s="3">
        <v>53</v>
      </c>
      <c r="F29" s="2" t="s">
        <v>158</v>
      </c>
      <c r="G29" s="3">
        <v>0</v>
      </c>
      <c r="H29" s="3">
        <v>1</v>
      </c>
      <c r="I29" s="3">
        <v>1</v>
      </c>
      <c r="J29" s="3">
        <v>0</v>
      </c>
      <c r="K29" s="3">
        <v>0</v>
      </c>
      <c r="L29" s="3">
        <v>0</v>
      </c>
      <c r="M29" s="3">
        <v>0</v>
      </c>
      <c r="N29" s="2" t="s">
        <v>25</v>
      </c>
      <c r="O29" s="9">
        <v>55</v>
      </c>
      <c r="P29" s="9">
        <f t="shared" si="0"/>
        <v>0</v>
      </c>
      <c r="Q29" s="9">
        <f t="shared" si="1"/>
        <v>0</v>
      </c>
      <c r="R29" s="8">
        <v>0</v>
      </c>
      <c r="S29" s="9">
        <v>0</v>
      </c>
      <c r="T29" s="3">
        <v>0</v>
      </c>
      <c r="U29" s="2" t="s">
        <v>23</v>
      </c>
      <c r="V29" s="2" t="s">
        <v>24</v>
      </c>
    </row>
    <row r="30" spans="1:22" x14ac:dyDescent="0.25">
      <c r="A30" s="2" t="s">
        <v>28</v>
      </c>
      <c r="B30" s="2" t="s">
        <v>27</v>
      </c>
      <c r="C30" s="2" t="s">
        <v>21</v>
      </c>
      <c r="D30" s="3">
        <v>31</v>
      </c>
      <c r="E30" s="3">
        <v>53</v>
      </c>
      <c r="F30" s="2" t="s">
        <v>157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2" t="s">
        <v>25</v>
      </c>
      <c r="O30" s="9">
        <v>55</v>
      </c>
      <c r="P30" s="9">
        <v>0</v>
      </c>
      <c r="Q30" s="9">
        <f t="shared" si="1"/>
        <v>0</v>
      </c>
      <c r="R30" s="8">
        <v>0</v>
      </c>
      <c r="S30" s="9">
        <v>0</v>
      </c>
      <c r="T30" s="3">
        <v>0</v>
      </c>
      <c r="U30" s="2" t="s">
        <v>23</v>
      </c>
      <c r="V30" s="2" t="s">
        <v>24</v>
      </c>
    </row>
    <row r="31" spans="1:22" x14ac:dyDescent="0.25">
      <c r="A31" s="2" t="s">
        <v>28</v>
      </c>
      <c r="B31" s="2" t="s">
        <v>27</v>
      </c>
      <c r="C31" s="2" t="s">
        <v>21</v>
      </c>
      <c r="D31" s="3">
        <v>31</v>
      </c>
      <c r="E31" s="3">
        <v>53</v>
      </c>
      <c r="F31" s="21">
        <v>43829</v>
      </c>
      <c r="G31" s="3">
        <v>2</v>
      </c>
      <c r="H31" s="3">
        <v>0</v>
      </c>
      <c r="I31" s="3">
        <v>1</v>
      </c>
      <c r="J31" s="3">
        <v>2</v>
      </c>
      <c r="K31" s="3">
        <v>0</v>
      </c>
      <c r="L31" s="3">
        <v>2</v>
      </c>
      <c r="M31" s="3">
        <v>29</v>
      </c>
      <c r="N31" s="2" t="s">
        <v>25</v>
      </c>
      <c r="O31" s="9">
        <v>52.5</v>
      </c>
      <c r="P31" s="9">
        <f t="shared" si="0"/>
        <v>105</v>
      </c>
      <c r="Q31" s="9">
        <f t="shared" si="1"/>
        <v>105</v>
      </c>
      <c r="R31" s="8">
        <v>6.4500000000000002E-2</v>
      </c>
      <c r="S31" s="9">
        <v>3.39</v>
      </c>
      <c r="T31" s="3">
        <v>0</v>
      </c>
      <c r="U31" s="2" t="s">
        <v>23</v>
      </c>
      <c r="V31" s="2" t="s">
        <v>24</v>
      </c>
    </row>
    <row r="32" spans="1:22" x14ac:dyDescent="0.25">
      <c r="A32" s="2" t="s">
        <v>28</v>
      </c>
      <c r="B32" s="2" t="s">
        <v>27</v>
      </c>
      <c r="C32" s="2" t="s">
        <v>21</v>
      </c>
      <c r="D32" s="3">
        <v>31</v>
      </c>
      <c r="E32" s="3">
        <v>53</v>
      </c>
      <c r="F32" s="21">
        <v>43830</v>
      </c>
      <c r="G32" s="3">
        <v>0</v>
      </c>
      <c r="H32" s="3">
        <v>1</v>
      </c>
      <c r="I32" s="3">
        <v>1</v>
      </c>
      <c r="J32" s="3">
        <v>0</v>
      </c>
      <c r="K32" s="3">
        <v>0</v>
      </c>
      <c r="L32" s="3">
        <v>1</v>
      </c>
      <c r="M32" s="3">
        <v>31</v>
      </c>
      <c r="N32" s="2" t="s">
        <v>25</v>
      </c>
      <c r="O32" s="9">
        <v>55</v>
      </c>
      <c r="P32" s="9">
        <f t="shared" si="0"/>
        <v>55</v>
      </c>
      <c r="Q32" s="9">
        <f t="shared" si="1"/>
        <v>55</v>
      </c>
      <c r="R32" s="8">
        <v>3.2300000000000002E-2</v>
      </c>
      <c r="S32" s="9">
        <v>1.77</v>
      </c>
      <c r="T32" s="3">
        <v>0</v>
      </c>
      <c r="U32" s="2" t="s">
        <v>23</v>
      </c>
      <c r="V32" s="2" t="s">
        <v>24</v>
      </c>
    </row>
    <row r="33" spans="1:22" s="1" customFormat="1" x14ac:dyDescent="0.25">
      <c r="A33" s="15" t="s">
        <v>22</v>
      </c>
      <c r="B33" s="4"/>
      <c r="C33" s="4"/>
      <c r="D33" s="5">
        <f>SUM(D2:D32)</f>
        <v>961</v>
      </c>
      <c r="E33" s="4"/>
      <c r="F33" s="4"/>
      <c r="G33" s="5">
        <f>SUM(G2:G32)</f>
        <v>31</v>
      </c>
      <c r="H33" s="4"/>
      <c r="I33" s="5">
        <f>SUM(I2:I32)</f>
        <v>83</v>
      </c>
      <c r="J33" s="5">
        <f>SUM(J2:J32)</f>
        <v>29</v>
      </c>
      <c r="K33" s="5">
        <f>SUM(K2:K32)</f>
        <v>1</v>
      </c>
      <c r="L33" s="5">
        <f>SUM(L2:L32)</f>
        <v>54</v>
      </c>
      <c r="M33" s="5">
        <f>SUM(M2:M32)</f>
        <v>846</v>
      </c>
      <c r="N33" s="4" t="str">
        <f>N32</f>
        <v>Por habitación</v>
      </c>
      <c r="O33" s="6">
        <f>Q33/L33</f>
        <v>67.777407407407395</v>
      </c>
      <c r="P33" s="11">
        <f>Q33/I33</f>
        <v>44.09614457831325</v>
      </c>
      <c r="Q33" s="6">
        <f>SUM(Q2:Q32)</f>
        <v>3659.9799999999996</v>
      </c>
      <c r="R33" s="7">
        <f>L33/M33</f>
        <v>6.3829787234042548E-2</v>
      </c>
      <c r="S33" s="6">
        <f>Q33/M33</f>
        <v>4.3262174940898337</v>
      </c>
      <c r="T33" s="4"/>
      <c r="U33" s="4"/>
      <c r="V33" s="4"/>
    </row>
    <row r="34" spans="1:22" x14ac:dyDescent="0.25">
      <c r="P34" s="14"/>
    </row>
    <row r="35" spans="1:22" x14ac:dyDescent="0.25">
      <c r="F35" t="s">
        <v>127</v>
      </c>
      <c r="G35">
        <f>I33/G33</f>
        <v>2.6774193548387095</v>
      </c>
      <c r="P35" s="14"/>
    </row>
  </sheetData>
  <autoFilter ref="A1:V30">
    <sortState ref="A2:U30">
      <sortCondition ref="F1:F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AGOSTO</vt:lpstr>
      <vt:lpstr>SEPTIEMBRE</vt:lpstr>
      <vt:lpstr>OCTUBRE</vt:lpstr>
      <vt:lpstr>FERIADO NOVIEMBRE</vt:lpstr>
      <vt:lpstr>NOVIEMBRE</vt:lpstr>
      <vt:lpstr>DICIEMBRE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timetotravel</cp:lastModifiedBy>
  <dcterms:created xsi:type="dcterms:W3CDTF">2019-07-25T01:48:46Z</dcterms:created>
  <dcterms:modified xsi:type="dcterms:W3CDTF">2020-02-13T14:49:44Z</dcterms:modified>
</cp:coreProperties>
</file>