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firstSheet="4" activeTab="8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6" r:id="rId6"/>
    <sheet name="FERIADO NOVIEMBRE" sheetId="7" r:id="rId7"/>
    <sheet name="NOVIEMBRE" sheetId="8" r:id="rId8"/>
    <sheet name="DICIEMBRE" sheetId="9" r:id="rId9"/>
  </sheets>
  <definedNames>
    <definedName name="_xlnm._FilterDatabase" localSheetId="3" hidden="1">AGOSTO!$A$1:$V$32</definedName>
    <definedName name="_xlnm._FilterDatabase" localSheetId="8" hidden="1">DICIEMBRE!$A$1:$V$31</definedName>
    <definedName name="_xlnm._FilterDatabase" localSheetId="6" hidden="1">'FERIADO NOVIEMBRE'!$A$11:$V$21</definedName>
    <definedName name="_xlnm._FilterDatabase" localSheetId="2" hidden="1">JULIO!$A$1:$V$104</definedName>
    <definedName name="_xlnm._FilterDatabase" localSheetId="1" hidden="1">JUNIO!$A$1:$V$32</definedName>
    <definedName name="_xlnm._FilterDatabase" localSheetId="7" hidden="1">NOVIEMBRE!$A$1:$V$31</definedName>
    <definedName name="_xlnm._FilterDatabase" localSheetId="5" hidden="1">OCTUBRE!$A$1:$V$32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9" l="1"/>
  <c r="P2" i="9" l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Q33" i="9"/>
  <c r="P33" i="9" s="1"/>
  <c r="N33" i="9"/>
  <c r="M33" i="9"/>
  <c r="L33" i="9"/>
  <c r="R33" i="9" s="1"/>
  <c r="K33" i="9"/>
  <c r="J33" i="9"/>
  <c r="I33" i="9"/>
  <c r="G35" i="9" s="1"/>
  <c r="G33" i="9"/>
  <c r="D33" i="9"/>
  <c r="O33" i="9" l="1"/>
  <c r="S33" i="9"/>
  <c r="M32" i="8"/>
  <c r="L32" i="8"/>
  <c r="Q32" i="8" l="1"/>
  <c r="P32" i="8" s="1"/>
  <c r="N32" i="8"/>
  <c r="R32" i="8"/>
  <c r="K32" i="8"/>
  <c r="J32" i="8"/>
  <c r="I32" i="8"/>
  <c r="G34" i="8" s="1"/>
  <c r="G32" i="8"/>
  <c r="D32" i="8"/>
  <c r="P3" i="8"/>
  <c r="P4" i="8"/>
  <c r="P5" i="8"/>
  <c r="P6" i="8"/>
  <c r="P7" i="8"/>
  <c r="P8" i="8"/>
  <c r="P9" i="8"/>
  <c r="P10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2" i="8"/>
  <c r="O32" i="8" l="1"/>
  <c r="S32" i="8"/>
  <c r="P33" i="1"/>
  <c r="Q33" i="1"/>
  <c r="R32" i="2"/>
  <c r="R33" i="3"/>
  <c r="R33" i="4"/>
  <c r="R32" i="5"/>
  <c r="R33" i="6"/>
  <c r="R22" i="7"/>
  <c r="R7" i="7"/>
  <c r="Q22" i="7" l="1"/>
  <c r="M22" i="7"/>
  <c r="L22" i="7"/>
  <c r="K22" i="7"/>
  <c r="J22" i="7"/>
  <c r="G22" i="7"/>
  <c r="G7" i="7"/>
  <c r="I22" i="7"/>
  <c r="D22" i="7"/>
  <c r="N22" i="7"/>
  <c r="P12" i="7"/>
  <c r="P13" i="7"/>
  <c r="P14" i="7"/>
  <c r="P15" i="7"/>
  <c r="P16" i="7"/>
  <c r="P17" i="7"/>
  <c r="P18" i="7"/>
  <c r="P19" i="7"/>
  <c r="P20" i="7"/>
  <c r="P21" i="7"/>
  <c r="P22" i="7" l="1"/>
  <c r="S22" i="7"/>
  <c r="O22" i="7"/>
  <c r="G33" i="6" l="1"/>
  <c r="G35" i="6" s="1"/>
  <c r="G32" i="5"/>
  <c r="G34" i="5" s="1"/>
  <c r="G33" i="4"/>
  <c r="G35" i="4" s="1"/>
  <c r="G33" i="3"/>
  <c r="G35" i="3" s="1"/>
  <c r="G32" i="2" l="1"/>
  <c r="G34" i="2" s="1"/>
  <c r="I33" i="1"/>
  <c r="G33" i="1"/>
  <c r="G35" i="1" l="1"/>
  <c r="P6" i="7"/>
  <c r="Q33" i="6" l="1"/>
  <c r="M33" i="6"/>
  <c r="L33" i="6"/>
  <c r="K33" i="6"/>
  <c r="J33" i="6"/>
  <c r="I33" i="6"/>
  <c r="D33" i="6"/>
  <c r="N33" i="6"/>
  <c r="P31" i="6"/>
  <c r="P30" i="6"/>
  <c r="P29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1" i="6"/>
  <c r="P9" i="6"/>
  <c r="P8" i="6"/>
  <c r="P7" i="6"/>
  <c r="P6" i="6"/>
  <c r="P5" i="6"/>
  <c r="P4" i="6"/>
  <c r="P3" i="6"/>
  <c r="P2" i="6"/>
  <c r="P32" i="6"/>
  <c r="Q7" i="7"/>
  <c r="M7" i="7"/>
  <c r="L7" i="7"/>
  <c r="K7" i="7"/>
  <c r="J7" i="7"/>
  <c r="I7" i="7"/>
  <c r="D7" i="7"/>
  <c r="N7" i="7"/>
  <c r="P5" i="7"/>
  <c r="P4" i="7"/>
  <c r="P3" i="7"/>
  <c r="P2" i="7"/>
  <c r="P33" i="6" l="1"/>
  <c r="S33" i="6"/>
  <c r="O33" i="6"/>
  <c r="S7" i="7"/>
  <c r="P7" i="7"/>
  <c r="O7" i="7"/>
  <c r="Q32" i="5"/>
  <c r="S32" i="5" s="1"/>
  <c r="N32" i="5"/>
  <c r="M32" i="5"/>
  <c r="L32" i="5"/>
  <c r="K32" i="5"/>
  <c r="J32" i="5"/>
  <c r="I32" i="5"/>
  <c r="D3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P32" i="5" l="1"/>
  <c r="O32" i="5"/>
  <c r="Q33" i="4"/>
  <c r="S33" i="4" s="1"/>
  <c r="N33" i="4"/>
  <c r="M33" i="4"/>
  <c r="L33" i="4"/>
  <c r="P33" i="4" s="1"/>
  <c r="K33" i="4"/>
  <c r="J33" i="4"/>
  <c r="I33" i="4"/>
  <c r="D3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2" i="4"/>
  <c r="O33" i="4" l="1"/>
  <c r="K33" i="3"/>
  <c r="Q33" i="3"/>
  <c r="M33" i="3"/>
  <c r="L33" i="3"/>
  <c r="J33" i="3"/>
  <c r="I33" i="3"/>
  <c r="D33" i="3"/>
  <c r="N33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2" i="3"/>
  <c r="P9" i="2"/>
  <c r="P33" i="3" l="1"/>
  <c r="S33" i="3"/>
  <c r="O33" i="3"/>
  <c r="P2" i="2" l="1"/>
  <c r="P32" i="2"/>
  <c r="N32" i="2"/>
  <c r="Q34" i="2" l="1"/>
  <c r="P4" i="2" l="1"/>
  <c r="P5" i="2"/>
  <c r="P6" i="2"/>
  <c r="P7" i="2"/>
  <c r="P8" i="2"/>
  <c r="P10" i="2"/>
  <c r="P11" i="2"/>
  <c r="P12" i="2"/>
  <c r="P13" i="2"/>
  <c r="P14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D32" i="2" l="1"/>
  <c r="I32" i="2" l="1"/>
  <c r="M32" i="2" l="1"/>
  <c r="M33" i="1" l="1"/>
  <c r="L33" i="1"/>
  <c r="K33" i="1"/>
  <c r="J33" i="1"/>
  <c r="Q32" i="2"/>
  <c r="O32" i="2" s="1"/>
  <c r="L32" i="2"/>
  <c r="K32" i="2"/>
  <c r="J32" i="2"/>
  <c r="R33" i="1" l="1"/>
  <c r="O33" i="1"/>
  <c r="S32" i="2"/>
</calcChain>
</file>

<file path=xl/sharedStrings.xml><?xml version="1.0" encoding="utf-8"?>
<sst xmlns="http://schemas.openxmlformats.org/spreadsheetml/2006/main" count="2056" uniqueCount="283">
  <si>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</si>
  <si>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</si>
  <si>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</si>
  <si>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</si>
  <si>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</si>
  <si>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</si>
  <si>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</si>
  <si>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</si>
  <si>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</si>
  <si>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</si>
  <si>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</si>
  <si>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</si>
  <si>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</si>
  <si>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</si>
  <si>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</si>
  <si>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</si>
  <si>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</si>
  <si>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</si>
  <si>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</si>
  <si>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</si>
  <si>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</si>
  <si>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FLOY´S HOTEL</t>
  </si>
  <si>
    <t>Hotel</t>
  </si>
  <si>
    <t>3 Estrellas</t>
  </si>
  <si>
    <t>Por persona</t>
  </si>
  <si>
    <t>validado</t>
  </si>
  <si>
    <t>Revocar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</si>
  <si>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</si>
  <si>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</si>
  <si>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</si>
  <si>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</si>
  <si>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</si>
  <si>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</si>
  <si>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</si>
  <si>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</si>
  <si>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</si>
  <si>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</si>
  <si>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</si>
  <si>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</si>
  <si>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</si>
  <si>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</si>
  <si>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</si>
  <si>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</si>
  <si>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</si>
  <si>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</si>
  <si>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</si>
  <si>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</si>
  <si>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</si>
  <si>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</si>
  <si>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</si>
  <si>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</si>
  <si>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</si>
  <si>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</si>
  <si>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</si>
  <si>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</si>
  <si>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</si>
  <si>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</si>
  <si>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</si>
  <si>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</si>
  <si>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</si>
  <si>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</si>
  <si>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</si>
  <si>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</si>
  <si>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</si>
  <si>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</si>
  <si>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</si>
  <si>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</si>
  <si>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20/05/2019</t>
  </si>
  <si>
    <t>19/05/2019</t>
  </si>
  <si>
    <t>18/05/2019</t>
  </si>
  <si>
    <t>17/05/2019</t>
  </si>
  <si>
    <t>16/05/2019</t>
  </si>
  <si>
    <t>15/05/2019</t>
  </si>
  <si>
    <t>14/05/2019</t>
  </si>
  <si>
    <t>13/05/2019</t>
  </si>
  <si>
    <t>12/05/2019</t>
  </si>
  <si>
    <t>11/05/2019</t>
  </si>
  <si>
    <t>10/05/2019</t>
  </si>
  <si>
    <t>09/05/2019</t>
  </si>
  <si>
    <t>08/05/2019</t>
  </si>
  <si>
    <t>07/05/2019</t>
  </si>
  <si>
    <t>06/05/2019</t>
  </si>
  <si>
    <t>05/05/2019</t>
  </si>
  <si>
    <t>04/05/2019</t>
  </si>
  <si>
    <t>03/05/2019</t>
  </si>
  <si>
    <t>02/05/2019</t>
  </si>
  <si>
    <t>01/05/2019</t>
  </si>
  <si>
    <t>30/06/2019</t>
  </si>
  <si>
    <t>TOTAL</t>
  </si>
  <si>
    <t>por hab</t>
  </si>
  <si>
    <t>Tarifa por habitacion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</si>
  <si>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</si>
  <si>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</si>
  <si>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</si>
  <si>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</si>
  <si>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</si>
  <si>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</si>
  <si>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</si>
  <si>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</si>
  <si>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</si>
  <si>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</si>
  <si>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</si>
  <si>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</si>
  <si>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</si>
  <si>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</si>
  <si>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</si>
  <si>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</si>
  <si>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</si>
  <si>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</si>
  <si>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</si>
  <si>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</si>
  <si>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</si>
  <si>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</si>
  <si>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</si>
  <si>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</si>
  <si>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</si>
  <si>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</si>
  <si>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</si>
  <si>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</si>
  <si>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</si>
  <si>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</si>
  <si>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</si>
  <si>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 xml:space="preserve">tarifa por habitacion 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</si>
  <si>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</si>
  <si>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</si>
  <si>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</si>
  <si>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</si>
  <si>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</si>
  <si>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</si>
  <si>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</si>
  <si>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</si>
  <si>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</si>
  <si>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</si>
  <si>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</si>
  <si>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</si>
  <si>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</si>
  <si>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</si>
  <si>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</si>
  <si>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</si>
  <si>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</si>
  <si>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</si>
  <si>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</si>
  <si>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</si>
  <si>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</si>
  <si>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</si>
  <si>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</si>
  <si>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</si>
  <si>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</si>
  <si>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</si>
  <si>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</si>
  <si>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</si>
  <si>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</si>
  <si>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</si>
  <si>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</si>
  <si>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TARIFA HABITACION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</si>
  <si>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</si>
  <si>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</si>
  <si>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</si>
  <si>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</si>
  <si>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</si>
  <si>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</si>
  <si>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</si>
  <si>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</si>
  <si>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</si>
  <si>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</si>
  <si>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</si>
  <si>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</si>
  <si>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Por habitación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</si>
  <si>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</si>
  <si>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</si>
  <si>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</si>
  <si>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</si>
  <si>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</si>
  <si>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</si>
  <si>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</si>
  <si>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</si>
  <si>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</si>
  <si>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</si>
  <si>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</si>
  <si>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</si>
  <si>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</si>
  <si>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</si>
  <si>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</si>
  <si>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</si>
  <si>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</si>
  <si>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</si>
  <si>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04/11/2019</t>
  </si>
  <si>
    <t>03/11/2019</t>
  </si>
  <si>
    <t>02/11/2019</t>
  </si>
  <si>
    <t>01/11/2019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</si>
  <si>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</si>
  <si>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</si>
  <si>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</si>
  <si>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</si>
  <si>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</si>
  <si>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</si>
  <si>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</si>
  <si>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</si>
  <si>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</si>
  <si>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</si>
  <si>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</si>
  <si>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</si>
  <si>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</si>
  <si>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</si>
  <si>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</si>
  <si>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</si>
  <si>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</si>
  <si>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</si>
  <si>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</si>
  <si>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</si>
  <si>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</si>
  <si>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</si>
  <si>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</si>
  <si>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</si>
  <si>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</si>
  <si>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</si>
  <si>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</si>
  <si>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</si>
  <si>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</si>
  <si>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</si>
  <si>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</si>
  <si>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por persona</t>
  </si>
  <si>
    <t>TAR HAB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</si>
  <si>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</si>
  <si>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</si>
  <si>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</si>
  <si>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</si>
  <si>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</si>
  <si>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</si>
  <si>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</si>
  <si>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</si>
  <si>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</si>
  <si>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</si>
  <si>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</si>
  <si>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30/11/2019</t>
  </si>
  <si>
    <t>sin_validar</t>
  </si>
  <si>
    <t>Validar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</si>
  <si>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</si>
  <si>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</si>
  <si>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</si>
  <si>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</si>
  <si>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</si>
  <si>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</si>
  <si>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</si>
  <si>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</si>
  <si>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</si>
  <si>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</si>
  <si>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</si>
  <si>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</si>
  <si>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</si>
  <si>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</si>
  <si>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</si>
  <si>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</si>
  <si>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</si>
  <si>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</si>
  <si>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</si>
  <si>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</si>
  <si>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</si>
  <si>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</si>
  <si>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</si>
  <si>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</si>
  <si>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</si>
  <si>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</si>
  <si>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</si>
  <si>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</si>
  <si>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</si>
  <si>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</si>
  <si>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</si>
  <si>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</si>
  <si>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</si>
  <si>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</si>
  <si>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</si>
  <si>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</si>
  <si>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</si>
  <si>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</si>
  <si>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</si>
  <si>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</si>
  <si>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</si>
  <si>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</si>
  <si>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</si>
  <si>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</si>
  <si>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</si>
  <si>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tar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</si>
</sst>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2" fontId="0" fillId="0" borderId="0" xfId="0" applyNumberFormat="1"/>
    <xf numFmtId="0" fontId="0" fillId="2" borderId="0" xfId="0" applyFill="1"/>
    <xf numFmtId="0" fontId="3" fillId="3" borderId="1" xfId="0" applyFont="1" applyFill="1" applyBorder="1"/>
    <xf numFmtId="0" fontId="0" fillId="3" borderId="2" xfId="0" applyFill="1" applyBorder="1"/>
    <xf numFmtId="1" fontId="0" fillId="3" borderId="2" xfId="0" applyNumberFormat="1" applyFill="1" applyBorder="1"/>
    <xf numFmtId="2" fontId="0" fillId="3" borderId="2" xfId="0" applyNumberFormat="1" applyFill="1" applyBorder="1"/>
    <xf numFmtId="10" fontId="0" fillId="3" borderId="2" xfId="1" applyNumberFormat="1" applyFont="1" applyFill="1" applyBorder="1"/>
    <xf numFmtId="0" fontId="0" fillId="3" borderId="3" xfId="0" applyFill="1" applyBorder="1"/>
    <xf numFmtId="0" fontId="0" fillId="4" borderId="0" xfId="0" applyFill="1"/>
    <xf numFmtId="2" fontId="0" fillId="4" borderId="2" xfId="0" applyNumberFormat="1" applyFill="1" applyBorder="1"/>
    <xf numFmtId="0" fontId="2" fillId="0" borderId="4" xfId="0" applyFont="1" applyBorder="1"/>
    <xf numFmtId="0" fontId="2" fillId="4" borderId="4" xfId="0" applyFont="1" applyFill="1" applyBorder="1"/>
    <xf numFmtId="2" fontId="2" fillId="0" borderId="4" xfId="0" applyNumberFormat="1" applyFon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2" fontId="0" fillId="4" borderId="4" xfId="0" applyNumberFormat="1" applyFill="1" applyBorder="1"/>
    <xf numFmtId="10" fontId="0" fillId="0" borderId="4" xfId="0" applyNumberFormat="1" applyBorder="1"/>
    <xf numFmtId="0" fontId="0" fillId="2" borderId="4" xfId="0" applyFill="1" applyBorder="1"/>
    <xf numFmtId="1" fontId="0" fillId="2" borderId="4" xfId="0" applyNumberFormat="1" applyFill="1" applyBorder="1"/>
    <xf numFmtId="2" fontId="0" fillId="2" borderId="4" xfId="0" applyNumberFormat="1" applyFill="1" applyBorder="1"/>
    <xf numFmtId="10" fontId="0" fillId="2" borderId="4" xfId="0" applyNumberForma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4" borderId="0" xfId="0" applyNumberFormat="1" applyFont="1" applyFill="1" applyBorder="1"/>
    <xf numFmtId="0" fontId="4" fillId="0" borderId="4" xfId="0" applyFont="1" applyFill="1" applyBorder="1"/>
    <xf numFmtId="0" fontId="0" fillId="0" borderId="4" xfId="0" applyFont="1" applyFill="1" applyBorder="1"/>
    <xf numFmtId="1" fontId="0" fillId="0" borderId="4" xfId="0" applyNumberFormat="1" applyFont="1" applyFill="1" applyBorder="1"/>
    <xf numFmtId="10" fontId="0" fillId="0" borderId="4" xfId="0" applyNumberFormat="1" applyFont="1" applyFill="1" applyBorder="1"/>
    <xf numFmtId="2" fontId="0" fillId="0" borderId="4" xfId="0" applyNumberFormat="1" applyFont="1" applyFill="1" applyBorder="1"/>
    <xf numFmtId="0" fontId="4" fillId="4" borderId="4" xfId="0" applyFont="1" applyFill="1" applyBorder="1"/>
    <xf numFmtId="2" fontId="0" fillId="4" borderId="4" xfId="0" applyNumberFormat="1" applyFont="1" applyFill="1" applyBorder="1"/>
    <xf numFmtId="2" fontId="4" fillId="0" borderId="4" xfId="0" applyNumberFormat="1" applyFont="1" applyFill="1" applyBorder="1"/>
    <xf numFmtId="2" fontId="4" fillId="4" borderId="4" xfId="0" applyNumberFormat="1" applyFont="1" applyFill="1" applyBorder="1"/>
    <xf numFmtId="0" fontId="3" fillId="3" borderId="4" xfId="0" applyFont="1" applyFill="1" applyBorder="1"/>
    <xf numFmtId="0" fontId="0" fillId="3" borderId="4" xfId="0" applyFill="1" applyBorder="1"/>
    <xf numFmtId="1" fontId="0" fillId="3" borderId="4" xfId="0" applyNumberFormat="1" applyFill="1" applyBorder="1"/>
    <xf numFmtId="2" fontId="0" fillId="3" borderId="4" xfId="0" applyNumberFormat="1" applyFill="1" applyBorder="1"/>
    <xf numFmtId="10" fontId="0" fillId="3" borderId="4" xfId="1" applyNumberFormat="1" applyFont="1" applyFill="1" applyBorder="1"/>
    <xf numFmtId="1" fontId="0" fillId="0" borderId="4" xfId="0" applyNumberFormat="1" applyFill="1" applyBorder="1"/>
    <xf numFmtId="0" fontId="0" fillId="0" borderId="4" xfId="0" applyFill="1" applyBorder="1"/>
    <xf numFmtId="2" fontId="0" fillId="0" borderId="4" xfId="0" applyNumberFormat="1" applyFill="1" applyBorder="1"/>
    <xf numFmtId="10" fontId="0" fillId="0" borderId="4" xfId="0" applyNumberFormat="1" applyFill="1" applyBorder="1"/>
    <xf numFmtId="0" fontId="0" fillId="0" borderId="0" xfId="0" applyFill="1"/>
    <xf numFmtId="0" fontId="2" fillId="0" borderId="4" xfId="0" applyFont="1" applyFill="1" applyBorder="1"/>
    <xf numFmtId="14" fontId="0" fillId="0" borderId="4" xfId="0" applyNumberFormat="1" applyFont="1" applyFill="1" applyBorder="1"/>
    <xf numFmtId="0" fontId="5" fillId="0" borderId="4" xfId="0" applyFont="1" applyFill="1" applyBorder="1"/>
    <xf numFmtId="0" fontId="5" fillId="4" borderId="4" xfId="0" applyFont="1" applyFill="1" applyBorder="1"/>
    <xf numFmtId="14" fontId="0" fillId="4" borderId="4" xfId="0" applyNumberFormat="1" applyFont="1" applyFill="1" applyBorder="1"/>
    <xf numFmtId="1" fontId="0" fillId="4" borderId="4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zoomScale="83" workbookViewId="0">
      <selection activeCell="F43" sqref="F43"/>
    </sheetView>
  </sheetViews>
  <sheetFormatPr baseColWidth="10" defaultColWidth="10.7109375" defaultRowHeight="15" x14ac:dyDescent="0.25"/>
  <cols>
    <col min="10" max="11" width="10.7109375" style="9"/>
    <col min="18" max="18" width="10.7109375" style="1"/>
  </cols>
  <sheetData>
    <row r="1" spans="1:2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9</v>
      </c>
      <c r="K1" s="12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3" t="s">
        <v>17</v>
      </c>
      <c r="S1" s="11" t="s">
        <v>18</v>
      </c>
      <c r="T1" s="11" t="s">
        <v>19</v>
      </c>
      <c r="U1" s="11" t="s">
        <v>20</v>
      </c>
    </row>
    <row r="2" spans="1:21" x14ac:dyDescent="0.25">
      <c r="A2" s="14" t="s">
        <v>21</v>
      </c>
      <c r="B2" s="14" t="s">
        <v>22</v>
      </c>
      <c r="C2" s="14" t="s">
        <v>23</v>
      </c>
      <c r="D2" s="15">
        <v>35</v>
      </c>
      <c r="E2" s="15">
        <v>60</v>
      </c>
      <c r="F2" s="14" t="s">
        <v>56</v>
      </c>
      <c r="G2" s="15">
        <v>5</v>
      </c>
      <c r="H2" s="15">
        <v>13</v>
      </c>
      <c r="I2" s="15">
        <v>5</v>
      </c>
      <c r="J2" s="50">
        <v>5</v>
      </c>
      <c r="K2" s="50">
        <v>0</v>
      </c>
      <c r="L2" s="15">
        <v>4</v>
      </c>
      <c r="M2" s="15">
        <v>35</v>
      </c>
      <c r="N2" s="14" t="s">
        <v>24</v>
      </c>
      <c r="O2" s="16">
        <v>25</v>
      </c>
      <c r="P2" s="16">
        <v>125</v>
      </c>
      <c r="Q2" s="18">
        <v>0.1143</v>
      </c>
      <c r="R2" s="16">
        <v>3.57</v>
      </c>
      <c r="S2" s="15">
        <v>0</v>
      </c>
      <c r="T2" s="14" t="s">
        <v>25</v>
      </c>
      <c r="U2" s="14" t="s">
        <v>26</v>
      </c>
    </row>
    <row r="3" spans="1:21" x14ac:dyDescent="0.25">
      <c r="A3" s="14" t="s">
        <v>21</v>
      </c>
      <c r="B3" s="14" t="s">
        <v>22</v>
      </c>
      <c r="C3" s="14" t="s">
        <v>23</v>
      </c>
      <c r="D3" s="15">
        <v>35</v>
      </c>
      <c r="E3" s="15">
        <v>60</v>
      </c>
      <c r="F3" s="14" t="s">
        <v>57</v>
      </c>
      <c r="G3" s="15">
        <v>10</v>
      </c>
      <c r="H3" s="15">
        <v>8</v>
      </c>
      <c r="I3" s="15">
        <v>10</v>
      </c>
      <c r="J3" s="50">
        <v>10</v>
      </c>
      <c r="K3" s="50">
        <v>0</v>
      </c>
      <c r="L3" s="15">
        <v>10</v>
      </c>
      <c r="M3" s="15">
        <v>35</v>
      </c>
      <c r="N3" s="14" t="s">
        <v>24</v>
      </c>
      <c r="O3" s="16">
        <v>25</v>
      </c>
      <c r="P3" s="16">
        <v>250</v>
      </c>
      <c r="Q3" s="18">
        <v>0.28570000000000001</v>
      </c>
      <c r="R3" s="16">
        <v>7.14</v>
      </c>
      <c r="S3" s="15">
        <v>0</v>
      </c>
      <c r="T3" s="14" t="s">
        <v>25</v>
      </c>
      <c r="U3" s="14" t="s">
        <v>26</v>
      </c>
    </row>
    <row r="4" spans="1:21" x14ac:dyDescent="0.25">
      <c r="A4" s="14" t="s">
        <v>21</v>
      </c>
      <c r="B4" s="14" t="s">
        <v>22</v>
      </c>
      <c r="C4" s="14" t="s">
        <v>23</v>
      </c>
      <c r="D4" s="15">
        <v>35</v>
      </c>
      <c r="E4" s="15">
        <v>60</v>
      </c>
      <c r="F4" s="14" t="s">
        <v>58</v>
      </c>
      <c r="G4" s="15">
        <v>13</v>
      </c>
      <c r="H4" s="15">
        <v>6</v>
      </c>
      <c r="I4" s="15">
        <v>13</v>
      </c>
      <c r="J4" s="50">
        <v>13</v>
      </c>
      <c r="K4" s="50">
        <v>0</v>
      </c>
      <c r="L4" s="15">
        <v>11</v>
      </c>
      <c r="M4" s="15">
        <v>35</v>
      </c>
      <c r="N4" s="14" t="s">
        <v>24</v>
      </c>
      <c r="O4" s="16">
        <v>25</v>
      </c>
      <c r="P4" s="16">
        <v>325</v>
      </c>
      <c r="Q4" s="18">
        <v>0.31430000000000002</v>
      </c>
      <c r="R4" s="16">
        <v>9.2899999999999991</v>
      </c>
      <c r="S4" s="15">
        <v>0</v>
      </c>
      <c r="T4" s="14" t="s">
        <v>25</v>
      </c>
      <c r="U4" s="14" t="s">
        <v>26</v>
      </c>
    </row>
    <row r="5" spans="1:21" x14ac:dyDescent="0.25">
      <c r="A5" s="14" t="s">
        <v>21</v>
      </c>
      <c r="B5" s="14" t="s">
        <v>22</v>
      </c>
      <c r="C5" s="14" t="s">
        <v>23</v>
      </c>
      <c r="D5" s="15">
        <v>35</v>
      </c>
      <c r="E5" s="15">
        <v>60</v>
      </c>
      <c r="F5" s="14" t="s">
        <v>59</v>
      </c>
      <c r="G5" s="15">
        <v>15</v>
      </c>
      <c r="H5" s="15">
        <v>6</v>
      </c>
      <c r="I5" s="15">
        <v>15</v>
      </c>
      <c r="J5" s="50">
        <v>15</v>
      </c>
      <c r="K5" s="50">
        <v>0</v>
      </c>
      <c r="L5" s="15">
        <v>13</v>
      </c>
      <c r="M5" s="15">
        <v>35</v>
      </c>
      <c r="N5" s="14" t="s">
        <v>24</v>
      </c>
      <c r="O5" s="16">
        <v>25</v>
      </c>
      <c r="P5" s="16">
        <v>375</v>
      </c>
      <c r="Q5" s="18">
        <v>0.37140000000000001</v>
      </c>
      <c r="R5" s="16">
        <v>10.71</v>
      </c>
      <c r="S5" s="15">
        <v>0</v>
      </c>
      <c r="T5" s="14" t="s">
        <v>25</v>
      </c>
      <c r="U5" s="14" t="s">
        <v>26</v>
      </c>
    </row>
    <row r="6" spans="1:21" x14ac:dyDescent="0.25">
      <c r="A6" s="14" t="s">
        <v>21</v>
      </c>
      <c r="B6" s="14" t="s">
        <v>22</v>
      </c>
      <c r="C6" s="14" t="s">
        <v>23</v>
      </c>
      <c r="D6" s="15">
        <v>35</v>
      </c>
      <c r="E6" s="15">
        <v>60</v>
      </c>
      <c r="F6" s="14" t="s">
        <v>60</v>
      </c>
      <c r="G6" s="15">
        <v>14</v>
      </c>
      <c r="H6" s="15">
        <v>1</v>
      </c>
      <c r="I6" s="15">
        <v>14</v>
      </c>
      <c r="J6" s="50">
        <v>14</v>
      </c>
      <c r="K6" s="50">
        <v>0</v>
      </c>
      <c r="L6" s="15">
        <v>0</v>
      </c>
      <c r="M6" s="15">
        <v>13</v>
      </c>
      <c r="N6" s="14" t="s">
        <v>24</v>
      </c>
      <c r="O6" s="16">
        <v>25</v>
      </c>
      <c r="P6" s="16">
        <v>350</v>
      </c>
      <c r="Q6" s="18">
        <v>0</v>
      </c>
      <c r="R6" s="16">
        <v>10</v>
      </c>
      <c r="S6" s="15">
        <v>0</v>
      </c>
      <c r="T6" s="14" t="s">
        <v>25</v>
      </c>
      <c r="U6" s="14" t="s">
        <v>26</v>
      </c>
    </row>
    <row r="7" spans="1:21" x14ac:dyDescent="0.25">
      <c r="A7" s="14" t="s">
        <v>21</v>
      </c>
      <c r="B7" s="14" t="s">
        <v>22</v>
      </c>
      <c r="C7" s="14" t="s">
        <v>23</v>
      </c>
      <c r="D7" s="15">
        <v>35</v>
      </c>
      <c r="E7" s="15">
        <v>60</v>
      </c>
      <c r="F7" s="14" t="s">
        <v>61</v>
      </c>
      <c r="G7" s="15">
        <v>3</v>
      </c>
      <c r="H7" s="15">
        <v>11</v>
      </c>
      <c r="I7" s="15">
        <v>3</v>
      </c>
      <c r="J7" s="50">
        <v>3</v>
      </c>
      <c r="K7" s="50">
        <v>0</v>
      </c>
      <c r="L7" s="15">
        <v>3</v>
      </c>
      <c r="M7" s="15">
        <v>35</v>
      </c>
      <c r="N7" s="14" t="s">
        <v>24</v>
      </c>
      <c r="O7" s="16">
        <v>25</v>
      </c>
      <c r="P7" s="16">
        <v>75</v>
      </c>
      <c r="Q7" s="18">
        <v>8.5699999999999998E-2</v>
      </c>
      <c r="R7" s="16">
        <v>2.14</v>
      </c>
      <c r="S7" s="15">
        <v>0</v>
      </c>
      <c r="T7" s="14" t="s">
        <v>25</v>
      </c>
      <c r="U7" s="14" t="s">
        <v>26</v>
      </c>
    </row>
    <row r="8" spans="1:21" x14ac:dyDescent="0.25">
      <c r="A8" s="14" t="s">
        <v>21</v>
      </c>
      <c r="B8" s="14" t="s">
        <v>22</v>
      </c>
      <c r="C8" s="14" t="s">
        <v>23</v>
      </c>
      <c r="D8" s="15">
        <v>35</v>
      </c>
      <c r="E8" s="15">
        <v>60</v>
      </c>
      <c r="F8" s="14" t="s">
        <v>62</v>
      </c>
      <c r="G8" s="15">
        <v>12</v>
      </c>
      <c r="H8" s="15">
        <v>17</v>
      </c>
      <c r="I8" s="15">
        <v>12</v>
      </c>
      <c r="J8" s="50">
        <v>12</v>
      </c>
      <c r="K8" s="50">
        <v>0</v>
      </c>
      <c r="L8" s="15">
        <v>8</v>
      </c>
      <c r="M8" s="15">
        <v>35</v>
      </c>
      <c r="N8" s="14" t="s">
        <v>24</v>
      </c>
      <c r="O8" s="16">
        <v>25</v>
      </c>
      <c r="P8" s="16">
        <v>300</v>
      </c>
      <c r="Q8" s="18">
        <v>0.2286</v>
      </c>
      <c r="R8" s="16">
        <v>8.57</v>
      </c>
      <c r="S8" s="15">
        <v>0</v>
      </c>
      <c r="T8" s="14" t="s">
        <v>25</v>
      </c>
      <c r="U8" s="14" t="s">
        <v>26</v>
      </c>
    </row>
    <row r="9" spans="1:21" x14ac:dyDescent="0.25">
      <c r="A9" s="14" t="s">
        <v>21</v>
      </c>
      <c r="B9" s="14" t="s">
        <v>22</v>
      </c>
      <c r="C9" s="14" t="s">
        <v>23</v>
      </c>
      <c r="D9" s="15">
        <v>35</v>
      </c>
      <c r="E9" s="15">
        <v>60</v>
      </c>
      <c r="F9" s="14" t="s">
        <v>63</v>
      </c>
      <c r="G9" s="15">
        <v>23</v>
      </c>
      <c r="H9" s="15">
        <v>6</v>
      </c>
      <c r="I9" s="15">
        <v>23</v>
      </c>
      <c r="J9" s="50">
        <v>23</v>
      </c>
      <c r="K9" s="50">
        <v>0</v>
      </c>
      <c r="L9" s="15">
        <v>12</v>
      </c>
      <c r="M9" s="15">
        <v>35</v>
      </c>
      <c r="N9" s="14" t="s">
        <v>24</v>
      </c>
      <c r="O9" s="16">
        <v>25</v>
      </c>
      <c r="P9" s="16">
        <v>575</v>
      </c>
      <c r="Q9" s="18">
        <v>0.34289999999999998</v>
      </c>
      <c r="R9" s="16">
        <v>16.43</v>
      </c>
      <c r="S9" s="15">
        <v>0</v>
      </c>
      <c r="T9" s="14" t="s">
        <v>25</v>
      </c>
      <c r="U9" s="14" t="s">
        <v>26</v>
      </c>
    </row>
    <row r="10" spans="1:21" x14ac:dyDescent="0.25">
      <c r="A10" s="14" t="s">
        <v>21</v>
      </c>
      <c r="B10" s="14" t="s">
        <v>22</v>
      </c>
      <c r="C10" s="14" t="s">
        <v>23</v>
      </c>
      <c r="D10" s="15">
        <v>35</v>
      </c>
      <c r="E10" s="15">
        <v>60</v>
      </c>
      <c r="F10" s="14" t="s">
        <v>64</v>
      </c>
      <c r="G10" s="15">
        <v>7</v>
      </c>
      <c r="H10" s="15">
        <v>10</v>
      </c>
      <c r="I10" s="15">
        <v>7</v>
      </c>
      <c r="J10" s="50">
        <v>7</v>
      </c>
      <c r="K10" s="50">
        <v>0</v>
      </c>
      <c r="L10" s="15">
        <v>4</v>
      </c>
      <c r="M10" s="15">
        <v>35</v>
      </c>
      <c r="N10" s="14" t="s">
        <v>24</v>
      </c>
      <c r="O10" s="16">
        <v>25</v>
      </c>
      <c r="P10" s="16">
        <v>175</v>
      </c>
      <c r="Q10" s="18">
        <v>0.1143</v>
      </c>
      <c r="R10" s="16">
        <v>5</v>
      </c>
      <c r="S10" s="15">
        <v>0</v>
      </c>
      <c r="T10" s="14" t="s">
        <v>25</v>
      </c>
      <c r="U10" s="14" t="s">
        <v>26</v>
      </c>
    </row>
    <row r="11" spans="1:21" x14ac:dyDescent="0.25">
      <c r="A11" s="14" t="s">
        <v>21</v>
      </c>
      <c r="B11" s="14" t="s">
        <v>22</v>
      </c>
      <c r="C11" s="14" t="s">
        <v>23</v>
      </c>
      <c r="D11" s="15">
        <v>35</v>
      </c>
      <c r="E11" s="15">
        <v>60</v>
      </c>
      <c r="F11" s="14" t="s">
        <v>65</v>
      </c>
      <c r="G11" s="15">
        <v>22</v>
      </c>
      <c r="H11" s="15">
        <v>4</v>
      </c>
      <c r="I11" s="15">
        <v>22</v>
      </c>
      <c r="J11" s="50">
        <v>22</v>
      </c>
      <c r="K11" s="50">
        <v>0</v>
      </c>
      <c r="L11" s="15">
        <v>17</v>
      </c>
      <c r="M11" s="15">
        <v>35</v>
      </c>
      <c r="N11" s="14" t="s">
        <v>24</v>
      </c>
      <c r="O11" s="16">
        <v>20</v>
      </c>
      <c r="P11" s="16">
        <v>440</v>
      </c>
      <c r="Q11" s="18">
        <v>0.48570000000000002</v>
      </c>
      <c r="R11" s="16">
        <v>12.57</v>
      </c>
      <c r="S11" s="15">
        <v>0</v>
      </c>
      <c r="T11" s="14" t="s">
        <v>25</v>
      </c>
      <c r="U11" s="14" t="s">
        <v>26</v>
      </c>
    </row>
    <row r="12" spans="1:21" x14ac:dyDescent="0.25">
      <c r="A12" s="14" t="s">
        <v>21</v>
      </c>
      <c r="B12" s="14" t="s">
        <v>22</v>
      </c>
      <c r="C12" s="14" t="s">
        <v>23</v>
      </c>
      <c r="D12" s="15">
        <v>35</v>
      </c>
      <c r="E12" s="15">
        <v>60</v>
      </c>
      <c r="F12" s="14" t="s">
        <v>66</v>
      </c>
      <c r="G12" s="15">
        <v>14</v>
      </c>
      <c r="H12" s="15">
        <v>14</v>
      </c>
      <c r="I12" s="15">
        <v>14</v>
      </c>
      <c r="J12" s="50">
        <v>14</v>
      </c>
      <c r="K12" s="50">
        <v>0</v>
      </c>
      <c r="L12" s="15">
        <v>10</v>
      </c>
      <c r="M12" s="15">
        <v>35</v>
      </c>
      <c r="N12" s="14" t="s">
        <v>24</v>
      </c>
      <c r="O12" s="16">
        <v>25</v>
      </c>
      <c r="P12" s="16">
        <v>350</v>
      </c>
      <c r="Q12" s="18">
        <v>0.27779999999999999</v>
      </c>
      <c r="R12" s="16">
        <v>9.7200000000000006</v>
      </c>
      <c r="S12" s="15">
        <v>0</v>
      </c>
      <c r="T12" s="14" t="s">
        <v>25</v>
      </c>
      <c r="U12" s="14" t="s">
        <v>26</v>
      </c>
    </row>
    <row r="13" spans="1:21" x14ac:dyDescent="0.25">
      <c r="A13" s="14" t="s">
        <v>21</v>
      </c>
      <c r="B13" s="14" t="s">
        <v>22</v>
      </c>
      <c r="C13" s="14" t="s">
        <v>23</v>
      </c>
      <c r="D13" s="15">
        <v>35</v>
      </c>
      <c r="E13" s="15">
        <v>60</v>
      </c>
      <c r="F13" s="14" t="s">
        <v>67</v>
      </c>
      <c r="G13" s="15">
        <v>20</v>
      </c>
      <c r="H13" s="15">
        <v>2</v>
      </c>
      <c r="I13" s="15">
        <v>20</v>
      </c>
      <c r="J13" s="50">
        <v>20</v>
      </c>
      <c r="K13" s="50">
        <v>0</v>
      </c>
      <c r="L13" s="15">
        <v>18</v>
      </c>
      <c r="M13" s="15">
        <v>35</v>
      </c>
      <c r="N13" s="14" t="s">
        <v>24</v>
      </c>
      <c r="O13" s="16">
        <v>25</v>
      </c>
      <c r="P13" s="16">
        <v>500</v>
      </c>
      <c r="Q13" s="18">
        <v>0.5</v>
      </c>
      <c r="R13" s="16">
        <v>13.89</v>
      </c>
      <c r="S13" s="15">
        <v>0</v>
      </c>
      <c r="T13" s="14" t="s">
        <v>25</v>
      </c>
      <c r="U13" s="14" t="s">
        <v>26</v>
      </c>
    </row>
    <row r="14" spans="1:21" x14ac:dyDescent="0.25">
      <c r="A14" s="14" t="s">
        <v>21</v>
      </c>
      <c r="B14" s="14" t="s">
        <v>22</v>
      </c>
      <c r="C14" s="14" t="s">
        <v>23</v>
      </c>
      <c r="D14" s="15">
        <v>35</v>
      </c>
      <c r="E14" s="15">
        <v>60</v>
      </c>
      <c r="F14" s="14" t="s">
        <v>68</v>
      </c>
      <c r="G14" s="15">
        <v>8</v>
      </c>
      <c r="H14" s="15">
        <v>7</v>
      </c>
      <c r="I14" s="15">
        <v>8</v>
      </c>
      <c r="J14" s="50">
        <v>8</v>
      </c>
      <c r="K14" s="50">
        <v>0</v>
      </c>
      <c r="L14" s="15">
        <v>6</v>
      </c>
      <c r="M14" s="15">
        <v>35</v>
      </c>
      <c r="N14" s="14" t="s">
        <v>24</v>
      </c>
      <c r="O14" s="16">
        <v>25</v>
      </c>
      <c r="P14" s="16">
        <v>200</v>
      </c>
      <c r="Q14" s="18">
        <v>0.16669999999999999</v>
      </c>
      <c r="R14" s="16">
        <v>5.56</v>
      </c>
      <c r="S14" s="15">
        <v>0</v>
      </c>
      <c r="T14" s="14" t="s">
        <v>25</v>
      </c>
      <c r="U14" s="14" t="s">
        <v>26</v>
      </c>
    </row>
    <row r="15" spans="1:21" x14ac:dyDescent="0.25">
      <c r="A15" s="14" t="s">
        <v>21</v>
      </c>
      <c r="B15" s="14" t="s">
        <v>22</v>
      </c>
      <c r="C15" s="14" t="s">
        <v>23</v>
      </c>
      <c r="D15" s="15">
        <v>35</v>
      </c>
      <c r="E15" s="15">
        <v>60</v>
      </c>
      <c r="F15" s="14" t="s">
        <v>69</v>
      </c>
      <c r="G15" s="15">
        <v>11</v>
      </c>
      <c r="H15" s="15">
        <v>14</v>
      </c>
      <c r="I15" s="15">
        <v>11</v>
      </c>
      <c r="J15" s="50">
        <v>11</v>
      </c>
      <c r="K15" s="50">
        <v>0</v>
      </c>
      <c r="L15" s="15">
        <v>6</v>
      </c>
      <c r="M15" s="15">
        <v>35</v>
      </c>
      <c r="N15" s="14" t="s">
        <v>24</v>
      </c>
      <c r="O15" s="16">
        <v>25</v>
      </c>
      <c r="P15" s="16">
        <v>275</v>
      </c>
      <c r="Q15" s="18">
        <v>0.16669999999999999</v>
      </c>
      <c r="R15" s="16">
        <v>7.64</v>
      </c>
      <c r="S15" s="15">
        <v>0</v>
      </c>
      <c r="T15" s="14" t="s">
        <v>25</v>
      </c>
      <c r="U15" s="14" t="s">
        <v>26</v>
      </c>
    </row>
    <row r="16" spans="1:21" x14ac:dyDescent="0.25">
      <c r="A16" s="14" t="s">
        <v>21</v>
      </c>
      <c r="B16" s="14" t="s">
        <v>22</v>
      </c>
      <c r="C16" s="14" t="s">
        <v>23</v>
      </c>
      <c r="D16" s="15">
        <v>35</v>
      </c>
      <c r="E16" s="15">
        <v>60</v>
      </c>
      <c r="F16" s="14" t="s">
        <v>70</v>
      </c>
      <c r="G16" s="15">
        <v>18</v>
      </c>
      <c r="H16" s="15">
        <v>32</v>
      </c>
      <c r="I16" s="15">
        <v>18</v>
      </c>
      <c r="J16" s="50">
        <v>18</v>
      </c>
      <c r="K16" s="50">
        <v>0</v>
      </c>
      <c r="L16" s="15">
        <v>8</v>
      </c>
      <c r="M16" s="15">
        <v>35</v>
      </c>
      <c r="N16" s="14" t="s">
        <v>24</v>
      </c>
      <c r="O16" s="16">
        <v>25</v>
      </c>
      <c r="P16" s="16">
        <v>450</v>
      </c>
      <c r="Q16" s="18">
        <v>0.22220000000000001</v>
      </c>
      <c r="R16" s="16">
        <v>12.5</v>
      </c>
      <c r="S16" s="15">
        <v>0</v>
      </c>
      <c r="T16" s="14" t="s">
        <v>25</v>
      </c>
      <c r="U16" s="14" t="s">
        <v>26</v>
      </c>
    </row>
    <row r="17" spans="1:21" x14ac:dyDescent="0.25">
      <c r="A17" s="14" t="s">
        <v>21</v>
      </c>
      <c r="B17" s="14" t="s">
        <v>22</v>
      </c>
      <c r="C17" s="14" t="s">
        <v>23</v>
      </c>
      <c r="D17" s="15">
        <v>35</v>
      </c>
      <c r="E17" s="15">
        <v>60</v>
      </c>
      <c r="F17" s="14" t="s">
        <v>71</v>
      </c>
      <c r="G17" s="15">
        <v>36</v>
      </c>
      <c r="H17" s="15">
        <v>7</v>
      </c>
      <c r="I17" s="15">
        <v>36</v>
      </c>
      <c r="J17" s="50">
        <v>36</v>
      </c>
      <c r="K17" s="50">
        <v>0</v>
      </c>
      <c r="L17" s="15">
        <v>27</v>
      </c>
      <c r="M17" s="15">
        <v>35</v>
      </c>
      <c r="N17" s="14" t="s">
        <v>24</v>
      </c>
      <c r="O17" s="16">
        <v>25</v>
      </c>
      <c r="P17" s="16">
        <v>900</v>
      </c>
      <c r="Q17" s="18">
        <v>0.75</v>
      </c>
      <c r="R17" s="16">
        <v>25</v>
      </c>
      <c r="S17" s="15">
        <v>0</v>
      </c>
      <c r="T17" s="14" t="s">
        <v>25</v>
      </c>
      <c r="U17" s="14" t="s">
        <v>26</v>
      </c>
    </row>
    <row r="18" spans="1:21" x14ac:dyDescent="0.25">
      <c r="A18" s="14" t="s">
        <v>21</v>
      </c>
      <c r="B18" s="14" t="s">
        <v>22</v>
      </c>
      <c r="C18" s="14" t="s">
        <v>23</v>
      </c>
      <c r="D18" s="15">
        <v>35</v>
      </c>
      <c r="E18" s="15">
        <v>60</v>
      </c>
      <c r="F18" s="14" t="s">
        <v>72</v>
      </c>
      <c r="G18" s="15">
        <v>17</v>
      </c>
      <c r="H18" s="15">
        <v>21</v>
      </c>
      <c r="I18" s="15">
        <v>17</v>
      </c>
      <c r="J18" s="50">
        <v>17</v>
      </c>
      <c r="K18" s="50">
        <v>0</v>
      </c>
      <c r="L18" s="15">
        <v>15</v>
      </c>
      <c r="M18" s="15">
        <v>35</v>
      </c>
      <c r="N18" s="14" t="s">
        <v>24</v>
      </c>
      <c r="O18" s="16">
        <v>25</v>
      </c>
      <c r="P18" s="16">
        <v>425</v>
      </c>
      <c r="Q18" s="18">
        <v>0.41670000000000001</v>
      </c>
      <c r="R18" s="16">
        <v>11.81</v>
      </c>
      <c r="S18" s="15">
        <v>0</v>
      </c>
      <c r="T18" s="14" t="s">
        <v>25</v>
      </c>
      <c r="U18" s="14" t="s">
        <v>26</v>
      </c>
    </row>
    <row r="19" spans="1:21" x14ac:dyDescent="0.25">
      <c r="A19" s="14" t="s">
        <v>21</v>
      </c>
      <c r="B19" s="14" t="s">
        <v>22</v>
      </c>
      <c r="C19" s="14" t="s">
        <v>23</v>
      </c>
      <c r="D19" s="15">
        <v>35</v>
      </c>
      <c r="E19" s="15">
        <v>60</v>
      </c>
      <c r="F19" s="14" t="s">
        <v>73</v>
      </c>
      <c r="G19" s="15">
        <v>35</v>
      </c>
      <c r="H19" s="15">
        <v>15</v>
      </c>
      <c r="I19" s="15">
        <v>35</v>
      </c>
      <c r="J19" s="50">
        <v>35</v>
      </c>
      <c r="K19" s="50">
        <v>0</v>
      </c>
      <c r="L19" s="15">
        <v>27</v>
      </c>
      <c r="M19" s="15">
        <v>35</v>
      </c>
      <c r="N19" s="14" t="s">
        <v>24</v>
      </c>
      <c r="O19" s="16">
        <v>25</v>
      </c>
      <c r="P19" s="16">
        <v>875</v>
      </c>
      <c r="Q19" s="18">
        <v>0.75</v>
      </c>
      <c r="R19" s="16">
        <v>24.31</v>
      </c>
      <c r="S19" s="15">
        <v>0</v>
      </c>
      <c r="T19" s="14" t="s">
        <v>25</v>
      </c>
      <c r="U19" s="14" t="s">
        <v>26</v>
      </c>
    </row>
    <row r="20" spans="1:21" x14ac:dyDescent="0.25">
      <c r="A20" s="14" t="s">
        <v>21</v>
      </c>
      <c r="B20" s="14" t="s">
        <v>22</v>
      </c>
      <c r="C20" s="14" t="s">
        <v>23</v>
      </c>
      <c r="D20" s="15">
        <v>35</v>
      </c>
      <c r="E20" s="15">
        <v>60</v>
      </c>
      <c r="F20" s="14" t="s">
        <v>74</v>
      </c>
      <c r="G20" s="15">
        <v>30</v>
      </c>
      <c r="H20" s="15">
        <v>5</v>
      </c>
      <c r="I20" s="15">
        <v>30</v>
      </c>
      <c r="J20" s="50">
        <v>30</v>
      </c>
      <c r="K20" s="50">
        <v>0</v>
      </c>
      <c r="L20" s="15">
        <v>18</v>
      </c>
      <c r="M20" s="15">
        <v>35</v>
      </c>
      <c r="N20" s="14" t="s">
        <v>24</v>
      </c>
      <c r="O20" s="16">
        <v>25</v>
      </c>
      <c r="P20" s="16">
        <v>750</v>
      </c>
      <c r="Q20" s="18">
        <v>0.5</v>
      </c>
      <c r="R20" s="16">
        <v>20.83</v>
      </c>
      <c r="S20" s="15">
        <v>0</v>
      </c>
      <c r="T20" s="14" t="s">
        <v>25</v>
      </c>
      <c r="U20" s="14" t="s">
        <v>26</v>
      </c>
    </row>
    <row r="21" spans="1:21" x14ac:dyDescent="0.25">
      <c r="A21" s="14" t="s">
        <v>21</v>
      </c>
      <c r="B21" s="14" t="s">
        <v>22</v>
      </c>
      <c r="C21" s="14" t="s">
        <v>23</v>
      </c>
      <c r="D21" s="15">
        <v>35</v>
      </c>
      <c r="E21" s="15">
        <v>60</v>
      </c>
      <c r="F21" s="14" t="s">
        <v>75</v>
      </c>
      <c r="G21" s="15">
        <v>12</v>
      </c>
      <c r="H21" s="15">
        <v>0</v>
      </c>
      <c r="I21" s="15">
        <v>12</v>
      </c>
      <c r="J21" s="50">
        <v>12</v>
      </c>
      <c r="K21" s="50">
        <v>0</v>
      </c>
      <c r="L21" s="15">
        <v>9</v>
      </c>
      <c r="M21" s="15">
        <v>35</v>
      </c>
      <c r="N21" s="14" t="s">
        <v>24</v>
      </c>
      <c r="O21" s="16">
        <v>25</v>
      </c>
      <c r="P21" s="16">
        <v>300</v>
      </c>
      <c r="Q21" s="18">
        <v>0.25</v>
      </c>
      <c r="R21" s="16">
        <v>8.33</v>
      </c>
      <c r="S21" s="15">
        <v>0</v>
      </c>
      <c r="T21" s="14" t="s">
        <v>25</v>
      </c>
      <c r="U21" s="14" t="s">
        <v>26</v>
      </c>
    </row>
    <row r="22" spans="1:21" x14ac:dyDescent="0.25">
      <c r="A22" s="14" t="s">
        <v>21</v>
      </c>
      <c r="B22" s="14" t="s">
        <v>22</v>
      </c>
      <c r="C22" s="14" t="s">
        <v>23</v>
      </c>
      <c r="D22" s="15">
        <v>35</v>
      </c>
      <c r="E22" s="15">
        <v>60</v>
      </c>
      <c r="F22" s="14" t="s">
        <v>76</v>
      </c>
      <c r="G22" s="15">
        <v>10</v>
      </c>
      <c r="H22" s="15">
        <v>9</v>
      </c>
      <c r="I22" s="15">
        <v>10</v>
      </c>
      <c r="J22" s="50">
        <v>10</v>
      </c>
      <c r="K22" s="50">
        <v>0</v>
      </c>
      <c r="L22" s="15">
        <v>8</v>
      </c>
      <c r="M22" s="15">
        <v>35</v>
      </c>
      <c r="N22" s="14" t="s">
        <v>24</v>
      </c>
      <c r="O22" s="16">
        <v>25</v>
      </c>
      <c r="P22" s="16">
        <v>250</v>
      </c>
      <c r="Q22" s="18">
        <v>0.22220000000000001</v>
      </c>
      <c r="R22" s="16">
        <v>6.94</v>
      </c>
      <c r="S22" s="15">
        <v>0</v>
      </c>
      <c r="T22" s="14" t="s">
        <v>25</v>
      </c>
      <c r="U22" s="14" t="s">
        <v>26</v>
      </c>
    </row>
    <row r="23" spans="1:21" x14ac:dyDescent="0.25">
      <c r="A23" s="14" t="s">
        <v>21</v>
      </c>
      <c r="B23" s="14" t="s">
        <v>22</v>
      </c>
      <c r="C23" s="14" t="s">
        <v>23</v>
      </c>
      <c r="D23" s="15">
        <v>35</v>
      </c>
      <c r="E23" s="15">
        <v>60</v>
      </c>
      <c r="F23" s="14" t="s">
        <v>77</v>
      </c>
      <c r="G23" s="15">
        <v>19</v>
      </c>
      <c r="H23" s="15">
        <v>13</v>
      </c>
      <c r="I23" s="15">
        <v>19</v>
      </c>
      <c r="J23" s="50">
        <v>19</v>
      </c>
      <c r="K23" s="50">
        <v>0</v>
      </c>
      <c r="L23" s="15">
        <v>13</v>
      </c>
      <c r="M23" s="15">
        <v>35</v>
      </c>
      <c r="N23" s="14" t="s">
        <v>24</v>
      </c>
      <c r="O23" s="16">
        <v>25</v>
      </c>
      <c r="P23" s="16">
        <v>475</v>
      </c>
      <c r="Q23" s="18">
        <v>0.36109999999999998</v>
      </c>
      <c r="R23" s="16">
        <v>13.19</v>
      </c>
      <c r="S23" s="15">
        <v>0</v>
      </c>
      <c r="T23" s="14" t="s">
        <v>25</v>
      </c>
      <c r="U23" s="14" t="s">
        <v>26</v>
      </c>
    </row>
    <row r="24" spans="1:21" x14ac:dyDescent="0.25">
      <c r="A24" s="14" t="s">
        <v>21</v>
      </c>
      <c r="B24" s="14" t="s">
        <v>22</v>
      </c>
      <c r="C24" s="14" t="s">
        <v>23</v>
      </c>
      <c r="D24" s="15">
        <v>35</v>
      </c>
      <c r="E24" s="15">
        <v>60</v>
      </c>
      <c r="F24" s="14" t="s">
        <v>78</v>
      </c>
      <c r="G24" s="15">
        <v>12</v>
      </c>
      <c r="H24" s="15">
        <v>3</v>
      </c>
      <c r="I24" s="15">
        <v>12</v>
      </c>
      <c r="J24" s="50">
        <v>12</v>
      </c>
      <c r="K24" s="50">
        <v>0</v>
      </c>
      <c r="L24" s="15">
        <v>11</v>
      </c>
      <c r="M24" s="15">
        <v>35</v>
      </c>
      <c r="N24" s="14" t="s">
        <v>24</v>
      </c>
      <c r="O24" s="16">
        <v>25</v>
      </c>
      <c r="P24" s="16">
        <v>300</v>
      </c>
      <c r="Q24" s="18">
        <v>0.30559999999999998</v>
      </c>
      <c r="R24" s="16">
        <v>8.33</v>
      </c>
      <c r="S24" s="15">
        <v>0</v>
      </c>
      <c r="T24" s="14" t="s">
        <v>25</v>
      </c>
      <c r="U24" s="14" t="s">
        <v>26</v>
      </c>
    </row>
    <row r="25" spans="1:21" x14ac:dyDescent="0.25">
      <c r="A25" s="14" t="s">
        <v>21</v>
      </c>
      <c r="B25" s="14" t="s">
        <v>22</v>
      </c>
      <c r="C25" s="14" t="s">
        <v>23</v>
      </c>
      <c r="D25" s="15">
        <v>35</v>
      </c>
      <c r="E25" s="15">
        <v>60</v>
      </c>
      <c r="F25" s="14" t="s">
        <v>79</v>
      </c>
      <c r="G25" s="15">
        <v>7</v>
      </c>
      <c r="H25" s="15">
        <v>9</v>
      </c>
      <c r="I25" s="15">
        <v>7</v>
      </c>
      <c r="J25" s="50">
        <v>7</v>
      </c>
      <c r="K25" s="50">
        <v>0</v>
      </c>
      <c r="L25" s="15">
        <v>6</v>
      </c>
      <c r="M25" s="15">
        <v>6</v>
      </c>
      <c r="N25" s="14" t="s">
        <v>24</v>
      </c>
      <c r="O25" s="16">
        <v>25</v>
      </c>
      <c r="P25" s="16">
        <v>175</v>
      </c>
      <c r="Q25" s="18">
        <v>0.16669999999999999</v>
      </c>
      <c r="R25" s="16">
        <v>4.8600000000000003</v>
      </c>
      <c r="S25" s="15">
        <v>0</v>
      </c>
      <c r="T25" s="14" t="s">
        <v>25</v>
      </c>
      <c r="U25" s="14" t="s">
        <v>26</v>
      </c>
    </row>
    <row r="26" spans="1:21" x14ac:dyDescent="0.25">
      <c r="A26" s="14" t="s">
        <v>21</v>
      </c>
      <c r="B26" s="14" t="s">
        <v>22</v>
      </c>
      <c r="C26" s="14" t="s">
        <v>23</v>
      </c>
      <c r="D26" s="15">
        <v>35</v>
      </c>
      <c r="E26" s="15">
        <v>60</v>
      </c>
      <c r="F26" s="14" t="s">
        <v>80</v>
      </c>
      <c r="G26" s="15">
        <v>9</v>
      </c>
      <c r="H26" s="15">
        <v>3</v>
      </c>
      <c r="I26" s="15">
        <v>9</v>
      </c>
      <c r="J26" s="50">
        <v>9</v>
      </c>
      <c r="K26" s="50">
        <v>0</v>
      </c>
      <c r="L26" s="15">
        <v>7</v>
      </c>
      <c r="M26" s="15">
        <v>35</v>
      </c>
      <c r="N26" s="14" t="s">
        <v>24</v>
      </c>
      <c r="O26" s="16">
        <v>25</v>
      </c>
      <c r="P26" s="16">
        <v>175</v>
      </c>
      <c r="Q26" s="18">
        <v>0.19439999999999999</v>
      </c>
      <c r="R26" s="16">
        <v>4.8600000000000003</v>
      </c>
      <c r="S26" s="15">
        <v>0</v>
      </c>
      <c r="T26" s="14" t="s">
        <v>25</v>
      </c>
      <c r="U26" s="14" t="s">
        <v>26</v>
      </c>
    </row>
    <row r="27" spans="1:21" x14ac:dyDescent="0.25">
      <c r="A27" s="14" t="s">
        <v>21</v>
      </c>
      <c r="B27" s="14" t="s">
        <v>22</v>
      </c>
      <c r="C27" s="14" t="s">
        <v>23</v>
      </c>
      <c r="D27" s="15">
        <v>35</v>
      </c>
      <c r="E27" s="15">
        <v>60</v>
      </c>
      <c r="F27" s="14" t="s">
        <v>81</v>
      </c>
      <c r="G27" s="15">
        <v>4</v>
      </c>
      <c r="H27" s="15">
        <v>5</v>
      </c>
      <c r="I27" s="15">
        <v>4</v>
      </c>
      <c r="J27" s="50">
        <v>4</v>
      </c>
      <c r="K27" s="50">
        <v>0</v>
      </c>
      <c r="L27" s="15">
        <v>4</v>
      </c>
      <c r="M27" s="15">
        <v>35</v>
      </c>
      <c r="N27" s="14" t="s">
        <v>24</v>
      </c>
      <c r="O27" s="16">
        <v>25</v>
      </c>
      <c r="P27" s="16">
        <v>100</v>
      </c>
      <c r="Q27" s="18">
        <v>0.1111</v>
      </c>
      <c r="R27" s="16">
        <v>2.78</v>
      </c>
      <c r="S27" s="15">
        <v>0</v>
      </c>
      <c r="T27" s="14" t="s">
        <v>25</v>
      </c>
      <c r="U27" s="14" t="s">
        <v>26</v>
      </c>
    </row>
    <row r="28" spans="1:21" x14ac:dyDescent="0.25">
      <c r="A28" s="14" t="s">
        <v>21</v>
      </c>
      <c r="B28" s="14" t="s">
        <v>22</v>
      </c>
      <c r="C28" s="14" t="s">
        <v>23</v>
      </c>
      <c r="D28" s="15">
        <v>35</v>
      </c>
      <c r="E28" s="15">
        <v>60</v>
      </c>
      <c r="F28" s="14" t="s">
        <v>82</v>
      </c>
      <c r="G28" s="15">
        <v>5</v>
      </c>
      <c r="H28" s="15">
        <v>11</v>
      </c>
      <c r="I28" s="15">
        <v>5</v>
      </c>
      <c r="J28" s="50">
        <v>5</v>
      </c>
      <c r="K28" s="50">
        <v>0</v>
      </c>
      <c r="L28" s="15">
        <v>2</v>
      </c>
      <c r="M28" s="15">
        <v>35</v>
      </c>
      <c r="N28" s="14" t="s">
        <v>24</v>
      </c>
      <c r="O28" s="16">
        <v>25</v>
      </c>
      <c r="P28" s="16">
        <v>125</v>
      </c>
      <c r="Q28" s="18">
        <v>5.5599999999999997E-2</v>
      </c>
      <c r="R28" s="16">
        <v>3.47</v>
      </c>
      <c r="S28" s="15">
        <v>0</v>
      </c>
      <c r="T28" s="14" t="s">
        <v>25</v>
      </c>
      <c r="U28" s="14" t="s">
        <v>26</v>
      </c>
    </row>
    <row r="29" spans="1:21" x14ac:dyDescent="0.25">
      <c r="A29" s="14" t="s">
        <v>21</v>
      </c>
      <c r="B29" s="14" t="s">
        <v>22</v>
      </c>
      <c r="C29" s="14" t="s">
        <v>23</v>
      </c>
      <c r="D29" s="15">
        <v>35</v>
      </c>
      <c r="E29" s="15">
        <v>60</v>
      </c>
      <c r="F29" s="14" t="s">
        <v>83</v>
      </c>
      <c r="G29" s="15">
        <v>14</v>
      </c>
      <c r="H29" s="15">
        <v>10</v>
      </c>
      <c r="I29" s="15">
        <v>14</v>
      </c>
      <c r="J29" s="50">
        <v>14</v>
      </c>
      <c r="K29" s="50">
        <v>0</v>
      </c>
      <c r="L29" s="15">
        <v>7</v>
      </c>
      <c r="M29" s="15">
        <v>35</v>
      </c>
      <c r="N29" s="14" t="s">
        <v>24</v>
      </c>
      <c r="O29" s="16">
        <v>25</v>
      </c>
      <c r="P29" s="16">
        <v>350</v>
      </c>
      <c r="Q29" s="18">
        <v>0.19439999999999999</v>
      </c>
      <c r="R29" s="16">
        <v>9.7200000000000006</v>
      </c>
      <c r="S29" s="15">
        <v>0</v>
      </c>
      <c r="T29" s="14" t="s">
        <v>25</v>
      </c>
      <c r="U29" s="14" t="s">
        <v>26</v>
      </c>
    </row>
    <row r="30" spans="1:21" x14ac:dyDescent="0.25">
      <c r="A30" s="14" t="s">
        <v>21</v>
      </c>
      <c r="B30" s="14" t="s">
        <v>22</v>
      </c>
      <c r="C30" s="14" t="s">
        <v>23</v>
      </c>
      <c r="D30" s="15">
        <v>35</v>
      </c>
      <c r="E30" s="15">
        <v>60</v>
      </c>
      <c r="F30" s="14" t="s">
        <v>84</v>
      </c>
      <c r="G30" s="15">
        <v>21</v>
      </c>
      <c r="H30" s="15">
        <v>6</v>
      </c>
      <c r="I30" s="15">
        <v>21</v>
      </c>
      <c r="J30" s="50">
        <v>21</v>
      </c>
      <c r="K30" s="50">
        <v>0</v>
      </c>
      <c r="L30" s="15">
        <v>9</v>
      </c>
      <c r="M30" s="15">
        <v>35</v>
      </c>
      <c r="N30" s="14" t="s">
        <v>24</v>
      </c>
      <c r="O30" s="16">
        <v>25</v>
      </c>
      <c r="P30" s="16">
        <v>525</v>
      </c>
      <c r="Q30" s="18">
        <v>0.25</v>
      </c>
      <c r="R30" s="16">
        <v>14.58</v>
      </c>
      <c r="S30" s="15">
        <v>0</v>
      </c>
      <c r="T30" s="14" t="s">
        <v>25</v>
      </c>
      <c r="U30" s="14" t="s">
        <v>26</v>
      </c>
    </row>
    <row r="31" spans="1:21" x14ac:dyDescent="0.25">
      <c r="A31" s="14" t="s">
        <v>21</v>
      </c>
      <c r="B31" s="14" t="s">
        <v>22</v>
      </c>
      <c r="C31" s="14" t="s">
        <v>23</v>
      </c>
      <c r="D31" s="15">
        <v>35</v>
      </c>
      <c r="E31" s="15">
        <v>60</v>
      </c>
      <c r="F31" s="14" t="s">
        <v>85</v>
      </c>
      <c r="G31" s="15">
        <v>7</v>
      </c>
      <c r="H31" s="15">
        <v>11</v>
      </c>
      <c r="I31" s="15">
        <v>7</v>
      </c>
      <c r="J31" s="50">
        <v>7</v>
      </c>
      <c r="K31" s="50">
        <v>0</v>
      </c>
      <c r="L31" s="15">
        <v>5</v>
      </c>
      <c r="M31" s="15">
        <v>35</v>
      </c>
      <c r="N31" s="14" t="s">
        <v>24</v>
      </c>
      <c r="O31" s="16">
        <v>25</v>
      </c>
      <c r="P31" s="16">
        <v>175</v>
      </c>
      <c r="Q31" s="18">
        <v>0.1389</v>
      </c>
      <c r="R31" s="16">
        <v>4.8600000000000003</v>
      </c>
      <c r="S31" s="15">
        <v>0</v>
      </c>
      <c r="T31" s="14" t="s">
        <v>25</v>
      </c>
      <c r="U31" s="14" t="s">
        <v>26</v>
      </c>
    </row>
    <row r="32" spans="1:21" x14ac:dyDescent="0.25">
      <c r="A32" s="14" t="s">
        <v>21</v>
      </c>
      <c r="B32" s="14" t="s">
        <v>22</v>
      </c>
      <c r="C32" s="14" t="s">
        <v>23</v>
      </c>
      <c r="D32" s="15">
        <v>35</v>
      </c>
      <c r="E32" s="15">
        <v>60</v>
      </c>
      <c r="F32" s="14" t="s">
        <v>86</v>
      </c>
      <c r="G32" s="15">
        <v>13</v>
      </c>
      <c r="H32" s="15">
        <v>11</v>
      </c>
      <c r="I32" s="15">
        <v>13</v>
      </c>
      <c r="J32" s="50">
        <v>13</v>
      </c>
      <c r="K32" s="50">
        <v>0</v>
      </c>
      <c r="L32" s="15">
        <v>11</v>
      </c>
      <c r="M32" s="15">
        <v>35</v>
      </c>
      <c r="N32" s="14" t="s">
        <v>24</v>
      </c>
      <c r="O32" s="16">
        <v>25</v>
      </c>
      <c r="P32" s="16">
        <v>325</v>
      </c>
      <c r="Q32" s="18">
        <v>0.30559999999999998</v>
      </c>
      <c r="R32" s="16">
        <v>9.0299999999999994</v>
      </c>
      <c r="S32" s="15">
        <v>0</v>
      </c>
      <c r="T32" s="14" t="s">
        <v>25</v>
      </c>
      <c r="U32" s="14" t="s">
        <v>26</v>
      </c>
    </row>
    <row r="33" spans="1:21" x14ac:dyDescent="0.25">
      <c r="A33" s="35" t="s">
        <v>88</v>
      </c>
      <c r="B33" s="36"/>
      <c r="C33" s="36"/>
      <c r="D33" s="36"/>
      <c r="E33" s="36"/>
      <c r="F33" s="36"/>
      <c r="G33" s="37">
        <f>SUM(G2:G32)</f>
        <v>446</v>
      </c>
      <c r="H33" s="36"/>
      <c r="I33" s="37">
        <f>SUM(I2:I32)</f>
        <v>446</v>
      </c>
      <c r="J33" s="50">
        <f>SUM(J2:J32)</f>
        <v>446</v>
      </c>
      <c r="K33" s="50">
        <f>SUM(K2:K32)</f>
        <v>0</v>
      </c>
      <c r="L33" s="37">
        <f>SUM(L2:L32)</f>
        <v>309</v>
      </c>
      <c r="M33" s="37">
        <f>SUM(M2:M32)</f>
        <v>1034</v>
      </c>
      <c r="N33" s="36"/>
      <c r="O33" s="38">
        <f>P33/L33</f>
        <v>35.566343042071196</v>
      </c>
      <c r="P33" s="38">
        <f>SUM(P2:P32)</f>
        <v>10990</v>
      </c>
      <c r="Q33" s="39">
        <f>L33/M33</f>
        <v>0.29883945841392651</v>
      </c>
      <c r="R33" s="38">
        <f>P33/M33</f>
        <v>10.62862669245648</v>
      </c>
      <c r="S33" s="36"/>
      <c r="T33" s="36"/>
      <c r="U33" s="36"/>
    </row>
    <row r="35" spans="1:21" x14ac:dyDescent="0.25">
      <c r="F35" t="s">
        <v>220</v>
      </c>
      <c r="G35">
        <f>I33/G33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9" zoomScaleNormal="99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 x14ac:dyDescent="0.25"/>
  <cols>
    <col min="10" max="11" width="11.42578125" style="44"/>
    <col min="12" max="12" width="20.140625" customWidth="1"/>
    <col min="13" max="13" width="19.85546875" customWidth="1"/>
    <col min="16" max="16" width="11.5703125" style="9"/>
  </cols>
  <sheetData>
    <row r="1" spans="1:22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45" t="s">
        <v>9</v>
      </c>
      <c r="K1" s="45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2" t="s">
        <v>90</v>
      </c>
      <c r="Q1" s="11" t="s">
        <v>15</v>
      </c>
      <c r="R1" s="11" t="s">
        <v>16</v>
      </c>
      <c r="S1" s="13" t="s">
        <v>17</v>
      </c>
      <c r="T1" s="11" t="s">
        <v>18</v>
      </c>
      <c r="U1" s="11" t="s">
        <v>19</v>
      </c>
      <c r="V1" s="11" t="s">
        <v>20</v>
      </c>
    </row>
    <row r="2" spans="1:22" s="2" customFormat="1" x14ac:dyDescent="0.25">
      <c r="A2" s="14" t="s">
        <v>21</v>
      </c>
      <c r="B2" s="14" t="s">
        <v>22</v>
      </c>
      <c r="C2" s="14" t="s">
        <v>23</v>
      </c>
      <c r="D2" s="15">
        <v>35</v>
      </c>
      <c r="E2" s="15">
        <v>60</v>
      </c>
      <c r="F2" s="14" t="s">
        <v>55</v>
      </c>
      <c r="G2" s="15">
        <v>2</v>
      </c>
      <c r="H2" s="15">
        <v>5</v>
      </c>
      <c r="I2" s="15">
        <v>2</v>
      </c>
      <c r="J2" s="40">
        <v>2</v>
      </c>
      <c r="K2" s="40">
        <v>0</v>
      </c>
      <c r="L2" s="15">
        <v>1</v>
      </c>
      <c r="M2" s="15">
        <v>35</v>
      </c>
      <c r="N2" s="14" t="s">
        <v>24</v>
      </c>
      <c r="O2" s="16">
        <v>20</v>
      </c>
      <c r="P2" s="17">
        <f>Q2/L2</f>
        <v>40</v>
      </c>
      <c r="Q2" s="16">
        <v>40</v>
      </c>
      <c r="R2" s="18">
        <v>2.86E-2</v>
      </c>
      <c r="S2" s="16">
        <v>1.1399999999999999</v>
      </c>
      <c r="T2" s="15">
        <v>0</v>
      </c>
      <c r="U2" s="14" t="s">
        <v>25</v>
      </c>
      <c r="V2" s="14" t="s">
        <v>26</v>
      </c>
    </row>
    <row r="3" spans="1:22" x14ac:dyDescent="0.25">
      <c r="A3" s="14" t="s">
        <v>21</v>
      </c>
      <c r="B3" s="14" t="s">
        <v>22</v>
      </c>
      <c r="C3" s="14" t="s">
        <v>23</v>
      </c>
      <c r="D3" s="15">
        <v>35</v>
      </c>
      <c r="E3" s="15">
        <v>60</v>
      </c>
      <c r="F3" s="14" t="s">
        <v>54</v>
      </c>
      <c r="G3" s="15">
        <v>0</v>
      </c>
      <c r="H3" s="15">
        <v>2</v>
      </c>
      <c r="I3" s="15">
        <v>0</v>
      </c>
      <c r="J3" s="40">
        <v>0</v>
      </c>
      <c r="K3" s="40">
        <v>0</v>
      </c>
      <c r="L3" s="15">
        <v>0</v>
      </c>
      <c r="M3" s="15">
        <v>35</v>
      </c>
      <c r="N3" s="14" t="s">
        <v>24</v>
      </c>
      <c r="O3" s="16">
        <v>25</v>
      </c>
      <c r="P3" s="17">
        <v>0</v>
      </c>
      <c r="Q3" s="16">
        <v>0</v>
      </c>
      <c r="R3" s="18">
        <v>0</v>
      </c>
      <c r="S3" s="16">
        <v>0</v>
      </c>
      <c r="T3" s="15">
        <v>0</v>
      </c>
      <c r="U3" s="14" t="s">
        <v>25</v>
      </c>
      <c r="V3" s="14" t="s">
        <v>26</v>
      </c>
    </row>
    <row r="4" spans="1:22" x14ac:dyDescent="0.25">
      <c r="A4" s="14" t="s">
        <v>21</v>
      </c>
      <c r="B4" s="14" t="s">
        <v>22</v>
      </c>
      <c r="C4" s="14" t="s">
        <v>23</v>
      </c>
      <c r="D4" s="15">
        <v>35</v>
      </c>
      <c r="E4" s="15">
        <v>60</v>
      </c>
      <c r="F4" s="14" t="s">
        <v>53</v>
      </c>
      <c r="G4" s="15">
        <v>2</v>
      </c>
      <c r="H4" s="15">
        <v>0</v>
      </c>
      <c r="I4" s="15">
        <v>2</v>
      </c>
      <c r="J4" s="40">
        <v>2</v>
      </c>
      <c r="K4" s="40">
        <v>0</v>
      </c>
      <c r="L4" s="15">
        <v>2</v>
      </c>
      <c r="M4" s="15">
        <v>35</v>
      </c>
      <c r="N4" s="14" t="s">
        <v>24</v>
      </c>
      <c r="O4" s="16">
        <v>25</v>
      </c>
      <c r="P4" s="17">
        <f t="shared" ref="P4:P31" si="0">Q4/L4</f>
        <v>25</v>
      </c>
      <c r="Q4" s="16">
        <v>50</v>
      </c>
      <c r="R4" s="18">
        <v>5.7099999999999998E-2</v>
      </c>
      <c r="S4" s="16">
        <v>1.43</v>
      </c>
      <c r="T4" s="15">
        <v>0</v>
      </c>
      <c r="U4" s="14" t="s">
        <v>25</v>
      </c>
      <c r="V4" s="14" t="s">
        <v>26</v>
      </c>
    </row>
    <row r="5" spans="1:22" x14ac:dyDescent="0.25">
      <c r="A5" s="14" t="s">
        <v>21</v>
      </c>
      <c r="B5" s="14" t="s">
        <v>22</v>
      </c>
      <c r="C5" s="14" t="s">
        <v>23</v>
      </c>
      <c r="D5" s="15">
        <v>35</v>
      </c>
      <c r="E5" s="15">
        <v>60</v>
      </c>
      <c r="F5" s="14" t="s">
        <v>52</v>
      </c>
      <c r="G5" s="40">
        <v>16</v>
      </c>
      <c r="H5" s="15">
        <v>1</v>
      </c>
      <c r="I5" s="15">
        <v>16</v>
      </c>
      <c r="J5" s="40">
        <v>16</v>
      </c>
      <c r="K5" s="40">
        <v>0</v>
      </c>
      <c r="L5" s="15">
        <v>14</v>
      </c>
      <c r="M5" s="15">
        <v>35</v>
      </c>
      <c r="N5" s="14" t="s">
        <v>24</v>
      </c>
      <c r="O5" s="16">
        <v>25</v>
      </c>
      <c r="P5" s="17">
        <f t="shared" si="0"/>
        <v>28.571428571428573</v>
      </c>
      <c r="Q5" s="16">
        <v>400</v>
      </c>
      <c r="R5" s="18">
        <v>0.4</v>
      </c>
      <c r="S5" s="16">
        <v>11.43</v>
      </c>
      <c r="T5" s="15">
        <v>0</v>
      </c>
      <c r="U5" s="14" t="s">
        <v>25</v>
      </c>
      <c r="V5" s="14" t="s">
        <v>26</v>
      </c>
    </row>
    <row r="6" spans="1:22" s="44" customFormat="1" x14ac:dyDescent="0.25">
      <c r="A6" s="41" t="s">
        <v>21</v>
      </c>
      <c r="B6" s="41" t="s">
        <v>22</v>
      </c>
      <c r="C6" s="41" t="s">
        <v>23</v>
      </c>
      <c r="D6" s="40">
        <v>35</v>
      </c>
      <c r="E6" s="40">
        <v>60</v>
      </c>
      <c r="F6" s="41" t="s">
        <v>51</v>
      </c>
      <c r="G6" s="40">
        <v>4</v>
      </c>
      <c r="H6" s="40">
        <v>14</v>
      </c>
      <c r="I6" s="40">
        <v>5</v>
      </c>
      <c r="J6" s="40">
        <v>5</v>
      </c>
      <c r="K6" s="40">
        <v>0</v>
      </c>
      <c r="L6" s="40">
        <v>5</v>
      </c>
      <c r="M6" s="40">
        <v>35</v>
      </c>
      <c r="N6" s="41" t="s">
        <v>24</v>
      </c>
      <c r="O6" s="42">
        <v>25</v>
      </c>
      <c r="P6" s="42">
        <f t="shared" si="0"/>
        <v>25</v>
      </c>
      <c r="Q6" s="42">
        <v>125</v>
      </c>
      <c r="R6" s="43">
        <v>0.1429</v>
      </c>
      <c r="S6" s="42">
        <v>3.57</v>
      </c>
      <c r="T6" s="40">
        <v>0</v>
      </c>
      <c r="U6" s="41" t="s">
        <v>25</v>
      </c>
      <c r="V6" s="41" t="s">
        <v>26</v>
      </c>
    </row>
    <row r="7" spans="1:22" x14ac:dyDescent="0.25">
      <c r="A7" s="14" t="s">
        <v>21</v>
      </c>
      <c r="B7" s="14" t="s">
        <v>22</v>
      </c>
      <c r="C7" s="14" t="s">
        <v>23</v>
      </c>
      <c r="D7" s="15">
        <v>35</v>
      </c>
      <c r="E7" s="15">
        <v>60</v>
      </c>
      <c r="F7" s="14" t="s">
        <v>50</v>
      </c>
      <c r="G7" s="15">
        <v>5</v>
      </c>
      <c r="H7" s="15">
        <v>3</v>
      </c>
      <c r="I7" s="15">
        <v>5</v>
      </c>
      <c r="J7" s="40">
        <v>5</v>
      </c>
      <c r="K7" s="40">
        <v>0</v>
      </c>
      <c r="L7" s="15">
        <v>5</v>
      </c>
      <c r="M7" s="15">
        <v>35</v>
      </c>
      <c r="N7" s="14" t="s">
        <v>24</v>
      </c>
      <c r="O7" s="16">
        <v>25</v>
      </c>
      <c r="P7" s="17">
        <f t="shared" si="0"/>
        <v>25</v>
      </c>
      <c r="Q7" s="16">
        <v>125</v>
      </c>
      <c r="R7" s="18">
        <v>0.1429</v>
      </c>
      <c r="S7" s="16">
        <v>3.57</v>
      </c>
      <c r="T7" s="15">
        <v>0</v>
      </c>
      <c r="U7" s="14" t="s">
        <v>25</v>
      </c>
      <c r="V7" s="14" t="s">
        <v>26</v>
      </c>
    </row>
    <row r="8" spans="1:22" x14ac:dyDescent="0.25">
      <c r="A8" s="14" t="s">
        <v>21</v>
      </c>
      <c r="B8" s="14" t="s">
        <v>22</v>
      </c>
      <c r="C8" s="14" t="s">
        <v>23</v>
      </c>
      <c r="D8" s="15">
        <v>35</v>
      </c>
      <c r="E8" s="15">
        <v>60</v>
      </c>
      <c r="F8" s="14" t="s">
        <v>49</v>
      </c>
      <c r="G8" s="15">
        <v>6</v>
      </c>
      <c r="H8" s="15">
        <v>4</v>
      </c>
      <c r="I8" s="15">
        <v>6</v>
      </c>
      <c r="J8" s="40">
        <v>6</v>
      </c>
      <c r="K8" s="40">
        <v>0</v>
      </c>
      <c r="L8" s="15">
        <v>6</v>
      </c>
      <c r="M8" s="15">
        <v>35</v>
      </c>
      <c r="N8" s="14" t="s">
        <v>24</v>
      </c>
      <c r="O8" s="16">
        <v>25</v>
      </c>
      <c r="P8" s="17">
        <f t="shared" si="0"/>
        <v>25</v>
      </c>
      <c r="Q8" s="16">
        <v>150</v>
      </c>
      <c r="R8" s="18">
        <v>0.1714</v>
      </c>
      <c r="S8" s="16">
        <v>4.29</v>
      </c>
      <c r="T8" s="15">
        <v>0</v>
      </c>
      <c r="U8" s="14" t="s">
        <v>25</v>
      </c>
      <c r="V8" s="14" t="s">
        <v>26</v>
      </c>
    </row>
    <row r="9" spans="1:22" x14ac:dyDescent="0.25">
      <c r="A9" s="14" t="s">
        <v>21</v>
      </c>
      <c r="B9" s="14" t="s">
        <v>22</v>
      </c>
      <c r="C9" s="14" t="s">
        <v>23</v>
      </c>
      <c r="D9" s="15">
        <v>35</v>
      </c>
      <c r="E9" s="15">
        <v>60</v>
      </c>
      <c r="F9" s="14" t="s">
        <v>48</v>
      </c>
      <c r="G9" s="15">
        <v>11</v>
      </c>
      <c r="H9" s="15">
        <v>3</v>
      </c>
      <c r="I9" s="15">
        <v>11</v>
      </c>
      <c r="J9" s="40">
        <v>11</v>
      </c>
      <c r="K9" s="40">
        <v>0</v>
      </c>
      <c r="L9" s="15">
        <v>6</v>
      </c>
      <c r="M9" s="15">
        <v>35</v>
      </c>
      <c r="N9" s="14" t="s">
        <v>24</v>
      </c>
      <c r="O9" s="16">
        <v>25</v>
      </c>
      <c r="P9" s="17">
        <f>Q9/L9</f>
        <v>45.833333333333336</v>
      </c>
      <c r="Q9" s="16">
        <v>275</v>
      </c>
      <c r="R9" s="18">
        <v>0.1714</v>
      </c>
      <c r="S9" s="16">
        <v>7.86</v>
      </c>
      <c r="T9" s="15">
        <v>0</v>
      </c>
      <c r="U9" s="14" t="s">
        <v>25</v>
      </c>
      <c r="V9" s="14" t="s">
        <v>26</v>
      </c>
    </row>
    <row r="10" spans="1:22" x14ac:dyDescent="0.25">
      <c r="A10" s="14" t="s">
        <v>21</v>
      </c>
      <c r="B10" s="14" t="s">
        <v>22</v>
      </c>
      <c r="C10" s="14" t="s">
        <v>23</v>
      </c>
      <c r="D10" s="15">
        <v>35</v>
      </c>
      <c r="E10" s="15">
        <v>60</v>
      </c>
      <c r="F10" s="14" t="s">
        <v>47</v>
      </c>
      <c r="G10" s="15">
        <v>3</v>
      </c>
      <c r="H10" s="15">
        <v>10</v>
      </c>
      <c r="I10" s="15">
        <v>3</v>
      </c>
      <c r="J10" s="40">
        <v>3</v>
      </c>
      <c r="K10" s="40">
        <v>0</v>
      </c>
      <c r="L10" s="15">
        <v>2</v>
      </c>
      <c r="M10" s="15">
        <v>35</v>
      </c>
      <c r="N10" s="14" t="s">
        <v>24</v>
      </c>
      <c r="O10" s="16">
        <v>25</v>
      </c>
      <c r="P10" s="17">
        <f t="shared" si="0"/>
        <v>37.5</v>
      </c>
      <c r="Q10" s="16">
        <v>75</v>
      </c>
      <c r="R10" s="18">
        <v>5.7099999999999998E-2</v>
      </c>
      <c r="S10" s="16">
        <v>2.14</v>
      </c>
      <c r="T10" s="15">
        <v>0</v>
      </c>
      <c r="U10" s="14" t="s">
        <v>25</v>
      </c>
      <c r="V10" s="14" t="s">
        <v>26</v>
      </c>
    </row>
    <row r="11" spans="1:22" x14ac:dyDescent="0.25">
      <c r="A11" s="14" t="s">
        <v>21</v>
      </c>
      <c r="B11" s="14" t="s">
        <v>22</v>
      </c>
      <c r="C11" s="14" t="s">
        <v>23</v>
      </c>
      <c r="D11" s="15">
        <v>35</v>
      </c>
      <c r="E11" s="15">
        <v>60</v>
      </c>
      <c r="F11" s="14" t="s">
        <v>46</v>
      </c>
      <c r="G11" s="15">
        <v>9</v>
      </c>
      <c r="H11" s="15">
        <v>3</v>
      </c>
      <c r="I11" s="15">
        <v>9</v>
      </c>
      <c r="J11" s="40">
        <v>9</v>
      </c>
      <c r="K11" s="40">
        <v>0</v>
      </c>
      <c r="L11" s="15">
        <v>9</v>
      </c>
      <c r="M11" s="15">
        <v>35</v>
      </c>
      <c r="N11" s="14" t="s">
        <v>24</v>
      </c>
      <c r="O11" s="16">
        <v>25</v>
      </c>
      <c r="P11" s="17">
        <f t="shared" si="0"/>
        <v>25</v>
      </c>
      <c r="Q11" s="16">
        <v>225</v>
      </c>
      <c r="R11" s="18">
        <v>0.2571</v>
      </c>
      <c r="S11" s="16">
        <v>6.43</v>
      </c>
      <c r="T11" s="15">
        <v>0</v>
      </c>
      <c r="U11" s="14" t="s">
        <v>25</v>
      </c>
      <c r="V11" s="14" t="s">
        <v>26</v>
      </c>
    </row>
    <row r="12" spans="1:22" x14ac:dyDescent="0.25">
      <c r="A12" s="14" t="s">
        <v>21</v>
      </c>
      <c r="B12" s="14" t="s">
        <v>22</v>
      </c>
      <c r="C12" s="14" t="s">
        <v>23</v>
      </c>
      <c r="D12" s="15">
        <v>35</v>
      </c>
      <c r="E12" s="15">
        <v>60</v>
      </c>
      <c r="F12" s="14" t="s">
        <v>45</v>
      </c>
      <c r="G12" s="15">
        <v>21</v>
      </c>
      <c r="H12" s="15">
        <v>1</v>
      </c>
      <c r="I12" s="15">
        <v>21</v>
      </c>
      <c r="J12" s="40">
        <v>21</v>
      </c>
      <c r="K12" s="40">
        <v>0</v>
      </c>
      <c r="L12" s="15">
        <v>21</v>
      </c>
      <c r="M12" s="15">
        <v>35</v>
      </c>
      <c r="N12" s="14" t="s">
        <v>24</v>
      </c>
      <c r="O12" s="16">
        <v>25</v>
      </c>
      <c r="P12" s="17">
        <f t="shared" si="0"/>
        <v>25</v>
      </c>
      <c r="Q12" s="16">
        <v>525</v>
      </c>
      <c r="R12" s="18">
        <v>0.6</v>
      </c>
      <c r="S12" s="16">
        <v>15</v>
      </c>
      <c r="T12" s="15">
        <v>0</v>
      </c>
      <c r="U12" s="14" t="s">
        <v>25</v>
      </c>
      <c r="V12" s="14" t="s">
        <v>26</v>
      </c>
    </row>
    <row r="13" spans="1:22" x14ac:dyDescent="0.25">
      <c r="A13" s="14" t="s">
        <v>21</v>
      </c>
      <c r="B13" s="14" t="s">
        <v>22</v>
      </c>
      <c r="C13" s="14" t="s">
        <v>23</v>
      </c>
      <c r="D13" s="15">
        <v>35</v>
      </c>
      <c r="E13" s="15">
        <v>60</v>
      </c>
      <c r="F13" s="14" t="s">
        <v>44</v>
      </c>
      <c r="G13" s="15">
        <v>18</v>
      </c>
      <c r="H13" s="15">
        <v>7</v>
      </c>
      <c r="I13" s="15">
        <v>18</v>
      </c>
      <c r="J13" s="40">
        <v>18</v>
      </c>
      <c r="K13" s="40">
        <v>0</v>
      </c>
      <c r="L13" s="15">
        <v>18</v>
      </c>
      <c r="M13" s="15">
        <v>35</v>
      </c>
      <c r="N13" s="14" t="s">
        <v>24</v>
      </c>
      <c r="O13" s="16">
        <v>25</v>
      </c>
      <c r="P13" s="17">
        <f t="shared" si="0"/>
        <v>25</v>
      </c>
      <c r="Q13" s="16">
        <v>450</v>
      </c>
      <c r="R13" s="18">
        <v>0.51429999999999998</v>
      </c>
      <c r="S13" s="16">
        <v>12.86</v>
      </c>
      <c r="T13" s="15">
        <v>0</v>
      </c>
      <c r="U13" s="14" t="s">
        <v>25</v>
      </c>
      <c r="V13" s="14" t="s">
        <v>26</v>
      </c>
    </row>
    <row r="14" spans="1:22" x14ac:dyDescent="0.25">
      <c r="A14" s="14" t="s">
        <v>21</v>
      </c>
      <c r="B14" s="14" t="s">
        <v>22</v>
      </c>
      <c r="C14" s="14" t="s">
        <v>23</v>
      </c>
      <c r="D14" s="15">
        <v>35</v>
      </c>
      <c r="E14" s="15">
        <v>60</v>
      </c>
      <c r="F14" s="14" t="s">
        <v>43</v>
      </c>
      <c r="G14" s="15">
        <v>22</v>
      </c>
      <c r="H14" s="15">
        <v>5</v>
      </c>
      <c r="I14" s="15">
        <v>22</v>
      </c>
      <c r="J14" s="40">
        <v>22</v>
      </c>
      <c r="K14" s="40">
        <v>0</v>
      </c>
      <c r="L14" s="15">
        <v>19</v>
      </c>
      <c r="M14" s="15">
        <v>35</v>
      </c>
      <c r="N14" s="14" t="s">
        <v>24</v>
      </c>
      <c r="O14" s="16">
        <v>25</v>
      </c>
      <c r="P14" s="17">
        <f t="shared" si="0"/>
        <v>28.94736842105263</v>
      </c>
      <c r="Q14" s="16">
        <v>550</v>
      </c>
      <c r="R14" s="18">
        <v>0.54290000000000005</v>
      </c>
      <c r="S14" s="16">
        <v>15.71</v>
      </c>
      <c r="T14" s="15">
        <v>0</v>
      </c>
      <c r="U14" s="14" t="s">
        <v>25</v>
      </c>
      <c r="V14" s="14" t="s">
        <v>26</v>
      </c>
    </row>
    <row r="15" spans="1:22" x14ac:dyDescent="0.25">
      <c r="A15" s="14" t="s">
        <v>21</v>
      </c>
      <c r="B15" s="14" t="s">
        <v>22</v>
      </c>
      <c r="C15" s="14" t="s">
        <v>23</v>
      </c>
      <c r="D15" s="15">
        <v>35</v>
      </c>
      <c r="E15" s="15">
        <v>60</v>
      </c>
      <c r="F15" s="14" t="s">
        <v>42</v>
      </c>
      <c r="G15" s="15">
        <v>0</v>
      </c>
      <c r="H15" s="15">
        <v>22</v>
      </c>
      <c r="I15" s="15">
        <v>0</v>
      </c>
      <c r="J15" s="40">
        <v>0</v>
      </c>
      <c r="K15" s="40">
        <v>0</v>
      </c>
      <c r="L15" s="15">
        <v>0</v>
      </c>
      <c r="M15" s="15">
        <v>35</v>
      </c>
      <c r="N15" s="14" t="s">
        <v>24</v>
      </c>
      <c r="O15" s="16">
        <v>25</v>
      </c>
      <c r="P15" s="17">
        <v>0</v>
      </c>
      <c r="Q15" s="16">
        <v>0</v>
      </c>
      <c r="R15" s="18">
        <v>0</v>
      </c>
      <c r="S15" s="16">
        <v>0</v>
      </c>
      <c r="T15" s="15">
        <v>0</v>
      </c>
      <c r="U15" s="14" t="s">
        <v>25</v>
      </c>
      <c r="V15" s="14" t="s">
        <v>26</v>
      </c>
    </row>
    <row r="16" spans="1:22" x14ac:dyDescent="0.25">
      <c r="A16" s="14" t="s">
        <v>21</v>
      </c>
      <c r="B16" s="14" t="s">
        <v>22</v>
      </c>
      <c r="C16" s="14" t="s">
        <v>23</v>
      </c>
      <c r="D16" s="15">
        <v>35</v>
      </c>
      <c r="E16" s="15">
        <v>60</v>
      </c>
      <c r="F16" s="14" t="s">
        <v>41</v>
      </c>
      <c r="G16" s="15">
        <v>2</v>
      </c>
      <c r="H16" s="15">
        <v>0</v>
      </c>
      <c r="I16" s="15">
        <v>2</v>
      </c>
      <c r="J16" s="40">
        <v>2</v>
      </c>
      <c r="K16" s="40">
        <v>0</v>
      </c>
      <c r="L16" s="15">
        <v>1</v>
      </c>
      <c r="M16" s="15">
        <v>35</v>
      </c>
      <c r="N16" s="14" t="s">
        <v>24</v>
      </c>
      <c r="O16" s="16">
        <v>20</v>
      </c>
      <c r="P16" s="17">
        <f t="shared" si="0"/>
        <v>40</v>
      </c>
      <c r="Q16" s="16">
        <v>40</v>
      </c>
      <c r="R16" s="18">
        <v>2.86E-2</v>
      </c>
      <c r="S16" s="16">
        <v>1.1399999999999999</v>
      </c>
      <c r="T16" s="15">
        <v>0</v>
      </c>
      <c r="U16" s="14" t="s">
        <v>25</v>
      </c>
      <c r="V16" s="14" t="s">
        <v>26</v>
      </c>
    </row>
    <row r="17" spans="1:22" x14ac:dyDescent="0.25">
      <c r="A17" s="14" t="s">
        <v>21</v>
      </c>
      <c r="B17" s="14" t="s">
        <v>22</v>
      </c>
      <c r="C17" s="14" t="s">
        <v>23</v>
      </c>
      <c r="D17" s="15">
        <v>35</v>
      </c>
      <c r="E17" s="15">
        <v>60</v>
      </c>
      <c r="F17" s="14" t="s">
        <v>40</v>
      </c>
      <c r="G17" s="15">
        <v>3</v>
      </c>
      <c r="H17" s="15">
        <v>0</v>
      </c>
      <c r="I17" s="15">
        <v>3</v>
      </c>
      <c r="J17" s="40">
        <v>3</v>
      </c>
      <c r="K17" s="40">
        <v>0</v>
      </c>
      <c r="L17" s="15">
        <v>3</v>
      </c>
      <c r="M17" s="15">
        <v>35</v>
      </c>
      <c r="N17" s="14" t="s">
        <v>24</v>
      </c>
      <c r="O17" s="16">
        <v>25</v>
      </c>
      <c r="P17" s="17">
        <f t="shared" si="0"/>
        <v>25</v>
      </c>
      <c r="Q17" s="16">
        <v>75</v>
      </c>
      <c r="R17" s="18">
        <v>8.5699999999999998E-2</v>
      </c>
      <c r="S17" s="16">
        <v>2.14</v>
      </c>
      <c r="T17" s="15">
        <v>0</v>
      </c>
      <c r="U17" s="14" t="s">
        <v>25</v>
      </c>
      <c r="V17" s="14" t="s">
        <v>26</v>
      </c>
    </row>
    <row r="18" spans="1:22" x14ac:dyDescent="0.25">
      <c r="A18" s="14" t="s">
        <v>21</v>
      </c>
      <c r="B18" s="14" t="s">
        <v>22</v>
      </c>
      <c r="C18" s="14" t="s">
        <v>23</v>
      </c>
      <c r="D18" s="15">
        <v>35</v>
      </c>
      <c r="E18" s="15">
        <v>60</v>
      </c>
      <c r="F18" s="14" t="s">
        <v>39</v>
      </c>
      <c r="G18" s="15">
        <v>5</v>
      </c>
      <c r="H18" s="15">
        <v>0</v>
      </c>
      <c r="I18" s="15">
        <v>5</v>
      </c>
      <c r="J18" s="40">
        <v>5</v>
      </c>
      <c r="K18" s="40">
        <v>0</v>
      </c>
      <c r="L18" s="15">
        <v>5</v>
      </c>
      <c r="M18" s="15">
        <v>35</v>
      </c>
      <c r="N18" s="14" t="s">
        <v>24</v>
      </c>
      <c r="O18" s="16">
        <v>25</v>
      </c>
      <c r="P18" s="17">
        <f t="shared" si="0"/>
        <v>25</v>
      </c>
      <c r="Q18" s="16">
        <v>125</v>
      </c>
      <c r="R18" s="18">
        <v>0.1429</v>
      </c>
      <c r="S18" s="16">
        <v>3.57</v>
      </c>
      <c r="T18" s="15">
        <v>0</v>
      </c>
      <c r="U18" s="14" t="s">
        <v>25</v>
      </c>
      <c r="V18" s="14" t="s">
        <v>26</v>
      </c>
    </row>
    <row r="19" spans="1:22" x14ac:dyDescent="0.25">
      <c r="A19" s="14" t="s">
        <v>21</v>
      </c>
      <c r="B19" s="14" t="s">
        <v>22</v>
      </c>
      <c r="C19" s="14" t="s">
        <v>23</v>
      </c>
      <c r="D19" s="15">
        <v>35</v>
      </c>
      <c r="E19" s="15">
        <v>60</v>
      </c>
      <c r="F19" s="14" t="s">
        <v>38</v>
      </c>
      <c r="G19" s="15">
        <v>6</v>
      </c>
      <c r="H19" s="15">
        <v>5</v>
      </c>
      <c r="I19" s="15">
        <v>6</v>
      </c>
      <c r="J19" s="40">
        <v>6</v>
      </c>
      <c r="K19" s="40">
        <v>0</v>
      </c>
      <c r="L19" s="15">
        <v>6</v>
      </c>
      <c r="M19" s="15">
        <v>35</v>
      </c>
      <c r="N19" s="14" t="s">
        <v>24</v>
      </c>
      <c r="O19" s="16">
        <v>25</v>
      </c>
      <c r="P19" s="17">
        <f t="shared" si="0"/>
        <v>25</v>
      </c>
      <c r="Q19" s="16">
        <v>150</v>
      </c>
      <c r="R19" s="18">
        <v>0.1714</v>
      </c>
      <c r="S19" s="16">
        <v>4.29</v>
      </c>
      <c r="T19" s="15">
        <v>0</v>
      </c>
      <c r="U19" s="14" t="s">
        <v>25</v>
      </c>
      <c r="V19" s="14" t="s">
        <v>26</v>
      </c>
    </row>
    <row r="20" spans="1:22" x14ac:dyDescent="0.25">
      <c r="A20" s="14" t="s">
        <v>21</v>
      </c>
      <c r="B20" s="14" t="s">
        <v>22</v>
      </c>
      <c r="C20" s="14" t="s">
        <v>23</v>
      </c>
      <c r="D20" s="15">
        <v>35</v>
      </c>
      <c r="E20" s="15">
        <v>60</v>
      </c>
      <c r="F20" s="14" t="s">
        <v>37</v>
      </c>
      <c r="G20" s="15">
        <v>16</v>
      </c>
      <c r="H20" s="15">
        <v>0</v>
      </c>
      <c r="I20" s="15">
        <v>16</v>
      </c>
      <c r="J20" s="40">
        <v>16</v>
      </c>
      <c r="K20" s="40">
        <v>0</v>
      </c>
      <c r="L20" s="15">
        <v>12</v>
      </c>
      <c r="M20" s="15">
        <v>35</v>
      </c>
      <c r="N20" s="14" t="s">
        <v>24</v>
      </c>
      <c r="O20" s="16">
        <v>25</v>
      </c>
      <c r="P20" s="17">
        <f t="shared" si="0"/>
        <v>33.333333333333336</v>
      </c>
      <c r="Q20" s="16">
        <v>400</v>
      </c>
      <c r="R20" s="18">
        <v>0.34289999999999998</v>
      </c>
      <c r="S20" s="16">
        <v>11.43</v>
      </c>
      <c r="T20" s="15">
        <v>0</v>
      </c>
      <c r="U20" s="14" t="s">
        <v>25</v>
      </c>
      <c r="V20" s="14" t="s">
        <v>26</v>
      </c>
    </row>
    <row r="21" spans="1:22" x14ac:dyDescent="0.25">
      <c r="A21" s="14" t="s">
        <v>21</v>
      </c>
      <c r="B21" s="14" t="s">
        <v>22</v>
      </c>
      <c r="C21" s="14" t="s">
        <v>23</v>
      </c>
      <c r="D21" s="15">
        <v>35</v>
      </c>
      <c r="E21" s="15">
        <v>60</v>
      </c>
      <c r="F21" s="14" t="s">
        <v>36</v>
      </c>
      <c r="G21" s="15">
        <v>22</v>
      </c>
      <c r="H21" s="15">
        <v>7</v>
      </c>
      <c r="I21" s="15">
        <v>22</v>
      </c>
      <c r="J21" s="40">
        <v>22</v>
      </c>
      <c r="K21" s="40">
        <v>0</v>
      </c>
      <c r="L21" s="15">
        <v>20</v>
      </c>
      <c r="M21" s="15">
        <v>35</v>
      </c>
      <c r="N21" s="14" t="s">
        <v>24</v>
      </c>
      <c r="O21" s="16">
        <v>25</v>
      </c>
      <c r="P21" s="17">
        <f t="shared" si="0"/>
        <v>27.5</v>
      </c>
      <c r="Q21" s="16">
        <v>550</v>
      </c>
      <c r="R21" s="18">
        <v>0.57140000000000002</v>
      </c>
      <c r="S21" s="16">
        <v>15.71</v>
      </c>
      <c r="T21" s="15">
        <v>0</v>
      </c>
      <c r="U21" s="14" t="s">
        <v>25</v>
      </c>
      <c r="V21" s="14" t="s">
        <v>26</v>
      </c>
    </row>
    <row r="22" spans="1:22" x14ac:dyDescent="0.25">
      <c r="A22" s="14" t="s">
        <v>21</v>
      </c>
      <c r="B22" s="14" t="s">
        <v>22</v>
      </c>
      <c r="C22" s="14" t="s">
        <v>23</v>
      </c>
      <c r="D22" s="15">
        <v>35</v>
      </c>
      <c r="E22" s="15">
        <v>60</v>
      </c>
      <c r="F22" s="14" t="s">
        <v>35</v>
      </c>
      <c r="G22" s="15">
        <v>16</v>
      </c>
      <c r="H22" s="15">
        <v>14</v>
      </c>
      <c r="I22" s="15">
        <v>16</v>
      </c>
      <c r="J22" s="40">
        <v>16</v>
      </c>
      <c r="K22" s="40">
        <v>0</v>
      </c>
      <c r="L22" s="15">
        <v>12</v>
      </c>
      <c r="M22" s="15">
        <v>35</v>
      </c>
      <c r="N22" s="14" t="s">
        <v>24</v>
      </c>
      <c r="O22" s="16">
        <v>25</v>
      </c>
      <c r="P22" s="17">
        <f t="shared" si="0"/>
        <v>33.333333333333336</v>
      </c>
      <c r="Q22" s="16">
        <v>400</v>
      </c>
      <c r="R22" s="18">
        <v>0.34289999999999998</v>
      </c>
      <c r="S22" s="16">
        <v>11.43</v>
      </c>
      <c r="T22" s="15">
        <v>0</v>
      </c>
      <c r="U22" s="14" t="s">
        <v>25</v>
      </c>
      <c r="V22" s="14" t="s">
        <v>26</v>
      </c>
    </row>
    <row r="23" spans="1:22" x14ac:dyDescent="0.25">
      <c r="A23" s="14" t="s">
        <v>21</v>
      </c>
      <c r="B23" s="14" t="s">
        <v>22</v>
      </c>
      <c r="C23" s="14" t="s">
        <v>23</v>
      </c>
      <c r="D23" s="15">
        <v>35</v>
      </c>
      <c r="E23" s="15">
        <v>60</v>
      </c>
      <c r="F23" s="14" t="s">
        <v>34</v>
      </c>
      <c r="G23" s="15">
        <v>18</v>
      </c>
      <c r="H23" s="15">
        <v>10</v>
      </c>
      <c r="I23" s="15">
        <v>18</v>
      </c>
      <c r="J23" s="40">
        <v>18</v>
      </c>
      <c r="K23" s="40">
        <v>0</v>
      </c>
      <c r="L23" s="15">
        <v>9</v>
      </c>
      <c r="M23" s="15">
        <v>35</v>
      </c>
      <c r="N23" s="14" t="s">
        <v>24</v>
      </c>
      <c r="O23" s="16">
        <v>25</v>
      </c>
      <c r="P23" s="17">
        <f t="shared" si="0"/>
        <v>50</v>
      </c>
      <c r="Q23" s="16">
        <v>450</v>
      </c>
      <c r="R23" s="18">
        <v>0.2571</v>
      </c>
      <c r="S23" s="16">
        <v>12.86</v>
      </c>
      <c r="T23" s="15">
        <v>0</v>
      </c>
      <c r="U23" s="14" t="s">
        <v>25</v>
      </c>
      <c r="V23" s="14" t="s">
        <v>26</v>
      </c>
    </row>
    <row r="24" spans="1:22" x14ac:dyDescent="0.25">
      <c r="A24" s="14" t="s">
        <v>21</v>
      </c>
      <c r="B24" s="14" t="s">
        <v>22</v>
      </c>
      <c r="C24" s="14" t="s">
        <v>23</v>
      </c>
      <c r="D24" s="15">
        <v>35</v>
      </c>
      <c r="E24" s="15">
        <v>60</v>
      </c>
      <c r="F24" s="14" t="s">
        <v>33</v>
      </c>
      <c r="G24" s="15">
        <v>6</v>
      </c>
      <c r="H24" s="15">
        <v>15</v>
      </c>
      <c r="I24" s="15">
        <v>6</v>
      </c>
      <c r="J24" s="40">
        <v>6</v>
      </c>
      <c r="K24" s="40">
        <v>0</v>
      </c>
      <c r="L24" s="15">
        <v>6</v>
      </c>
      <c r="M24" s="15">
        <v>35</v>
      </c>
      <c r="N24" s="14" t="s">
        <v>24</v>
      </c>
      <c r="O24" s="16">
        <v>25</v>
      </c>
      <c r="P24" s="17">
        <f t="shared" si="0"/>
        <v>25</v>
      </c>
      <c r="Q24" s="16">
        <v>150</v>
      </c>
      <c r="R24" s="18">
        <v>0.1714</v>
      </c>
      <c r="S24" s="16">
        <v>4.29</v>
      </c>
      <c r="T24" s="15">
        <v>0</v>
      </c>
      <c r="U24" s="14" t="s">
        <v>25</v>
      </c>
      <c r="V24" s="14" t="s">
        <v>26</v>
      </c>
    </row>
    <row r="25" spans="1:22" x14ac:dyDescent="0.25">
      <c r="A25" s="14" t="s">
        <v>21</v>
      </c>
      <c r="B25" s="14" t="s">
        <v>22</v>
      </c>
      <c r="C25" s="14" t="s">
        <v>23</v>
      </c>
      <c r="D25" s="15">
        <v>35</v>
      </c>
      <c r="E25" s="15">
        <v>60</v>
      </c>
      <c r="F25" s="14" t="s">
        <v>32</v>
      </c>
      <c r="G25" s="15">
        <v>12</v>
      </c>
      <c r="H25" s="15">
        <v>3</v>
      </c>
      <c r="I25" s="15">
        <v>12</v>
      </c>
      <c r="J25" s="40">
        <v>12</v>
      </c>
      <c r="K25" s="40">
        <v>0</v>
      </c>
      <c r="L25" s="15">
        <v>12</v>
      </c>
      <c r="M25" s="15">
        <v>35</v>
      </c>
      <c r="N25" s="14" t="s">
        <v>24</v>
      </c>
      <c r="O25" s="16">
        <v>25</v>
      </c>
      <c r="P25" s="17">
        <f t="shared" si="0"/>
        <v>25</v>
      </c>
      <c r="Q25" s="16">
        <v>300</v>
      </c>
      <c r="R25" s="18">
        <v>0.34289999999999998</v>
      </c>
      <c r="S25" s="16">
        <v>8.57</v>
      </c>
      <c r="T25" s="15">
        <v>0</v>
      </c>
      <c r="U25" s="14" t="s">
        <v>25</v>
      </c>
      <c r="V25" s="14" t="s">
        <v>26</v>
      </c>
    </row>
    <row r="26" spans="1:22" x14ac:dyDescent="0.25">
      <c r="A26" s="14" t="s">
        <v>21</v>
      </c>
      <c r="B26" s="14" t="s">
        <v>22</v>
      </c>
      <c r="C26" s="14" t="s">
        <v>23</v>
      </c>
      <c r="D26" s="15">
        <v>35</v>
      </c>
      <c r="E26" s="15">
        <v>60</v>
      </c>
      <c r="F26" s="14" t="s">
        <v>31</v>
      </c>
      <c r="G26" s="15">
        <v>14</v>
      </c>
      <c r="H26" s="15">
        <v>5</v>
      </c>
      <c r="I26" s="15">
        <v>14</v>
      </c>
      <c r="J26" s="40">
        <v>14</v>
      </c>
      <c r="K26" s="40">
        <v>0</v>
      </c>
      <c r="L26" s="15">
        <v>13</v>
      </c>
      <c r="M26" s="15">
        <v>35</v>
      </c>
      <c r="N26" s="14" t="s">
        <v>24</v>
      </c>
      <c r="O26" s="16">
        <v>25</v>
      </c>
      <c r="P26" s="17">
        <f t="shared" si="0"/>
        <v>26.923076923076923</v>
      </c>
      <c r="Q26" s="16">
        <v>350</v>
      </c>
      <c r="R26" s="18">
        <v>0.37140000000000001</v>
      </c>
      <c r="S26" s="16">
        <v>10</v>
      </c>
      <c r="T26" s="15">
        <v>0</v>
      </c>
      <c r="U26" s="14" t="s">
        <v>25</v>
      </c>
      <c r="V26" s="14" t="s">
        <v>26</v>
      </c>
    </row>
    <row r="27" spans="1:22" x14ac:dyDescent="0.25">
      <c r="A27" s="14" t="s">
        <v>21</v>
      </c>
      <c r="B27" s="14" t="s">
        <v>22</v>
      </c>
      <c r="C27" s="14" t="s">
        <v>23</v>
      </c>
      <c r="D27" s="15">
        <v>35</v>
      </c>
      <c r="E27" s="15">
        <v>60</v>
      </c>
      <c r="F27" s="14" t="s">
        <v>30</v>
      </c>
      <c r="G27" s="15">
        <v>12</v>
      </c>
      <c r="H27" s="15">
        <v>8</v>
      </c>
      <c r="I27" s="15">
        <v>12</v>
      </c>
      <c r="J27" s="40">
        <v>12</v>
      </c>
      <c r="K27" s="40">
        <v>0</v>
      </c>
      <c r="L27" s="15">
        <v>9</v>
      </c>
      <c r="M27" s="15">
        <v>35</v>
      </c>
      <c r="N27" s="14" t="s">
        <v>24</v>
      </c>
      <c r="O27" s="16">
        <v>25</v>
      </c>
      <c r="P27" s="17">
        <f t="shared" si="0"/>
        <v>33.333333333333336</v>
      </c>
      <c r="Q27" s="16">
        <v>300</v>
      </c>
      <c r="R27" s="18">
        <v>0.2571</v>
      </c>
      <c r="S27" s="16">
        <v>8.57</v>
      </c>
      <c r="T27" s="15">
        <v>0</v>
      </c>
      <c r="U27" s="14" t="s">
        <v>25</v>
      </c>
      <c r="V27" s="14" t="s">
        <v>26</v>
      </c>
    </row>
    <row r="28" spans="1:22" x14ac:dyDescent="0.25">
      <c r="A28" s="14" t="s">
        <v>21</v>
      </c>
      <c r="B28" s="14" t="s">
        <v>22</v>
      </c>
      <c r="C28" s="14" t="s">
        <v>23</v>
      </c>
      <c r="D28" s="15">
        <v>35</v>
      </c>
      <c r="E28" s="15">
        <v>60</v>
      </c>
      <c r="F28" s="14" t="s">
        <v>29</v>
      </c>
      <c r="G28" s="15">
        <v>10</v>
      </c>
      <c r="H28" s="15">
        <v>9</v>
      </c>
      <c r="I28" s="15">
        <v>10</v>
      </c>
      <c r="J28" s="40">
        <v>10</v>
      </c>
      <c r="K28" s="40">
        <v>0</v>
      </c>
      <c r="L28" s="15">
        <v>8</v>
      </c>
      <c r="M28" s="15">
        <v>35</v>
      </c>
      <c r="N28" s="14" t="s">
        <v>24</v>
      </c>
      <c r="O28" s="16">
        <v>25</v>
      </c>
      <c r="P28" s="17">
        <f t="shared" si="0"/>
        <v>31.25</v>
      </c>
      <c r="Q28" s="16">
        <v>250</v>
      </c>
      <c r="R28" s="18">
        <v>0.2286</v>
      </c>
      <c r="S28" s="16">
        <v>7.14</v>
      </c>
      <c r="T28" s="15">
        <v>0</v>
      </c>
      <c r="U28" s="14" t="s">
        <v>25</v>
      </c>
      <c r="V28" s="14" t="s">
        <v>26</v>
      </c>
    </row>
    <row r="29" spans="1:22" x14ac:dyDescent="0.25">
      <c r="A29" s="14" t="s">
        <v>21</v>
      </c>
      <c r="B29" s="14" t="s">
        <v>22</v>
      </c>
      <c r="C29" s="14" t="s">
        <v>23</v>
      </c>
      <c r="D29" s="15">
        <v>35</v>
      </c>
      <c r="E29" s="15">
        <v>60</v>
      </c>
      <c r="F29" s="14" t="s">
        <v>28</v>
      </c>
      <c r="G29" s="15">
        <v>8</v>
      </c>
      <c r="H29" s="15">
        <v>6</v>
      </c>
      <c r="I29" s="15">
        <v>8</v>
      </c>
      <c r="J29" s="40">
        <v>8</v>
      </c>
      <c r="K29" s="40">
        <v>0</v>
      </c>
      <c r="L29" s="15">
        <v>6</v>
      </c>
      <c r="M29" s="15">
        <v>35</v>
      </c>
      <c r="N29" s="14" t="s">
        <v>24</v>
      </c>
      <c r="O29" s="16">
        <v>25</v>
      </c>
      <c r="P29" s="17">
        <f t="shared" si="0"/>
        <v>33.333333333333336</v>
      </c>
      <c r="Q29" s="16">
        <v>200</v>
      </c>
      <c r="R29" s="18">
        <v>0.1714</v>
      </c>
      <c r="S29" s="16">
        <v>5.71</v>
      </c>
      <c r="T29" s="15">
        <v>0</v>
      </c>
      <c r="U29" s="14" t="s">
        <v>25</v>
      </c>
      <c r="V29" s="14" t="s">
        <v>26</v>
      </c>
    </row>
    <row r="30" spans="1:22" x14ac:dyDescent="0.25">
      <c r="A30" s="14" t="s">
        <v>21</v>
      </c>
      <c r="B30" s="14" t="s">
        <v>22</v>
      </c>
      <c r="C30" s="14" t="s">
        <v>23</v>
      </c>
      <c r="D30" s="15">
        <v>35</v>
      </c>
      <c r="E30" s="15">
        <v>60</v>
      </c>
      <c r="F30" s="14" t="s">
        <v>27</v>
      </c>
      <c r="G30" s="15">
        <v>12</v>
      </c>
      <c r="H30" s="15">
        <v>5</v>
      </c>
      <c r="I30" s="15">
        <v>12</v>
      </c>
      <c r="J30" s="40">
        <v>12</v>
      </c>
      <c r="K30" s="40">
        <v>0</v>
      </c>
      <c r="L30" s="15">
        <v>8</v>
      </c>
      <c r="M30" s="15">
        <v>35</v>
      </c>
      <c r="N30" s="14" t="s">
        <v>24</v>
      </c>
      <c r="O30" s="16">
        <v>25</v>
      </c>
      <c r="P30" s="17">
        <f t="shared" si="0"/>
        <v>37.5</v>
      </c>
      <c r="Q30" s="16">
        <v>300</v>
      </c>
      <c r="R30" s="18">
        <v>0.2286</v>
      </c>
      <c r="S30" s="16">
        <v>8.57</v>
      </c>
      <c r="T30" s="15">
        <v>0</v>
      </c>
      <c r="U30" s="14" t="s">
        <v>25</v>
      </c>
      <c r="V30" s="14" t="s">
        <v>26</v>
      </c>
    </row>
    <row r="31" spans="1:22" x14ac:dyDescent="0.25">
      <c r="A31" s="19" t="s">
        <v>21</v>
      </c>
      <c r="B31" s="19" t="s">
        <v>22</v>
      </c>
      <c r="C31" s="19" t="s">
        <v>23</v>
      </c>
      <c r="D31" s="20">
        <v>35</v>
      </c>
      <c r="E31" s="20">
        <v>60</v>
      </c>
      <c r="F31" s="19" t="s">
        <v>87</v>
      </c>
      <c r="G31" s="20">
        <v>5</v>
      </c>
      <c r="H31" s="20">
        <v>8</v>
      </c>
      <c r="I31" s="20">
        <v>5</v>
      </c>
      <c r="J31" s="40">
        <v>5</v>
      </c>
      <c r="K31" s="40">
        <v>0</v>
      </c>
      <c r="L31" s="20">
        <v>4</v>
      </c>
      <c r="M31" s="20">
        <v>35</v>
      </c>
      <c r="N31" s="19" t="s">
        <v>24</v>
      </c>
      <c r="O31" s="21">
        <v>25</v>
      </c>
      <c r="P31" s="17">
        <f t="shared" si="0"/>
        <v>31.25</v>
      </c>
      <c r="Q31" s="21">
        <v>125</v>
      </c>
      <c r="R31" s="22">
        <v>0.1143</v>
      </c>
      <c r="S31" s="21">
        <v>3.57</v>
      </c>
      <c r="T31" s="20">
        <v>0</v>
      </c>
      <c r="U31" s="19" t="s">
        <v>25</v>
      </c>
      <c r="V31" s="19" t="s">
        <v>26</v>
      </c>
    </row>
    <row r="32" spans="1:22" ht="15.75" thickBot="1" x14ac:dyDescent="0.3">
      <c r="A32" s="3" t="s">
        <v>88</v>
      </c>
      <c r="B32" s="4"/>
      <c r="C32" s="4"/>
      <c r="D32" s="5">
        <f>SUM(D2:D31)</f>
        <v>1050</v>
      </c>
      <c r="E32" s="4"/>
      <c r="F32" s="4"/>
      <c r="G32" s="5">
        <f>SUM(G2:G31)</f>
        <v>286</v>
      </c>
      <c r="H32" s="4"/>
      <c r="I32" s="5">
        <f>SUM(I2:I31)</f>
        <v>287</v>
      </c>
      <c r="J32" s="5">
        <f>SUM(J2:J31)</f>
        <v>287</v>
      </c>
      <c r="K32" s="5">
        <f>SUM(K2:K31)</f>
        <v>0</v>
      </c>
      <c r="L32" s="5">
        <f>SUM(L2:L31)</f>
        <v>242</v>
      </c>
      <c r="M32" s="5">
        <f>SUM(M2:M31)</f>
        <v>1050</v>
      </c>
      <c r="N32" s="4" t="str">
        <f>N31</f>
        <v>Por persona</v>
      </c>
      <c r="O32" s="6">
        <f>Q32/I32</f>
        <v>24.930313588850176</v>
      </c>
      <c r="P32" s="10">
        <f>Q32/L32</f>
        <v>29.56611570247934</v>
      </c>
      <c r="Q32" s="6">
        <f>SUM(Q2:Q31)</f>
        <v>7155</v>
      </c>
      <c r="R32" s="7">
        <f>L32/M32</f>
        <v>0.23047619047619047</v>
      </c>
      <c r="S32" s="6">
        <f>Q32/M32</f>
        <v>6.8142857142857141</v>
      </c>
      <c r="T32" s="4"/>
      <c r="U32" s="4"/>
      <c r="V32" s="8"/>
    </row>
    <row r="34" spans="6:17" x14ac:dyDescent="0.25">
      <c r="F34" t="s">
        <v>220</v>
      </c>
      <c r="G34">
        <f>I32/G32</f>
        <v>1.0034965034965035</v>
      </c>
      <c r="O34" t="s">
        <v>89</v>
      </c>
      <c r="Q34">
        <f>Q32/L32</f>
        <v>29.56611570247934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ColWidth="11.5703125" defaultRowHeight="15" x14ac:dyDescent="0.25"/>
  <cols>
    <col min="1" max="14" width="10.7109375" style="23" customWidth="1"/>
    <col min="15" max="15" width="10.7109375" style="24" customWidth="1"/>
    <col min="16" max="16" width="10.7109375" style="25" customWidth="1"/>
    <col min="17" max="17" width="10.7109375" style="24" customWidth="1"/>
    <col min="18" max="18" width="10.7109375" style="23" customWidth="1"/>
    <col min="19" max="19" width="10.7109375" style="24" customWidth="1"/>
    <col min="20" max="32" width="10.7109375" style="23" customWidth="1"/>
    <col min="33" max="16384" width="11.5703125" style="23"/>
  </cols>
  <sheetData>
    <row r="1" spans="1:2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33" t="s">
        <v>14</v>
      </c>
      <c r="P1" s="34" t="s">
        <v>122</v>
      </c>
      <c r="Q1" s="33" t="s">
        <v>15</v>
      </c>
      <c r="R1" s="26" t="s">
        <v>16</v>
      </c>
      <c r="S1" s="33" t="s">
        <v>17</v>
      </c>
      <c r="T1" s="26" t="s">
        <v>18</v>
      </c>
      <c r="U1" s="26" t="s">
        <v>19</v>
      </c>
      <c r="V1" s="26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121</v>
      </c>
      <c r="G2" s="28">
        <v>16</v>
      </c>
      <c r="H2" s="28">
        <v>4</v>
      </c>
      <c r="I2" s="28">
        <v>17</v>
      </c>
      <c r="J2" s="28">
        <v>17</v>
      </c>
      <c r="K2" s="28">
        <v>0</v>
      </c>
      <c r="L2" s="28">
        <v>17</v>
      </c>
      <c r="M2" s="28">
        <v>35</v>
      </c>
      <c r="N2" s="27" t="s">
        <v>24</v>
      </c>
      <c r="O2" s="30">
        <v>25</v>
      </c>
      <c r="P2" s="32">
        <f t="shared" ref="P2:P33" si="0">Q2/L2</f>
        <v>25</v>
      </c>
      <c r="Q2" s="30">
        <v>425</v>
      </c>
      <c r="R2" s="29">
        <v>0.48570000000000002</v>
      </c>
      <c r="S2" s="30">
        <v>12.14</v>
      </c>
      <c r="T2" s="28">
        <v>0</v>
      </c>
      <c r="U2" s="27" t="s">
        <v>25</v>
      </c>
      <c r="V2" s="27" t="s">
        <v>26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120</v>
      </c>
      <c r="G3" s="28">
        <v>7</v>
      </c>
      <c r="H3" s="28">
        <v>12</v>
      </c>
      <c r="I3" s="28">
        <v>12</v>
      </c>
      <c r="J3" s="28">
        <v>12</v>
      </c>
      <c r="K3" s="28">
        <v>0</v>
      </c>
      <c r="L3" s="28">
        <v>12</v>
      </c>
      <c r="M3" s="28">
        <v>35</v>
      </c>
      <c r="N3" s="27" t="s">
        <v>24</v>
      </c>
      <c r="O3" s="30">
        <v>25</v>
      </c>
      <c r="P3" s="32">
        <f t="shared" si="0"/>
        <v>25</v>
      </c>
      <c r="Q3" s="30">
        <v>300</v>
      </c>
      <c r="R3" s="29">
        <v>0.34289999999999998</v>
      </c>
      <c r="S3" s="30">
        <v>8.57</v>
      </c>
      <c r="T3" s="28">
        <v>0</v>
      </c>
      <c r="U3" s="27" t="s">
        <v>25</v>
      </c>
      <c r="V3" s="27" t="s">
        <v>26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119</v>
      </c>
      <c r="G4" s="28">
        <v>4</v>
      </c>
      <c r="H4" s="28">
        <v>2</v>
      </c>
      <c r="I4" s="28">
        <v>14</v>
      </c>
      <c r="J4" s="28">
        <v>14</v>
      </c>
      <c r="K4" s="28">
        <v>0</v>
      </c>
      <c r="L4" s="28">
        <v>14</v>
      </c>
      <c r="M4" s="28">
        <v>35</v>
      </c>
      <c r="N4" s="27" t="s">
        <v>24</v>
      </c>
      <c r="O4" s="30">
        <v>25</v>
      </c>
      <c r="P4" s="32">
        <f t="shared" si="0"/>
        <v>25</v>
      </c>
      <c r="Q4" s="30">
        <v>350</v>
      </c>
      <c r="R4" s="29">
        <v>0.4</v>
      </c>
      <c r="S4" s="30">
        <v>10</v>
      </c>
      <c r="T4" s="28">
        <v>0</v>
      </c>
      <c r="U4" s="27" t="s">
        <v>25</v>
      </c>
      <c r="V4" s="27" t="s">
        <v>26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118</v>
      </c>
      <c r="G5" s="28">
        <v>9</v>
      </c>
      <c r="H5" s="28">
        <v>7</v>
      </c>
      <c r="I5" s="28">
        <v>16</v>
      </c>
      <c r="J5" s="28">
        <v>16</v>
      </c>
      <c r="K5" s="28">
        <v>0</v>
      </c>
      <c r="L5" s="28">
        <v>15</v>
      </c>
      <c r="M5" s="28">
        <v>35</v>
      </c>
      <c r="N5" s="27" t="s">
        <v>24</v>
      </c>
      <c r="O5" s="30">
        <v>25</v>
      </c>
      <c r="P5" s="32">
        <f t="shared" si="0"/>
        <v>26.666666666666668</v>
      </c>
      <c r="Q5" s="30">
        <v>400</v>
      </c>
      <c r="R5" s="29">
        <v>0.42859999999999998</v>
      </c>
      <c r="S5" s="30">
        <v>11.43</v>
      </c>
      <c r="T5" s="28">
        <v>0</v>
      </c>
      <c r="U5" s="27" t="s">
        <v>25</v>
      </c>
      <c r="V5" s="27" t="s">
        <v>26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27" t="s">
        <v>117</v>
      </c>
      <c r="G6" s="28">
        <v>5</v>
      </c>
      <c r="H6" s="28">
        <v>11</v>
      </c>
      <c r="I6" s="28">
        <v>10</v>
      </c>
      <c r="J6" s="28">
        <v>10</v>
      </c>
      <c r="K6" s="28">
        <v>0</v>
      </c>
      <c r="L6" s="28">
        <v>9</v>
      </c>
      <c r="M6" s="28">
        <v>35</v>
      </c>
      <c r="N6" s="27" t="s">
        <v>24</v>
      </c>
      <c r="O6" s="30">
        <v>25</v>
      </c>
      <c r="P6" s="32">
        <f t="shared" si="0"/>
        <v>27.777777777777779</v>
      </c>
      <c r="Q6" s="30">
        <v>250</v>
      </c>
      <c r="R6" s="29">
        <v>0.2571</v>
      </c>
      <c r="S6" s="30">
        <v>7.14</v>
      </c>
      <c r="T6" s="28">
        <v>0</v>
      </c>
      <c r="U6" s="27" t="s">
        <v>25</v>
      </c>
      <c r="V6" s="27" t="s">
        <v>26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35</v>
      </c>
      <c r="E7" s="28">
        <v>60</v>
      </c>
      <c r="F7" s="27" t="s">
        <v>116</v>
      </c>
      <c r="G7" s="28">
        <v>21</v>
      </c>
      <c r="H7" s="28">
        <v>5</v>
      </c>
      <c r="I7" s="28">
        <v>21</v>
      </c>
      <c r="J7" s="28">
        <v>21</v>
      </c>
      <c r="K7" s="28">
        <v>0</v>
      </c>
      <c r="L7" s="28">
        <v>11</v>
      </c>
      <c r="M7" s="28">
        <v>35</v>
      </c>
      <c r="N7" s="27" t="s">
        <v>24</v>
      </c>
      <c r="O7" s="30">
        <v>25</v>
      </c>
      <c r="P7" s="32">
        <f t="shared" si="0"/>
        <v>47.727272727272727</v>
      </c>
      <c r="Q7" s="30">
        <v>525</v>
      </c>
      <c r="R7" s="29">
        <v>0.31430000000000002</v>
      </c>
      <c r="S7" s="30">
        <v>15</v>
      </c>
      <c r="T7" s="28">
        <v>0</v>
      </c>
      <c r="U7" s="27" t="s">
        <v>25</v>
      </c>
      <c r="V7" s="27" t="s">
        <v>26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35</v>
      </c>
      <c r="E8" s="28">
        <v>60</v>
      </c>
      <c r="F8" s="27" t="s">
        <v>115</v>
      </c>
      <c r="G8" s="28">
        <v>6</v>
      </c>
      <c r="H8" s="28">
        <v>17</v>
      </c>
      <c r="I8" s="28">
        <v>6</v>
      </c>
      <c r="J8" s="28">
        <v>6</v>
      </c>
      <c r="K8" s="28">
        <v>0</v>
      </c>
      <c r="L8" s="28">
        <v>5</v>
      </c>
      <c r="M8" s="28">
        <v>35</v>
      </c>
      <c r="N8" s="27" t="s">
        <v>24</v>
      </c>
      <c r="O8" s="30">
        <v>25</v>
      </c>
      <c r="P8" s="32">
        <f t="shared" si="0"/>
        <v>30</v>
      </c>
      <c r="Q8" s="30">
        <v>150</v>
      </c>
      <c r="R8" s="29">
        <v>0.1429</v>
      </c>
      <c r="S8" s="30">
        <v>4.29</v>
      </c>
      <c r="T8" s="28">
        <v>0</v>
      </c>
      <c r="U8" s="27" t="s">
        <v>25</v>
      </c>
      <c r="V8" s="27" t="s">
        <v>26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35</v>
      </c>
      <c r="E9" s="28">
        <v>60</v>
      </c>
      <c r="F9" s="27" t="s">
        <v>114</v>
      </c>
      <c r="G9" s="28">
        <v>9</v>
      </c>
      <c r="H9" s="28">
        <v>4</v>
      </c>
      <c r="I9" s="28">
        <v>9</v>
      </c>
      <c r="J9" s="28">
        <v>9</v>
      </c>
      <c r="K9" s="28">
        <v>0</v>
      </c>
      <c r="L9" s="28">
        <v>8</v>
      </c>
      <c r="M9" s="28">
        <v>35</v>
      </c>
      <c r="N9" s="27" t="s">
        <v>24</v>
      </c>
      <c r="O9" s="30">
        <v>25</v>
      </c>
      <c r="P9" s="32">
        <f t="shared" si="0"/>
        <v>28.125</v>
      </c>
      <c r="Q9" s="30">
        <v>225</v>
      </c>
      <c r="R9" s="29">
        <v>0.2286</v>
      </c>
      <c r="S9" s="30">
        <v>6.43</v>
      </c>
      <c r="T9" s="28">
        <v>0</v>
      </c>
      <c r="U9" s="27" t="s">
        <v>25</v>
      </c>
      <c r="V9" s="27" t="s">
        <v>26</v>
      </c>
    </row>
    <row r="10" spans="1:22" x14ac:dyDescent="0.25">
      <c r="A10" s="27" t="s">
        <v>21</v>
      </c>
      <c r="B10" s="27" t="s">
        <v>22</v>
      </c>
      <c r="C10" s="27" t="s">
        <v>23</v>
      </c>
      <c r="D10" s="28">
        <v>35</v>
      </c>
      <c r="E10" s="28">
        <v>60</v>
      </c>
      <c r="F10" s="27" t="s">
        <v>113</v>
      </c>
      <c r="G10" s="28">
        <v>9</v>
      </c>
      <c r="H10" s="28">
        <v>6</v>
      </c>
      <c r="I10" s="28">
        <v>9</v>
      </c>
      <c r="J10" s="28">
        <v>9</v>
      </c>
      <c r="K10" s="28">
        <v>0</v>
      </c>
      <c r="L10" s="28">
        <v>9</v>
      </c>
      <c r="M10" s="28">
        <v>35</v>
      </c>
      <c r="N10" s="27" t="s">
        <v>24</v>
      </c>
      <c r="O10" s="30">
        <v>25</v>
      </c>
      <c r="P10" s="32">
        <f t="shared" si="0"/>
        <v>25</v>
      </c>
      <c r="Q10" s="30">
        <v>225</v>
      </c>
      <c r="R10" s="29">
        <v>0.2571</v>
      </c>
      <c r="S10" s="30">
        <v>6.43</v>
      </c>
      <c r="T10" s="28">
        <v>0</v>
      </c>
      <c r="U10" s="27" t="s">
        <v>25</v>
      </c>
      <c r="V10" s="27" t="s">
        <v>26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35</v>
      </c>
      <c r="E11" s="28">
        <v>60</v>
      </c>
      <c r="F11" s="27" t="s">
        <v>112</v>
      </c>
      <c r="G11" s="28">
        <v>16</v>
      </c>
      <c r="H11" s="28">
        <v>6</v>
      </c>
      <c r="I11" s="28">
        <v>16</v>
      </c>
      <c r="J11" s="28">
        <v>16</v>
      </c>
      <c r="K11" s="28">
        <v>0</v>
      </c>
      <c r="L11" s="28">
        <v>15</v>
      </c>
      <c r="M11" s="28">
        <v>35</v>
      </c>
      <c r="N11" s="27" t="s">
        <v>24</v>
      </c>
      <c r="O11" s="30">
        <v>25</v>
      </c>
      <c r="P11" s="32">
        <f t="shared" si="0"/>
        <v>26.666666666666668</v>
      </c>
      <c r="Q11" s="30">
        <v>400</v>
      </c>
      <c r="R11" s="29">
        <v>0.42859999999999998</v>
      </c>
      <c r="S11" s="30">
        <v>11.43</v>
      </c>
      <c r="T11" s="28">
        <v>0</v>
      </c>
      <c r="U11" s="27" t="s">
        <v>25</v>
      </c>
      <c r="V11" s="27" t="s">
        <v>26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111</v>
      </c>
      <c r="G12" s="28">
        <v>16</v>
      </c>
      <c r="H12" s="28">
        <v>8</v>
      </c>
      <c r="I12" s="28">
        <v>16</v>
      </c>
      <c r="J12" s="28">
        <v>16</v>
      </c>
      <c r="K12" s="28">
        <v>0</v>
      </c>
      <c r="L12" s="28">
        <v>14</v>
      </c>
      <c r="M12" s="28">
        <v>35</v>
      </c>
      <c r="N12" s="27" t="s">
        <v>24</v>
      </c>
      <c r="O12" s="30">
        <v>25</v>
      </c>
      <c r="P12" s="32">
        <f t="shared" si="0"/>
        <v>28.571428571428573</v>
      </c>
      <c r="Q12" s="30">
        <v>400</v>
      </c>
      <c r="R12" s="29">
        <v>0.4</v>
      </c>
      <c r="S12" s="30">
        <v>11.43</v>
      </c>
      <c r="T12" s="28">
        <v>0</v>
      </c>
      <c r="U12" s="27" t="s">
        <v>25</v>
      </c>
      <c r="V12" s="27" t="s">
        <v>26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110</v>
      </c>
      <c r="G13" s="28">
        <v>11</v>
      </c>
      <c r="H13" s="28">
        <v>12</v>
      </c>
      <c r="I13" s="28">
        <v>11</v>
      </c>
      <c r="J13" s="28">
        <v>11</v>
      </c>
      <c r="K13" s="28">
        <v>0</v>
      </c>
      <c r="L13" s="28">
        <v>6</v>
      </c>
      <c r="M13" s="28">
        <v>35</v>
      </c>
      <c r="N13" s="27" t="s">
        <v>24</v>
      </c>
      <c r="O13" s="30">
        <v>25</v>
      </c>
      <c r="P13" s="32">
        <f t="shared" si="0"/>
        <v>45.833333333333336</v>
      </c>
      <c r="Q13" s="30">
        <v>275</v>
      </c>
      <c r="R13" s="29">
        <v>0.1714</v>
      </c>
      <c r="S13" s="30">
        <v>7.86</v>
      </c>
      <c r="T13" s="28">
        <v>0</v>
      </c>
      <c r="U13" s="27" t="s">
        <v>25</v>
      </c>
      <c r="V13" s="27" t="s">
        <v>26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109</v>
      </c>
      <c r="G14" s="28">
        <v>11</v>
      </c>
      <c r="H14" s="28">
        <v>6</v>
      </c>
      <c r="I14" s="28">
        <v>11</v>
      </c>
      <c r="J14" s="28">
        <v>11</v>
      </c>
      <c r="K14" s="28">
        <v>0</v>
      </c>
      <c r="L14" s="28">
        <v>7</v>
      </c>
      <c r="M14" s="28">
        <v>35</v>
      </c>
      <c r="N14" s="27" t="s">
        <v>24</v>
      </c>
      <c r="O14" s="30">
        <v>25</v>
      </c>
      <c r="P14" s="32">
        <f t="shared" si="0"/>
        <v>39.285714285714285</v>
      </c>
      <c r="Q14" s="30">
        <v>275</v>
      </c>
      <c r="R14" s="29">
        <v>0.2</v>
      </c>
      <c r="S14" s="30">
        <v>7.86</v>
      </c>
      <c r="T14" s="28">
        <v>0</v>
      </c>
      <c r="U14" s="27" t="s">
        <v>25</v>
      </c>
      <c r="V14" s="27" t="s">
        <v>26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108</v>
      </c>
      <c r="G15" s="28">
        <v>1</v>
      </c>
      <c r="H15" s="28">
        <v>10</v>
      </c>
      <c r="I15" s="28">
        <v>1</v>
      </c>
      <c r="J15" s="28">
        <v>1</v>
      </c>
      <c r="K15" s="28">
        <v>0</v>
      </c>
      <c r="L15" s="28">
        <v>1</v>
      </c>
      <c r="M15" s="28">
        <v>35</v>
      </c>
      <c r="N15" s="27" t="s">
        <v>24</v>
      </c>
      <c r="O15" s="30">
        <v>25</v>
      </c>
      <c r="P15" s="32">
        <f t="shared" si="0"/>
        <v>25</v>
      </c>
      <c r="Q15" s="30">
        <v>25</v>
      </c>
      <c r="R15" s="29">
        <v>2.86E-2</v>
      </c>
      <c r="S15" s="30">
        <v>0.71</v>
      </c>
      <c r="T15" s="28">
        <v>0</v>
      </c>
      <c r="U15" s="27" t="s">
        <v>25</v>
      </c>
      <c r="V15" s="27" t="s">
        <v>26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107</v>
      </c>
      <c r="G16" s="28">
        <v>10</v>
      </c>
      <c r="H16" s="28">
        <v>1</v>
      </c>
      <c r="I16" s="28">
        <v>10</v>
      </c>
      <c r="J16" s="28">
        <v>10</v>
      </c>
      <c r="K16" s="28">
        <v>0</v>
      </c>
      <c r="L16" s="28">
        <v>10</v>
      </c>
      <c r="M16" s="28">
        <v>35</v>
      </c>
      <c r="N16" s="27" t="s">
        <v>24</v>
      </c>
      <c r="O16" s="30">
        <v>25</v>
      </c>
      <c r="P16" s="32">
        <f t="shared" si="0"/>
        <v>25</v>
      </c>
      <c r="Q16" s="30">
        <v>250</v>
      </c>
      <c r="R16" s="29">
        <v>0.28570000000000001</v>
      </c>
      <c r="S16" s="30">
        <v>7.14</v>
      </c>
      <c r="T16" s="28">
        <v>0</v>
      </c>
      <c r="U16" s="27" t="s">
        <v>25</v>
      </c>
      <c r="V16" s="27" t="s">
        <v>26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106</v>
      </c>
      <c r="G17" s="28">
        <v>9</v>
      </c>
      <c r="H17" s="28">
        <v>7</v>
      </c>
      <c r="I17" s="28">
        <v>9</v>
      </c>
      <c r="J17" s="28">
        <v>9</v>
      </c>
      <c r="K17" s="28">
        <v>0</v>
      </c>
      <c r="L17" s="28">
        <v>7</v>
      </c>
      <c r="M17" s="28">
        <v>35</v>
      </c>
      <c r="N17" s="27" t="s">
        <v>24</v>
      </c>
      <c r="O17" s="30">
        <v>25</v>
      </c>
      <c r="P17" s="32">
        <f t="shared" si="0"/>
        <v>32.142857142857146</v>
      </c>
      <c r="Q17" s="30">
        <v>225</v>
      </c>
      <c r="R17" s="29">
        <v>0.2</v>
      </c>
      <c r="S17" s="30">
        <v>6.43</v>
      </c>
      <c r="T17" s="28">
        <v>0</v>
      </c>
      <c r="U17" s="27" t="s">
        <v>25</v>
      </c>
      <c r="V17" s="27" t="s">
        <v>26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105</v>
      </c>
      <c r="G18" s="28">
        <v>10</v>
      </c>
      <c r="H18" s="28">
        <v>3</v>
      </c>
      <c r="I18" s="28">
        <v>10</v>
      </c>
      <c r="J18" s="28">
        <v>10</v>
      </c>
      <c r="K18" s="28">
        <v>0</v>
      </c>
      <c r="L18" s="28">
        <v>8</v>
      </c>
      <c r="M18" s="28">
        <v>35</v>
      </c>
      <c r="N18" s="27" t="s">
        <v>24</v>
      </c>
      <c r="O18" s="30">
        <v>25</v>
      </c>
      <c r="P18" s="32">
        <f t="shared" si="0"/>
        <v>31.25</v>
      </c>
      <c r="Q18" s="30">
        <v>250</v>
      </c>
      <c r="R18" s="29">
        <v>0.2286</v>
      </c>
      <c r="S18" s="30">
        <v>7.14</v>
      </c>
      <c r="T18" s="28">
        <v>0</v>
      </c>
      <c r="U18" s="27" t="s">
        <v>25</v>
      </c>
      <c r="V18" s="27" t="s">
        <v>26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104</v>
      </c>
      <c r="G19" s="28">
        <v>28</v>
      </c>
      <c r="H19" s="28">
        <v>5</v>
      </c>
      <c r="I19" s="28">
        <v>28</v>
      </c>
      <c r="J19" s="28">
        <v>28</v>
      </c>
      <c r="K19" s="28">
        <v>0</v>
      </c>
      <c r="L19" s="28">
        <v>26</v>
      </c>
      <c r="M19" s="28">
        <v>35</v>
      </c>
      <c r="N19" s="27" t="s">
        <v>24</v>
      </c>
      <c r="O19" s="30">
        <v>25</v>
      </c>
      <c r="P19" s="32">
        <f t="shared" si="0"/>
        <v>26.923076923076923</v>
      </c>
      <c r="Q19" s="30">
        <v>700</v>
      </c>
      <c r="R19" s="29">
        <v>0.7429</v>
      </c>
      <c r="S19" s="30">
        <v>20</v>
      </c>
      <c r="T19" s="28">
        <v>0</v>
      </c>
      <c r="U19" s="27" t="s">
        <v>25</v>
      </c>
      <c r="V19" s="27" t="s">
        <v>26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103</v>
      </c>
      <c r="G20" s="28">
        <v>18</v>
      </c>
      <c r="H20" s="28">
        <v>22</v>
      </c>
      <c r="I20" s="28">
        <v>18</v>
      </c>
      <c r="J20" s="28">
        <v>18</v>
      </c>
      <c r="K20" s="28">
        <v>0</v>
      </c>
      <c r="L20" s="28">
        <v>8</v>
      </c>
      <c r="M20" s="28">
        <v>35</v>
      </c>
      <c r="N20" s="27" t="s">
        <v>24</v>
      </c>
      <c r="O20" s="30">
        <v>25</v>
      </c>
      <c r="P20" s="32">
        <f t="shared" si="0"/>
        <v>56.25</v>
      </c>
      <c r="Q20" s="30">
        <v>450</v>
      </c>
      <c r="R20" s="29">
        <v>0.2286</v>
      </c>
      <c r="S20" s="30">
        <v>12.86</v>
      </c>
      <c r="T20" s="28">
        <v>0</v>
      </c>
      <c r="U20" s="27" t="s">
        <v>25</v>
      </c>
      <c r="V20" s="27" t="s">
        <v>26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102</v>
      </c>
      <c r="G21" s="28">
        <v>4</v>
      </c>
      <c r="H21" s="28">
        <v>18</v>
      </c>
      <c r="I21" s="28">
        <v>4</v>
      </c>
      <c r="J21" s="28">
        <v>4</v>
      </c>
      <c r="K21" s="28">
        <v>0</v>
      </c>
      <c r="L21" s="28">
        <v>3</v>
      </c>
      <c r="M21" s="28">
        <v>35</v>
      </c>
      <c r="N21" s="27" t="s">
        <v>24</v>
      </c>
      <c r="O21" s="30">
        <v>25</v>
      </c>
      <c r="P21" s="32">
        <f t="shared" si="0"/>
        <v>33.333333333333336</v>
      </c>
      <c r="Q21" s="30">
        <v>100</v>
      </c>
      <c r="R21" s="29">
        <v>8.5699999999999998E-2</v>
      </c>
      <c r="S21" s="30">
        <v>2.86</v>
      </c>
      <c r="T21" s="28">
        <v>0</v>
      </c>
      <c r="U21" s="27" t="s">
        <v>25</v>
      </c>
      <c r="V21" s="27" t="s">
        <v>26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35</v>
      </c>
      <c r="E22" s="28">
        <v>60</v>
      </c>
      <c r="F22" s="27" t="s">
        <v>101</v>
      </c>
      <c r="G22" s="28">
        <v>1</v>
      </c>
      <c r="H22" s="28">
        <v>4</v>
      </c>
      <c r="I22" s="28">
        <v>1</v>
      </c>
      <c r="J22" s="28">
        <v>1</v>
      </c>
      <c r="K22" s="28">
        <v>0</v>
      </c>
      <c r="L22" s="28">
        <v>1</v>
      </c>
      <c r="M22" s="28">
        <v>35</v>
      </c>
      <c r="N22" s="27" t="s">
        <v>24</v>
      </c>
      <c r="O22" s="30">
        <v>25</v>
      </c>
      <c r="P22" s="32">
        <f t="shared" si="0"/>
        <v>25</v>
      </c>
      <c r="Q22" s="30">
        <v>25</v>
      </c>
      <c r="R22" s="29">
        <v>2.86E-2</v>
      </c>
      <c r="S22" s="30">
        <v>0.71</v>
      </c>
      <c r="T22" s="28">
        <v>0</v>
      </c>
      <c r="U22" s="27" t="s">
        <v>25</v>
      </c>
      <c r="V22" s="27" t="s">
        <v>26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35</v>
      </c>
      <c r="E23" s="28">
        <v>60</v>
      </c>
      <c r="F23" s="27" t="s">
        <v>100</v>
      </c>
      <c r="G23" s="28">
        <v>3</v>
      </c>
      <c r="H23" s="28">
        <v>1</v>
      </c>
      <c r="I23" s="28">
        <v>3</v>
      </c>
      <c r="J23" s="28">
        <v>3</v>
      </c>
      <c r="K23" s="28">
        <v>0</v>
      </c>
      <c r="L23" s="28">
        <v>3</v>
      </c>
      <c r="M23" s="28">
        <v>35</v>
      </c>
      <c r="N23" s="27" t="s">
        <v>24</v>
      </c>
      <c r="O23" s="30">
        <v>25</v>
      </c>
      <c r="P23" s="32">
        <f t="shared" si="0"/>
        <v>25</v>
      </c>
      <c r="Q23" s="30">
        <v>75</v>
      </c>
      <c r="R23" s="29">
        <v>8.5699999999999998E-2</v>
      </c>
      <c r="S23" s="30">
        <v>2.14</v>
      </c>
      <c r="T23" s="28">
        <v>0</v>
      </c>
      <c r="U23" s="27" t="s">
        <v>25</v>
      </c>
      <c r="V23" s="27" t="s">
        <v>26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35</v>
      </c>
      <c r="E24" s="28">
        <v>60</v>
      </c>
      <c r="F24" s="27" t="s">
        <v>99</v>
      </c>
      <c r="G24" s="28">
        <v>9</v>
      </c>
      <c r="H24" s="28">
        <v>2</v>
      </c>
      <c r="I24" s="28">
        <v>9</v>
      </c>
      <c r="J24" s="28">
        <v>9</v>
      </c>
      <c r="K24" s="28">
        <v>0</v>
      </c>
      <c r="L24" s="28">
        <v>9</v>
      </c>
      <c r="M24" s="28">
        <v>35</v>
      </c>
      <c r="N24" s="27" t="s">
        <v>24</v>
      </c>
      <c r="O24" s="30">
        <v>25</v>
      </c>
      <c r="P24" s="32">
        <f t="shared" si="0"/>
        <v>25</v>
      </c>
      <c r="Q24" s="30">
        <v>225</v>
      </c>
      <c r="R24" s="29">
        <v>0.2571</v>
      </c>
      <c r="S24" s="30">
        <v>6.43</v>
      </c>
      <c r="T24" s="28">
        <v>0</v>
      </c>
      <c r="U24" s="27" t="s">
        <v>25</v>
      </c>
      <c r="V24" s="27" t="s">
        <v>26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35</v>
      </c>
      <c r="E25" s="28">
        <v>60</v>
      </c>
      <c r="F25" s="27" t="s">
        <v>98</v>
      </c>
      <c r="G25" s="28">
        <v>13</v>
      </c>
      <c r="H25" s="28">
        <v>7</v>
      </c>
      <c r="I25" s="28">
        <v>13</v>
      </c>
      <c r="J25" s="28">
        <v>13</v>
      </c>
      <c r="K25" s="28">
        <v>0</v>
      </c>
      <c r="L25" s="28">
        <v>12</v>
      </c>
      <c r="M25" s="28">
        <v>35</v>
      </c>
      <c r="N25" s="27" t="s">
        <v>24</v>
      </c>
      <c r="O25" s="30">
        <v>25</v>
      </c>
      <c r="P25" s="32">
        <f t="shared" si="0"/>
        <v>27.083333333333332</v>
      </c>
      <c r="Q25" s="30">
        <v>325</v>
      </c>
      <c r="R25" s="29">
        <v>0.34289999999999998</v>
      </c>
      <c r="S25" s="30">
        <v>9.2899999999999991</v>
      </c>
      <c r="T25" s="28">
        <v>0</v>
      </c>
      <c r="U25" s="27" t="s">
        <v>25</v>
      </c>
      <c r="V25" s="27" t="s">
        <v>26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35</v>
      </c>
      <c r="E26" s="28">
        <v>60</v>
      </c>
      <c r="F26" s="27" t="s">
        <v>97</v>
      </c>
      <c r="G26" s="28">
        <v>15</v>
      </c>
      <c r="H26" s="28">
        <v>9</v>
      </c>
      <c r="I26" s="28">
        <v>15</v>
      </c>
      <c r="J26" s="28">
        <v>15</v>
      </c>
      <c r="K26" s="28">
        <v>0</v>
      </c>
      <c r="L26" s="28">
        <v>13</v>
      </c>
      <c r="M26" s="28">
        <v>35</v>
      </c>
      <c r="N26" s="27" t="s">
        <v>24</v>
      </c>
      <c r="O26" s="30">
        <v>25</v>
      </c>
      <c r="P26" s="32">
        <f t="shared" si="0"/>
        <v>28.846153846153847</v>
      </c>
      <c r="Q26" s="30">
        <v>375</v>
      </c>
      <c r="R26" s="29">
        <v>0.37140000000000001</v>
      </c>
      <c r="S26" s="30">
        <v>10.71</v>
      </c>
      <c r="T26" s="28">
        <v>0</v>
      </c>
      <c r="U26" s="27" t="s">
        <v>25</v>
      </c>
      <c r="V26" s="27" t="s">
        <v>26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35</v>
      </c>
      <c r="E27" s="28">
        <v>60</v>
      </c>
      <c r="F27" s="27" t="s">
        <v>96</v>
      </c>
      <c r="G27" s="28">
        <v>21</v>
      </c>
      <c r="H27" s="28">
        <v>14</v>
      </c>
      <c r="I27" s="28">
        <v>21</v>
      </c>
      <c r="J27" s="28">
        <v>21</v>
      </c>
      <c r="K27" s="28">
        <v>0</v>
      </c>
      <c r="L27" s="28">
        <v>16</v>
      </c>
      <c r="M27" s="28">
        <v>35</v>
      </c>
      <c r="N27" s="27" t="s">
        <v>24</v>
      </c>
      <c r="O27" s="30">
        <v>25</v>
      </c>
      <c r="P27" s="32">
        <f t="shared" si="0"/>
        <v>32.8125</v>
      </c>
      <c r="Q27" s="30">
        <v>525</v>
      </c>
      <c r="R27" s="29">
        <v>0.45710000000000001</v>
      </c>
      <c r="S27" s="30">
        <v>15</v>
      </c>
      <c r="T27" s="28">
        <v>0</v>
      </c>
      <c r="U27" s="27" t="s">
        <v>25</v>
      </c>
      <c r="V27" s="27" t="s">
        <v>26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35</v>
      </c>
      <c r="E28" s="28">
        <v>60</v>
      </c>
      <c r="F28" s="27" t="s">
        <v>95</v>
      </c>
      <c r="G28" s="28">
        <v>13</v>
      </c>
      <c r="H28" s="28">
        <v>11</v>
      </c>
      <c r="I28" s="28">
        <v>13</v>
      </c>
      <c r="J28" s="28">
        <v>13</v>
      </c>
      <c r="K28" s="28">
        <v>0</v>
      </c>
      <c r="L28" s="28">
        <v>12</v>
      </c>
      <c r="M28" s="28">
        <v>35</v>
      </c>
      <c r="N28" s="27" t="s">
        <v>24</v>
      </c>
      <c r="O28" s="30">
        <v>25</v>
      </c>
      <c r="P28" s="32">
        <f t="shared" si="0"/>
        <v>27.083333333333332</v>
      </c>
      <c r="Q28" s="30">
        <v>325</v>
      </c>
      <c r="R28" s="29">
        <v>0.34289999999999998</v>
      </c>
      <c r="S28" s="30">
        <v>9.2899999999999991</v>
      </c>
      <c r="T28" s="28">
        <v>0</v>
      </c>
      <c r="U28" s="27" t="s">
        <v>25</v>
      </c>
      <c r="V28" s="27" t="s">
        <v>26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35</v>
      </c>
      <c r="E29" s="28">
        <v>60</v>
      </c>
      <c r="F29" s="27" t="s">
        <v>94</v>
      </c>
      <c r="G29" s="28">
        <v>2</v>
      </c>
      <c r="H29" s="28">
        <v>13</v>
      </c>
      <c r="I29" s="28">
        <v>2</v>
      </c>
      <c r="J29" s="28">
        <v>2</v>
      </c>
      <c r="K29" s="28">
        <v>0</v>
      </c>
      <c r="L29" s="28">
        <v>2</v>
      </c>
      <c r="M29" s="28">
        <v>35</v>
      </c>
      <c r="N29" s="27" t="s">
        <v>24</v>
      </c>
      <c r="O29" s="30">
        <v>25</v>
      </c>
      <c r="P29" s="32">
        <f t="shared" si="0"/>
        <v>25</v>
      </c>
      <c r="Q29" s="30">
        <v>50</v>
      </c>
      <c r="R29" s="29">
        <v>5.7099999999999998E-2</v>
      </c>
      <c r="S29" s="30">
        <v>1.43</v>
      </c>
      <c r="T29" s="28">
        <v>0</v>
      </c>
      <c r="U29" s="27" t="s">
        <v>25</v>
      </c>
      <c r="V29" s="27" t="s">
        <v>26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35</v>
      </c>
      <c r="E30" s="28">
        <v>60</v>
      </c>
      <c r="F30" s="27" t="s">
        <v>93</v>
      </c>
      <c r="G30" s="28">
        <v>6</v>
      </c>
      <c r="H30" s="28">
        <v>1</v>
      </c>
      <c r="I30" s="28">
        <v>6</v>
      </c>
      <c r="J30" s="28">
        <v>6</v>
      </c>
      <c r="K30" s="28">
        <v>0</v>
      </c>
      <c r="L30" s="28">
        <v>6</v>
      </c>
      <c r="M30" s="28">
        <v>35</v>
      </c>
      <c r="N30" s="27" t="s">
        <v>24</v>
      </c>
      <c r="O30" s="30">
        <v>25</v>
      </c>
      <c r="P30" s="32">
        <f t="shared" si="0"/>
        <v>25</v>
      </c>
      <c r="Q30" s="30">
        <v>150</v>
      </c>
      <c r="R30" s="29">
        <v>0.1714</v>
      </c>
      <c r="S30" s="30">
        <v>4.29</v>
      </c>
      <c r="T30" s="28">
        <v>0</v>
      </c>
      <c r="U30" s="27" t="s">
        <v>25</v>
      </c>
      <c r="V30" s="27" t="s">
        <v>26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35</v>
      </c>
      <c r="E31" s="28">
        <v>60</v>
      </c>
      <c r="F31" s="27" t="s">
        <v>92</v>
      </c>
      <c r="G31" s="28">
        <v>7</v>
      </c>
      <c r="H31" s="28">
        <v>4</v>
      </c>
      <c r="I31" s="28">
        <v>7</v>
      </c>
      <c r="J31" s="28">
        <v>7</v>
      </c>
      <c r="K31" s="28">
        <v>0</v>
      </c>
      <c r="L31" s="28">
        <v>7</v>
      </c>
      <c r="M31" s="28">
        <v>35</v>
      </c>
      <c r="N31" s="27" t="s">
        <v>24</v>
      </c>
      <c r="O31" s="30">
        <v>25</v>
      </c>
      <c r="P31" s="32">
        <f t="shared" si="0"/>
        <v>25</v>
      </c>
      <c r="Q31" s="30">
        <v>175</v>
      </c>
      <c r="R31" s="29">
        <v>0.2</v>
      </c>
      <c r="S31" s="30">
        <v>5</v>
      </c>
      <c r="T31" s="28">
        <v>0</v>
      </c>
      <c r="U31" s="27" t="s">
        <v>25</v>
      </c>
      <c r="V31" s="27" t="s">
        <v>26</v>
      </c>
    </row>
    <row r="32" spans="1:22" x14ac:dyDescent="0.25">
      <c r="A32" s="27" t="s">
        <v>21</v>
      </c>
      <c r="B32" s="27" t="s">
        <v>22</v>
      </c>
      <c r="C32" s="27" t="s">
        <v>23</v>
      </c>
      <c r="D32" s="28">
        <v>35</v>
      </c>
      <c r="E32" s="28">
        <v>60</v>
      </c>
      <c r="F32" s="27" t="s">
        <v>91</v>
      </c>
      <c r="G32" s="28">
        <v>17</v>
      </c>
      <c r="H32" s="28">
        <v>4</v>
      </c>
      <c r="I32" s="28">
        <v>17</v>
      </c>
      <c r="J32" s="28">
        <v>17</v>
      </c>
      <c r="K32" s="28">
        <v>0</v>
      </c>
      <c r="L32" s="28">
        <v>15</v>
      </c>
      <c r="M32" s="28">
        <v>35</v>
      </c>
      <c r="N32" s="27" t="s">
        <v>24</v>
      </c>
      <c r="O32" s="30">
        <v>25</v>
      </c>
      <c r="P32" s="32">
        <f t="shared" si="0"/>
        <v>28.333333333333332</v>
      </c>
      <c r="Q32" s="30">
        <v>425</v>
      </c>
      <c r="R32" s="29">
        <v>0.42859999999999998</v>
      </c>
      <c r="S32" s="30">
        <v>12.14</v>
      </c>
      <c r="T32" s="28">
        <v>0</v>
      </c>
      <c r="U32" s="27" t="s">
        <v>25</v>
      </c>
      <c r="V32" s="27" t="s">
        <v>26</v>
      </c>
    </row>
    <row r="33" spans="1:22" customFormat="1" x14ac:dyDescent="0.25">
      <c r="A33" s="35" t="s">
        <v>88</v>
      </c>
      <c r="B33" s="36"/>
      <c r="C33" s="36"/>
      <c r="D33" s="37">
        <f>SUM(D2:D32)</f>
        <v>1085</v>
      </c>
      <c r="E33" s="36"/>
      <c r="F33" s="36"/>
      <c r="G33" s="37">
        <f>SUM(G2:G32)</f>
        <v>327</v>
      </c>
      <c r="H33" s="36"/>
      <c r="I33" s="37">
        <f>SUM(I2:I32)</f>
        <v>355</v>
      </c>
      <c r="J33" s="37">
        <f>SUM(J2:J32)</f>
        <v>355</v>
      </c>
      <c r="K33" s="37">
        <f>SUM(K2:K32)</f>
        <v>0</v>
      </c>
      <c r="L33" s="37">
        <f>SUM(L2:L32)</f>
        <v>301</v>
      </c>
      <c r="M33" s="37">
        <f>SUM(M2:M32)</f>
        <v>1085</v>
      </c>
      <c r="N33" s="36" t="str">
        <f>N32</f>
        <v>Por persona</v>
      </c>
      <c r="O33" s="38">
        <f>Q33/I33</f>
        <v>25</v>
      </c>
      <c r="P33" s="17">
        <f t="shared" si="0"/>
        <v>29.485049833887043</v>
      </c>
      <c r="Q33" s="38">
        <f>SUM(Q2:Q32)</f>
        <v>8875</v>
      </c>
      <c r="R33" s="39">
        <f>L33/M33</f>
        <v>0.27741935483870966</v>
      </c>
      <c r="S33" s="38">
        <f>Q33/M33</f>
        <v>8.1797235023041477</v>
      </c>
      <c r="T33" s="36"/>
      <c r="U33" s="36"/>
      <c r="V33" s="36"/>
    </row>
    <row r="35" spans="1:22" x14ac:dyDescent="0.25">
      <c r="F35" t="s">
        <v>220</v>
      </c>
      <c r="G35">
        <f>I33/G33</f>
        <v>1.0856269113149848</v>
      </c>
    </row>
  </sheetData>
  <autoFilter ref="A1:V104">
    <sortState ref="A2:V104">
      <sortCondition ref="F1:F10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0" max="11" width="11.42578125" style="44"/>
    <col min="16" max="16" width="11.5703125" style="9"/>
  </cols>
  <sheetData>
    <row r="1" spans="1:2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1" t="s">
        <v>154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123</v>
      </c>
      <c r="G2" s="28">
        <v>12</v>
      </c>
      <c r="H2" s="28">
        <v>10</v>
      </c>
      <c r="I2" s="28">
        <v>12</v>
      </c>
      <c r="J2" s="28">
        <v>12</v>
      </c>
      <c r="K2" s="28">
        <v>0</v>
      </c>
      <c r="L2" s="28">
        <v>12</v>
      </c>
      <c r="M2" s="28">
        <v>25</v>
      </c>
      <c r="N2" s="27" t="s">
        <v>24</v>
      </c>
      <c r="O2" s="30">
        <v>25</v>
      </c>
      <c r="P2" s="32">
        <f>Q2/L2</f>
        <v>25</v>
      </c>
      <c r="Q2" s="30">
        <v>300</v>
      </c>
      <c r="R2" s="29">
        <v>0.34289999999999998</v>
      </c>
      <c r="S2" s="30">
        <v>8.57</v>
      </c>
      <c r="T2" s="28">
        <v>0</v>
      </c>
      <c r="U2" s="27" t="s">
        <v>25</v>
      </c>
      <c r="V2" s="27" t="s">
        <v>26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124</v>
      </c>
      <c r="G3" s="28">
        <v>17</v>
      </c>
      <c r="H3" s="28">
        <v>8</v>
      </c>
      <c r="I3" s="28">
        <v>17</v>
      </c>
      <c r="J3" s="28">
        <v>17</v>
      </c>
      <c r="K3" s="28">
        <v>0</v>
      </c>
      <c r="L3" s="28">
        <v>9</v>
      </c>
      <c r="M3" s="28">
        <v>35</v>
      </c>
      <c r="N3" s="27" t="s">
        <v>24</v>
      </c>
      <c r="O3" s="30">
        <v>25</v>
      </c>
      <c r="P3" s="32">
        <f t="shared" ref="P3:P33" si="0">Q3/L3</f>
        <v>47.222222222222221</v>
      </c>
      <c r="Q3" s="30">
        <v>425</v>
      </c>
      <c r="R3" s="29">
        <v>0.2571</v>
      </c>
      <c r="S3" s="30">
        <v>12.14</v>
      </c>
      <c r="T3" s="28">
        <v>0</v>
      </c>
      <c r="U3" s="27" t="s">
        <v>25</v>
      </c>
      <c r="V3" s="27" t="s">
        <v>26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125</v>
      </c>
      <c r="G4" s="28">
        <v>7</v>
      </c>
      <c r="H4" s="28">
        <v>16</v>
      </c>
      <c r="I4" s="28">
        <v>7</v>
      </c>
      <c r="J4" s="28">
        <v>7</v>
      </c>
      <c r="K4" s="28">
        <v>0</v>
      </c>
      <c r="L4" s="28">
        <v>4</v>
      </c>
      <c r="M4" s="28">
        <v>35</v>
      </c>
      <c r="N4" s="27" t="s">
        <v>24</v>
      </c>
      <c r="O4" s="30">
        <v>25</v>
      </c>
      <c r="P4" s="32">
        <f t="shared" si="0"/>
        <v>43.75</v>
      </c>
      <c r="Q4" s="30">
        <v>175</v>
      </c>
      <c r="R4" s="29">
        <v>0.1143</v>
      </c>
      <c r="S4" s="30">
        <v>5</v>
      </c>
      <c r="T4" s="28">
        <v>0</v>
      </c>
      <c r="U4" s="27" t="s">
        <v>25</v>
      </c>
      <c r="V4" s="27" t="s">
        <v>26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126</v>
      </c>
      <c r="G5" s="28">
        <v>5</v>
      </c>
      <c r="H5" s="28">
        <v>6</v>
      </c>
      <c r="I5" s="28">
        <v>5</v>
      </c>
      <c r="J5" s="28">
        <v>5</v>
      </c>
      <c r="K5" s="28">
        <v>0</v>
      </c>
      <c r="L5" s="28">
        <v>4</v>
      </c>
      <c r="M5" s="28">
        <v>35</v>
      </c>
      <c r="N5" s="27" t="s">
        <v>24</v>
      </c>
      <c r="O5" s="30">
        <v>25</v>
      </c>
      <c r="P5" s="32">
        <f t="shared" si="0"/>
        <v>31.25</v>
      </c>
      <c r="Q5" s="30">
        <v>125</v>
      </c>
      <c r="R5" s="29">
        <v>0.1143</v>
      </c>
      <c r="S5" s="30">
        <v>3.57</v>
      </c>
      <c r="T5" s="28">
        <v>0</v>
      </c>
      <c r="U5" s="27" t="s">
        <v>25</v>
      </c>
      <c r="V5" s="27" t="s">
        <v>26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27" t="s">
        <v>127</v>
      </c>
      <c r="G6" s="28">
        <v>9</v>
      </c>
      <c r="H6" s="28">
        <v>4</v>
      </c>
      <c r="I6" s="28">
        <v>9</v>
      </c>
      <c r="J6" s="28">
        <v>9</v>
      </c>
      <c r="K6" s="28">
        <v>0</v>
      </c>
      <c r="L6" s="28">
        <v>9</v>
      </c>
      <c r="M6" s="28">
        <v>35</v>
      </c>
      <c r="N6" s="27" t="s">
        <v>24</v>
      </c>
      <c r="O6" s="30">
        <v>25</v>
      </c>
      <c r="P6" s="32">
        <f t="shared" si="0"/>
        <v>25</v>
      </c>
      <c r="Q6" s="30">
        <v>225</v>
      </c>
      <c r="R6" s="29">
        <v>0.2571</v>
      </c>
      <c r="S6" s="30">
        <v>6.43</v>
      </c>
      <c r="T6" s="28">
        <v>0</v>
      </c>
      <c r="U6" s="27" t="s">
        <v>25</v>
      </c>
      <c r="V6" s="27" t="s">
        <v>26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35</v>
      </c>
      <c r="E7" s="28">
        <v>60</v>
      </c>
      <c r="F7" s="27" t="s">
        <v>128</v>
      </c>
      <c r="G7" s="28">
        <v>14</v>
      </c>
      <c r="H7" s="28">
        <v>6</v>
      </c>
      <c r="I7" s="28">
        <v>14</v>
      </c>
      <c r="J7" s="28">
        <v>14</v>
      </c>
      <c r="K7" s="28">
        <v>0</v>
      </c>
      <c r="L7" s="28">
        <v>14</v>
      </c>
      <c r="M7" s="28">
        <v>35</v>
      </c>
      <c r="N7" s="27" t="s">
        <v>24</v>
      </c>
      <c r="O7" s="30">
        <v>25</v>
      </c>
      <c r="P7" s="32">
        <f t="shared" si="0"/>
        <v>25</v>
      </c>
      <c r="Q7" s="30">
        <v>350</v>
      </c>
      <c r="R7" s="29">
        <v>0.4</v>
      </c>
      <c r="S7" s="30">
        <v>10</v>
      </c>
      <c r="T7" s="28">
        <v>0</v>
      </c>
      <c r="U7" s="27" t="s">
        <v>25</v>
      </c>
      <c r="V7" s="27" t="s">
        <v>26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35</v>
      </c>
      <c r="E8" s="28">
        <v>60</v>
      </c>
      <c r="F8" s="27" t="s">
        <v>129</v>
      </c>
      <c r="G8" s="28">
        <v>23</v>
      </c>
      <c r="H8" s="28">
        <v>7</v>
      </c>
      <c r="I8" s="28">
        <v>23</v>
      </c>
      <c r="J8" s="28">
        <v>23</v>
      </c>
      <c r="K8" s="28">
        <v>0</v>
      </c>
      <c r="L8" s="28">
        <v>22</v>
      </c>
      <c r="M8" s="28">
        <v>35</v>
      </c>
      <c r="N8" s="27" t="s">
        <v>24</v>
      </c>
      <c r="O8" s="30">
        <v>25</v>
      </c>
      <c r="P8" s="32">
        <f t="shared" si="0"/>
        <v>26.136363636363637</v>
      </c>
      <c r="Q8" s="30">
        <v>575</v>
      </c>
      <c r="R8" s="29">
        <v>0.62860000000000005</v>
      </c>
      <c r="S8" s="30">
        <v>16.43</v>
      </c>
      <c r="T8" s="28">
        <v>0</v>
      </c>
      <c r="U8" s="27" t="s">
        <v>25</v>
      </c>
      <c r="V8" s="27" t="s">
        <v>26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35</v>
      </c>
      <c r="E9" s="28">
        <v>60</v>
      </c>
      <c r="F9" s="27" t="s">
        <v>130</v>
      </c>
      <c r="G9" s="28">
        <v>16</v>
      </c>
      <c r="H9" s="28">
        <v>18</v>
      </c>
      <c r="I9" s="28">
        <v>16</v>
      </c>
      <c r="J9" s="28">
        <v>16</v>
      </c>
      <c r="K9" s="28">
        <v>0</v>
      </c>
      <c r="L9" s="28">
        <v>14</v>
      </c>
      <c r="M9" s="28">
        <v>35</v>
      </c>
      <c r="N9" s="27" t="s">
        <v>24</v>
      </c>
      <c r="O9" s="30">
        <v>25</v>
      </c>
      <c r="P9" s="32">
        <f t="shared" si="0"/>
        <v>28.571428571428573</v>
      </c>
      <c r="Q9" s="30">
        <v>400</v>
      </c>
      <c r="R9" s="29">
        <v>0.4</v>
      </c>
      <c r="S9" s="30">
        <v>11.43</v>
      </c>
      <c r="T9" s="28">
        <v>0</v>
      </c>
      <c r="U9" s="27" t="s">
        <v>25</v>
      </c>
      <c r="V9" s="27" t="s">
        <v>26</v>
      </c>
    </row>
    <row r="10" spans="1:22" x14ac:dyDescent="0.25">
      <c r="A10" s="27" t="s">
        <v>21</v>
      </c>
      <c r="B10" s="27" t="s">
        <v>22</v>
      </c>
      <c r="C10" s="27" t="s">
        <v>23</v>
      </c>
      <c r="D10" s="28">
        <v>35</v>
      </c>
      <c r="E10" s="28">
        <v>60</v>
      </c>
      <c r="F10" s="27" t="s">
        <v>131</v>
      </c>
      <c r="G10" s="28">
        <v>42</v>
      </c>
      <c r="H10" s="28">
        <v>15</v>
      </c>
      <c r="I10" s="28">
        <v>42</v>
      </c>
      <c r="J10" s="28">
        <v>42</v>
      </c>
      <c r="K10" s="28">
        <v>0</v>
      </c>
      <c r="L10" s="28">
        <v>30</v>
      </c>
      <c r="M10" s="28">
        <v>35</v>
      </c>
      <c r="N10" s="27" t="s">
        <v>24</v>
      </c>
      <c r="O10" s="30">
        <v>25</v>
      </c>
      <c r="P10" s="32">
        <f t="shared" si="0"/>
        <v>35</v>
      </c>
      <c r="Q10" s="30">
        <v>1050</v>
      </c>
      <c r="R10" s="29">
        <v>0.85709999999999997</v>
      </c>
      <c r="S10" s="30">
        <v>30</v>
      </c>
      <c r="T10" s="28">
        <v>0</v>
      </c>
      <c r="U10" s="27" t="s">
        <v>25</v>
      </c>
      <c r="V10" s="27" t="s">
        <v>26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35</v>
      </c>
      <c r="E11" s="28">
        <v>60</v>
      </c>
      <c r="F11" s="27" t="s">
        <v>132</v>
      </c>
      <c r="G11" s="28">
        <v>33</v>
      </c>
      <c r="H11" s="28">
        <v>35</v>
      </c>
      <c r="I11" s="28">
        <v>33</v>
      </c>
      <c r="J11" s="28">
        <v>33</v>
      </c>
      <c r="K11" s="28">
        <v>0</v>
      </c>
      <c r="L11" s="28">
        <v>30</v>
      </c>
      <c r="M11" s="28">
        <v>35</v>
      </c>
      <c r="N11" s="27" t="s">
        <v>24</v>
      </c>
      <c r="O11" s="30">
        <v>25</v>
      </c>
      <c r="P11" s="32">
        <f t="shared" si="0"/>
        <v>27.5</v>
      </c>
      <c r="Q11" s="30">
        <v>825</v>
      </c>
      <c r="R11" s="29">
        <v>0.85709999999999997</v>
      </c>
      <c r="S11" s="30">
        <v>23.57</v>
      </c>
      <c r="T11" s="28">
        <v>0</v>
      </c>
      <c r="U11" s="27" t="s">
        <v>25</v>
      </c>
      <c r="V11" s="27" t="s">
        <v>26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133</v>
      </c>
      <c r="G12" s="28">
        <v>8</v>
      </c>
      <c r="H12" s="28">
        <v>25</v>
      </c>
      <c r="I12" s="28">
        <v>8</v>
      </c>
      <c r="J12" s="28">
        <v>8</v>
      </c>
      <c r="K12" s="28">
        <v>0</v>
      </c>
      <c r="L12" s="28">
        <v>8</v>
      </c>
      <c r="M12" s="28">
        <v>35</v>
      </c>
      <c r="N12" s="27" t="s">
        <v>24</v>
      </c>
      <c r="O12" s="30">
        <v>25</v>
      </c>
      <c r="P12" s="32">
        <f t="shared" si="0"/>
        <v>25</v>
      </c>
      <c r="Q12" s="30">
        <v>200</v>
      </c>
      <c r="R12" s="29">
        <v>0.2286</v>
      </c>
      <c r="S12" s="30">
        <v>5.71</v>
      </c>
      <c r="T12" s="28">
        <v>0</v>
      </c>
      <c r="U12" s="27" t="s">
        <v>25</v>
      </c>
      <c r="V12" s="27" t="s">
        <v>26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134</v>
      </c>
      <c r="G13" s="28">
        <v>5</v>
      </c>
      <c r="H13" s="28">
        <v>4</v>
      </c>
      <c r="I13" s="28">
        <v>5</v>
      </c>
      <c r="J13" s="28">
        <v>5</v>
      </c>
      <c r="K13" s="28">
        <v>0</v>
      </c>
      <c r="L13" s="28">
        <v>5</v>
      </c>
      <c r="M13" s="28">
        <v>35</v>
      </c>
      <c r="N13" s="27" t="s">
        <v>24</v>
      </c>
      <c r="O13" s="30">
        <v>25</v>
      </c>
      <c r="P13" s="32">
        <f t="shared" si="0"/>
        <v>25</v>
      </c>
      <c r="Q13" s="30">
        <v>125</v>
      </c>
      <c r="R13" s="29">
        <v>0.1429</v>
      </c>
      <c r="S13" s="30">
        <v>3.57</v>
      </c>
      <c r="T13" s="28">
        <v>0</v>
      </c>
      <c r="U13" s="27" t="s">
        <v>25</v>
      </c>
      <c r="V13" s="27" t="s">
        <v>26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135</v>
      </c>
      <c r="G14" s="28">
        <v>15</v>
      </c>
      <c r="H14" s="28">
        <v>1</v>
      </c>
      <c r="I14" s="28">
        <v>15</v>
      </c>
      <c r="J14" s="28">
        <v>15</v>
      </c>
      <c r="K14" s="28">
        <v>0</v>
      </c>
      <c r="L14" s="28">
        <v>13</v>
      </c>
      <c r="M14" s="28">
        <v>35</v>
      </c>
      <c r="N14" s="27" t="s">
        <v>24</v>
      </c>
      <c r="O14" s="30">
        <v>25</v>
      </c>
      <c r="P14" s="32">
        <f t="shared" si="0"/>
        <v>28.846153846153847</v>
      </c>
      <c r="Q14" s="30">
        <v>375</v>
      </c>
      <c r="R14" s="29">
        <v>0.37140000000000001</v>
      </c>
      <c r="S14" s="30">
        <v>10.71</v>
      </c>
      <c r="T14" s="28">
        <v>0</v>
      </c>
      <c r="U14" s="27" t="s">
        <v>25</v>
      </c>
      <c r="V14" s="27" t="s">
        <v>26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136</v>
      </c>
      <c r="G15" s="28">
        <v>19</v>
      </c>
      <c r="H15" s="28">
        <v>8</v>
      </c>
      <c r="I15" s="28">
        <v>19</v>
      </c>
      <c r="J15" s="28">
        <v>19</v>
      </c>
      <c r="K15" s="28">
        <v>0</v>
      </c>
      <c r="L15" s="28">
        <v>25</v>
      </c>
      <c r="M15" s="28">
        <v>35</v>
      </c>
      <c r="N15" s="27" t="s">
        <v>24</v>
      </c>
      <c r="O15" s="30">
        <v>25</v>
      </c>
      <c r="P15" s="32">
        <f t="shared" si="0"/>
        <v>19</v>
      </c>
      <c r="Q15" s="30">
        <v>475</v>
      </c>
      <c r="R15" s="29">
        <v>0.71430000000000005</v>
      </c>
      <c r="S15" s="30">
        <v>13.57</v>
      </c>
      <c r="T15" s="28">
        <v>0</v>
      </c>
      <c r="U15" s="27" t="s">
        <v>25</v>
      </c>
      <c r="V15" s="27" t="s">
        <v>26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137</v>
      </c>
      <c r="G16" s="28">
        <v>15</v>
      </c>
      <c r="H16" s="28">
        <v>9</v>
      </c>
      <c r="I16" s="28">
        <v>15</v>
      </c>
      <c r="J16" s="28">
        <v>15</v>
      </c>
      <c r="K16" s="28">
        <v>0</v>
      </c>
      <c r="L16" s="28">
        <v>14</v>
      </c>
      <c r="M16" s="28">
        <v>35</v>
      </c>
      <c r="N16" s="27" t="s">
        <v>24</v>
      </c>
      <c r="O16" s="30">
        <v>25</v>
      </c>
      <c r="P16" s="32">
        <f t="shared" si="0"/>
        <v>26.785714285714285</v>
      </c>
      <c r="Q16" s="30">
        <v>375</v>
      </c>
      <c r="R16" s="29">
        <v>0.4</v>
      </c>
      <c r="S16" s="30">
        <v>10.71</v>
      </c>
      <c r="T16" s="28">
        <v>0</v>
      </c>
      <c r="U16" s="27" t="s">
        <v>25</v>
      </c>
      <c r="V16" s="27" t="s">
        <v>26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138</v>
      </c>
      <c r="G17" s="28">
        <v>8</v>
      </c>
      <c r="H17" s="28">
        <v>10</v>
      </c>
      <c r="I17" s="28">
        <v>8</v>
      </c>
      <c r="J17" s="28">
        <v>8</v>
      </c>
      <c r="K17" s="28">
        <v>0</v>
      </c>
      <c r="L17" s="28">
        <v>6</v>
      </c>
      <c r="M17" s="28">
        <v>35</v>
      </c>
      <c r="N17" s="27" t="s">
        <v>24</v>
      </c>
      <c r="O17" s="30">
        <v>25</v>
      </c>
      <c r="P17" s="32">
        <f t="shared" si="0"/>
        <v>33.333333333333336</v>
      </c>
      <c r="Q17" s="30">
        <v>200</v>
      </c>
      <c r="R17" s="29">
        <v>0.1714</v>
      </c>
      <c r="S17" s="30">
        <v>5.71</v>
      </c>
      <c r="T17" s="28">
        <v>0</v>
      </c>
      <c r="U17" s="27" t="s">
        <v>25</v>
      </c>
      <c r="V17" s="27" t="s">
        <v>26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139</v>
      </c>
      <c r="G18" s="28">
        <v>19</v>
      </c>
      <c r="H18" s="28">
        <v>2</v>
      </c>
      <c r="I18" s="28">
        <v>19</v>
      </c>
      <c r="J18" s="28">
        <v>19</v>
      </c>
      <c r="K18" s="28">
        <v>0</v>
      </c>
      <c r="L18" s="28">
        <v>18</v>
      </c>
      <c r="M18" s="28">
        <v>35</v>
      </c>
      <c r="N18" s="27" t="s">
        <v>24</v>
      </c>
      <c r="O18" s="30">
        <v>25</v>
      </c>
      <c r="P18" s="32">
        <f t="shared" si="0"/>
        <v>26.388888888888889</v>
      </c>
      <c r="Q18" s="30">
        <v>475</v>
      </c>
      <c r="R18" s="29">
        <v>0.51429999999999998</v>
      </c>
      <c r="S18" s="30">
        <v>13.57</v>
      </c>
      <c r="T18" s="28">
        <v>0</v>
      </c>
      <c r="U18" s="27" t="s">
        <v>25</v>
      </c>
      <c r="V18" s="27" t="s">
        <v>26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140</v>
      </c>
      <c r="G19" s="28">
        <v>9</v>
      </c>
      <c r="H19" s="28">
        <v>12</v>
      </c>
      <c r="I19" s="28">
        <v>9</v>
      </c>
      <c r="J19" s="28">
        <v>9</v>
      </c>
      <c r="K19" s="28">
        <v>0</v>
      </c>
      <c r="L19" s="28">
        <v>5</v>
      </c>
      <c r="M19" s="28">
        <v>35</v>
      </c>
      <c r="N19" s="27" t="s">
        <v>24</v>
      </c>
      <c r="O19" s="30">
        <v>25</v>
      </c>
      <c r="P19" s="32">
        <f t="shared" si="0"/>
        <v>45</v>
      </c>
      <c r="Q19" s="30">
        <v>225</v>
      </c>
      <c r="R19" s="29">
        <v>0.1429</v>
      </c>
      <c r="S19" s="30">
        <v>6.43</v>
      </c>
      <c r="T19" s="28">
        <v>0</v>
      </c>
      <c r="U19" s="27" t="s">
        <v>25</v>
      </c>
      <c r="V19" s="27" t="s">
        <v>26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141</v>
      </c>
      <c r="G20" s="28">
        <v>10</v>
      </c>
      <c r="H20" s="28">
        <v>5</v>
      </c>
      <c r="I20" s="28">
        <v>10</v>
      </c>
      <c r="J20" s="28">
        <v>10</v>
      </c>
      <c r="K20" s="28">
        <v>0</v>
      </c>
      <c r="L20" s="28">
        <v>10</v>
      </c>
      <c r="M20" s="28">
        <v>35</v>
      </c>
      <c r="N20" s="27" t="s">
        <v>24</v>
      </c>
      <c r="O20" s="30">
        <v>25</v>
      </c>
      <c r="P20" s="32">
        <f t="shared" si="0"/>
        <v>25</v>
      </c>
      <c r="Q20" s="30">
        <v>250</v>
      </c>
      <c r="R20" s="29">
        <v>0.28570000000000001</v>
      </c>
      <c r="S20" s="30">
        <v>7.14</v>
      </c>
      <c r="T20" s="28">
        <v>0</v>
      </c>
      <c r="U20" s="27" t="s">
        <v>25</v>
      </c>
      <c r="V20" s="27" t="s">
        <v>26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142</v>
      </c>
      <c r="G21" s="28">
        <v>18</v>
      </c>
      <c r="H21" s="28">
        <v>4</v>
      </c>
      <c r="I21" s="28">
        <v>18</v>
      </c>
      <c r="J21" s="28">
        <v>18</v>
      </c>
      <c r="K21" s="28">
        <v>0</v>
      </c>
      <c r="L21" s="28">
        <v>17</v>
      </c>
      <c r="M21" s="28">
        <v>35</v>
      </c>
      <c r="N21" s="27" t="s">
        <v>24</v>
      </c>
      <c r="O21" s="30">
        <v>25</v>
      </c>
      <c r="P21" s="32">
        <f t="shared" si="0"/>
        <v>26.470588235294116</v>
      </c>
      <c r="Q21" s="30">
        <v>450</v>
      </c>
      <c r="R21" s="29">
        <v>0.48570000000000002</v>
      </c>
      <c r="S21" s="30">
        <v>12.86</v>
      </c>
      <c r="T21" s="28">
        <v>0</v>
      </c>
      <c r="U21" s="27" t="s">
        <v>25</v>
      </c>
      <c r="V21" s="27" t="s">
        <v>26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35</v>
      </c>
      <c r="E22" s="28">
        <v>60</v>
      </c>
      <c r="F22" s="27" t="s">
        <v>143</v>
      </c>
      <c r="G22" s="28">
        <v>14</v>
      </c>
      <c r="H22" s="28">
        <v>10</v>
      </c>
      <c r="I22" s="28">
        <v>14</v>
      </c>
      <c r="J22" s="28">
        <v>14</v>
      </c>
      <c r="K22" s="28">
        <v>0</v>
      </c>
      <c r="L22" s="28">
        <v>13</v>
      </c>
      <c r="M22" s="28">
        <v>35</v>
      </c>
      <c r="N22" s="27" t="s">
        <v>24</v>
      </c>
      <c r="O22" s="30">
        <v>25</v>
      </c>
      <c r="P22" s="32">
        <f t="shared" si="0"/>
        <v>26.923076923076923</v>
      </c>
      <c r="Q22" s="30">
        <v>350</v>
      </c>
      <c r="R22" s="29">
        <v>0.37140000000000001</v>
      </c>
      <c r="S22" s="30">
        <v>10</v>
      </c>
      <c r="T22" s="28">
        <v>0</v>
      </c>
      <c r="U22" s="27" t="s">
        <v>25</v>
      </c>
      <c r="V22" s="27" t="s">
        <v>26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35</v>
      </c>
      <c r="E23" s="28">
        <v>60</v>
      </c>
      <c r="F23" s="27" t="s">
        <v>144</v>
      </c>
      <c r="G23" s="28">
        <v>12</v>
      </c>
      <c r="H23" s="28">
        <v>6</v>
      </c>
      <c r="I23" s="28">
        <v>12</v>
      </c>
      <c r="J23" s="28">
        <v>12</v>
      </c>
      <c r="K23" s="28">
        <v>0</v>
      </c>
      <c r="L23" s="28">
        <v>12</v>
      </c>
      <c r="M23" s="28">
        <v>25</v>
      </c>
      <c r="N23" s="27" t="s">
        <v>24</v>
      </c>
      <c r="O23" s="30">
        <v>25</v>
      </c>
      <c r="P23" s="32">
        <f t="shared" si="0"/>
        <v>25</v>
      </c>
      <c r="Q23" s="30">
        <v>300</v>
      </c>
      <c r="R23" s="29">
        <v>0.34289999999999998</v>
      </c>
      <c r="S23" s="30">
        <v>8.57</v>
      </c>
      <c r="T23" s="28">
        <v>0</v>
      </c>
      <c r="U23" s="27" t="s">
        <v>25</v>
      </c>
      <c r="V23" s="27" t="s">
        <v>26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35</v>
      </c>
      <c r="E24" s="28">
        <v>60</v>
      </c>
      <c r="F24" s="27" t="s">
        <v>145</v>
      </c>
      <c r="G24" s="28">
        <v>11</v>
      </c>
      <c r="H24" s="28">
        <v>10</v>
      </c>
      <c r="I24" s="28">
        <v>11</v>
      </c>
      <c r="J24" s="28">
        <v>11</v>
      </c>
      <c r="K24" s="28">
        <v>0</v>
      </c>
      <c r="L24" s="28">
        <v>11</v>
      </c>
      <c r="M24" s="28">
        <v>35</v>
      </c>
      <c r="N24" s="27" t="s">
        <v>24</v>
      </c>
      <c r="O24" s="30">
        <v>25</v>
      </c>
      <c r="P24" s="32">
        <f t="shared" si="0"/>
        <v>25</v>
      </c>
      <c r="Q24" s="30">
        <v>275</v>
      </c>
      <c r="R24" s="29">
        <v>0.31430000000000002</v>
      </c>
      <c r="S24" s="30">
        <v>7.86</v>
      </c>
      <c r="T24" s="28">
        <v>0</v>
      </c>
      <c r="U24" s="27" t="s">
        <v>25</v>
      </c>
      <c r="V24" s="27" t="s">
        <v>26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35</v>
      </c>
      <c r="E25" s="28">
        <v>60</v>
      </c>
      <c r="F25" s="27" t="s">
        <v>146</v>
      </c>
      <c r="G25" s="28">
        <v>13</v>
      </c>
      <c r="H25" s="28">
        <v>9</v>
      </c>
      <c r="I25" s="28">
        <v>13</v>
      </c>
      <c r="J25" s="28">
        <v>13</v>
      </c>
      <c r="K25" s="28">
        <v>0</v>
      </c>
      <c r="L25" s="28">
        <v>12</v>
      </c>
      <c r="M25" s="28">
        <v>35</v>
      </c>
      <c r="N25" s="27" t="s">
        <v>24</v>
      </c>
      <c r="O25" s="30">
        <v>25</v>
      </c>
      <c r="P25" s="32">
        <f t="shared" si="0"/>
        <v>27.083333333333332</v>
      </c>
      <c r="Q25" s="30">
        <v>325</v>
      </c>
      <c r="R25" s="29">
        <v>0.34289999999999998</v>
      </c>
      <c r="S25" s="30">
        <v>9.2899999999999991</v>
      </c>
      <c r="T25" s="28">
        <v>0</v>
      </c>
      <c r="U25" s="27" t="s">
        <v>25</v>
      </c>
      <c r="V25" s="27" t="s">
        <v>26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35</v>
      </c>
      <c r="E26" s="28">
        <v>60</v>
      </c>
      <c r="F26" s="27" t="s">
        <v>147</v>
      </c>
      <c r="G26" s="28">
        <v>16</v>
      </c>
      <c r="H26" s="28">
        <v>11</v>
      </c>
      <c r="I26" s="28">
        <v>16</v>
      </c>
      <c r="J26" s="28">
        <v>16</v>
      </c>
      <c r="K26" s="28">
        <v>0</v>
      </c>
      <c r="L26" s="28">
        <v>15</v>
      </c>
      <c r="M26" s="28">
        <v>35</v>
      </c>
      <c r="N26" s="27" t="s">
        <v>24</v>
      </c>
      <c r="O26" s="30">
        <v>25</v>
      </c>
      <c r="P26" s="32">
        <f t="shared" si="0"/>
        <v>26.666666666666668</v>
      </c>
      <c r="Q26" s="30">
        <v>400</v>
      </c>
      <c r="R26" s="29">
        <v>0.42859999999999998</v>
      </c>
      <c r="S26" s="30">
        <v>11.43</v>
      </c>
      <c r="T26" s="28">
        <v>0</v>
      </c>
      <c r="U26" s="27" t="s">
        <v>25</v>
      </c>
      <c r="V26" s="27" t="s">
        <v>26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35</v>
      </c>
      <c r="E27" s="28">
        <v>60</v>
      </c>
      <c r="F27" s="27" t="s">
        <v>148</v>
      </c>
      <c r="G27" s="28">
        <v>13</v>
      </c>
      <c r="H27" s="28">
        <v>11</v>
      </c>
      <c r="I27" s="28">
        <v>13</v>
      </c>
      <c r="J27" s="28">
        <v>13</v>
      </c>
      <c r="K27" s="28">
        <v>0</v>
      </c>
      <c r="L27" s="28">
        <v>12</v>
      </c>
      <c r="M27" s="28">
        <v>35</v>
      </c>
      <c r="N27" s="27" t="s">
        <v>24</v>
      </c>
      <c r="O27" s="30">
        <v>25</v>
      </c>
      <c r="P27" s="32">
        <f t="shared" si="0"/>
        <v>27.083333333333332</v>
      </c>
      <c r="Q27" s="30">
        <v>325</v>
      </c>
      <c r="R27" s="29">
        <v>0.34289999999999998</v>
      </c>
      <c r="S27" s="30">
        <v>9.2899999999999991</v>
      </c>
      <c r="T27" s="28">
        <v>0</v>
      </c>
      <c r="U27" s="27" t="s">
        <v>25</v>
      </c>
      <c r="V27" s="27" t="s">
        <v>26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35</v>
      </c>
      <c r="E28" s="28">
        <v>60</v>
      </c>
      <c r="F28" s="27" t="s">
        <v>149</v>
      </c>
      <c r="G28" s="28">
        <v>22</v>
      </c>
      <c r="H28" s="28">
        <v>2</v>
      </c>
      <c r="I28" s="28">
        <v>22</v>
      </c>
      <c r="J28" s="28">
        <v>22</v>
      </c>
      <c r="K28" s="28">
        <v>0</v>
      </c>
      <c r="L28" s="28">
        <v>18</v>
      </c>
      <c r="M28" s="28">
        <v>35</v>
      </c>
      <c r="N28" s="27" t="s">
        <v>24</v>
      </c>
      <c r="O28" s="30">
        <v>25</v>
      </c>
      <c r="P28" s="32">
        <f t="shared" si="0"/>
        <v>30.555555555555557</v>
      </c>
      <c r="Q28" s="30">
        <v>550</v>
      </c>
      <c r="R28" s="29">
        <v>0.51429999999999998</v>
      </c>
      <c r="S28" s="30">
        <v>15.71</v>
      </c>
      <c r="T28" s="28">
        <v>0</v>
      </c>
      <c r="U28" s="27" t="s">
        <v>25</v>
      </c>
      <c r="V28" s="27" t="s">
        <v>26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35</v>
      </c>
      <c r="E29" s="28">
        <v>60</v>
      </c>
      <c r="F29" s="27" t="s">
        <v>150</v>
      </c>
      <c r="G29" s="28">
        <v>23</v>
      </c>
      <c r="H29" s="28">
        <v>14</v>
      </c>
      <c r="I29" s="28">
        <v>23</v>
      </c>
      <c r="J29" s="28">
        <v>23</v>
      </c>
      <c r="K29" s="28">
        <v>0</v>
      </c>
      <c r="L29" s="28">
        <v>22</v>
      </c>
      <c r="M29" s="28">
        <v>35</v>
      </c>
      <c r="N29" s="27" t="s">
        <v>24</v>
      </c>
      <c r="O29" s="30">
        <v>25</v>
      </c>
      <c r="P29" s="32">
        <f t="shared" si="0"/>
        <v>26.136363636363637</v>
      </c>
      <c r="Q29" s="30">
        <v>575</v>
      </c>
      <c r="R29" s="29">
        <v>0.62860000000000005</v>
      </c>
      <c r="S29" s="30">
        <v>16.43</v>
      </c>
      <c r="T29" s="28">
        <v>0</v>
      </c>
      <c r="U29" s="27" t="s">
        <v>25</v>
      </c>
      <c r="V29" s="27" t="s">
        <v>26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35</v>
      </c>
      <c r="E30" s="28">
        <v>60</v>
      </c>
      <c r="F30" s="27" t="s">
        <v>151</v>
      </c>
      <c r="G30" s="28">
        <v>12</v>
      </c>
      <c r="H30" s="28">
        <v>16</v>
      </c>
      <c r="I30" s="28">
        <v>12</v>
      </c>
      <c r="J30" s="28">
        <v>12</v>
      </c>
      <c r="K30" s="28">
        <v>0</v>
      </c>
      <c r="L30" s="28">
        <v>10</v>
      </c>
      <c r="M30" s="28">
        <v>35</v>
      </c>
      <c r="N30" s="27" t="s">
        <v>24</v>
      </c>
      <c r="O30" s="30">
        <v>25</v>
      </c>
      <c r="P30" s="32">
        <f t="shared" si="0"/>
        <v>30</v>
      </c>
      <c r="Q30" s="30">
        <v>300</v>
      </c>
      <c r="R30" s="29">
        <v>0.28570000000000001</v>
      </c>
      <c r="S30" s="30">
        <v>8.57</v>
      </c>
      <c r="T30" s="28">
        <v>0</v>
      </c>
      <c r="U30" s="27" t="s">
        <v>25</v>
      </c>
      <c r="V30" s="27" t="s">
        <v>26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35</v>
      </c>
      <c r="E31" s="28">
        <v>60</v>
      </c>
      <c r="F31" s="27" t="s">
        <v>152</v>
      </c>
      <c r="G31" s="28">
        <v>6</v>
      </c>
      <c r="H31" s="28">
        <v>11</v>
      </c>
      <c r="I31" s="28">
        <v>6</v>
      </c>
      <c r="J31" s="28">
        <v>6</v>
      </c>
      <c r="K31" s="28">
        <v>0</v>
      </c>
      <c r="L31" s="28">
        <v>6</v>
      </c>
      <c r="M31" s="28">
        <v>35</v>
      </c>
      <c r="N31" s="27" t="s">
        <v>24</v>
      </c>
      <c r="O31" s="30">
        <v>25</v>
      </c>
      <c r="P31" s="32">
        <f t="shared" si="0"/>
        <v>25</v>
      </c>
      <c r="Q31" s="30">
        <v>150</v>
      </c>
      <c r="R31" s="29">
        <v>0.1714</v>
      </c>
      <c r="S31" s="30">
        <v>4.29</v>
      </c>
      <c r="T31" s="28">
        <v>0</v>
      </c>
      <c r="U31" s="27" t="s">
        <v>25</v>
      </c>
      <c r="V31" s="27" t="s">
        <v>26</v>
      </c>
    </row>
    <row r="32" spans="1:22" x14ac:dyDescent="0.25">
      <c r="A32" s="27" t="s">
        <v>21</v>
      </c>
      <c r="B32" s="27" t="s">
        <v>22</v>
      </c>
      <c r="C32" s="27" t="s">
        <v>23</v>
      </c>
      <c r="D32" s="28">
        <v>35</v>
      </c>
      <c r="E32" s="28">
        <v>60</v>
      </c>
      <c r="F32" s="27" t="s">
        <v>153</v>
      </c>
      <c r="G32" s="28">
        <v>6</v>
      </c>
      <c r="H32" s="28">
        <v>3</v>
      </c>
      <c r="I32" s="28">
        <v>6</v>
      </c>
      <c r="J32" s="28">
        <v>6</v>
      </c>
      <c r="K32" s="28">
        <v>0</v>
      </c>
      <c r="L32" s="28">
        <v>6</v>
      </c>
      <c r="M32" s="28">
        <v>35</v>
      </c>
      <c r="N32" s="27" t="s">
        <v>24</v>
      </c>
      <c r="O32" s="30">
        <v>25</v>
      </c>
      <c r="P32" s="32">
        <f t="shared" si="0"/>
        <v>25</v>
      </c>
      <c r="Q32" s="30">
        <v>150</v>
      </c>
      <c r="R32" s="29">
        <v>0.1714</v>
      </c>
      <c r="S32" s="30">
        <v>4.29</v>
      </c>
      <c r="T32" s="28">
        <v>0</v>
      </c>
      <c r="U32" s="27" t="s">
        <v>25</v>
      </c>
      <c r="V32" s="27" t="s">
        <v>26</v>
      </c>
    </row>
    <row r="33" spans="1:22" x14ac:dyDescent="0.25">
      <c r="A33" s="35" t="s">
        <v>88</v>
      </c>
      <c r="B33" s="36"/>
      <c r="C33" s="36"/>
      <c r="D33" s="37">
        <f>SUM(D2:D32)</f>
        <v>1085</v>
      </c>
      <c r="E33" s="36"/>
      <c r="F33" s="36"/>
      <c r="G33" s="37">
        <f>SUM(G2:G32)</f>
        <v>452</v>
      </c>
      <c r="H33" s="36"/>
      <c r="I33" s="37">
        <f>SUM(I2:I32)</f>
        <v>452</v>
      </c>
      <c r="J33" s="37">
        <f>SUM(J2:J32)</f>
        <v>452</v>
      </c>
      <c r="K33" s="37">
        <f>SUM(K2:K32)</f>
        <v>0</v>
      </c>
      <c r="L33" s="37">
        <f>SUM(L2:L32)</f>
        <v>406</v>
      </c>
      <c r="M33" s="37">
        <f>SUM(M2:M32)</f>
        <v>1065</v>
      </c>
      <c r="N33" s="36" t="str">
        <f>N32</f>
        <v>Por persona</v>
      </c>
      <c r="O33" s="38">
        <f>Q33/I33</f>
        <v>25</v>
      </c>
      <c r="P33" s="17">
        <f t="shared" si="0"/>
        <v>27.832512315270936</v>
      </c>
      <c r="Q33" s="38">
        <f>SUM(Q2:Q32)</f>
        <v>11300</v>
      </c>
      <c r="R33" s="39">
        <f>L33/M33</f>
        <v>0.38122065727699528</v>
      </c>
      <c r="S33" s="38">
        <f>Q33/M33</f>
        <v>10.610328638497652</v>
      </c>
      <c r="T33" s="36"/>
      <c r="U33" s="36"/>
      <c r="V33" s="36"/>
    </row>
    <row r="35" spans="1:22" x14ac:dyDescent="0.25">
      <c r="F35" t="s">
        <v>220</v>
      </c>
      <c r="G35">
        <f>I33/G33</f>
        <v>1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2" sqref="A32:XFD34"/>
    </sheetView>
  </sheetViews>
  <sheetFormatPr baseColWidth="10" defaultRowHeight="15" x14ac:dyDescent="0.25"/>
  <cols>
    <col min="10" max="11" width="11.42578125" style="44"/>
    <col min="16" max="16" width="11.42578125" style="9"/>
  </cols>
  <sheetData>
    <row r="1" spans="1:2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1" t="s">
        <v>154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155</v>
      </c>
      <c r="G2" s="28">
        <v>4</v>
      </c>
      <c r="H2" s="28">
        <v>3</v>
      </c>
      <c r="I2" s="28">
        <v>4</v>
      </c>
      <c r="J2" s="28">
        <v>4</v>
      </c>
      <c r="K2" s="28">
        <v>0</v>
      </c>
      <c r="L2" s="28">
        <v>4</v>
      </c>
      <c r="M2" s="28">
        <v>35</v>
      </c>
      <c r="N2" s="27" t="s">
        <v>24</v>
      </c>
      <c r="O2" s="30">
        <v>25</v>
      </c>
      <c r="P2" s="32">
        <f>Q2/L2</f>
        <v>25</v>
      </c>
      <c r="Q2" s="30">
        <v>100</v>
      </c>
      <c r="R2" s="29">
        <v>0.1143</v>
      </c>
      <c r="S2" s="30">
        <v>2.86</v>
      </c>
      <c r="T2" s="28">
        <v>0</v>
      </c>
      <c r="U2" s="27" t="s">
        <v>25</v>
      </c>
      <c r="V2" s="27" t="s">
        <v>26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156</v>
      </c>
      <c r="G3" s="28">
        <v>4</v>
      </c>
      <c r="H3" s="28">
        <v>1</v>
      </c>
      <c r="I3" s="28">
        <v>4</v>
      </c>
      <c r="J3" s="28">
        <v>4</v>
      </c>
      <c r="K3" s="28">
        <v>0</v>
      </c>
      <c r="L3" s="28">
        <v>4</v>
      </c>
      <c r="M3" s="28">
        <v>35</v>
      </c>
      <c r="N3" s="27" t="s">
        <v>24</v>
      </c>
      <c r="O3" s="30">
        <v>25</v>
      </c>
      <c r="P3" s="32">
        <f t="shared" ref="P3:P31" si="0">Q3/L3</f>
        <v>25</v>
      </c>
      <c r="Q3" s="30">
        <v>100</v>
      </c>
      <c r="R3" s="29">
        <v>0.1143</v>
      </c>
      <c r="S3" s="30">
        <v>2.86</v>
      </c>
      <c r="T3" s="28">
        <v>0</v>
      </c>
      <c r="U3" s="27" t="s">
        <v>25</v>
      </c>
      <c r="V3" s="27" t="s">
        <v>26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157</v>
      </c>
      <c r="G4" s="28">
        <v>5</v>
      </c>
      <c r="H4" s="28">
        <v>2</v>
      </c>
      <c r="I4" s="28">
        <v>5</v>
      </c>
      <c r="J4" s="28">
        <v>5</v>
      </c>
      <c r="K4" s="28">
        <v>0</v>
      </c>
      <c r="L4" s="28">
        <v>4</v>
      </c>
      <c r="M4" s="28">
        <v>35</v>
      </c>
      <c r="N4" s="27" t="s">
        <v>24</v>
      </c>
      <c r="O4" s="30">
        <v>25</v>
      </c>
      <c r="P4" s="32">
        <f t="shared" si="0"/>
        <v>31.25</v>
      </c>
      <c r="Q4" s="30">
        <v>125</v>
      </c>
      <c r="R4" s="29">
        <v>0.1143</v>
      </c>
      <c r="S4" s="30">
        <v>3.57</v>
      </c>
      <c r="T4" s="28">
        <v>0</v>
      </c>
      <c r="U4" s="27" t="s">
        <v>25</v>
      </c>
      <c r="V4" s="27" t="s">
        <v>26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158</v>
      </c>
      <c r="G5" s="28">
        <v>3</v>
      </c>
      <c r="H5" s="28">
        <v>3</v>
      </c>
      <c r="I5" s="28">
        <v>3</v>
      </c>
      <c r="J5" s="28">
        <v>3</v>
      </c>
      <c r="K5" s="28">
        <v>0</v>
      </c>
      <c r="L5" s="28">
        <v>3</v>
      </c>
      <c r="M5" s="28">
        <v>35</v>
      </c>
      <c r="N5" s="27" t="s">
        <v>24</v>
      </c>
      <c r="O5" s="30">
        <v>25</v>
      </c>
      <c r="P5" s="32">
        <f t="shared" si="0"/>
        <v>25</v>
      </c>
      <c r="Q5" s="30">
        <v>75</v>
      </c>
      <c r="R5" s="29">
        <v>8.5699999999999998E-2</v>
      </c>
      <c r="S5" s="30">
        <v>2.14</v>
      </c>
      <c r="T5" s="28">
        <v>0</v>
      </c>
      <c r="U5" s="27" t="s">
        <v>25</v>
      </c>
      <c r="V5" s="27" t="s">
        <v>26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27" t="s">
        <v>159</v>
      </c>
      <c r="G6" s="28">
        <v>18</v>
      </c>
      <c r="H6" s="28">
        <v>4</v>
      </c>
      <c r="I6" s="28">
        <v>18</v>
      </c>
      <c r="J6" s="28">
        <v>18</v>
      </c>
      <c r="K6" s="28">
        <v>0</v>
      </c>
      <c r="L6" s="28">
        <v>17</v>
      </c>
      <c r="M6" s="28">
        <v>35</v>
      </c>
      <c r="N6" s="27" t="s">
        <v>24</v>
      </c>
      <c r="O6" s="30">
        <v>25</v>
      </c>
      <c r="P6" s="32">
        <f t="shared" si="0"/>
        <v>26.470588235294116</v>
      </c>
      <c r="Q6" s="30">
        <v>450</v>
      </c>
      <c r="R6" s="29">
        <v>0.48570000000000002</v>
      </c>
      <c r="S6" s="30">
        <v>12.86</v>
      </c>
      <c r="T6" s="28">
        <v>0</v>
      </c>
      <c r="U6" s="27" t="s">
        <v>25</v>
      </c>
      <c r="V6" s="27" t="s">
        <v>26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35</v>
      </c>
      <c r="E7" s="28">
        <v>60</v>
      </c>
      <c r="F7" s="27" t="s">
        <v>160</v>
      </c>
      <c r="G7" s="28">
        <v>27</v>
      </c>
      <c r="H7" s="28">
        <v>17</v>
      </c>
      <c r="I7" s="28">
        <v>27</v>
      </c>
      <c r="J7" s="28">
        <v>27</v>
      </c>
      <c r="K7" s="28">
        <v>0</v>
      </c>
      <c r="L7" s="28">
        <v>26</v>
      </c>
      <c r="M7" s="28">
        <v>35</v>
      </c>
      <c r="N7" s="27" t="s">
        <v>24</v>
      </c>
      <c r="O7" s="30">
        <v>25</v>
      </c>
      <c r="P7" s="32">
        <f t="shared" si="0"/>
        <v>25.96153846153846</v>
      </c>
      <c r="Q7" s="30">
        <v>675</v>
      </c>
      <c r="R7" s="29">
        <v>0.7429</v>
      </c>
      <c r="S7" s="30">
        <v>19.29</v>
      </c>
      <c r="T7" s="28">
        <v>0</v>
      </c>
      <c r="U7" s="27" t="s">
        <v>25</v>
      </c>
      <c r="V7" s="27" t="s">
        <v>26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35</v>
      </c>
      <c r="E8" s="28">
        <v>60</v>
      </c>
      <c r="F8" s="27" t="s">
        <v>161</v>
      </c>
      <c r="G8" s="28">
        <v>37</v>
      </c>
      <c r="H8" s="28">
        <v>25</v>
      </c>
      <c r="I8" s="28">
        <v>37</v>
      </c>
      <c r="J8" s="28">
        <v>37</v>
      </c>
      <c r="K8" s="28">
        <v>0</v>
      </c>
      <c r="L8" s="28">
        <v>30</v>
      </c>
      <c r="M8" s="28">
        <v>35</v>
      </c>
      <c r="N8" s="27" t="s">
        <v>24</v>
      </c>
      <c r="O8" s="30">
        <v>25</v>
      </c>
      <c r="P8" s="32">
        <f t="shared" si="0"/>
        <v>30.833333333333332</v>
      </c>
      <c r="Q8" s="30">
        <v>925</v>
      </c>
      <c r="R8" s="29">
        <v>0.85709999999999997</v>
      </c>
      <c r="S8" s="30">
        <v>26.43</v>
      </c>
      <c r="T8" s="28">
        <v>0</v>
      </c>
      <c r="U8" s="27" t="s">
        <v>25</v>
      </c>
      <c r="V8" s="27" t="s">
        <v>26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35</v>
      </c>
      <c r="E9" s="28">
        <v>60</v>
      </c>
      <c r="F9" s="27" t="s">
        <v>162</v>
      </c>
      <c r="G9" s="28">
        <v>5</v>
      </c>
      <c r="H9" s="28">
        <v>35</v>
      </c>
      <c r="I9" s="28">
        <v>5</v>
      </c>
      <c r="J9" s="28">
        <v>5</v>
      </c>
      <c r="K9" s="28">
        <v>0</v>
      </c>
      <c r="L9" s="28">
        <v>5</v>
      </c>
      <c r="M9" s="28">
        <v>35</v>
      </c>
      <c r="N9" s="27" t="s">
        <v>24</v>
      </c>
      <c r="O9" s="30">
        <v>25</v>
      </c>
      <c r="P9" s="32">
        <f t="shared" si="0"/>
        <v>25</v>
      </c>
      <c r="Q9" s="30">
        <v>125</v>
      </c>
      <c r="R9" s="29">
        <v>0.1429</v>
      </c>
      <c r="S9" s="30">
        <v>3.57</v>
      </c>
      <c r="T9" s="28">
        <v>0</v>
      </c>
      <c r="U9" s="27" t="s">
        <v>25</v>
      </c>
      <c r="V9" s="27" t="s">
        <v>26</v>
      </c>
    </row>
    <row r="10" spans="1:22" x14ac:dyDescent="0.25">
      <c r="A10" s="27" t="s">
        <v>21</v>
      </c>
      <c r="B10" s="27" t="s">
        <v>22</v>
      </c>
      <c r="C10" s="27" t="s">
        <v>23</v>
      </c>
      <c r="D10" s="28">
        <v>35</v>
      </c>
      <c r="E10" s="28">
        <v>60</v>
      </c>
      <c r="F10" s="27" t="s">
        <v>163</v>
      </c>
      <c r="G10" s="28">
        <v>6</v>
      </c>
      <c r="H10" s="28">
        <v>4</v>
      </c>
      <c r="I10" s="28">
        <v>6</v>
      </c>
      <c r="J10" s="28">
        <v>6</v>
      </c>
      <c r="K10" s="28">
        <v>0</v>
      </c>
      <c r="L10" s="28">
        <v>6</v>
      </c>
      <c r="M10" s="28">
        <v>35</v>
      </c>
      <c r="N10" s="27" t="s">
        <v>24</v>
      </c>
      <c r="O10" s="30">
        <v>25</v>
      </c>
      <c r="P10" s="32">
        <f t="shared" si="0"/>
        <v>25</v>
      </c>
      <c r="Q10" s="30">
        <v>150</v>
      </c>
      <c r="R10" s="29">
        <v>0.1714</v>
      </c>
      <c r="S10" s="30">
        <v>4.29</v>
      </c>
      <c r="T10" s="28">
        <v>0</v>
      </c>
      <c r="U10" s="27" t="s">
        <v>25</v>
      </c>
      <c r="V10" s="27" t="s">
        <v>26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35</v>
      </c>
      <c r="E11" s="28">
        <v>60</v>
      </c>
      <c r="F11" s="27" t="s">
        <v>164</v>
      </c>
      <c r="G11" s="28">
        <v>10</v>
      </c>
      <c r="H11" s="28">
        <v>4</v>
      </c>
      <c r="I11" s="28">
        <v>10</v>
      </c>
      <c r="J11" s="28">
        <v>10</v>
      </c>
      <c r="K11" s="28">
        <v>0</v>
      </c>
      <c r="L11" s="28">
        <v>10</v>
      </c>
      <c r="M11" s="28">
        <v>35</v>
      </c>
      <c r="N11" s="27" t="s">
        <v>24</v>
      </c>
      <c r="O11" s="30">
        <v>25</v>
      </c>
      <c r="P11" s="32">
        <f t="shared" si="0"/>
        <v>25</v>
      </c>
      <c r="Q11" s="30">
        <v>250</v>
      </c>
      <c r="R11" s="29">
        <v>0.28570000000000001</v>
      </c>
      <c r="S11" s="30">
        <v>7.14</v>
      </c>
      <c r="T11" s="28">
        <v>0</v>
      </c>
      <c r="U11" s="27" t="s">
        <v>25</v>
      </c>
      <c r="V11" s="27" t="s">
        <v>26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165</v>
      </c>
      <c r="G12" s="28">
        <v>19</v>
      </c>
      <c r="H12" s="28">
        <v>3</v>
      </c>
      <c r="I12" s="28">
        <v>19</v>
      </c>
      <c r="J12" s="28">
        <v>19</v>
      </c>
      <c r="K12" s="28">
        <v>0</v>
      </c>
      <c r="L12" s="28">
        <v>18</v>
      </c>
      <c r="M12" s="28">
        <v>35</v>
      </c>
      <c r="N12" s="27" t="s">
        <v>24</v>
      </c>
      <c r="O12" s="30">
        <v>25</v>
      </c>
      <c r="P12" s="32">
        <f t="shared" si="0"/>
        <v>26.388888888888889</v>
      </c>
      <c r="Q12" s="30">
        <v>475</v>
      </c>
      <c r="R12" s="29">
        <v>0.51429999999999998</v>
      </c>
      <c r="S12" s="30">
        <v>13.57</v>
      </c>
      <c r="T12" s="28">
        <v>0</v>
      </c>
      <c r="U12" s="27" t="s">
        <v>25</v>
      </c>
      <c r="V12" s="27" t="s">
        <v>26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166</v>
      </c>
      <c r="G13" s="28">
        <v>14</v>
      </c>
      <c r="H13" s="28">
        <v>8</v>
      </c>
      <c r="I13" s="28">
        <v>14</v>
      </c>
      <c r="J13" s="28">
        <v>14</v>
      </c>
      <c r="K13" s="28">
        <v>0</v>
      </c>
      <c r="L13" s="28">
        <v>12</v>
      </c>
      <c r="M13" s="28">
        <v>35</v>
      </c>
      <c r="N13" s="27" t="s">
        <v>24</v>
      </c>
      <c r="O13" s="30">
        <v>25</v>
      </c>
      <c r="P13" s="32">
        <f t="shared" si="0"/>
        <v>29.166666666666668</v>
      </c>
      <c r="Q13" s="30">
        <v>350</v>
      </c>
      <c r="R13" s="29">
        <v>0.34289999999999998</v>
      </c>
      <c r="S13" s="30">
        <v>10</v>
      </c>
      <c r="T13" s="28">
        <v>0</v>
      </c>
      <c r="U13" s="27" t="s">
        <v>25</v>
      </c>
      <c r="V13" s="27" t="s">
        <v>26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168</v>
      </c>
      <c r="G14" s="28">
        <v>11</v>
      </c>
      <c r="H14" s="28">
        <v>12</v>
      </c>
      <c r="I14" s="28">
        <v>11</v>
      </c>
      <c r="J14" s="28">
        <v>11</v>
      </c>
      <c r="K14" s="28">
        <v>0</v>
      </c>
      <c r="L14" s="28">
        <v>10</v>
      </c>
      <c r="M14" s="28">
        <v>35</v>
      </c>
      <c r="N14" s="27" t="s">
        <v>24</v>
      </c>
      <c r="O14" s="30">
        <v>25</v>
      </c>
      <c r="P14" s="32">
        <f t="shared" si="0"/>
        <v>27.5</v>
      </c>
      <c r="Q14" s="30">
        <v>275</v>
      </c>
      <c r="R14" s="29">
        <v>0.28570000000000001</v>
      </c>
      <c r="S14" s="30">
        <v>7.86</v>
      </c>
      <c r="T14" s="28">
        <v>0</v>
      </c>
      <c r="U14" s="27" t="s">
        <v>25</v>
      </c>
      <c r="V14" s="27" t="s">
        <v>26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169</v>
      </c>
      <c r="G15" s="28">
        <v>19</v>
      </c>
      <c r="H15" s="28">
        <v>11</v>
      </c>
      <c r="I15" s="28">
        <v>19</v>
      </c>
      <c r="J15" s="28">
        <v>19</v>
      </c>
      <c r="K15" s="28">
        <v>0</v>
      </c>
      <c r="L15" s="28">
        <v>15</v>
      </c>
      <c r="M15" s="28">
        <v>35</v>
      </c>
      <c r="N15" s="27" t="s">
        <v>24</v>
      </c>
      <c r="O15" s="30">
        <v>25</v>
      </c>
      <c r="P15" s="32">
        <f t="shared" si="0"/>
        <v>31.666666666666668</v>
      </c>
      <c r="Q15" s="30">
        <v>475</v>
      </c>
      <c r="R15" s="29">
        <v>0.42859999999999998</v>
      </c>
      <c r="S15" s="30">
        <v>13.57</v>
      </c>
      <c r="T15" s="28">
        <v>0</v>
      </c>
      <c r="U15" s="27" t="s">
        <v>25</v>
      </c>
      <c r="V15" s="27" t="s">
        <v>26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170</v>
      </c>
      <c r="G16" s="28">
        <v>3</v>
      </c>
      <c r="H16" s="28">
        <v>17</v>
      </c>
      <c r="I16" s="28">
        <v>3</v>
      </c>
      <c r="J16" s="28">
        <v>3</v>
      </c>
      <c r="K16" s="28">
        <v>0</v>
      </c>
      <c r="L16" s="28">
        <v>2</v>
      </c>
      <c r="M16" s="28">
        <v>35</v>
      </c>
      <c r="N16" s="27" t="s">
        <v>24</v>
      </c>
      <c r="O16" s="30">
        <v>25</v>
      </c>
      <c r="P16" s="32">
        <f t="shared" si="0"/>
        <v>37.5</v>
      </c>
      <c r="Q16" s="30">
        <v>75</v>
      </c>
      <c r="R16" s="29">
        <v>5.7099999999999998E-2</v>
      </c>
      <c r="S16" s="30">
        <v>2.14</v>
      </c>
      <c r="T16" s="28">
        <v>0</v>
      </c>
      <c r="U16" s="27" t="s">
        <v>25</v>
      </c>
      <c r="V16" s="27" t="s">
        <v>26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171</v>
      </c>
      <c r="G17" s="28">
        <v>9</v>
      </c>
      <c r="H17" s="28">
        <v>3</v>
      </c>
      <c r="I17" s="28">
        <v>9</v>
      </c>
      <c r="J17" s="28">
        <v>9</v>
      </c>
      <c r="K17" s="28">
        <v>0</v>
      </c>
      <c r="L17" s="28">
        <v>8</v>
      </c>
      <c r="M17" s="28">
        <v>35</v>
      </c>
      <c r="N17" s="27" t="s">
        <v>24</v>
      </c>
      <c r="O17" s="30">
        <v>25</v>
      </c>
      <c r="P17" s="32">
        <f t="shared" si="0"/>
        <v>28.125</v>
      </c>
      <c r="Q17" s="30">
        <v>225</v>
      </c>
      <c r="R17" s="29">
        <v>0.2286</v>
      </c>
      <c r="S17" s="30">
        <v>6.43</v>
      </c>
      <c r="T17" s="28">
        <v>0</v>
      </c>
      <c r="U17" s="27" t="s">
        <v>25</v>
      </c>
      <c r="V17" s="27" t="s">
        <v>26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172</v>
      </c>
      <c r="G18" s="28">
        <v>19</v>
      </c>
      <c r="H18" s="28">
        <v>7</v>
      </c>
      <c r="I18" s="28">
        <v>19</v>
      </c>
      <c r="J18" s="28">
        <v>19</v>
      </c>
      <c r="K18" s="28">
        <v>0</v>
      </c>
      <c r="L18" s="28">
        <v>18</v>
      </c>
      <c r="M18" s="28">
        <v>35</v>
      </c>
      <c r="N18" s="27" t="s">
        <v>24</v>
      </c>
      <c r="O18" s="30">
        <v>25</v>
      </c>
      <c r="P18" s="32">
        <f t="shared" si="0"/>
        <v>26.388888888888889</v>
      </c>
      <c r="Q18" s="30">
        <v>475</v>
      </c>
      <c r="R18" s="29">
        <v>0.51429999999999998</v>
      </c>
      <c r="S18" s="30">
        <v>13.57</v>
      </c>
      <c r="T18" s="28">
        <v>0</v>
      </c>
      <c r="U18" s="27" t="s">
        <v>25</v>
      </c>
      <c r="V18" s="27" t="s">
        <v>26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173</v>
      </c>
      <c r="G19" s="28">
        <v>11</v>
      </c>
      <c r="H19" s="28">
        <v>14</v>
      </c>
      <c r="I19" s="28">
        <v>11</v>
      </c>
      <c r="J19" s="28">
        <v>11</v>
      </c>
      <c r="K19" s="28">
        <v>0</v>
      </c>
      <c r="L19" s="28">
        <v>10</v>
      </c>
      <c r="M19" s="28">
        <v>35</v>
      </c>
      <c r="N19" s="27" t="s">
        <v>24</v>
      </c>
      <c r="O19" s="30">
        <v>25</v>
      </c>
      <c r="P19" s="32">
        <f t="shared" si="0"/>
        <v>27.5</v>
      </c>
      <c r="Q19" s="30">
        <v>275</v>
      </c>
      <c r="R19" s="29">
        <v>0.28570000000000001</v>
      </c>
      <c r="S19" s="30">
        <v>7.86</v>
      </c>
      <c r="T19" s="28">
        <v>0</v>
      </c>
      <c r="U19" s="27" t="s">
        <v>25</v>
      </c>
      <c r="V19" s="27" t="s">
        <v>26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174</v>
      </c>
      <c r="G20" s="28">
        <v>18</v>
      </c>
      <c r="H20" s="28">
        <v>10</v>
      </c>
      <c r="I20" s="28">
        <v>18</v>
      </c>
      <c r="J20" s="28">
        <v>18</v>
      </c>
      <c r="K20" s="28">
        <v>0</v>
      </c>
      <c r="L20" s="28">
        <v>17</v>
      </c>
      <c r="M20" s="28">
        <v>35</v>
      </c>
      <c r="N20" s="27" t="s">
        <v>24</v>
      </c>
      <c r="O20" s="30">
        <v>25</v>
      </c>
      <c r="P20" s="32">
        <f t="shared" si="0"/>
        <v>26.470588235294116</v>
      </c>
      <c r="Q20" s="30">
        <v>450</v>
      </c>
      <c r="R20" s="29">
        <v>0.48570000000000002</v>
      </c>
      <c r="S20" s="30">
        <v>12.86</v>
      </c>
      <c r="T20" s="28">
        <v>0</v>
      </c>
      <c r="U20" s="27" t="s">
        <v>25</v>
      </c>
      <c r="V20" s="27" t="s">
        <v>26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175</v>
      </c>
      <c r="G21" s="28">
        <v>28</v>
      </c>
      <c r="H21" s="28">
        <v>9</v>
      </c>
      <c r="I21" s="28">
        <v>28</v>
      </c>
      <c r="J21" s="28">
        <v>28</v>
      </c>
      <c r="K21" s="28">
        <v>0</v>
      </c>
      <c r="L21" s="28">
        <v>26</v>
      </c>
      <c r="M21" s="28">
        <v>35</v>
      </c>
      <c r="N21" s="27" t="s">
        <v>24</v>
      </c>
      <c r="O21" s="30">
        <v>25</v>
      </c>
      <c r="P21" s="32">
        <f t="shared" si="0"/>
        <v>26.923076923076923</v>
      </c>
      <c r="Q21" s="30">
        <v>700</v>
      </c>
      <c r="R21" s="29">
        <v>0.7429</v>
      </c>
      <c r="S21" s="30">
        <v>20</v>
      </c>
      <c r="T21" s="28">
        <v>0</v>
      </c>
      <c r="U21" s="27" t="s">
        <v>25</v>
      </c>
      <c r="V21" s="27" t="s">
        <v>26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35</v>
      </c>
      <c r="E22" s="28">
        <v>60</v>
      </c>
      <c r="F22" s="27" t="s">
        <v>176</v>
      </c>
      <c r="G22" s="28">
        <v>26</v>
      </c>
      <c r="H22" s="28">
        <v>17</v>
      </c>
      <c r="I22" s="28">
        <v>26</v>
      </c>
      <c r="J22" s="28">
        <v>26</v>
      </c>
      <c r="K22" s="28">
        <v>0</v>
      </c>
      <c r="L22" s="28">
        <v>24</v>
      </c>
      <c r="M22" s="28">
        <v>35</v>
      </c>
      <c r="N22" s="27" t="s">
        <v>24</v>
      </c>
      <c r="O22" s="30">
        <v>25</v>
      </c>
      <c r="P22" s="32">
        <f t="shared" si="0"/>
        <v>27.083333333333332</v>
      </c>
      <c r="Q22" s="30">
        <v>650</v>
      </c>
      <c r="R22" s="29">
        <v>0.68569999999999998</v>
      </c>
      <c r="S22" s="30">
        <v>18.57</v>
      </c>
      <c r="T22" s="28">
        <v>0</v>
      </c>
      <c r="U22" s="27" t="s">
        <v>25</v>
      </c>
      <c r="V22" s="27" t="s">
        <v>26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35</v>
      </c>
      <c r="E23" s="28">
        <v>60</v>
      </c>
      <c r="F23" s="27" t="s">
        <v>177</v>
      </c>
      <c r="G23" s="28">
        <v>7</v>
      </c>
      <c r="H23" s="28">
        <v>22</v>
      </c>
      <c r="I23" s="28">
        <v>7</v>
      </c>
      <c r="J23" s="28">
        <v>7</v>
      </c>
      <c r="K23" s="28">
        <v>0</v>
      </c>
      <c r="L23" s="28">
        <v>6</v>
      </c>
      <c r="M23" s="28">
        <v>35</v>
      </c>
      <c r="N23" s="27" t="s">
        <v>24</v>
      </c>
      <c r="O23" s="30">
        <v>25</v>
      </c>
      <c r="P23" s="32">
        <f t="shared" si="0"/>
        <v>29.166666666666668</v>
      </c>
      <c r="Q23" s="30">
        <v>175</v>
      </c>
      <c r="R23" s="29">
        <v>0.1714</v>
      </c>
      <c r="S23" s="30">
        <v>5</v>
      </c>
      <c r="T23" s="28">
        <v>0</v>
      </c>
      <c r="U23" s="27" t="s">
        <v>25</v>
      </c>
      <c r="V23" s="27" t="s">
        <v>26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35</v>
      </c>
      <c r="E24" s="28">
        <v>60</v>
      </c>
      <c r="F24" s="27" t="s">
        <v>178</v>
      </c>
      <c r="G24" s="28">
        <v>4</v>
      </c>
      <c r="H24" s="28">
        <v>6</v>
      </c>
      <c r="I24" s="28">
        <v>4</v>
      </c>
      <c r="J24" s="28">
        <v>4</v>
      </c>
      <c r="K24" s="28">
        <v>0</v>
      </c>
      <c r="L24" s="28">
        <v>3</v>
      </c>
      <c r="M24" s="28">
        <v>35</v>
      </c>
      <c r="N24" s="27" t="s">
        <v>24</v>
      </c>
      <c r="O24" s="30">
        <v>25</v>
      </c>
      <c r="P24" s="32">
        <f t="shared" si="0"/>
        <v>33.333333333333336</v>
      </c>
      <c r="Q24" s="30">
        <v>100</v>
      </c>
      <c r="R24" s="29">
        <v>8.5699999999999998E-2</v>
      </c>
      <c r="S24" s="30">
        <v>2.86</v>
      </c>
      <c r="T24" s="28">
        <v>0</v>
      </c>
      <c r="U24" s="27" t="s">
        <v>25</v>
      </c>
      <c r="V24" s="27" t="s">
        <v>26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35</v>
      </c>
      <c r="E25" s="28">
        <v>60</v>
      </c>
      <c r="F25" s="27" t="s">
        <v>179</v>
      </c>
      <c r="G25" s="28">
        <v>5</v>
      </c>
      <c r="H25" s="28">
        <v>2</v>
      </c>
      <c r="I25" s="28">
        <v>5</v>
      </c>
      <c r="J25" s="28">
        <v>5</v>
      </c>
      <c r="K25" s="28">
        <v>0</v>
      </c>
      <c r="L25" s="28">
        <v>4</v>
      </c>
      <c r="M25" s="28">
        <v>35</v>
      </c>
      <c r="N25" s="27" t="s">
        <v>24</v>
      </c>
      <c r="O25" s="30">
        <v>25</v>
      </c>
      <c r="P25" s="32">
        <f t="shared" si="0"/>
        <v>31.25</v>
      </c>
      <c r="Q25" s="30">
        <v>125</v>
      </c>
      <c r="R25" s="29">
        <v>0.1143</v>
      </c>
      <c r="S25" s="30">
        <v>3.57</v>
      </c>
      <c r="T25" s="28">
        <v>0</v>
      </c>
      <c r="U25" s="27" t="s">
        <v>25</v>
      </c>
      <c r="V25" s="27" t="s">
        <v>26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35</v>
      </c>
      <c r="E26" s="28">
        <v>60</v>
      </c>
      <c r="F26" s="27" t="s">
        <v>180</v>
      </c>
      <c r="G26" s="28">
        <v>4</v>
      </c>
      <c r="H26" s="28">
        <v>3</v>
      </c>
      <c r="I26" s="28">
        <v>4</v>
      </c>
      <c r="J26" s="28">
        <v>4</v>
      </c>
      <c r="K26" s="28">
        <v>0</v>
      </c>
      <c r="L26" s="28">
        <v>4</v>
      </c>
      <c r="M26" s="28">
        <v>35</v>
      </c>
      <c r="N26" s="27" t="s">
        <v>24</v>
      </c>
      <c r="O26" s="30">
        <v>25</v>
      </c>
      <c r="P26" s="32">
        <f t="shared" si="0"/>
        <v>25</v>
      </c>
      <c r="Q26" s="30">
        <v>100</v>
      </c>
      <c r="R26" s="29">
        <v>0.1143</v>
      </c>
      <c r="S26" s="30">
        <v>2.86</v>
      </c>
      <c r="T26" s="28">
        <v>0</v>
      </c>
      <c r="U26" s="27" t="s">
        <v>25</v>
      </c>
      <c r="V26" s="27" t="s">
        <v>26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35</v>
      </c>
      <c r="E27" s="28">
        <v>60</v>
      </c>
      <c r="F27" s="27" t="s">
        <v>181</v>
      </c>
      <c r="G27" s="28">
        <v>5</v>
      </c>
      <c r="H27" s="28">
        <v>4</v>
      </c>
      <c r="I27" s="28">
        <v>5</v>
      </c>
      <c r="J27" s="28">
        <v>5</v>
      </c>
      <c r="K27" s="28">
        <v>0</v>
      </c>
      <c r="L27" s="28">
        <v>5</v>
      </c>
      <c r="M27" s="28">
        <v>35</v>
      </c>
      <c r="N27" s="27" t="s">
        <v>24</v>
      </c>
      <c r="O27" s="30">
        <v>25</v>
      </c>
      <c r="P27" s="32">
        <f t="shared" si="0"/>
        <v>25</v>
      </c>
      <c r="Q27" s="30">
        <v>125</v>
      </c>
      <c r="R27" s="29">
        <v>0.1429</v>
      </c>
      <c r="S27" s="30">
        <v>3.57</v>
      </c>
      <c r="T27" s="28">
        <v>0</v>
      </c>
      <c r="U27" s="27" t="s">
        <v>25</v>
      </c>
      <c r="V27" s="27" t="s">
        <v>26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35</v>
      </c>
      <c r="E28" s="28">
        <v>60</v>
      </c>
      <c r="F28" s="27" t="s">
        <v>182</v>
      </c>
      <c r="G28" s="28">
        <v>13</v>
      </c>
      <c r="H28" s="28">
        <v>2</v>
      </c>
      <c r="I28" s="28">
        <v>13</v>
      </c>
      <c r="J28" s="28">
        <v>13</v>
      </c>
      <c r="K28" s="28">
        <v>0</v>
      </c>
      <c r="L28" s="28">
        <v>7</v>
      </c>
      <c r="M28" s="28">
        <v>35</v>
      </c>
      <c r="N28" s="27" t="s">
        <v>167</v>
      </c>
      <c r="O28" s="30">
        <v>25</v>
      </c>
      <c r="P28" s="32">
        <f t="shared" si="0"/>
        <v>46.428571428571431</v>
      </c>
      <c r="Q28" s="30">
        <v>325</v>
      </c>
      <c r="R28" s="29">
        <v>0.2</v>
      </c>
      <c r="S28" s="30">
        <v>9.2899999999999991</v>
      </c>
      <c r="T28" s="28">
        <v>0</v>
      </c>
      <c r="U28" s="27" t="s">
        <v>25</v>
      </c>
      <c r="V28" s="27" t="s">
        <v>26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35</v>
      </c>
      <c r="E29" s="28">
        <v>60</v>
      </c>
      <c r="F29" s="27" t="s">
        <v>183</v>
      </c>
      <c r="G29" s="28">
        <v>13</v>
      </c>
      <c r="H29" s="28">
        <v>12</v>
      </c>
      <c r="I29" s="28">
        <v>13</v>
      </c>
      <c r="J29" s="28">
        <v>13</v>
      </c>
      <c r="K29" s="28">
        <v>0</v>
      </c>
      <c r="L29" s="28">
        <v>8</v>
      </c>
      <c r="M29" s="28">
        <v>35</v>
      </c>
      <c r="N29" s="27" t="s">
        <v>24</v>
      </c>
      <c r="O29" s="30">
        <v>25</v>
      </c>
      <c r="P29" s="32">
        <f t="shared" si="0"/>
        <v>40.625</v>
      </c>
      <c r="Q29" s="30">
        <v>325</v>
      </c>
      <c r="R29" s="29">
        <v>0.2286</v>
      </c>
      <c r="S29" s="30">
        <v>9.2899999999999991</v>
      </c>
      <c r="T29" s="28">
        <v>0</v>
      </c>
      <c r="U29" s="27" t="s">
        <v>25</v>
      </c>
      <c r="V29" s="27" t="s">
        <v>26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35</v>
      </c>
      <c r="E30" s="28">
        <v>60</v>
      </c>
      <c r="F30" s="27" t="s">
        <v>184</v>
      </c>
      <c r="G30" s="28">
        <v>2</v>
      </c>
      <c r="H30" s="28">
        <v>13</v>
      </c>
      <c r="I30" s="28">
        <v>2</v>
      </c>
      <c r="J30" s="28">
        <v>2</v>
      </c>
      <c r="K30" s="28">
        <v>0</v>
      </c>
      <c r="L30" s="28">
        <v>2</v>
      </c>
      <c r="M30" s="28">
        <v>35</v>
      </c>
      <c r="N30" s="27" t="s">
        <v>24</v>
      </c>
      <c r="O30" s="30">
        <v>25</v>
      </c>
      <c r="P30" s="32">
        <f t="shared" si="0"/>
        <v>25</v>
      </c>
      <c r="Q30" s="30">
        <v>50</v>
      </c>
      <c r="R30" s="29">
        <v>5.7099999999999998E-2</v>
      </c>
      <c r="S30" s="30">
        <v>1.43</v>
      </c>
      <c r="T30" s="28">
        <v>0</v>
      </c>
      <c r="U30" s="27" t="s">
        <v>25</v>
      </c>
      <c r="V30" s="27" t="s">
        <v>26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35</v>
      </c>
      <c r="E31" s="28">
        <v>60</v>
      </c>
      <c r="F31" s="27" t="s">
        <v>185</v>
      </c>
      <c r="G31" s="28">
        <v>3</v>
      </c>
      <c r="H31" s="28">
        <v>0</v>
      </c>
      <c r="I31" s="28">
        <v>3</v>
      </c>
      <c r="J31" s="28">
        <v>3</v>
      </c>
      <c r="K31" s="28">
        <v>0</v>
      </c>
      <c r="L31" s="28">
        <v>3</v>
      </c>
      <c r="M31" s="28">
        <v>35</v>
      </c>
      <c r="N31" s="27" t="s">
        <v>24</v>
      </c>
      <c r="O31" s="30">
        <v>25</v>
      </c>
      <c r="P31" s="32">
        <f t="shared" si="0"/>
        <v>25</v>
      </c>
      <c r="Q31" s="30">
        <v>75</v>
      </c>
      <c r="R31" s="29">
        <v>8.5699999999999998E-2</v>
      </c>
      <c r="S31" s="30">
        <v>2.14</v>
      </c>
      <c r="T31" s="28">
        <v>0</v>
      </c>
      <c r="U31" s="27" t="s">
        <v>25</v>
      </c>
      <c r="V31" s="27" t="s">
        <v>26</v>
      </c>
    </row>
    <row r="32" spans="1:22" ht="15.75" thickBot="1" x14ac:dyDescent="0.3">
      <c r="A32" s="3" t="s">
        <v>88</v>
      </c>
      <c r="B32" s="4"/>
      <c r="C32" s="4"/>
      <c r="D32" s="5">
        <f>SUM(D2:D31)</f>
        <v>1050</v>
      </c>
      <c r="E32" s="4"/>
      <c r="F32" s="4"/>
      <c r="G32" s="5">
        <f>SUM(G2:G31)</f>
        <v>352</v>
      </c>
      <c r="H32" s="4"/>
      <c r="I32" s="5">
        <f>SUM(I2:I31)</f>
        <v>352</v>
      </c>
      <c r="J32" s="5">
        <f>SUM(J2:J31)</f>
        <v>352</v>
      </c>
      <c r="K32" s="5">
        <f>SUM(K2:K31)</f>
        <v>0</v>
      </c>
      <c r="L32" s="5">
        <f>SUM(L2:L31)</f>
        <v>311</v>
      </c>
      <c r="M32" s="5">
        <f>SUM(M2:M31)</f>
        <v>1050</v>
      </c>
      <c r="N32" s="4" t="str">
        <f>N31</f>
        <v>Por persona</v>
      </c>
      <c r="O32" s="6">
        <f>Q32/I32</f>
        <v>25</v>
      </c>
      <c r="P32" s="10">
        <f>Q32/L32</f>
        <v>28.29581993569132</v>
      </c>
      <c r="Q32" s="6">
        <f>SUM(Q2:Q31)</f>
        <v>8800</v>
      </c>
      <c r="R32" s="7">
        <f>L32/M32</f>
        <v>0.29619047619047617</v>
      </c>
      <c r="S32" s="6">
        <f>Q32/M32</f>
        <v>8.3809523809523814</v>
      </c>
      <c r="T32" s="4"/>
      <c r="U32" s="4"/>
      <c r="V32" s="8"/>
    </row>
    <row r="34" spans="6:7" x14ac:dyDescent="0.25">
      <c r="F34" t="s">
        <v>220</v>
      </c>
      <c r="G34">
        <f>I32/G32</f>
        <v>1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32:XFD32"/>
    </sheetView>
  </sheetViews>
  <sheetFormatPr baseColWidth="10" defaultRowHeight="15" x14ac:dyDescent="0.25"/>
  <cols>
    <col min="10" max="11" width="11.42578125" style="44"/>
    <col min="16" max="16" width="11.42578125" style="9"/>
  </cols>
  <sheetData>
    <row r="1" spans="1:2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1" t="s">
        <v>154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219</v>
      </c>
      <c r="G2" s="28">
        <v>8</v>
      </c>
      <c r="H2" s="28">
        <v>3</v>
      </c>
      <c r="I2" s="28">
        <v>8</v>
      </c>
      <c r="J2" s="28">
        <v>8</v>
      </c>
      <c r="K2" s="28">
        <v>0</v>
      </c>
      <c r="L2" s="28">
        <v>6</v>
      </c>
      <c r="M2" s="28">
        <v>35</v>
      </c>
      <c r="N2" s="27" t="s">
        <v>24</v>
      </c>
      <c r="O2" s="30">
        <v>25</v>
      </c>
      <c r="P2" s="32">
        <f t="shared" ref="P2:P9" si="0">Q2/L2</f>
        <v>33.333333333333336</v>
      </c>
      <c r="Q2" s="30">
        <v>200</v>
      </c>
      <c r="R2" s="29">
        <v>0.1714</v>
      </c>
      <c r="S2" s="30">
        <v>5.71</v>
      </c>
      <c r="T2" s="28">
        <v>0</v>
      </c>
      <c r="U2" s="27" t="s">
        <v>25</v>
      </c>
      <c r="V2" s="27" t="s">
        <v>26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218</v>
      </c>
      <c r="G3" s="28">
        <v>5</v>
      </c>
      <c r="H3" s="28">
        <v>7</v>
      </c>
      <c r="I3" s="28">
        <v>5</v>
      </c>
      <c r="J3" s="28">
        <v>5</v>
      </c>
      <c r="K3" s="28">
        <v>0</v>
      </c>
      <c r="L3" s="28">
        <v>5</v>
      </c>
      <c r="M3" s="28">
        <v>35</v>
      </c>
      <c r="N3" s="27" t="s">
        <v>24</v>
      </c>
      <c r="O3" s="30">
        <v>25</v>
      </c>
      <c r="P3" s="32">
        <f t="shared" si="0"/>
        <v>25</v>
      </c>
      <c r="Q3" s="30">
        <v>125</v>
      </c>
      <c r="R3" s="29">
        <v>0.1429</v>
      </c>
      <c r="S3" s="30">
        <v>3.57</v>
      </c>
      <c r="T3" s="28">
        <v>0</v>
      </c>
      <c r="U3" s="27" t="s">
        <v>25</v>
      </c>
      <c r="V3" s="27" t="s">
        <v>26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217</v>
      </c>
      <c r="G4" s="28">
        <v>13</v>
      </c>
      <c r="H4" s="28">
        <v>2</v>
      </c>
      <c r="I4" s="28">
        <v>13</v>
      </c>
      <c r="J4" s="28">
        <v>13</v>
      </c>
      <c r="K4" s="28">
        <v>0</v>
      </c>
      <c r="L4" s="28">
        <v>10</v>
      </c>
      <c r="M4" s="28">
        <v>35</v>
      </c>
      <c r="N4" s="27" t="s">
        <v>24</v>
      </c>
      <c r="O4" s="30">
        <v>25</v>
      </c>
      <c r="P4" s="32">
        <f t="shared" si="0"/>
        <v>32.5</v>
      </c>
      <c r="Q4" s="30">
        <v>325</v>
      </c>
      <c r="R4" s="29">
        <v>0.28570000000000001</v>
      </c>
      <c r="S4" s="30">
        <v>9.2899999999999991</v>
      </c>
      <c r="T4" s="28">
        <v>0</v>
      </c>
      <c r="U4" s="27" t="s">
        <v>25</v>
      </c>
      <c r="V4" s="27" t="s">
        <v>26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216</v>
      </c>
      <c r="G5" s="28">
        <v>4</v>
      </c>
      <c r="H5" s="28">
        <v>10</v>
      </c>
      <c r="I5" s="28">
        <v>4</v>
      </c>
      <c r="J5" s="28">
        <v>4</v>
      </c>
      <c r="K5" s="28">
        <v>0</v>
      </c>
      <c r="L5" s="28">
        <v>4</v>
      </c>
      <c r="M5" s="28">
        <v>35</v>
      </c>
      <c r="N5" s="27" t="s">
        <v>24</v>
      </c>
      <c r="O5" s="30">
        <v>25</v>
      </c>
      <c r="P5" s="32">
        <f t="shared" si="0"/>
        <v>25</v>
      </c>
      <c r="Q5" s="30">
        <v>100</v>
      </c>
      <c r="R5" s="29">
        <v>0.1143</v>
      </c>
      <c r="S5" s="30">
        <v>2.86</v>
      </c>
      <c r="T5" s="28">
        <v>0</v>
      </c>
      <c r="U5" s="27" t="s">
        <v>25</v>
      </c>
      <c r="V5" s="27" t="s">
        <v>26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27" t="s">
        <v>215</v>
      </c>
      <c r="G6" s="28">
        <v>5</v>
      </c>
      <c r="H6" s="28">
        <v>3</v>
      </c>
      <c r="I6" s="28">
        <v>5</v>
      </c>
      <c r="J6" s="28">
        <v>5</v>
      </c>
      <c r="K6" s="28">
        <v>0</v>
      </c>
      <c r="L6" s="28">
        <v>3</v>
      </c>
      <c r="M6" s="28">
        <v>35</v>
      </c>
      <c r="N6" s="27" t="s">
        <v>24</v>
      </c>
      <c r="O6" s="30">
        <v>25</v>
      </c>
      <c r="P6" s="32">
        <f t="shared" si="0"/>
        <v>41.666666666666664</v>
      </c>
      <c r="Q6" s="30">
        <v>125</v>
      </c>
      <c r="R6" s="29">
        <v>8.5699999999999998E-2</v>
      </c>
      <c r="S6" s="30">
        <v>3.57</v>
      </c>
      <c r="T6" s="28">
        <v>0</v>
      </c>
      <c r="U6" s="27" t="s">
        <v>25</v>
      </c>
      <c r="V6" s="27" t="s">
        <v>26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35</v>
      </c>
      <c r="E7" s="28">
        <v>60</v>
      </c>
      <c r="F7" s="27" t="s">
        <v>214</v>
      </c>
      <c r="G7" s="28">
        <v>7</v>
      </c>
      <c r="H7" s="28">
        <v>2</v>
      </c>
      <c r="I7" s="28">
        <v>7</v>
      </c>
      <c r="J7" s="28">
        <v>7</v>
      </c>
      <c r="K7" s="28">
        <v>0</v>
      </c>
      <c r="L7" s="28">
        <v>6</v>
      </c>
      <c r="M7" s="28">
        <v>35</v>
      </c>
      <c r="N7" s="27" t="s">
        <v>24</v>
      </c>
      <c r="O7" s="30">
        <v>25</v>
      </c>
      <c r="P7" s="32">
        <f t="shared" si="0"/>
        <v>29.166666666666668</v>
      </c>
      <c r="Q7" s="30">
        <v>175</v>
      </c>
      <c r="R7" s="29">
        <v>0.1714</v>
      </c>
      <c r="S7" s="30">
        <v>5</v>
      </c>
      <c r="T7" s="28">
        <v>0</v>
      </c>
      <c r="U7" s="27" t="s">
        <v>25</v>
      </c>
      <c r="V7" s="27" t="s">
        <v>26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35</v>
      </c>
      <c r="E8" s="28">
        <v>60</v>
      </c>
      <c r="F8" s="27" t="s">
        <v>213</v>
      </c>
      <c r="G8" s="28">
        <v>2</v>
      </c>
      <c r="H8" s="28">
        <v>5</v>
      </c>
      <c r="I8" s="28">
        <v>2</v>
      </c>
      <c r="J8" s="28">
        <v>2</v>
      </c>
      <c r="K8" s="28">
        <v>0</v>
      </c>
      <c r="L8" s="28">
        <v>2</v>
      </c>
      <c r="M8" s="28">
        <v>35</v>
      </c>
      <c r="N8" s="27" t="s">
        <v>24</v>
      </c>
      <c r="O8" s="30">
        <v>25</v>
      </c>
      <c r="P8" s="32">
        <f t="shared" si="0"/>
        <v>25</v>
      </c>
      <c r="Q8" s="30">
        <v>50</v>
      </c>
      <c r="R8" s="29">
        <v>5.7099999999999998E-2</v>
      </c>
      <c r="S8" s="30">
        <v>1.43</v>
      </c>
      <c r="T8" s="28">
        <v>0</v>
      </c>
      <c r="U8" s="27" t="s">
        <v>25</v>
      </c>
      <c r="V8" s="27" t="s">
        <v>26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35</v>
      </c>
      <c r="E9" s="28">
        <v>60</v>
      </c>
      <c r="F9" s="27" t="s">
        <v>212</v>
      </c>
      <c r="G9" s="28">
        <v>3</v>
      </c>
      <c r="H9" s="28">
        <v>0</v>
      </c>
      <c r="I9" s="28">
        <v>3</v>
      </c>
      <c r="J9" s="28">
        <v>3</v>
      </c>
      <c r="K9" s="28">
        <v>0</v>
      </c>
      <c r="L9" s="28">
        <v>3</v>
      </c>
      <c r="M9" s="28">
        <v>35</v>
      </c>
      <c r="N9" s="27" t="s">
        <v>24</v>
      </c>
      <c r="O9" s="30">
        <v>25</v>
      </c>
      <c r="P9" s="32">
        <f t="shared" si="0"/>
        <v>25</v>
      </c>
      <c r="Q9" s="30">
        <v>75</v>
      </c>
      <c r="R9" s="29">
        <v>8.5699999999999998E-2</v>
      </c>
      <c r="S9" s="30">
        <v>2.14</v>
      </c>
      <c r="T9" s="28">
        <v>0</v>
      </c>
      <c r="U9" s="27" t="s">
        <v>25</v>
      </c>
      <c r="V9" s="27" t="s">
        <v>26</v>
      </c>
    </row>
    <row r="10" spans="1:22" s="44" customFormat="1" x14ac:dyDescent="0.25">
      <c r="A10" s="27" t="s">
        <v>21</v>
      </c>
      <c r="B10" s="27" t="s">
        <v>22</v>
      </c>
      <c r="C10" s="27" t="s">
        <v>23</v>
      </c>
      <c r="D10" s="28">
        <v>35</v>
      </c>
      <c r="E10" s="28">
        <v>60</v>
      </c>
      <c r="F10" s="46">
        <v>43747</v>
      </c>
      <c r="G10" s="28">
        <v>0</v>
      </c>
      <c r="H10" s="28">
        <v>2</v>
      </c>
      <c r="I10" s="28">
        <v>0</v>
      </c>
      <c r="J10" s="28">
        <v>0</v>
      </c>
      <c r="K10" s="28">
        <v>0</v>
      </c>
      <c r="L10" s="28">
        <v>0</v>
      </c>
      <c r="M10" s="28">
        <v>35</v>
      </c>
      <c r="N10" s="27" t="s">
        <v>221</v>
      </c>
      <c r="O10" s="30">
        <v>25</v>
      </c>
      <c r="P10" s="32">
        <v>0</v>
      </c>
      <c r="Q10" s="30">
        <v>0</v>
      </c>
      <c r="R10" s="29">
        <v>0</v>
      </c>
      <c r="S10" s="30">
        <v>0</v>
      </c>
      <c r="T10" s="28">
        <v>0</v>
      </c>
      <c r="U10" s="27" t="s">
        <v>25</v>
      </c>
      <c r="V10" s="27" t="s">
        <v>26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35</v>
      </c>
      <c r="E11" s="28">
        <v>60</v>
      </c>
      <c r="F11" s="27" t="s">
        <v>211</v>
      </c>
      <c r="G11" s="28">
        <v>2</v>
      </c>
      <c r="H11" s="28">
        <v>1</v>
      </c>
      <c r="I11" s="28">
        <v>2</v>
      </c>
      <c r="J11" s="28">
        <v>2</v>
      </c>
      <c r="K11" s="28">
        <v>0</v>
      </c>
      <c r="L11" s="28">
        <v>2</v>
      </c>
      <c r="M11" s="28">
        <v>35</v>
      </c>
      <c r="N11" s="27" t="s">
        <v>24</v>
      </c>
      <c r="O11" s="30">
        <v>25</v>
      </c>
      <c r="P11" s="32">
        <f>Q11/L11</f>
        <v>25</v>
      </c>
      <c r="Q11" s="30">
        <v>50</v>
      </c>
      <c r="R11" s="29">
        <v>5.7099999999999998E-2</v>
      </c>
      <c r="S11" s="30">
        <v>1.43</v>
      </c>
      <c r="T11" s="28">
        <v>0</v>
      </c>
      <c r="U11" s="27" t="s">
        <v>25</v>
      </c>
      <c r="V11" s="27" t="s">
        <v>26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210</v>
      </c>
      <c r="G12" s="28">
        <v>0</v>
      </c>
      <c r="H12" s="28">
        <v>2</v>
      </c>
      <c r="I12" s="28">
        <v>0</v>
      </c>
      <c r="J12" s="28">
        <v>0</v>
      </c>
      <c r="K12" s="28">
        <v>0</v>
      </c>
      <c r="L12" s="28">
        <v>0</v>
      </c>
      <c r="M12" s="28">
        <v>35</v>
      </c>
      <c r="N12" s="27" t="s">
        <v>167</v>
      </c>
      <c r="O12" s="30">
        <v>25</v>
      </c>
      <c r="P12" s="32">
        <v>0</v>
      </c>
      <c r="Q12" s="30">
        <v>0</v>
      </c>
      <c r="R12" s="29">
        <v>0</v>
      </c>
      <c r="S12" s="30">
        <v>0</v>
      </c>
      <c r="T12" s="28">
        <v>0</v>
      </c>
      <c r="U12" s="27" t="s">
        <v>25</v>
      </c>
      <c r="V12" s="27" t="s">
        <v>26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209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35</v>
      </c>
      <c r="N13" s="27" t="s">
        <v>24</v>
      </c>
      <c r="O13" s="30">
        <v>25</v>
      </c>
      <c r="P13" s="32">
        <v>0</v>
      </c>
      <c r="Q13" s="30">
        <v>0</v>
      </c>
      <c r="R13" s="29">
        <v>0</v>
      </c>
      <c r="S13" s="30">
        <v>0</v>
      </c>
      <c r="T13" s="28">
        <v>0</v>
      </c>
      <c r="U13" s="27" t="s">
        <v>25</v>
      </c>
      <c r="V13" s="27" t="s">
        <v>26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208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35</v>
      </c>
      <c r="N14" s="27" t="s">
        <v>24</v>
      </c>
      <c r="O14" s="30">
        <v>25</v>
      </c>
      <c r="P14" s="32">
        <v>0</v>
      </c>
      <c r="Q14" s="30">
        <v>0</v>
      </c>
      <c r="R14" s="29">
        <v>0</v>
      </c>
      <c r="S14" s="30">
        <v>0</v>
      </c>
      <c r="T14" s="28">
        <v>0</v>
      </c>
      <c r="U14" s="27" t="s">
        <v>25</v>
      </c>
      <c r="V14" s="27" t="s">
        <v>26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207</v>
      </c>
      <c r="G15" s="28">
        <v>0</v>
      </c>
      <c r="H15" s="28">
        <v>0</v>
      </c>
      <c r="I15" s="28">
        <v>6</v>
      </c>
      <c r="J15" s="28">
        <v>0</v>
      </c>
      <c r="K15" s="28">
        <v>0</v>
      </c>
      <c r="L15" s="28">
        <v>6</v>
      </c>
      <c r="M15" s="28">
        <v>35</v>
      </c>
      <c r="N15" s="27" t="s">
        <v>24</v>
      </c>
      <c r="O15" s="30">
        <v>25</v>
      </c>
      <c r="P15" s="32">
        <f t="shared" ref="P15:P27" si="1">Q15/L15</f>
        <v>25</v>
      </c>
      <c r="Q15" s="30">
        <v>150</v>
      </c>
      <c r="R15" s="29">
        <v>0.1714</v>
      </c>
      <c r="S15" s="30">
        <v>4.29</v>
      </c>
      <c r="T15" s="28">
        <v>0</v>
      </c>
      <c r="U15" s="27" t="s">
        <v>25</v>
      </c>
      <c r="V15" s="27" t="s">
        <v>26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206</v>
      </c>
      <c r="G16" s="28">
        <v>9</v>
      </c>
      <c r="H16" s="28">
        <v>0</v>
      </c>
      <c r="I16" s="28">
        <v>9</v>
      </c>
      <c r="J16" s="28">
        <v>9</v>
      </c>
      <c r="K16" s="28">
        <v>0</v>
      </c>
      <c r="L16" s="28">
        <v>9</v>
      </c>
      <c r="M16" s="28">
        <v>35</v>
      </c>
      <c r="N16" s="27" t="s">
        <v>24</v>
      </c>
      <c r="O16" s="30">
        <v>25</v>
      </c>
      <c r="P16" s="32">
        <f t="shared" si="1"/>
        <v>25</v>
      </c>
      <c r="Q16" s="30">
        <v>225</v>
      </c>
      <c r="R16" s="29">
        <v>0.2571</v>
      </c>
      <c r="S16" s="30">
        <v>6.43</v>
      </c>
      <c r="T16" s="28">
        <v>0</v>
      </c>
      <c r="U16" s="27" t="s">
        <v>25</v>
      </c>
      <c r="V16" s="27" t="s">
        <v>26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205</v>
      </c>
      <c r="G17" s="28">
        <v>9</v>
      </c>
      <c r="H17" s="28">
        <v>4</v>
      </c>
      <c r="I17" s="28">
        <v>9</v>
      </c>
      <c r="J17" s="28">
        <v>9</v>
      </c>
      <c r="K17" s="28">
        <v>0</v>
      </c>
      <c r="L17" s="28">
        <v>9</v>
      </c>
      <c r="M17" s="28">
        <v>35</v>
      </c>
      <c r="N17" s="27" t="s">
        <v>24</v>
      </c>
      <c r="O17" s="30">
        <v>25</v>
      </c>
      <c r="P17" s="32">
        <f t="shared" si="1"/>
        <v>25</v>
      </c>
      <c r="Q17" s="30">
        <v>225</v>
      </c>
      <c r="R17" s="29">
        <v>0.2571</v>
      </c>
      <c r="S17" s="30">
        <v>6.43</v>
      </c>
      <c r="T17" s="28">
        <v>0</v>
      </c>
      <c r="U17" s="27" t="s">
        <v>25</v>
      </c>
      <c r="V17" s="27" t="s">
        <v>26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204</v>
      </c>
      <c r="G18" s="28">
        <v>14</v>
      </c>
      <c r="H18" s="28">
        <v>7</v>
      </c>
      <c r="I18" s="28">
        <v>14</v>
      </c>
      <c r="J18" s="28">
        <v>14</v>
      </c>
      <c r="K18" s="28">
        <v>0</v>
      </c>
      <c r="L18" s="28">
        <v>14</v>
      </c>
      <c r="M18" s="28">
        <v>35</v>
      </c>
      <c r="N18" s="27" t="s">
        <v>24</v>
      </c>
      <c r="O18" s="30">
        <v>25</v>
      </c>
      <c r="P18" s="32">
        <f t="shared" si="1"/>
        <v>25</v>
      </c>
      <c r="Q18" s="30">
        <v>350</v>
      </c>
      <c r="R18" s="29">
        <v>0.4</v>
      </c>
      <c r="S18" s="30">
        <v>10</v>
      </c>
      <c r="T18" s="28">
        <v>0</v>
      </c>
      <c r="U18" s="27" t="s">
        <v>25</v>
      </c>
      <c r="V18" s="27" t="s">
        <v>26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203</v>
      </c>
      <c r="G19" s="28">
        <v>10</v>
      </c>
      <c r="H19" s="28">
        <v>12</v>
      </c>
      <c r="I19" s="28">
        <v>10</v>
      </c>
      <c r="J19" s="28">
        <v>10</v>
      </c>
      <c r="K19" s="28">
        <v>0</v>
      </c>
      <c r="L19" s="28">
        <v>10</v>
      </c>
      <c r="M19" s="28">
        <v>35</v>
      </c>
      <c r="N19" s="27" t="s">
        <v>24</v>
      </c>
      <c r="O19" s="30">
        <v>25</v>
      </c>
      <c r="P19" s="32">
        <f t="shared" si="1"/>
        <v>25</v>
      </c>
      <c r="Q19" s="30">
        <v>250</v>
      </c>
      <c r="R19" s="29">
        <v>0.28570000000000001</v>
      </c>
      <c r="S19" s="30">
        <v>7.14</v>
      </c>
      <c r="T19" s="28">
        <v>0</v>
      </c>
      <c r="U19" s="27" t="s">
        <v>25</v>
      </c>
      <c r="V19" s="27" t="s">
        <v>26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202</v>
      </c>
      <c r="G20" s="28">
        <v>10</v>
      </c>
      <c r="H20" s="28">
        <v>10</v>
      </c>
      <c r="I20" s="28">
        <v>10</v>
      </c>
      <c r="J20" s="28">
        <v>10</v>
      </c>
      <c r="K20" s="28">
        <v>0</v>
      </c>
      <c r="L20" s="28">
        <v>10</v>
      </c>
      <c r="M20" s="28">
        <v>35</v>
      </c>
      <c r="N20" s="27" t="s">
        <v>24</v>
      </c>
      <c r="O20" s="30">
        <v>25</v>
      </c>
      <c r="P20" s="32">
        <f t="shared" si="1"/>
        <v>25</v>
      </c>
      <c r="Q20" s="30">
        <v>250</v>
      </c>
      <c r="R20" s="29">
        <v>0.28570000000000001</v>
      </c>
      <c r="S20" s="30">
        <v>7.14</v>
      </c>
      <c r="T20" s="28">
        <v>0</v>
      </c>
      <c r="U20" s="27" t="s">
        <v>25</v>
      </c>
      <c r="V20" s="27" t="s">
        <v>26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201</v>
      </c>
      <c r="G21" s="28">
        <v>4</v>
      </c>
      <c r="H21" s="28">
        <v>9</v>
      </c>
      <c r="I21" s="28">
        <v>4</v>
      </c>
      <c r="J21" s="28">
        <v>4</v>
      </c>
      <c r="K21" s="28">
        <v>0</v>
      </c>
      <c r="L21" s="28">
        <v>4</v>
      </c>
      <c r="M21" s="28">
        <v>35</v>
      </c>
      <c r="N21" s="27" t="s">
        <v>24</v>
      </c>
      <c r="O21" s="30">
        <v>25</v>
      </c>
      <c r="P21" s="32">
        <f t="shared" si="1"/>
        <v>25</v>
      </c>
      <c r="Q21" s="30">
        <v>100</v>
      </c>
      <c r="R21" s="29">
        <v>0.1143</v>
      </c>
      <c r="S21" s="30">
        <v>2.86</v>
      </c>
      <c r="T21" s="28">
        <v>0</v>
      </c>
      <c r="U21" s="27" t="s">
        <v>25</v>
      </c>
      <c r="V21" s="27" t="s">
        <v>26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35</v>
      </c>
      <c r="E22" s="28">
        <v>60</v>
      </c>
      <c r="F22" s="27" t="s">
        <v>200</v>
      </c>
      <c r="G22" s="28">
        <v>3</v>
      </c>
      <c r="H22" s="28">
        <v>2</v>
      </c>
      <c r="I22" s="28">
        <v>3</v>
      </c>
      <c r="J22" s="28">
        <v>3</v>
      </c>
      <c r="K22" s="28">
        <v>0</v>
      </c>
      <c r="L22" s="28">
        <v>3</v>
      </c>
      <c r="M22" s="28">
        <v>35</v>
      </c>
      <c r="N22" s="27" t="s">
        <v>24</v>
      </c>
      <c r="O22" s="30">
        <v>25</v>
      </c>
      <c r="P22" s="32">
        <f t="shared" si="1"/>
        <v>25</v>
      </c>
      <c r="Q22" s="30">
        <v>75</v>
      </c>
      <c r="R22" s="29">
        <v>8.5699999999999998E-2</v>
      </c>
      <c r="S22" s="30">
        <v>2.14</v>
      </c>
      <c r="T22" s="28">
        <v>0</v>
      </c>
      <c r="U22" s="27" t="s">
        <v>25</v>
      </c>
      <c r="V22" s="27" t="s">
        <v>26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35</v>
      </c>
      <c r="E23" s="28">
        <v>60</v>
      </c>
      <c r="F23" s="27" t="s">
        <v>199</v>
      </c>
      <c r="G23" s="28">
        <v>10</v>
      </c>
      <c r="H23" s="28">
        <v>0</v>
      </c>
      <c r="I23" s="28">
        <v>10</v>
      </c>
      <c r="J23" s="28">
        <v>10</v>
      </c>
      <c r="K23" s="28">
        <v>0</v>
      </c>
      <c r="L23" s="28">
        <v>10</v>
      </c>
      <c r="M23" s="28">
        <v>25</v>
      </c>
      <c r="N23" s="27" t="s">
        <v>24</v>
      </c>
      <c r="O23" s="30">
        <v>25</v>
      </c>
      <c r="P23" s="32">
        <f t="shared" si="1"/>
        <v>25</v>
      </c>
      <c r="Q23" s="30">
        <v>250</v>
      </c>
      <c r="R23" s="29">
        <v>0.28570000000000001</v>
      </c>
      <c r="S23" s="30">
        <v>7.14</v>
      </c>
      <c r="T23" s="28">
        <v>0</v>
      </c>
      <c r="U23" s="27" t="s">
        <v>25</v>
      </c>
      <c r="V23" s="27" t="s">
        <v>26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35</v>
      </c>
      <c r="E24" s="28">
        <v>60</v>
      </c>
      <c r="F24" s="27" t="s">
        <v>198</v>
      </c>
      <c r="G24" s="28">
        <v>5</v>
      </c>
      <c r="H24" s="28">
        <v>9</v>
      </c>
      <c r="I24" s="28">
        <v>5</v>
      </c>
      <c r="J24" s="28">
        <v>5</v>
      </c>
      <c r="K24" s="28">
        <v>0</v>
      </c>
      <c r="L24" s="28">
        <v>5</v>
      </c>
      <c r="M24" s="28">
        <v>35</v>
      </c>
      <c r="N24" s="27" t="s">
        <v>24</v>
      </c>
      <c r="O24" s="30">
        <v>25</v>
      </c>
      <c r="P24" s="32">
        <f t="shared" si="1"/>
        <v>25</v>
      </c>
      <c r="Q24" s="30">
        <v>125</v>
      </c>
      <c r="R24" s="29">
        <v>0.1429</v>
      </c>
      <c r="S24" s="30">
        <v>3.57</v>
      </c>
      <c r="T24" s="28">
        <v>0</v>
      </c>
      <c r="U24" s="27" t="s">
        <v>25</v>
      </c>
      <c r="V24" s="27" t="s">
        <v>26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35</v>
      </c>
      <c r="E25" s="28">
        <v>60</v>
      </c>
      <c r="F25" s="27" t="s">
        <v>197</v>
      </c>
      <c r="G25" s="28">
        <v>14</v>
      </c>
      <c r="H25" s="28">
        <v>4</v>
      </c>
      <c r="I25" s="28">
        <v>14</v>
      </c>
      <c r="J25" s="28">
        <v>14</v>
      </c>
      <c r="K25" s="28">
        <v>0</v>
      </c>
      <c r="L25" s="28">
        <v>12</v>
      </c>
      <c r="M25" s="28">
        <v>35</v>
      </c>
      <c r="N25" s="27" t="s">
        <v>24</v>
      </c>
      <c r="O25" s="30">
        <v>25</v>
      </c>
      <c r="P25" s="32">
        <f t="shared" si="1"/>
        <v>29.166666666666668</v>
      </c>
      <c r="Q25" s="30">
        <v>350</v>
      </c>
      <c r="R25" s="29">
        <v>0.34289999999999998</v>
      </c>
      <c r="S25" s="30">
        <v>10</v>
      </c>
      <c r="T25" s="28">
        <v>0</v>
      </c>
      <c r="U25" s="27" t="s">
        <v>25</v>
      </c>
      <c r="V25" s="27" t="s">
        <v>26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35</v>
      </c>
      <c r="E26" s="28">
        <v>60</v>
      </c>
      <c r="F26" s="27" t="s">
        <v>196</v>
      </c>
      <c r="G26" s="28">
        <v>16</v>
      </c>
      <c r="H26" s="28">
        <v>4</v>
      </c>
      <c r="I26" s="28">
        <v>16</v>
      </c>
      <c r="J26" s="28">
        <v>16</v>
      </c>
      <c r="K26" s="28">
        <v>0</v>
      </c>
      <c r="L26" s="28">
        <v>14</v>
      </c>
      <c r="M26" s="28">
        <v>35</v>
      </c>
      <c r="N26" s="27" t="s">
        <v>24</v>
      </c>
      <c r="O26" s="30">
        <v>25</v>
      </c>
      <c r="P26" s="32">
        <f t="shared" si="1"/>
        <v>28.571428571428573</v>
      </c>
      <c r="Q26" s="30">
        <v>400</v>
      </c>
      <c r="R26" s="29">
        <v>0.4</v>
      </c>
      <c r="S26" s="30">
        <v>11.43</v>
      </c>
      <c r="T26" s="28">
        <v>0</v>
      </c>
      <c r="U26" s="27" t="s">
        <v>25</v>
      </c>
      <c r="V26" s="27" t="s">
        <v>26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35</v>
      </c>
      <c r="E27" s="28">
        <v>60</v>
      </c>
      <c r="F27" s="27" t="s">
        <v>195</v>
      </c>
      <c r="G27" s="28">
        <v>7</v>
      </c>
      <c r="H27" s="28">
        <v>14</v>
      </c>
      <c r="I27" s="28">
        <v>7</v>
      </c>
      <c r="J27" s="28">
        <v>7</v>
      </c>
      <c r="K27" s="28">
        <v>0</v>
      </c>
      <c r="L27" s="28">
        <v>6</v>
      </c>
      <c r="M27" s="28">
        <v>35</v>
      </c>
      <c r="N27" s="27" t="s">
        <v>24</v>
      </c>
      <c r="O27" s="30">
        <v>25</v>
      </c>
      <c r="P27" s="32">
        <f t="shared" si="1"/>
        <v>29.166666666666668</v>
      </c>
      <c r="Q27" s="30">
        <v>175</v>
      </c>
      <c r="R27" s="29">
        <v>0.1714</v>
      </c>
      <c r="S27" s="30">
        <v>5</v>
      </c>
      <c r="T27" s="28">
        <v>0</v>
      </c>
      <c r="U27" s="27" t="s">
        <v>25</v>
      </c>
      <c r="V27" s="27" t="s">
        <v>26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35</v>
      </c>
      <c r="E28" s="28">
        <v>60</v>
      </c>
      <c r="F28" s="27" t="s">
        <v>194</v>
      </c>
      <c r="G28" s="28">
        <v>0</v>
      </c>
      <c r="H28" s="28">
        <v>7</v>
      </c>
      <c r="I28" s="28">
        <v>0</v>
      </c>
      <c r="J28" s="28">
        <v>0</v>
      </c>
      <c r="K28" s="28">
        <v>0</v>
      </c>
      <c r="L28" s="28">
        <v>0</v>
      </c>
      <c r="M28" s="28">
        <v>35</v>
      </c>
      <c r="N28" s="27" t="s">
        <v>24</v>
      </c>
      <c r="O28" s="30">
        <v>25</v>
      </c>
      <c r="P28" s="32">
        <v>0</v>
      </c>
      <c r="Q28" s="30">
        <v>0</v>
      </c>
      <c r="R28" s="29">
        <v>0</v>
      </c>
      <c r="S28" s="30">
        <v>0</v>
      </c>
      <c r="T28" s="28">
        <v>0</v>
      </c>
      <c r="U28" s="27" t="s">
        <v>25</v>
      </c>
      <c r="V28" s="27" t="s">
        <v>26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35</v>
      </c>
      <c r="E29" s="28">
        <v>60</v>
      </c>
      <c r="F29" s="27" t="s">
        <v>193</v>
      </c>
      <c r="G29" s="28">
        <v>7</v>
      </c>
      <c r="H29" s="28">
        <v>0</v>
      </c>
      <c r="I29" s="28">
        <v>7</v>
      </c>
      <c r="J29" s="28">
        <v>7</v>
      </c>
      <c r="K29" s="28">
        <v>0</v>
      </c>
      <c r="L29" s="28">
        <v>7</v>
      </c>
      <c r="M29" s="28">
        <v>35</v>
      </c>
      <c r="N29" s="27" t="s">
        <v>24</v>
      </c>
      <c r="O29" s="30">
        <v>25</v>
      </c>
      <c r="P29" s="32">
        <f>Q29/L29</f>
        <v>25</v>
      </c>
      <c r="Q29" s="30">
        <v>175</v>
      </c>
      <c r="R29" s="29">
        <v>0.2</v>
      </c>
      <c r="S29" s="30">
        <v>5</v>
      </c>
      <c r="T29" s="28">
        <v>0</v>
      </c>
      <c r="U29" s="27" t="s">
        <v>25</v>
      </c>
      <c r="V29" s="27" t="s">
        <v>26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35</v>
      </c>
      <c r="E30" s="28">
        <v>60</v>
      </c>
      <c r="F30" s="27" t="s">
        <v>192</v>
      </c>
      <c r="G30" s="28">
        <v>10</v>
      </c>
      <c r="H30" s="28">
        <v>6</v>
      </c>
      <c r="I30" s="28">
        <v>10</v>
      </c>
      <c r="J30" s="28">
        <v>10</v>
      </c>
      <c r="K30" s="28">
        <v>0</v>
      </c>
      <c r="L30" s="28">
        <v>10</v>
      </c>
      <c r="M30" s="28">
        <v>35</v>
      </c>
      <c r="N30" s="27" t="s">
        <v>24</v>
      </c>
      <c r="O30" s="30">
        <v>25</v>
      </c>
      <c r="P30" s="32">
        <f>Q30/L30</f>
        <v>25</v>
      </c>
      <c r="Q30" s="30">
        <v>250</v>
      </c>
      <c r="R30" s="29">
        <v>0.28570000000000001</v>
      </c>
      <c r="S30" s="30">
        <v>7.14</v>
      </c>
      <c r="T30" s="28">
        <v>0</v>
      </c>
      <c r="U30" s="27" t="s">
        <v>25</v>
      </c>
      <c r="V30" s="27" t="s">
        <v>26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35</v>
      </c>
      <c r="E31" s="28">
        <v>60</v>
      </c>
      <c r="F31" s="27" t="s">
        <v>191</v>
      </c>
      <c r="G31" s="28">
        <v>8</v>
      </c>
      <c r="H31" s="28">
        <v>4</v>
      </c>
      <c r="I31" s="28">
        <v>8</v>
      </c>
      <c r="J31" s="28">
        <v>8</v>
      </c>
      <c r="K31" s="28">
        <v>0</v>
      </c>
      <c r="L31" s="28">
        <v>8</v>
      </c>
      <c r="M31" s="28">
        <v>35</v>
      </c>
      <c r="N31" s="27" t="s">
        <v>24</v>
      </c>
      <c r="O31" s="30">
        <v>25</v>
      </c>
      <c r="P31" s="32">
        <f>Q31/L31</f>
        <v>25</v>
      </c>
      <c r="Q31" s="30">
        <v>200</v>
      </c>
      <c r="R31" s="29">
        <v>0.2286</v>
      </c>
      <c r="S31" s="30">
        <v>5.71</v>
      </c>
      <c r="T31" s="28">
        <v>0</v>
      </c>
      <c r="U31" s="27" t="s">
        <v>25</v>
      </c>
      <c r="V31" s="27" t="s">
        <v>26</v>
      </c>
    </row>
    <row r="32" spans="1:22" x14ac:dyDescent="0.25">
      <c r="A32" s="27" t="s">
        <v>21</v>
      </c>
      <c r="B32" s="27" t="s">
        <v>22</v>
      </c>
      <c r="C32" s="27" t="s">
        <v>23</v>
      </c>
      <c r="D32" s="28">
        <v>35</v>
      </c>
      <c r="E32" s="28">
        <v>60</v>
      </c>
      <c r="F32" s="27" t="s">
        <v>190</v>
      </c>
      <c r="G32" s="28">
        <v>2</v>
      </c>
      <c r="H32" s="28">
        <v>8</v>
      </c>
      <c r="I32" s="28">
        <v>2</v>
      </c>
      <c r="J32" s="28">
        <v>2</v>
      </c>
      <c r="K32" s="28">
        <v>0</v>
      </c>
      <c r="L32" s="28">
        <v>2</v>
      </c>
      <c r="M32" s="28">
        <v>35</v>
      </c>
      <c r="N32" s="27" t="s">
        <v>24</v>
      </c>
      <c r="O32" s="30">
        <v>25</v>
      </c>
      <c r="P32" s="32">
        <f>Q32/L32</f>
        <v>25</v>
      </c>
      <c r="Q32" s="30">
        <v>50</v>
      </c>
      <c r="R32" s="29">
        <v>5.7099999999999998E-2</v>
      </c>
      <c r="S32" s="30">
        <v>1.43</v>
      </c>
      <c r="T32" s="28">
        <v>0</v>
      </c>
      <c r="U32" s="27" t="s">
        <v>25</v>
      </c>
      <c r="V32" s="27" t="s">
        <v>26</v>
      </c>
    </row>
    <row r="33" spans="1:22" x14ac:dyDescent="0.25">
      <c r="A33" s="35" t="s">
        <v>88</v>
      </c>
      <c r="B33" s="36"/>
      <c r="C33" s="36"/>
      <c r="D33" s="37">
        <f>SUM(D2:D32)</f>
        <v>1085</v>
      </c>
      <c r="E33" s="36"/>
      <c r="F33" s="36"/>
      <c r="G33" s="37">
        <f>SUM(G2:G32)</f>
        <v>187</v>
      </c>
      <c r="H33" s="36"/>
      <c r="I33" s="37">
        <f>SUM(I2:I32)</f>
        <v>193</v>
      </c>
      <c r="J33" s="37">
        <f>SUM(J2:J32)</f>
        <v>187</v>
      </c>
      <c r="K33" s="37">
        <f>SUM(K2:K32)</f>
        <v>0</v>
      </c>
      <c r="L33" s="37">
        <f>SUM(L2:L32)</f>
        <v>180</v>
      </c>
      <c r="M33" s="37">
        <f>SUM(M2:M32)</f>
        <v>1075</v>
      </c>
      <c r="N33" s="36" t="str">
        <f>N32</f>
        <v>Por persona</v>
      </c>
      <c r="O33" s="38">
        <f>Q33/I33</f>
        <v>25</v>
      </c>
      <c r="P33" s="17">
        <f>Q33/L33</f>
        <v>26.805555555555557</v>
      </c>
      <c r="Q33" s="38">
        <f>SUM(Q2:Q32)</f>
        <v>4825</v>
      </c>
      <c r="R33" s="39">
        <f>L33/M33</f>
        <v>0.16744186046511628</v>
      </c>
      <c r="S33" s="38">
        <f>Q33/M33</f>
        <v>4.4883720930232558</v>
      </c>
      <c r="T33" s="36"/>
      <c r="U33" s="36"/>
      <c r="V33" s="36"/>
    </row>
    <row r="35" spans="1:22" x14ac:dyDescent="0.25">
      <c r="F35" t="s">
        <v>220</v>
      </c>
      <c r="G35">
        <f>I33/G33</f>
        <v>1.0320855614973261</v>
      </c>
    </row>
  </sheetData>
  <autoFilter ref="A1:V32">
    <sortState ref="A2:V32">
      <sortCondition ref="F1:F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G1" workbookViewId="0">
      <selection activeCell="R23" sqref="R23"/>
    </sheetView>
  </sheetViews>
  <sheetFormatPr baseColWidth="10" defaultRowHeight="15" x14ac:dyDescent="0.25"/>
  <cols>
    <col min="7" max="15" width="11.42578125" customWidth="1"/>
    <col min="16" max="16" width="11.42578125" style="9" customWidth="1"/>
    <col min="17" max="17" width="11.42578125" customWidth="1"/>
  </cols>
  <sheetData>
    <row r="1" spans="1:22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31" t="s">
        <v>154</v>
      </c>
      <c r="Q1" s="26" t="s">
        <v>15</v>
      </c>
      <c r="R1" s="26" t="s">
        <v>16</v>
      </c>
      <c r="S1" s="26" t="s">
        <v>17</v>
      </c>
      <c r="T1" s="26" t="s">
        <v>18</v>
      </c>
      <c r="U1" s="26" t="s">
        <v>19</v>
      </c>
      <c r="V1" s="26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189</v>
      </c>
      <c r="G2" s="28">
        <v>15</v>
      </c>
      <c r="H2" s="28">
        <v>2</v>
      </c>
      <c r="I2" s="28">
        <v>15</v>
      </c>
      <c r="J2" s="28">
        <v>15</v>
      </c>
      <c r="K2" s="28">
        <v>0</v>
      </c>
      <c r="L2" s="28">
        <v>12</v>
      </c>
      <c r="M2" s="28">
        <v>35</v>
      </c>
      <c r="N2" s="27" t="s">
        <v>24</v>
      </c>
      <c r="O2" s="30">
        <v>25</v>
      </c>
      <c r="P2" s="32">
        <f>Q2/L2</f>
        <v>31.25</v>
      </c>
      <c r="Q2" s="30">
        <v>375</v>
      </c>
      <c r="R2" s="29">
        <v>0.34289999999999998</v>
      </c>
      <c r="S2" s="30">
        <v>10.71</v>
      </c>
      <c r="T2" s="28">
        <v>0</v>
      </c>
      <c r="U2" s="27" t="s">
        <v>25</v>
      </c>
      <c r="V2" s="27" t="s">
        <v>26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188</v>
      </c>
      <c r="G3" s="28">
        <v>14</v>
      </c>
      <c r="H3" s="28">
        <v>6</v>
      </c>
      <c r="I3" s="28">
        <v>14</v>
      </c>
      <c r="J3" s="28">
        <v>14</v>
      </c>
      <c r="K3" s="28">
        <v>0</v>
      </c>
      <c r="L3" s="28">
        <v>5</v>
      </c>
      <c r="M3" s="28">
        <v>35</v>
      </c>
      <c r="N3" s="27" t="s">
        <v>24</v>
      </c>
      <c r="O3" s="30">
        <v>25</v>
      </c>
      <c r="P3" s="32">
        <f>Q3/L3</f>
        <v>70</v>
      </c>
      <c r="Q3" s="30">
        <v>350</v>
      </c>
      <c r="R3" s="29">
        <v>0.1429</v>
      </c>
      <c r="S3" s="30">
        <v>10</v>
      </c>
      <c r="T3" s="28">
        <v>0</v>
      </c>
      <c r="U3" s="27" t="s">
        <v>25</v>
      </c>
      <c r="V3" s="27" t="s">
        <v>26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187</v>
      </c>
      <c r="G4" s="28">
        <v>9</v>
      </c>
      <c r="H4" s="28">
        <v>8</v>
      </c>
      <c r="I4" s="28">
        <v>9</v>
      </c>
      <c r="J4" s="28">
        <v>9</v>
      </c>
      <c r="K4" s="28">
        <v>0</v>
      </c>
      <c r="L4" s="28">
        <v>9</v>
      </c>
      <c r="M4" s="28">
        <v>35</v>
      </c>
      <c r="N4" s="27" t="s">
        <v>24</v>
      </c>
      <c r="O4" s="30">
        <v>25</v>
      </c>
      <c r="P4" s="32">
        <f>Q4/L4</f>
        <v>25</v>
      </c>
      <c r="Q4" s="30">
        <v>225</v>
      </c>
      <c r="R4" s="29">
        <v>0.2571</v>
      </c>
      <c r="S4" s="30">
        <v>6.43</v>
      </c>
      <c r="T4" s="28">
        <v>0</v>
      </c>
      <c r="U4" s="27" t="s">
        <v>25</v>
      </c>
      <c r="V4" s="27" t="s">
        <v>26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186</v>
      </c>
      <c r="G5" s="28">
        <v>10</v>
      </c>
      <c r="H5" s="28">
        <v>7</v>
      </c>
      <c r="I5" s="28">
        <v>10</v>
      </c>
      <c r="J5" s="28">
        <v>10</v>
      </c>
      <c r="K5" s="28">
        <v>0</v>
      </c>
      <c r="L5" s="28">
        <v>8</v>
      </c>
      <c r="M5" s="28">
        <v>35</v>
      </c>
      <c r="N5" s="27" t="s">
        <v>24</v>
      </c>
      <c r="O5" s="30">
        <v>25</v>
      </c>
      <c r="P5" s="32">
        <f>Q5/L5</f>
        <v>31.25</v>
      </c>
      <c r="Q5" s="30">
        <v>250</v>
      </c>
      <c r="R5" s="29">
        <v>0.2286</v>
      </c>
      <c r="S5" s="30">
        <v>7.14</v>
      </c>
      <c r="T5" s="28">
        <v>0</v>
      </c>
      <c r="U5" s="27" t="s">
        <v>25</v>
      </c>
      <c r="V5" s="27" t="s">
        <v>26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49">
        <v>43769</v>
      </c>
      <c r="G6" s="28">
        <v>8</v>
      </c>
      <c r="H6" s="28">
        <v>3</v>
      </c>
      <c r="I6" s="28">
        <v>8</v>
      </c>
      <c r="J6" s="28">
        <v>8</v>
      </c>
      <c r="K6" s="28">
        <v>0</v>
      </c>
      <c r="L6" s="28">
        <v>6</v>
      </c>
      <c r="M6" s="28">
        <v>35</v>
      </c>
      <c r="N6" s="27" t="s">
        <v>24</v>
      </c>
      <c r="O6" s="30">
        <v>25</v>
      </c>
      <c r="P6" s="32">
        <f t="shared" ref="P6" si="0">Q6/L6</f>
        <v>33.333333333333336</v>
      </c>
      <c r="Q6" s="30">
        <v>200</v>
      </c>
      <c r="R6" s="29">
        <v>0.1714</v>
      </c>
      <c r="S6" s="30">
        <v>5.71</v>
      </c>
      <c r="T6" s="28">
        <v>0</v>
      </c>
      <c r="U6" s="27" t="s">
        <v>25</v>
      </c>
      <c r="V6" s="27" t="s">
        <v>26</v>
      </c>
    </row>
    <row r="7" spans="1:22" ht="15.75" thickBot="1" x14ac:dyDescent="0.3">
      <c r="A7" s="3" t="s">
        <v>88</v>
      </c>
      <c r="B7" s="4"/>
      <c r="C7" s="4"/>
      <c r="D7" s="5">
        <f>SUM(D2:D6)</f>
        <v>175</v>
      </c>
      <c r="E7" s="4"/>
      <c r="F7" s="4"/>
      <c r="G7" s="5">
        <f>SUM(G2:G6)</f>
        <v>56</v>
      </c>
      <c r="H7" s="4"/>
      <c r="I7" s="5">
        <f>SUM(I2:I6)</f>
        <v>56</v>
      </c>
      <c r="J7" s="5">
        <f>SUM(J2:J6)</f>
        <v>56</v>
      </c>
      <c r="K7" s="5">
        <f>SUM(K2:K6)</f>
        <v>0</v>
      </c>
      <c r="L7" s="5">
        <f>SUM(L2:L6)</f>
        <v>40</v>
      </c>
      <c r="M7" s="5">
        <f>SUM(M2:M6)</f>
        <v>175</v>
      </c>
      <c r="N7" s="4" t="str">
        <f>N6</f>
        <v>Por persona</v>
      </c>
      <c r="O7" s="6">
        <f>Q7/I7</f>
        <v>25</v>
      </c>
      <c r="P7" s="10">
        <f>Q7/L7</f>
        <v>35</v>
      </c>
      <c r="Q7" s="6">
        <f>SUM(Q2:Q6)</f>
        <v>1400</v>
      </c>
      <c r="R7" s="7">
        <f>L7/M7</f>
        <v>0.22857142857142856</v>
      </c>
      <c r="S7" s="6">
        <f>Q7/M7</f>
        <v>8</v>
      </c>
      <c r="T7" s="4"/>
      <c r="U7" s="4"/>
      <c r="V7" s="8"/>
    </row>
    <row r="10" spans="1:22" x14ac:dyDescent="0.25">
      <c r="A10" s="9" t="s">
        <v>233</v>
      </c>
    </row>
    <row r="11" spans="1:22" x14ac:dyDescent="0.25">
      <c r="A11" s="47" t="s">
        <v>0</v>
      </c>
      <c r="B11" s="47" t="s">
        <v>1</v>
      </c>
      <c r="C11" s="47" t="s">
        <v>2</v>
      </c>
      <c r="D11" s="47" t="s">
        <v>3</v>
      </c>
      <c r="E11" s="47" t="s">
        <v>4</v>
      </c>
      <c r="F11" s="47" t="s">
        <v>5</v>
      </c>
      <c r="G11" s="47" t="s">
        <v>6</v>
      </c>
      <c r="H11" s="47" t="s">
        <v>7</v>
      </c>
      <c r="I11" s="47" t="s">
        <v>8</v>
      </c>
      <c r="J11" s="47" t="s">
        <v>9</v>
      </c>
      <c r="K11" s="47" t="s">
        <v>10</v>
      </c>
      <c r="L11" s="47" t="s">
        <v>11</v>
      </c>
      <c r="M11" s="47" t="s">
        <v>12</v>
      </c>
      <c r="N11" s="47" t="s">
        <v>13</v>
      </c>
      <c r="O11" s="47" t="s">
        <v>14</v>
      </c>
      <c r="P11" s="48" t="s">
        <v>222</v>
      </c>
      <c r="Q11" s="47" t="s">
        <v>15</v>
      </c>
      <c r="R11" s="47" t="s">
        <v>16</v>
      </c>
      <c r="S11" s="47" t="s">
        <v>17</v>
      </c>
      <c r="T11" s="47" t="s">
        <v>18</v>
      </c>
      <c r="U11" s="47" t="s">
        <v>19</v>
      </c>
      <c r="V11" s="47" t="s">
        <v>20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232</v>
      </c>
      <c r="G12" s="28">
        <v>28</v>
      </c>
      <c r="H12" s="28">
        <v>20</v>
      </c>
      <c r="I12" s="28">
        <v>28</v>
      </c>
      <c r="J12" s="28">
        <v>28</v>
      </c>
      <c r="K12" s="28">
        <v>0</v>
      </c>
      <c r="L12" s="28">
        <v>25</v>
      </c>
      <c r="M12" s="28">
        <v>35</v>
      </c>
      <c r="N12" s="27" t="s">
        <v>24</v>
      </c>
      <c r="O12" s="30">
        <v>25</v>
      </c>
      <c r="P12" s="32">
        <f t="shared" ref="P12:P22" si="1">Q12/L12</f>
        <v>28</v>
      </c>
      <c r="Q12" s="30">
        <v>700</v>
      </c>
      <c r="R12" s="29">
        <v>0.71430000000000005</v>
      </c>
      <c r="S12" s="30">
        <v>20</v>
      </c>
      <c r="T12" s="28">
        <v>0</v>
      </c>
      <c r="U12" s="27" t="s">
        <v>25</v>
      </c>
      <c r="V12" s="27" t="s">
        <v>26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231</v>
      </c>
      <c r="G13" s="28">
        <v>36</v>
      </c>
      <c r="H13" s="28">
        <v>10</v>
      </c>
      <c r="I13" s="28">
        <v>36</v>
      </c>
      <c r="J13" s="28">
        <v>36</v>
      </c>
      <c r="K13" s="28">
        <v>0</v>
      </c>
      <c r="L13" s="28">
        <v>30</v>
      </c>
      <c r="M13" s="28">
        <v>35</v>
      </c>
      <c r="N13" s="27" t="s">
        <v>24</v>
      </c>
      <c r="O13" s="30">
        <v>25</v>
      </c>
      <c r="P13" s="32">
        <f t="shared" si="1"/>
        <v>30</v>
      </c>
      <c r="Q13" s="30">
        <v>900</v>
      </c>
      <c r="R13" s="29">
        <v>0.85709999999999997</v>
      </c>
      <c r="S13" s="30">
        <v>25.71</v>
      </c>
      <c r="T13" s="28">
        <v>0</v>
      </c>
      <c r="U13" s="27" t="s">
        <v>25</v>
      </c>
      <c r="V13" s="27" t="s">
        <v>26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230</v>
      </c>
      <c r="G14" s="28">
        <v>10</v>
      </c>
      <c r="H14" s="28">
        <v>26</v>
      </c>
      <c r="I14" s="28">
        <v>10</v>
      </c>
      <c r="J14" s="28">
        <v>10</v>
      </c>
      <c r="K14" s="28">
        <v>0</v>
      </c>
      <c r="L14" s="28">
        <v>10</v>
      </c>
      <c r="M14" s="28">
        <v>35</v>
      </c>
      <c r="N14" s="27" t="s">
        <v>24</v>
      </c>
      <c r="O14" s="30">
        <v>25</v>
      </c>
      <c r="P14" s="32">
        <f t="shared" si="1"/>
        <v>25</v>
      </c>
      <c r="Q14" s="30">
        <v>250</v>
      </c>
      <c r="R14" s="29">
        <v>0.28570000000000001</v>
      </c>
      <c r="S14" s="30">
        <v>7.14</v>
      </c>
      <c r="T14" s="28">
        <v>0</v>
      </c>
      <c r="U14" s="27" t="s">
        <v>25</v>
      </c>
      <c r="V14" s="27" t="s">
        <v>26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229</v>
      </c>
      <c r="G15" s="28">
        <v>12</v>
      </c>
      <c r="H15" s="28">
        <v>5</v>
      </c>
      <c r="I15" s="28">
        <v>12</v>
      </c>
      <c r="J15" s="28">
        <v>12</v>
      </c>
      <c r="K15" s="28">
        <v>0</v>
      </c>
      <c r="L15" s="28">
        <v>8</v>
      </c>
      <c r="M15" s="28">
        <v>35</v>
      </c>
      <c r="N15" s="27" t="s">
        <v>24</v>
      </c>
      <c r="O15" s="30">
        <v>25</v>
      </c>
      <c r="P15" s="32">
        <f t="shared" si="1"/>
        <v>37.5</v>
      </c>
      <c r="Q15" s="30">
        <v>300</v>
      </c>
      <c r="R15" s="29">
        <v>0.2286</v>
      </c>
      <c r="S15" s="30">
        <v>8.57</v>
      </c>
      <c r="T15" s="28">
        <v>0</v>
      </c>
      <c r="U15" s="27" t="s">
        <v>25</v>
      </c>
      <c r="V15" s="27" t="s">
        <v>26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228</v>
      </c>
      <c r="G16" s="28">
        <v>26</v>
      </c>
      <c r="H16" s="28">
        <v>2</v>
      </c>
      <c r="I16" s="28">
        <v>26</v>
      </c>
      <c r="J16" s="28">
        <v>26</v>
      </c>
      <c r="K16" s="28">
        <v>0</v>
      </c>
      <c r="L16" s="28">
        <v>25</v>
      </c>
      <c r="M16" s="28">
        <v>35</v>
      </c>
      <c r="N16" s="27" t="s">
        <v>24</v>
      </c>
      <c r="O16" s="30">
        <v>25</v>
      </c>
      <c r="P16" s="32">
        <f t="shared" si="1"/>
        <v>26</v>
      </c>
      <c r="Q16" s="30">
        <v>650</v>
      </c>
      <c r="R16" s="29">
        <v>0.71430000000000005</v>
      </c>
      <c r="S16" s="30">
        <v>18.57</v>
      </c>
      <c r="T16" s="28">
        <v>0</v>
      </c>
      <c r="U16" s="27" t="s">
        <v>25</v>
      </c>
      <c r="V16" s="27" t="s">
        <v>26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227</v>
      </c>
      <c r="G17" s="28">
        <v>35</v>
      </c>
      <c r="H17" s="28">
        <v>6</v>
      </c>
      <c r="I17" s="28">
        <v>35</v>
      </c>
      <c r="J17" s="28">
        <v>35</v>
      </c>
      <c r="K17" s="28">
        <v>0</v>
      </c>
      <c r="L17" s="28">
        <v>30</v>
      </c>
      <c r="M17" s="28">
        <v>35</v>
      </c>
      <c r="N17" s="27" t="s">
        <v>24</v>
      </c>
      <c r="O17" s="30">
        <v>25</v>
      </c>
      <c r="P17" s="32">
        <f t="shared" si="1"/>
        <v>29.166666666666668</v>
      </c>
      <c r="Q17" s="30">
        <v>875</v>
      </c>
      <c r="R17" s="29">
        <v>0.85709999999999997</v>
      </c>
      <c r="S17" s="30">
        <v>25</v>
      </c>
      <c r="T17" s="28">
        <v>0</v>
      </c>
      <c r="U17" s="27" t="s">
        <v>25</v>
      </c>
      <c r="V17" s="27" t="s">
        <v>26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226</v>
      </c>
      <c r="G18" s="28">
        <v>35</v>
      </c>
      <c r="H18" s="28">
        <v>25</v>
      </c>
      <c r="I18" s="28">
        <v>35</v>
      </c>
      <c r="J18" s="28">
        <v>35</v>
      </c>
      <c r="K18" s="28">
        <v>0</v>
      </c>
      <c r="L18" s="28">
        <v>30</v>
      </c>
      <c r="M18" s="28">
        <v>35</v>
      </c>
      <c r="N18" s="27" t="s">
        <v>24</v>
      </c>
      <c r="O18" s="30">
        <v>25</v>
      </c>
      <c r="P18" s="32">
        <f t="shared" si="1"/>
        <v>29.166666666666668</v>
      </c>
      <c r="Q18" s="30">
        <v>875</v>
      </c>
      <c r="R18" s="29">
        <v>0.85709999999999997</v>
      </c>
      <c r="S18" s="30">
        <v>25</v>
      </c>
      <c r="T18" s="28">
        <v>0</v>
      </c>
      <c r="U18" s="27" t="s">
        <v>25</v>
      </c>
      <c r="V18" s="27" t="s">
        <v>26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225</v>
      </c>
      <c r="G19" s="28">
        <v>32</v>
      </c>
      <c r="H19" s="28">
        <v>15</v>
      </c>
      <c r="I19" s="28">
        <v>32</v>
      </c>
      <c r="J19" s="28">
        <v>32</v>
      </c>
      <c r="K19" s="28">
        <v>0</v>
      </c>
      <c r="L19" s="28">
        <v>28</v>
      </c>
      <c r="M19" s="28">
        <v>35</v>
      </c>
      <c r="N19" s="27" t="s">
        <v>24</v>
      </c>
      <c r="O19" s="30">
        <v>25</v>
      </c>
      <c r="P19" s="32">
        <f t="shared" si="1"/>
        <v>28.571428571428573</v>
      </c>
      <c r="Q19" s="30">
        <v>800</v>
      </c>
      <c r="R19" s="29">
        <v>0.8</v>
      </c>
      <c r="S19" s="30">
        <v>22.86</v>
      </c>
      <c r="T19" s="28">
        <v>0</v>
      </c>
      <c r="U19" s="27" t="s">
        <v>25</v>
      </c>
      <c r="V19" s="27" t="s">
        <v>26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224</v>
      </c>
      <c r="G20" s="28">
        <v>11</v>
      </c>
      <c r="H20" s="28">
        <v>30</v>
      </c>
      <c r="I20" s="28">
        <v>11</v>
      </c>
      <c r="J20" s="28">
        <v>11</v>
      </c>
      <c r="K20" s="28">
        <v>0</v>
      </c>
      <c r="L20" s="28">
        <v>9</v>
      </c>
      <c r="M20" s="28">
        <v>35</v>
      </c>
      <c r="N20" s="27" t="s">
        <v>24</v>
      </c>
      <c r="O20" s="30">
        <v>25</v>
      </c>
      <c r="P20" s="32">
        <f t="shared" si="1"/>
        <v>30.555555555555557</v>
      </c>
      <c r="Q20" s="30">
        <v>275</v>
      </c>
      <c r="R20" s="29">
        <v>0.2571</v>
      </c>
      <c r="S20" s="30">
        <v>7.86</v>
      </c>
      <c r="T20" s="28">
        <v>0</v>
      </c>
      <c r="U20" s="27" t="s">
        <v>25</v>
      </c>
      <c r="V20" s="27" t="s">
        <v>26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223</v>
      </c>
      <c r="G21" s="28">
        <v>5</v>
      </c>
      <c r="H21" s="28">
        <v>7</v>
      </c>
      <c r="I21" s="28">
        <v>5</v>
      </c>
      <c r="J21" s="28">
        <v>5</v>
      </c>
      <c r="K21" s="28">
        <v>0</v>
      </c>
      <c r="L21" s="28">
        <v>4</v>
      </c>
      <c r="M21" s="28">
        <v>35</v>
      </c>
      <c r="N21" s="27" t="s">
        <v>24</v>
      </c>
      <c r="O21" s="30">
        <v>25</v>
      </c>
      <c r="P21" s="32">
        <f t="shared" si="1"/>
        <v>31.25</v>
      </c>
      <c r="Q21" s="30">
        <v>125</v>
      </c>
      <c r="R21" s="29">
        <v>0.1143</v>
      </c>
      <c r="S21" s="30">
        <v>3.57</v>
      </c>
      <c r="T21" s="28">
        <v>0</v>
      </c>
      <c r="U21" s="27" t="s">
        <v>25</v>
      </c>
      <c r="V21" s="27" t="s">
        <v>26</v>
      </c>
    </row>
    <row r="22" spans="1:22" ht="15.75" thickBot="1" x14ac:dyDescent="0.3">
      <c r="A22" s="3" t="s">
        <v>88</v>
      </c>
      <c r="B22" s="4"/>
      <c r="C22" s="4"/>
      <c r="D22" s="5">
        <f>SUM(D12:D21)</f>
        <v>350</v>
      </c>
      <c r="E22" s="4"/>
      <c r="F22" s="4"/>
      <c r="G22" s="5">
        <f>SUM(G12:G21)</f>
        <v>230</v>
      </c>
      <c r="H22" s="4"/>
      <c r="I22" s="5">
        <f>SUM(I12:I21)</f>
        <v>230</v>
      </c>
      <c r="J22" s="5">
        <f>SUM(J12:J21)</f>
        <v>230</v>
      </c>
      <c r="K22" s="5">
        <f>SUM(K12:K21)</f>
        <v>0</v>
      </c>
      <c r="L22" s="5">
        <f>SUM(L12:L21)</f>
        <v>199</v>
      </c>
      <c r="M22" s="5">
        <f>SUM(M12:M21)</f>
        <v>350</v>
      </c>
      <c r="N22" s="4" t="str">
        <f>N21</f>
        <v>Por persona</v>
      </c>
      <c r="O22" s="6">
        <f>Q22/I22</f>
        <v>25</v>
      </c>
      <c r="P22" s="10">
        <f t="shared" si="1"/>
        <v>28.894472361809044</v>
      </c>
      <c r="Q22" s="6">
        <f>SUM(Q12:Q21)</f>
        <v>5750</v>
      </c>
      <c r="R22" s="7">
        <f>L22/M22</f>
        <v>0.56857142857142862</v>
      </c>
      <c r="S22" s="6">
        <f>Q22/M22</f>
        <v>16.428571428571427</v>
      </c>
      <c r="T22" s="4"/>
      <c r="U22" s="4"/>
      <c r="V22" s="8"/>
    </row>
  </sheetData>
  <autoFilter ref="A11:V21">
    <sortState ref="A12:V22">
      <sortCondition ref="F11:F2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E1" workbookViewId="0">
      <selection activeCell="K33" sqref="K33"/>
    </sheetView>
  </sheetViews>
  <sheetFormatPr baseColWidth="10" defaultRowHeight="15" x14ac:dyDescent="0.25"/>
  <cols>
    <col min="16" max="16" width="11.42578125" style="9"/>
  </cols>
  <sheetData>
    <row r="1" spans="1:22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222</v>
      </c>
      <c r="Q1" s="47" t="s">
        <v>15</v>
      </c>
      <c r="R1" s="47" t="s">
        <v>16</v>
      </c>
      <c r="S1" s="47" t="s">
        <v>17</v>
      </c>
      <c r="T1" s="47" t="s">
        <v>18</v>
      </c>
      <c r="U1" s="47" t="s">
        <v>19</v>
      </c>
      <c r="V1" s="47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189</v>
      </c>
      <c r="G2" s="28">
        <v>15</v>
      </c>
      <c r="H2" s="28">
        <v>2</v>
      </c>
      <c r="I2" s="28">
        <v>15</v>
      </c>
      <c r="J2" s="28">
        <v>15</v>
      </c>
      <c r="K2" s="28">
        <v>0</v>
      </c>
      <c r="L2" s="28">
        <v>12</v>
      </c>
      <c r="M2" s="28">
        <v>35</v>
      </c>
      <c r="N2" s="27" t="s">
        <v>24</v>
      </c>
      <c r="O2" s="30">
        <v>25</v>
      </c>
      <c r="P2" s="32">
        <f>Q2/L2</f>
        <v>31.25</v>
      </c>
      <c r="Q2" s="30">
        <v>375</v>
      </c>
      <c r="R2" s="29">
        <v>0.34289999999999998</v>
      </c>
      <c r="S2" s="30">
        <v>10.71</v>
      </c>
      <c r="T2" s="28">
        <v>0</v>
      </c>
      <c r="U2" s="27" t="s">
        <v>25</v>
      </c>
      <c r="V2" s="27" t="s">
        <v>26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188</v>
      </c>
      <c r="G3" s="28">
        <v>14</v>
      </c>
      <c r="H3" s="28">
        <v>6</v>
      </c>
      <c r="I3" s="28">
        <v>14</v>
      </c>
      <c r="J3" s="28">
        <v>14</v>
      </c>
      <c r="K3" s="28">
        <v>0</v>
      </c>
      <c r="L3" s="28">
        <v>5</v>
      </c>
      <c r="M3" s="28">
        <v>35</v>
      </c>
      <c r="N3" s="27" t="s">
        <v>24</v>
      </c>
      <c r="O3" s="30">
        <v>25</v>
      </c>
      <c r="P3" s="32">
        <f t="shared" ref="P3:P31" si="0">Q3/L3</f>
        <v>70</v>
      </c>
      <c r="Q3" s="30">
        <v>350</v>
      </c>
      <c r="R3" s="29">
        <v>0.1429</v>
      </c>
      <c r="S3" s="30">
        <v>10</v>
      </c>
      <c r="T3" s="28">
        <v>0</v>
      </c>
      <c r="U3" s="27" t="s">
        <v>25</v>
      </c>
      <c r="V3" s="27" t="s">
        <v>26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187</v>
      </c>
      <c r="G4" s="28">
        <v>9</v>
      </c>
      <c r="H4" s="28">
        <v>8</v>
      </c>
      <c r="I4" s="28">
        <v>9</v>
      </c>
      <c r="J4" s="28">
        <v>9</v>
      </c>
      <c r="K4" s="28">
        <v>0</v>
      </c>
      <c r="L4" s="28">
        <v>9</v>
      </c>
      <c r="M4" s="28">
        <v>35</v>
      </c>
      <c r="N4" s="27" t="s">
        <v>24</v>
      </c>
      <c r="O4" s="30">
        <v>25</v>
      </c>
      <c r="P4" s="32">
        <f t="shared" si="0"/>
        <v>25</v>
      </c>
      <c r="Q4" s="30">
        <v>225</v>
      </c>
      <c r="R4" s="29">
        <v>0.2571</v>
      </c>
      <c r="S4" s="30">
        <v>6.43</v>
      </c>
      <c r="T4" s="28">
        <v>0</v>
      </c>
      <c r="U4" s="27" t="s">
        <v>25</v>
      </c>
      <c r="V4" s="27" t="s">
        <v>26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186</v>
      </c>
      <c r="G5" s="28">
        <v>10</v>
      </c>
      <c r="H5" s="28">
        <v>7</v>
      </c>
      <c r="I5" s="28">
        <v>10</v>
      </c>
      <c r="J5" s="28">
        <v>10</v>
      </c>
      <c r="K5" s="28">
        <v>0</v>
      </c>
      <c r="L5" s="28">
        <v>8</v>
      </c>
      <c r="M5" s="28">
        <v>35</v>
      </c>
      <c r="N5" s="27" t="s">
        <v>24</v>
      </c>
      <c r="O5" s="30">
        <v>25</v>
      </c>
      <c r="P5" s="32">
        <f t="shared" si="0"/>
        <v>31.25</v>
      </c>
      <c r="Q5" s="30">
        <v>250</v>
      </c>
      <c r="R5" s="29">
        <v>0.2286</v>
      </c>
      <c r="S5" s="30">
        <v>7.14</v>
      </c>
      <c r="T5" s="28">
        <v>0</v>
      </c>
      <c r="U5" s="27" t="s">
        <v>25</v>
      </c>
      <c r="V5" s="27" t="s">
        <v>26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27" t="s">
        <v>251</v>
      </c>
      <c r="G6" s="28">
        <v>17</v>
      </c>
      <c r="H6" s="28">
        <v>5</v>
      </c>
      <c r="I6" s="28">
        <v>17</v>
      </c>
      <c r="J6" s="28">
        <v>17</v>
      </c>
      <c r="K6" s="28">
        <v>0</v>
      </c>
      <c r="L6" s="28">
        <v>15</v>
      </c>
      <c r="M6" s="28">
        <v>35</v>
      </c>
      <c r="N6" s="27" t="s">
        <v>24</v>
      </c>
      <c r="O6" s="30">
        <v>25</v>
      </c>
      <c r="P6" s="32">
        <f t="shared" si="0"/>
        <v>28.333333333333332</v>
      </c>
      <c r="Q6" s="30">
        <v>425</v>
      </c>
      <c r="R6" s="29">
        <v>0.42859999999999998</v>
      </c>
      <c r="S6" s="30">
        <v>12.14</v>
      </c>
      <c r="T6" s="28">
        <v>0</v>
      </c>
      <c r="U6" s="27" t="s">
        <v>25</v>
      </c>
      <c r="V6" s="27" t="s">
        <v>26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35</v>
      </c>
      <c r="E7" s="28">
        <v>60</v>
      </c>
      <c r="F7" s="27" t="s">
        <v>250</v>
      </c>
      <c r="G7" s="28">
        <v>20</v>
      </c>
      <c r="H7" s="28">
        <v>5</v>
      </c>
      <c r="I7" s="28">
        <v>20</v>
      </c>
      <c r="J7" s="28">
        <v>20</v>
      </c>
      <c r="K7" s="28">
        <v>0</v>
      </c>
      <c r="L7" s="28">
        <v>16</v>
      </c>
      <c r="M7" s="28">
        <v>35</v>
      </c>
      <c r="N7" s="27" t="s">
        <v>24</v>
      </c>
      <c r="O7" s="30">
        <v>25</v>
      </c>
      <c r="P7" s="32">
        <f t="shared" si="0"/>
        <v>31.25</v>
      </c>
      <c r="Q7" s="30">
        <v>500</v>
      </c>
      <c r="R7" s="29">
        <v>0.45710000000000001</v>
      </c>
      <c r="S7" s="30">
        <v>14.29</v>
      </c>
      <c r="T7" s="28">
        <v>0</v>
      </c>
      <c r="U7" s="27" t="s">
        <v>25</v>
      </c>
      <c r="V7" s="27" t="s">
        <v>26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35</v>
      </c>
      <c r="E8" s="28">
        <v>60</v>
      </c>
      <c r="F8" s="27" t="s">
        <v>249</v>
      </c>
      <c r="G8" s="28">
        <v>17</v>
      </c>
      <c r="H8" s="28">
        <v>7</v>
      </c>
      <c r="I8" s="28">
        <v>17</v>
      </c>
      <c r="J8" s="28">
        <v>17</v>
      </c>
      <c r="K8" s="28">
        <v>0</v>
      </c>
      <c r="L8" s="28">
        <v>15</v>
      </c>
      <c r="M8" s="28">
        <v>35</v>
      </c>
      <c r="N8" s="27" t="s">
        <v>24</v>
      </c>
      <c r="O8" s="30">
        <v>25</v>
      </c>
      <c r="P8" s="32">
        <f t="shared" si="0"/>
        <v>28.333333333333332</v>
      </c>
      <c r="Q8" s="30">
        <v>425</v>
      </c>
      <c r="R8" s="29">
        <v>0.42859999999999998</v>
      </c>
      <c r="S8" s="30">
        <v>12.14</v>
      </c>
      <c r="T8" s="28">
        <v>0</v>
      </c>
      <c r="U8" s="27" t="s">
        <v>25</v>
      </c>
      <c r="V8" s="27" t="s">
        <v>26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35</v>
      </c>
      <c r="E9" s="28">
        <v>60</v>
      </c>
      <c r="F9" s="27" t="s">
        <v>248</v>
      </c>
      <c r="G9" s="28">
        <v>10</v>
      </c>
      <c r="H9" s="28">
        <v>15</v>
      </c>
      <c r="I9" s="28">
        <v>10</v>
      </c>
      <c r="J9" s="28">
        <v>10</v>
      </c>
      <c r="K9" s="28">
        <v>0</v>
      </c>
      <c r="L9" s="28">
        <v>10</v>
      </c>
      <c r="M9" s="28">
        <v>35</v>
      </c>
      <c r="N9" s="27" t="s">
        <v>24</v>
      </c>
      <c r="O9" s="30">
        <v>25</v>
      </c>
      <c r="P9" s="32">
        <f t="shared" si="0"/>
        <v>25</v>
      </c>
      <c r="Q9" s="30">
        <v>250</v>
      </c>
      <c r="R9" s="29">
        <v>0.28570000000000001</v>
      </c>
      <c r="S9" s="30">
        <v>7.14</v>
      </c>
      <c r="T9" s="28">
        <v>0</v>
      </c>
      <c r="U9" s="27" t="s">
        <v>25</v>
      </c>
      <c r="V9" s="27" t="s">
        <v>26</v>
      </c>
    </row>
    <row r="10" spans="1:22" x14ac:dyDescent="0.25">
      <c r="A10" s="27" t="s">
        <v>21</v>
      </c>
      <c r="B10" s="27" t="s">
        <v>22</v>
      </c>
      <c r="C10" s="27" t="s">
        <v>23</v>
      </c>
      <c r="D10" s="28">
        <v>35</v>
      </c>
      <c r="E10" s="28">
        <v>60</v>
      </c>
      <c r="F10" s="27" t="s">
        <v>247</v>
      </c>
      <c r="G10" s="28">
        <v>6</v>
      </c>
      <c r="H10" s="28">
        <v>8</v>
      </c>
      <c r="I10" s="28">
        <v>6</v>
      </c>
      <c r="J10" s="28">
        <v>6</v>
      </c>
      <c r="K10" s="28">
        <v>0</v>
      </c>
      <c r="L10" s="28">
        <v>5</v>
      </c>
      <c r="M10" s="28">
        <v>35</v>
      </c>
      <c r="N10" s="27" t="s">
        <v>24</v>
      </c>
      <c r="O10" s="30">
        <v>25</v>
      </c>
      <c r="P10" s="32">
        <f t="shared" si="0"/>
        <v>30</v>
      </c>
      <c r="Q10" s="30">
        <v>150</v>
      </c>
      <c r="R10" s="29">
        <v>0.1429</v>
      </c>
      <c r="S10" s="30">
        <v>4.29</v>
      </c>
      <c r="T10" s="28">
        <v>0</v>
      </c>
      <c r="U10" s="27" t="s">
        <v>25</v>
      </c>
      <c r="V10" s="27" t="s">
        <v>26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35</v>
      </c>
      <c r="E11" s="28">
        <v>60</v>
      </c>
      <c r="F11" s="27" t="s">
        <v>246</v>
      </c>
      <c r="G11" s="28">
        <v>0</v>
      </c>
      <c r="H11" s="28">
        <v>6</v>
      </c>
      <c r="I11" s="28">
        <v>0</v>
      </c>
      <c r="J11" s="28">
        <v>0</v>
      </c>
      <c r="K11" s="28">
        <v>0</v>
      </c>
      <c r="L11" s="28">
        <v>0</v>
      </c>
      <c r="M11" s="28">
        <v>35</v>
      </c>
      <c r="N11" s="27" t="s">
        <v>24</v>
      </c>
      <c r="O11" s="30">
        <v>25</v>
      </c>
      <c r="P11" s="32">
        <v>0</v>
      </c>
      <c r="Q11" s="30">
        <v>0</v>
      </c>
      <c r="R11" s="29">
        <v>0</v>
      </c>
      <c r="S11" s="30">
        <v>0</v>
      </c>
      <c r="T11" s="28">
        <v>0</v>
      </c>
      <c r="U11" s="27" t="s">
        <v>25</v>
      </c>
      <c r="V11" s="27" t="s">
        <v>26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245</v>
      </c>
      <c r="G12" s="28">
        <v>11</v>
      </c>
      <c r="H12" s="28">
        <v>0</v>
      </c>
      <c r="I12" s="28">
        <v>11</v>
      </c>
      <c r="J12" s="28">
        <v>11</v>
      </c>
      <c r="K12" s="28">
        <v>0</v>
      </c>
      <c r="L12" s="28">
        <v>10</v>
      </c>
      <c r="M12" s="28">
        <v>35</v>
      </c>
      <c r="N12" s="27" t="s">
        <v>24</v>
      </c>
      <c r="O12" s="30">
        <v>25</v>
      </c>
      <c r="P12" s="32">
        <f t="shared" si="0"/>
        <v>27.5</v>
      </c>
      <c r="Q12" s="30">
        <v>275</v>
      </c>
      <c r="R12" s="29">
        <v>0.28570000000000001</v>
      </c>
      <c r="S12" s="30">
        <v>7.86</v>
      </c>
      <c r="T12" s="28">
        <v>0</v>
      </c>
      <c r="U12" s="27" t="s">
        <v>25</v>
      </c>
      <c r="V12" s="27" t="s">
        <v>26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244</v>
      </c>
      <c r="G13" s="28">
        <v>8</v>
      </c>
      <c r="H13" s="28">
        <v>8</v>
      </c>
      <c r="I13" s="28">
        <v>8</v>
      </c>
      <c r="J13" s="28">
        <v>8</v>
      </c>
      <c r="K13" s="28">
        <v>0</v>
      </c>
      <c r="L13" s="28">
        <v>5</v>
      </c>
      <c r="M13" s="28">
        <v>35</v>
      </c>
      <c r="N13" s="27" t="s">
        <v>24</v>
      </c>
      <c r="O13" s="30">
        <v>25</v>
      </c>
      <c r="P13" s="32">
        <f t="shared" si="0"/>
        <v>40</v>
      </c>
      <c r="Q13" s="30">
        <v>200</v>
      </c>
      <c r="R13" s="29">
        <v>0.1429</v>
      </c>
      <c r="S13" s="30">
        <v>5.71</v>
      </c>
      <c r="T13" s="28">
        <v>0</v>
      </c>
      <c r="U13" s="27" t="s">
        <v>25</v>
      </c>
      <c r="V13" s="27" t="s">
        <v>26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243</v>
      </c>
      <c r="G14" s="28">
        <v>18</v>
      </c>
      <c r="H14" s="28">
        <v>4</v>
      </c>
      <c r="I14" s="28">
        <v>18</v>
      </c>
      <c r="J14" s="28">
        <v>18</v>
      </c>
      <c r="K14" s="28">
        <v>0</v>
      </c>
      <c r="L14" s="28">
        <v>15</v>
      </c>
      <c r="M14" s="28">
        <v>35</v>
      </c>
      <c r="N14" s="27" t="s">
        <v>24</v>
      </c>
      <c r="O14" s="30">
        <v>25</v>
      </c>
      <c r="P14" s="32">
        <f t="shared" si="0"/>
        <v>30</v>
      </c>
      <c r="Q14" s="30">
        <v>450</v>
      </c>
      <c r="R14" s="29">
        <v>0.42859999999999998</v>
      </c>
      <c r="S14" s="30">
        <v>12.86</v>
      </c>
      <c r="T14" s="28">
        <v>0</v>
      </c>
      <c r="U14" s="27" t="s">
        <v>25</v>
      </c>
      <c r="V14" s="27" t="s">
        <v>26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242</v>
      </c>
      <c r="G15" s="28">
        <v>33</v>
      </c>
      <c r="H15" s="28">
        <v>4</v>
      </c>
      <c r="I15" s="28">
        <v>33</v>
      </c>
      <c r="J15" s="28">
        <v>33</v>
      </c>
      <c r="K15" s="28">
        <v>0</v>
      </c>
      <c r="L15" s="28">
        <v>28</v>
      </c>
      <c r="M15" s="28">
        <v>35</v>
      </c>
      <c r="N15" s="27" t="s">
        <v>24</v>
      </c>
      <c r="O15" s="30">
        <v>25</v>
      </c>
      <c r="P15" s="32">
        <f t="shared" si="0"/>
        <v>29.464285714285715</v>
      </c>
      <c r="Q15" s="30">
        <v>825</v>
      </c>
      <c r="R15" s="29">
        <v>0.8</v>
      </c>
      <c r="S15" s="30">
        <v>23.57</v>
      </c>
      <c r="T15" s="28">
        <v>0</v>
      </c>
      <c r="U15" s="27" t="s">
        <v>25</v>
      </c>
      <c r="V15" s="27" t="s">
        <v>26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232</v>
      </c>
      <c r="G16" s="28">
        <v>28</v>
      </c>
      <c r="H16" s="28">
        <v>20</v>
      </c>
      <c r="I16" s="28">
        <v>28</v>
      </c>
      <c r="J16" s="28">
        <v>28</v>
      </c>
      <c r="K16" s="28">
        <v>0</v>
      </c>
      <c r="L16" s="28">
        <v>25</v>
      </c>
      <c r="M16" s="28">
        <v>35</v>
      </c>
      <c r="N16" s="27" t="s">
        <v>24</v>
      </c>
      <c r="O16" s="30">
        <v>25</v>
      </c>
      <c r="P16" s="32">
        <f t="shared" si="0"/>
        <v>28</v>
      </c>
      <c r="Q16" s="30">
        <v>700</v>
      </c>
      <c r="R16" s="29">
        <v>0.71430000000000005</v>
      </c>
      <c r="S16" s="30">
        <v>20</v>
      </c>
      <c r="T16" s="28">
        <v>0</v>
      </c>
      <c r="U16" s="27" t="s">
        <v>25</v>
      </c>
      <c r="V16" s="27" t="s">
        <v>26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231</v>
      </c>
      <c r="G17" s="28">
        <v>36</v>
      </c>
      <c r="H17" s="28">
        <v>10</v>
      </c>
      <c r="I17" s="28">
        <v>36</v>
      </c>
      <c r="J17" s="28">
        <v>36</v>
      </c>
      <c r="K17" s="28">
        <v>0</v>
      </c>
      <c r="L17" s="28">
        <v>30</v>
      </c>
      <c r="M17" s="28">
        <v>35</v>
      </c>
      <c r="N17" s="27" t="s">
        <v>24</v>
      </c>
      <c r="O17" s="30">
        <v>25</v>
      </c>
      <c r="P17" s="32">
        <f t="shared" si="0"/>
        <v>30</v>
      </c>
      <c r="Q17" s="30">
        <v>900</v>
      </c>
      <c r="R17" s="29">
        <v>0.85709999999999997</v>
      </c>
      <c r="S17" s="30">
        <v>25.71</v>
      </c>
      <c r="T17" s="28">
        <v>0</v>
      </c>
      <c r="U17" s="27" t="s">
        <v>25</v>
      </c>
      <c r="V17" s="27" t="s">
        <v>26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230</v>
      </c>
      <c r="G18" s="28">
        <v>10</v>
      </c>
      <c r="H18" s="28">
        <v>26</v>
      </c>
      <c r="I18" s="28">
        <v>10</v>
      </c>
      <c r="J18" s="28">
        <v>10</v>
      </c>
      <c r="K18" s="28">
        <v>0</v>
      </c>
      <c r="L18" s="28">
        <v>10</v>
      </c>
      <c r="M18" s="28">
        <v>35</v>
      </c>
      <c r="N18" s="27" t="s">
        <v>24</v>
      </c>
      <c r="O18" s="30">
        <v>25</v>
      </c>
      <c r="P18" s="32">
        <f t="shared" si="0"/>
        <v>25</v>
      </c>
      <c r="Q18" s="30">
        <v>250</v>
      </c>
      <c r="R18" s="29">
        <v>0.28570000000000001</v>
      </c>
      <c r="S18" s="30">
        <v>7.14</v>
      </c>
      <c r="T18" s="28">
        <v>0</v>
      </c>
      <c r="U18" s="27" t="s">
        <v>25</v>
      </c>
      <c r="V18" s="27" t="s">
        <v>26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229</v>
      </c>
      <c r="G19" s="28">
        <v>12</v>
      </c>
      <c r="H19" s="28">
        <v>5</v>
      </c>
      <c r="I19" s="28">
        <v>12</v>
      </c>
      <c r="J19" s="28">
        <v>12</v>
      </c>
      <c r="K19" s="28">
        <v>0</v>
      </c>
      <c r="L19" s="28">
        <v>8</v>
      </c>
      <c r="M19" s="28">
        <v>35</v>
      </c>
      <c r="N19" s="27" t="s">
        <v>24</v>
      </c>
      <c r="O19" s="30">
        <v>25</v>
      </c>
      <c r="P19" s="32">
        <f t="shared" si="0"/>
        <v>37.5</v>
      </c>
      <c r="Q19" s="30">
        <v>300</v>
      </c>
      <c r="R19" s="29">
        <v>0.2286</v>
      </c>
      <c r="S19" s="30">
        <v>8.57</v>
      </c>
      <c r="T19" s="28">
        <v>0</v>
      </c>
      <c r="U19" s="27" t="s">
        <v>25</v>
      </c>
      <c r="V19" s="27" t="s">
        <v>26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228</v>
      </c>
      <c r="G20" s="28">
        <v>26</v>
      </c>
      <c r="H20" s="28">
        <v>2</v>
      </c>
      <c r="I20" s="28">
        <v>26</v>
      </c>
      <c r="J20" s="28">
        <v>26</v>
      </c>
      <c r="K20" s="28">
        <v>0</v>
      </c>
      <c r="L20" s="28">
        <v>25</v>
      </c>
      <c r="M20" s="28">
        <v>35</v>
      </c>
      <c r="N20" s="27" t="s">
        <v>24</v>
      </c>
      <c r="O20" s="30">
        <v>25</v>
      </c>
      <c r="P20" s="32">
        <f t="shared" si="0"/>
        <v>26</v>
      </c>
      <c r="Q20" s="30">
        <v>650</v>
      </c>
      <c r="R20" s="29">
        <v>0.71430000000000005</v>
      </c>
      <c r="S20" s="30">
        <v>18.57</v>
      </c>
      <c r="T20" s="28">
        <v>0</v>
      </c>
      <c r="U20" s="27" t="s">
        <v>25</v>
      </c>
      <c r="V20" s="27" t="s">
        <v>26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227</v>
      </c>
      <c r="G21" s="28">
        <v>35</v>
      </c>
      <c r="H21" s="28">
        <v>6</v>
      </c>
      <c r="I21" s="28">
        <v>35</v>
      </c>
      <c r="J21" s="28">
        <v>35</v>
      </c>
      <c r="K21" s="28">
        <v>0</v>
      </c>
      <c r="L21" s="28">
        <v>30</v>
      </c>
      <c r="M21" s="28">
        <v>35</v>
      </c>
      <c r="N21" s="27" t="s">
        <v>24</v>
      </c>
      <c r="O21" s="30">
        <v>25</v>
      </c>
      <c r="P21" s="32">
        <f t="shared" si="0"/>
        <v>29.166666666666668</v>
      </c>
      <c r="Q21" s="30">
        <v>875</v>
      </c>
      <c r="R21" s="29">
        <v>0.85709999999999997</v>
      </c>
      <c r="S21" s="30">
        <v>25</v>
      </c>
      <c r="T21" s="28">
        <v>0</v>
      </c>
      <c r="U21" s="27" t="s">
        <v>25</v>
      </c>
      <c r="V21" s="27" t="s">
        <v>26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35</v>
      </c>
      <c r="E22" s="28">
        <v>60</v>
      </c>
      <c r="F22" s="27" t="s">
        <v>226</v>
      </c>
      <c r="G22" s="28">
        <v>35</v>
      </c>
      <c r="H22" s="28">
        <v>25</v>
      </c>
      <c r="I22" s="28">
        <v>35</v>
      </c>
      <c r="J22" s="28">
        <v>35</v>
      </c>
      <c r="K22" s="28">
        <v>0</v>
      </c>
      <c r="L22" s="28">
        <v>30</v>
      </c>
      <c r="M22" s="28">
        <v>35</v>
      </c>
      <c r="N22" s="27" t="s">
        <v>24</v>
      </c>
      <c r="O22" s="30">
        <v>25</v>
      </c>
      <c r="P22" s="32">
        <f t="shared" si="0"/>
        <v>29.166666666666668</v>
      </c>
      <c r="Q22" s="30">
        <v>875</v>
      </c>
      <c r="R22" s="29">
        <v>0.85709999999999997</v>
      </c>
      <c r="S22" s="30">
        <v>25</v>
      </c>
      <c r="T22" s="28">
        <v>0</v>
      </c>
      <c r="U22" s="27" t="s">
        <v>25</v>
      </c>
      <c r="V22" s="27" t="s">
        <v>26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35</v>
      </c>
      <c r="E23" s="28">
        <v>60</v>
      </c>
      <c r="F23" s="27" t="s">
        <v>225</v>
      </c>
      <c r="G23" s="28">
        <v>32</v>
      </c>
      <c r="H23" s="28">
        <v>15</v>
      </c>
      <c r="I23" s="28">
        <v>32</v>
      </c>
      <c r="J23" s="28">
        <v>32</v>
      </c>
      <c r="K23" s="28">
        <v>0</v>
      </c>
      <c r="L23" s="28">
        <v>28</v>
      </c>
      <c r="M23" s="28">
        <v>35</v>
      </c>
      <c r="N23" s="27" t="s">
        <v>24</v>
      </c>
      <c r="O23" s="30">
        <v>25</v>
      </c>
      <c r="P23" s="32">
        <f t="shared" si="0"/>
        <v>28.571428571428573</v>
      </c>
      <c r="Q23" s="30">
        <v>800</v>
      </c>
      <c r="R23" s="29">
        <v>0.8</v>
      </c>
      <c r="S23" s="30">
        <v>22.86</v>
      </c>
      <c r="T23" s="28">
        <v>0</v>
      </c>
      <c r="U23" s="27" t="s">
        <v>25</v>
      </c>
      <c r="V23" s="27" t="s">
        <v>26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35</v>
      </c>
      <c r="E24" s="28">
        <v>60</v>
      </c>
      <c r="F24" s="27" t="s">
        <v>224</v>
      </c>
      <c r="G24" s="28">
        <v>11</v>
      </c>
      <c r="H24" s="28">
        <v>30</v>
      </c>
      <c r="I24" s="28">
        <v>11</v>
      </c>
      <c r="J24" s="28">
        <v>11</v>
      </c>
      <c r="K24" s="28">
        <v>0</v>
      </c>
      <c r="L24" s="28">
        <v>9</v>
      </c>
      <c r="M24" s="28">
        <v>35</v>
      </c>
      <c r="N24" s="27" t="s">
        <v>24</v>
      </c>
      <c r="O24" s="30">
        <v>25</v>
      </c>
      <c r="P24" s="32">
        <f t="shared" si="0"/>
        <v>30.555555555555557</v>
      </c>
      <c r="Q24" s="30">
        <v>275</v>
      </c>
      <c r="R24" s="29">
        <v>0.2571</v>
      </c>
      <c r="S24" s="30">
        <v>7.86</v>
      </c>
      <c r="T24" s="28">
        <v>0</v>
      </c>
      <c r="U24" s="27" t="s">
        <v>25</v>
      </c>
      <c r="V24" s="27" t="s">
        <v>26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35</v>
      </c>
      <c r="E25" s="28">
        <v>60</v>
      </c>
      <c r="F25" s="27" t="s">
        <v>223</v>
      </c>
      <c r="G25" s="28">
        <v>1</v>
      </c>
      <c r="H25" s="28">
        <v>7</v>
      </c>
      <c r="I25" s="28">
        <v>5</v>
      </c>
      <c r="J25" s="28">
        <v>5</v>
      </c>
      <c r="K25" s="28">
        <v>0</v>
      </c>
      <c r="L25" s="28">
        <v>4</v>
      </c>
      <c r="M25" s="28">
        <v>35</v>
      </c>
      <c r="N25" s="27" t="s">
        <v>24</v>
      </c>
      <c r="O25" s="30">
        <v>25</v>
      </c>
      <c r="P25" s="32">
        <f t="shared" si="0"/>
        <v>31.25</v>
      </c>
      <c r="Q25" s="30">
        <v>125</v>
      </c>
      <c r="R25" s="29">
        <v>0.1143</v>
      </c>
      <c r="S25" s="30">
        <v>3.57</v>
      </c>
      <c r="T25" s="28">
        <v>0</v>
      </c>
      <c r="U25" s="27" t="s">
        <v>25</v>
      </c>
      <c r="V25" s="27" t="s">
        <v>26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35</v>
      </c>
      <c r="E26" s="28">
        <v>60</v>
      </c>
      <c r="F26" s="27" t="s">
        <v>241</v>
      </c>
      <c r="G26" s="28">
        <v>15</v>
      </c>
      <c r="H26" s="28">
        <v>0</v>
      </c>
      <c r="I26" s="28">
        <v>15</v>
      </c>
      <c r="J26" s="28">
        <v>15</v>
      </c>
      <c r="K26" s="28">
        <v>0</v>
      </c>
      <c r="L26" s="28">
        <v>14</v>
      </c>
      <c r="M26" s="28">
        <v>35</v>
      </c>
      <c r="N26" s="27" t="s">
        <v>24</v>
      </c>
      <c r="O26" s="30">
        <v>25</v>
      </c>
      <c r="P26" s="32">
        <f t="shared" si="0"/>
        <v>26.785714285714285</v>
      </c>
      <c r="Q26" s="30">
        <v>375</v>
      </c>
      <c r="R26" s="29">
        <v>0.4</v>
      </c>
      <c r="S26" s="30">
        <v>10.71</v>
      </c>
      <c r="T26" s="28">
        <v>0</v>
      </c>
      <c r="U26" s="27" t="s">
        <v>25</v>
      </c>
      <c r="V26" s="27" t="s">
        <v>26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35</v>
      </c>
      <c r="E27" s="28">
        <v>60</v>
      </c>
      <c r="F27" s="27" t="s">
        <v>240</v>
      </c>
      <c r="G27" s="28">
        <v>17</v>
      </c>
      <c r="H27" s="28">
        <v>5</v>
      </c>
      <c r="I27" s="28">
        <v>17</v>
      </c>
      <c r="J27" s="28">
        <v>17</v>
      </c>
      <c r="K27" s="28">
        <v>0</v>
      </c>
      <c r="L27" s="28">
        <v>15</v>
      </c>
      <c r="M27" s="28">
        <v>35</v>
      </c>
      <c r="N27" s="27" t="s">
        <v>24</v>
      </c>
      <c r="O27" s="30">
        <v>25</v>
      </c>
      <c r="P27" s="32">
        <f t="shared" si="0"/>
        <v>28.333333333333332</v>
      </c>
      <c r="Q27" s="30">
        <v>425</v>
      </c>
      <c r="R27" s="29">
        <v>0.42859999999999998</v>
      </c>
      <c r="S27" s="30">
        <v>12.14</v>
      </c>
      <c r="T27" s="28">
        <v>0</v>
      </c>
      <c r="U27" s="27" t="s">
        <v>25</v>
      </c>
      <c r="V27" s="27" t="s">
        <v>26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35</v>
      </c>
      <c r="E28" s="28">
        <v>60</v>
      </c>
      <c r="F28" s="27" t="s">
        <v>239</v>
      </c>
      <c r="G28" s="28">
        <v>12</v>
      </c>
      <c r="H28" s="28">
        <v>6</v>
      </c>
      <c r="I28" s="28">
        <v>22</v>
      </c>
      <c r="J28" s="28">
        <v>22</v>
      </c>
      <c r="K28" s="28">
        <v>0</v>
      </c>
      <c r="L28" s="28">
        <v>21</v>
      </c>
      <c r="M28" s="28">
        <v>35</v>
      </c>
      <c r="N28" s="27" t="s">
        <v>24</v>
      </c>
      <c r="O28" s="30">
        <v>25</v>
      </c>
      <c r="P28" s="32">
        <f t="shared" si="0"/>
        <v>26.19047619047619</v>
      </c>
      <c r="Q28" s="30">
        <v>550</v>
      </c>
      <c r="R28" s="29">
        <v>0.6</v>
      </c>
      <c r="S28" s="30">
        <v>15.71</v>
      </c>
      <c r="T28" s="28">
        <v>0</v>
      </c>
      <c r="U28" s="27" t="s">
        <v>235</v>
      </c>
      <c r="V28" s="27" t="s">
        <v>236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35</v>
      </c>
      <c r="E29" s="28">
        <v>60</v>
      </c>
      <c r="F29" s="27" t="s">
        <v>238</v>
      </c>
      <c r="G29" s="28">
        <v>4</v>
      </c>
      <c r="H29" s="28">
        <v>9</v>
      </c>
      <c r="I29" s="28">
        <v>18</v>
      </c>
      <c r="J29" s="28">
        <v>18</v>
      </c>
      <c r="K29" s="28">
        <v>0</v>
      </c>
      <c r="L29" s="28">
        <v>15</v>
      </c>
      <c r="M29" s="28">
        <v>35</v>
      </c>
      <c r="N29" s="27" t="s">
        <v>24</v>
      </c>
      <c r="O29" s="30">
        <v>25</v>
      </c>
      <c r="P29" s="32">
        <f t="shared" si="0"/>
        <v>30</v>
      </c>
      <c r="Q29" s="30">
        <v>450</v>
      </c>
      <c r="R29" s="29">
        <v>0.42859999999999998</v>
      </c>
      <c r="S29" s="30">
        <v>12.86</v>
      </c>
      <c r="T29" s="28">
        <v>0</v>
      </c>
      <c r="U29" s="27" t="s">
        <v>235</v>
      </c>
      <c r="V29" s="27" t="s">
        <v>236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35</v>
      </c>
      <c r="E30" s="28">
        <v>60</v>
      </c>
      <c r="F30" s="27" t="s">
        <v>237</v>
      </c>
      <c r="G30" s="28">
        <v>9</v>
      </c>
      <c r="H30" s="28">
        <v>7</v>
      </c>
      <c r="I30" s="28">
        <v>16</v>
      </c>
      <c r="J30" s="28">
        <v>16</v>
      </c>
      <c r="K30" s="28">
        <v>0</v>
      </c>
      <c r="L30" s="28">
        <v>16</v>
      </c>
      <c r="M30" s="28">
        <v>35</v>
      </c>
      <c r="N30" s="27" t="s">
        <v>167</v>
      </c>
      <c r="O30" s="30">
        <v>25</v>
      </c>
      <c r="P30" s="32">
        <f t="shared" si="0"/>
        <v>25</v>
      </c>
      <c r="Q30" s="30">
        <v>400</v>
      </c>
      <c r="R30" s="29">
        <v>0.45710000000000001</v>
      </c>
      <c r="S30" s="30">
        <v>11.43</v>
      </c>
      <c r="T30" s="28">
        <v>0</v>
      </c>
      <c r="U30" s="27" t="s">
        <v>235</v>
      </c>
      <c r="V30" s="27" t="s">
        <v>236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35</v>
      </c>
      <c r="E31" s="28">
        <v>60</v>
      </c>
      <c r="F31" s="27" t="s">
        <v>234</v>
      </c>
      <c r="G31" s="28">
        <v>5</v>
      </c>
      <c r="H31" s="28">
        <v>10</v>
      </c>
      <c r="I31" s="28">
        <v>11</v>
      </c>
      <c r="J31" s="28">
        <v>11</v>
      </c>
      <c r="K31" s="28">
        <v>0</v>
      </c>
      <c r="L31" s="28">
        <v>8</v>
      </c>
      <c r="M31" s="28">
        <v>35</v>
      </c>
      <c r="N31" s="27" t="s">
        <v>24</v>
      </c>
      <c r="O31" s="30">
        <v>25</v>
      </c>
      <c r="P31" s="32">
        <f t="shared" si="0"/>
        <v>34.375</v>
      </c>
      <c r="Q31" s="30">
        <v>275</v>
      </c>
      <c r="R31" s="29">
        <v>0.2286</v>
      </c>
      <c r="S31" s="30">
        <v>7.86</v>
      </c>
      <c r="T31" s="28">
        <v>0</v>
      </c>
      <c r="U31" s="27" t="s">
        <v>235</v>
      </c>
      <c r="V31" s="27" t="s">
        <v>236</v>
      </c>
    </row>
    <row r="32" spans="1:22" ht="15.75" thickBot="1" x14ac:dyDescent="0.3">
      <c r="A32" s="3" t="s">
        <v>88</v>
      </c>
      <c r="B32" s="4"/>
      <c r="C32" s="4"/>
      <c r="D32" s="5">
        <f>SUM(D2:D31)</f>
        <v>1050</v>
      </c>
      <c r="E32" s="4"/>
      <c r="F32" s="4"/>
      <c r="G32" s="5">
        <f>SUM(G2:G31)</f>
        <v>476</v>
      </c>
      <c r="H32" s="4"/>
      <c r="I32" s="5">
        <f>SUM(I2:I31)</f>
        <v>517</v>
      </c>
      <c r="J32" s="5">
        <f>SUM(J2:J31)</f>
        <v>517</v>
      </c>
      <c r="K32" s="5">
        <f>SUM(K2:K31)</f>
        <v>0</v>
      </c>
      <c r="L32" s="5">
        <f>SUM(L2:L31)</f>
        <v>441</v>
      </c>
      <c r="M32" s="5">
        <f>SUM(M2:M31)</f>
        <v>1050</v>
      </c>
      <c r="N32" s="4" t="str">
        <f>N31</f>
        <v>Por persona</v>
      </c>
      <c r="O32" s="6">
        <f>Q32/I32</f>
        <v>25</v>
      </c>
      <c r="P32" s="10">
        <f>Q32/L32</f>
        <v>29.308390022675738</v>
      </c>
      <c r="Q32" s="6">
        <f>SUM(Q2:Q31)</f>
        <v>12925</v>
      </c>
      <c r="R32" s="7">
        <f>L32/M32</f>
        <v>0.42</v>
      </c>
      <c r="S32" s="6">
        <f>Q32/M32</f>
        <v>12.30952380952381</v>
      </c>
      <c r="T32" s="4"/>
      <c r="U32" s="4"/>
      <c r="V32" s="8"/>
    </row>
    <row r="33" spans="6:11" x14ac:dyDescent="0.25">
      <c r="J33" s="44"/>
      <c r="K33" s="44"/>
    </row>
    <row r="34" spans="6:11" x14ac:dyDescent="0.25">
      <c r="F34" t="s">
        <v>220</v>
      </c>
      <c r="G34">
        <f>I32/G32</f>
        <v>1.0861344537815125</v>
      </c>
      <c r="J34" s="44"/>
      <c r="K34" s="44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M24" sqref="M24"/>
    </sheetView>
  </sheetViews>
  <sheetFormatPr baseColWidth="10" defaultRowHeight="15" x14ac:dyDescent="0.25"/>
  <cols>
    <col min="16" max="16" width="11.42578125" style="9"/>
  </cols>
  <sheetData>
    <row r="1" spans="1:22" x14ac:dyDescent="0.25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  <c r="O1" s="47" t="s">
        <v>14</v>
      </c>
      <c r="P1" s="48" t="s">
        <v>282</v>
      </c>
      <c r="Q1" s="47" t="s">
        <v>15</v>
      </c>
      <c r="R1" s="47" t="s">
        <v>16</v>
      </c>
      <c r="S1" s="47" t="s">
        <v>17</v>
      </c>
      <c r="T1" s="47" t="s">
        <v>18</v>
      </c>
      <c r="U1" s="47" t="s">
        <v>19</v>
      </c>
      <c r="V1" s="47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35</v>
      </c>
      <c r="E2" s="28">
        <v>60</v>
      </c>
      <c r="F2" s="27" t="s">
        <v>281</v>
      </c>
      <c r="G2" s="28">
        <v>5</v>
      </c>
      <c r="H2" s="28">
        <v>3</v>
      </c>
      <c r="I2" s="28">
        <v>13</v>
      </c>
      <c r="J2" s="28">
        <v>13</v>
      </c>
      <c r="K2" s="28">
        <v>0</v>
      </c>
      <c r="L2" s="28">
        <v>10</v>
      </c>
      <c r="M2" s="28">
        <v>35</v>
      </c>
      <c r="N2" s="27" t="s">
        <v>24</v>
      </c>
      <c r="O2" s="30">
        <v>25</v>
      </c>
      <c r="P2" s="32">
        <f>Q2/L2</f>
        <v>32.5</v>
      </c>
      <c r="Q2" s="30">
        <v>325</v>
      </c>
      <c r="R2" s="29">
        <v>0.28570000000000001</v>
      </c>
      <c r="S2" s="30">
        <v>9.2899999999999991</v>
      </c>
      <c r="T2" s="28">
        <v>0</v>
      </c>
      <c r="U2" s="27" t="s">
        <v>235</v>
      </c>
      <c r="V2" s="27" t="s">
        <v>236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35</v>
      </c>
      <c r="E3" s="28">
        <v>60</v>
      </c>
      <c r="F3" s="27" t="s">
        <v>280</v>
      </c>
      <c r="G3" s="28">
        <v>3</v>
      </c>
      <c r="H3" s="28">
        <v>8</v>
      </c>
      <c r="I3" s="28">
        <v>8</v>
      </c>
      <c r="J3" s="28">
        <v>8</v>
      </c>
      <c r="K3" s="28">
        <v>0</v>
      </c>
      <c r="L3" s="28">
        <v>7</v>
      </c>
      <c r="M3" s="28">
        <v>35</v>
      </c>
      <c r="N3" s="27" t="s">
        <v>24</v>
      </c>
      <c r="O3" s="30">
        <v>25</v>
      </c>
      <c r="P3" s="32">
        <f t="shared" ref="P3:P31" si="0">Q3/L3</f>
        <v>28.571428571428573</v>
      </c>
      <c r="Q3" s="30">
        <v>200</v>
      </c>
      <c r="R3" s="29">
        <v>0.2</v>
      </c>
      <c r="S3" s="30">
        <v>5.71</v>
      </c>
      <c r="T3" s="28">
        <v>0</v>
      </c>
      <c r="U3" s="27" t="s">
        <v>235</v>
      </c>
      <c r="V3" s="27" t="s">
        <v>236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35</v>
      </c>
      <c r="E4" s="28">
        <v>60</v>
      </c>
      <c r="F4" s="27" t="s">
        <v>279</v>
      </c>
      <c r="G4" s="28">
        <v>1</v>
      </c>
      <c r="H4" s="28">
        <v>1</v>
      </c>
      <c r="I4" s="28">
        <v>8</v>
      </c>
      <c r="J4" s="28">
        <v>8</v>
      </c>
      <c r="K4" s="28">
        <v>0</v>
      </c>
      <c r="L4" s="28">
        <v>7</v>
      </c>
      <c r="M4" s="28">
        <v>25</v>
      </c>
      <c r="N4" s="27" t="s">
        <v>24</v>
      </c>
      <c r="O4" s="30">
        <v>25</v>
      </c>
      <c r="P4" s="32">
        <f t="shared" si="0"/>
        <v>28.571428571428573</v>
      </c>
      <c r="Q4" s="30">
        <v>200</v>
      </c>
      <c r="R4" s="29">
        <v>0.2</v>
      </c>
      <c r="S4" s="30">
        <v>5.71</v>
      </c>
      <c r="T4" s="28">
        <v>0</v>
      </c>
      <c r="U4" s="27" t="s">
        <v>235</v>
      </c>
      <c r="V4" s="27" t="s">
        <v>236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35</v>
      </c>
      <c r="E5" s="28">
        <v>60</v>
      </c>
      <c r="F5" s="27" t="s">
        <v>278</v>
      </c>
      <c r="G5" s="28">
        <v>4</v>
      </c>
      <c r="H5" s="28">
        <v>3</v>
      </c>
      <c r="I5" s="28">
        <v>9</v>
      </c>
      <c r="J5" s="28">
        <v>9</v>
      </c>
      <c r="K5" s="28">
        <v>0</v>
      </c>
      <c r="L5" s="28">
        <v>8</v>
      </c>
      <c r="M5" s="28">
        <v>35</v>
      </c>
      <c r="N5" s="27" t="s">
        <v>24</v>
      </c>
      <c r="O5" s="30">
        <v>25</v>
      </c>
      <c r="P5" s="32">
        <f t="shared" si="0"/>
        <v>28.125</v>
      </c>
      <c r="Q5" s="30">
        <v>225</v>
      </c>
      <c r="R5" s="29">
        <v>0.2286</v>
      </c>
      <c r="S5" s="30">
        <v>6.43</v>
      </c>
      <c r="T5" s="28">
        <v>0</v>
      </c>
      <c r="U5" s="27" t="s">
        <v>235</v>
      </c>
      <c r="V5" s="27" t="s">
        <v>236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35</v>
      </c>
      <c r="E6" s="28">
        <v>60</v>
      </c>
      <c r="F6" s="27" t="s">
        <v>277</v>
      </c>
      <c r="G6" s="28">
        <v>4</v>
      </c>
      <c r="H6" s="28">
        <v>4</v>
      </c>
      <c r="I6" s="28">
        <v>9</v>
      </c>
      <c r="J6" s="28">
        <v>9</v>
      </c>
      <c r="K6" s="28">
        <v>0</v>
      </c>
      <c r="L6" s="28">
        <v>9</v>
      </c>
      <c r="M6" s="28">
        <v>35</v>
      </c>
      <c r="N6" s="27" t="s">
        <v>24</v>
      </c>
      <c r="O6" s="30">
        <v>25</v>
      </c>
      <c r="P6" s="32">
        <f t="shared" si="0"/>
        <v>25</v>
      </c>
      <c r="Q6" s="30">
        <v>225</v>
      </c>
      <c r="R6" s="29">
        <v>0.2571</v>
      </c>
      <c r="S6" s="30">
        <v>6.43</v>
      </c>
      <c r="T6" s="28">
        <v>0</v>
      </c>
      <c r="U6" s="27" t="s">
        <v>235</v>
      </c>
      <c r="V6" s="27" t="s">
        <v>236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35</v>
      </c>
      <c r="E7" s="28">
        <v>60</v>
      </c>
      <c r="F7" s="27" t="s">
        <v>276</v>
      </c>
      <c r="G7" s="28">
        <v>11</v>
      </c>
      <c r="H7" s="28">
        <v>2</v>
      </c>
      <c r="I7" s="28">
        <v>18</v>
      </c>
      <c r="J7" s="28">
        <v>18</v>
      </c>
      <c r="K7" s="28">
        <v>0</v>
      </c>
      <c r="L7" s="28">
        <v>15</v>
      </c>
      <c r="M7" s="28">
        <v>35</v>
      </c>
      <c r="N7" s="27" t="s">
        <v>24</v>
      </c>
      <c r="O7" s="30">
        <v>25</v>
      </c>
      <c r="P7" s="32">
        <f t="shared" si="0"/>
        <v>30</v>
      </c>
      <c r="Q7" s="30">
        <v>450</v>
      </c>
      <c r="R7" s="29">
        <v>0.42859999999999998</v>
      </c>
      <c r="S7" s="30">
        <v>12.86</v>
      </c>
      <c r="T7" s="28">
        <v>0</v>
      </c>
      <c r="U7" s="27" t="s">
        <v>235</v>
      </c>
      <c r="V7" s="27" t="s">
        <v>236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35</v>
      </c>
      <c r="E8" s="28">
        <v>60</v>
      </c>
      <c r="F8" s="27" t="s">
        <v>275</v>
      </c>
      <c r="G8" s="28">
        <v>2</v>
      </c>
      <c r="H8" s="28">
        <v>12</v>
      </c>
      <c r="I8" s="28">
        <v>8</v>
      </c>
      <c r="J8" s="28">
        <v>8</v>
      </c>
      <c r="K8" s="28">
        <v>0</v>
      </c>
      <c r="L8" s="28">
        <v>7</v>
      </c>
      <c r="M8" s="28">
        <v>35</v>
      </c>
      <c r="N8" s="27" t="s">
        <v>24</v>
      </c>
      <c r="O8" s="30">
        <v>25</v>
      </c>
      <c r="P8" s="32">
        <f t="shared" si="0"/>
        <v>28.571428571428573</v>
      </c>
      <c r="Q8" s="30">
        <v>200</v>
      </c>
      <c r="R8" s="29">
        <v>0.2</v>
      </c>
      <c r="S8" s="30">
        <v>5.71</v>
      </c>
      <c r="T8" s="28">
        <v>0</v>
      </c>
      <c r="U8" s="27" t="s">
        <v>235</v>
      </c>
      <c r="V8" s="27" t="s">
        <v>236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35</v>
      </c>
      <c r="E9" s="28">
        <v>60</v>
      </c>
      <c r="F9" s="27" t="s">
        <v>274</v>
      </c>
      <c r="G9" s="28">
        <v>6</v>
      </c>
      <c r="H9" s="28">
        <v>7</v>
      </c>
      <c r="I9" s="28">
        <v>7</v>
      </c>
      <c r="J9" s="28">
        <v>7</v>
      </c>
      <c r="K9" s="28">
        <v>0</v>
      </c>
      <c r="L9" s="28">
        <v>6</v>
      </c>
      <c r="M9" s="28">
        <v>35</v>
      </c>
      <c r="N9" s="27" t="s">
        <v>24</v>
      </c>
      <c r="O9" s="30">
        <v>25</v>
      </c>
      <c r="P9" s="32">
        <f t="shared" si="0"/>
        <v>29.166666666666668</v>
      </c>
      <c r="Q9" s="30">
        <v>175</v>
      </c>
      <c r="R9" s="29">
        <v>0.1714</v>
      </c>
      <c r="S9" s="30">
        <v>5</v>
      </c>
      <c r="T9" s="28">
        <v>0</v>
      </c>
      <c r="U9" s="27" t="s">
        <v>235</v>
      </c>
      <c r="V9" s="27" t="s">
        <v>236</v>
      </c>
    </row>
    <row r="10" spans="1:22" x14ac:dyDescent="0.25">
      <c r="A10" s="27" t="s">
        <v>21</v>
      </c>
      <c r="B10" s="27" t="s">
        <v>22</v>
      </c>
      <c r="C10" s="27" t="s">
        <v>23</v>
      </c>
      <c r="D10" s="28">
        <v>35</v>
      </c>
      <c r="E10" s="28">
        <v>60</v>
      </c>
      <c r="F10" s="27" t="s">
        <v>273</v>
      </c>
      <c r="G10" s="28">
        <v>5</v>
      </c>
      <c r="H10" s="28">
        <v>2</v>
      </c>
      <c r="I10" s="28">
        <v>11</v>
      </c>
      <c r="J10" s="28">
        <v>11</v>
      </c>
      <c r="K10" s="28">
        <v>0</v>
      </c>
      <c r="L10" s="28">
        <v>10</v>
      </c>
      <c r="M10" s="28">
        <v>35</v>
      </c>
      <c r="N10" s="27" t="s">
        <v>24</v>
      </c>
      <c r="O10" s="30">
        <v>25</v>
      </c>
      <c r="P10" s="32">
        <f t="shared" si="0"/>
        <v>27.5</v>
      </c>
      <c r="Q10" s="30">
        <v>275</v>
      </c>
      <c r="R10" s="29">
        <v>0.28570000000000001</v>
      </c>
      <c r="S10" s="30">
        <v>7.86</v>
      </c>
      <c r="T10" s="28">
        <v>0</v>
      </c>
      <c r="U10" s="27" t="s">
        <v>235</v>
      </c>
      <c r="V10" s="27" t="s">
        <v>236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35</v>
      </c>
      <c r="E11" s="28">
        <v>60</v>
      </c>
      <c r="F11" s="27" t="s">
        <v>272</v>
      </c>
      <c r="G11" s="28">
        <v>6</v>
      </c>
      <c r="H11" s="28">
        <v>7</v>
      </c>
      <c r="I11" s="28">
        <v>10</v>
      </c>
      <c r="J11" s="28">
        <v>10</v>
      </c>
      <c r="K11" s="28">
        <v>0</v>
      </c>
      <c r="L11" s="28">
        <v>9</v>
      </c>
      <c r="M11" s="28">
        <v>35</v>
      </c>
      <c r="N11" s="27" t="s">
        <v>24</v>
      </c>
      <c r="O11" s="30">
        <v>25</v>
      </c>
      <c r="P11" s="32">
        <f t="shared" si="0"/>
        <v>27.777777777777779</v>
      </c>
      <c r="Q11" s="30">
        <v>250</v>
      </c>
      <c r="R11" s="29">
        <v>0.2571</v>
      </c>
      <c r="S11" s="30">
        <v>7.14</v>
      </c>
      <c r="T11" s="28">
        <v>0</v>
      </c>
      <c r="U11" s="27" t="s">
        <v>235</v>
      </c>
      <c r="V11" s="27" t="s">
        <v>236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35</v>
      </c>
      <c r="E12" s="28">
        <v>60</v>
      </c>
      <c r="F12" s="27" t="s">
        <v>271</v>
      </c>
      <c r="G12" s="28">
        <v>4</v>
      </c>
      <c r="H12" s="28">
        <v>4</v>
      </c>
      <c r="I12" s="28">
        <v>10</v>
      </c>
      <c r="J12" s="28">
        <v>10</v>
      </c>
      <c r="K12" s="28">
        <v>0</v>
      </c>
      <c r="L12" s="28">
        <v>8</v>
      </c>
      <c r="M12" s="28">
        <v>35</v>
      </c>
      <c r="N12" s="27" t="s">
        <v>24</v>
      </c>
      <c r="O12" s="30">
        <v>25</v>
      </c>
      <c r="P12" s="32">
        <f t="shared" si="0"/>
        <v>31.25</v>
      </c>
      <c r="Q12" s="30">
        <v>250</v>
      </c>
      <c r="R12" s="29">
        <v>0.2286</v>
      </c>
      <c r="S12" s="30">
        <v>7.14</v>
      </c>
      <c r="T12" s="28">
        <v>0</v>
      </c>
      <c r="U12" s="27" t="s">
        <v>235</v>
      </c>
      <c r="V12" s="27" t="s">
        <v>236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35</v>
      </c>
      <c r="E13" s="28">
        <v>60</v>
      </c>
      <c r="F13" s="27" t="s">
        <v>270</v>
      </c>
      <c r="G13" s="28">
        <v>7</v>
      </c>
      <c r="H13" s="28">
        <v>5</v>
      </c>
      <c r="I13" s="28">
        <v>9</v>
      </c>
      <c r="J13" s="28">
        <v>9</v>
      </c>
      <c r="K13" s="28">
        <v>0</v>
      </c>
      <c r="L13" s="28">
        <v>8</v>
      </c>
      <c r="M13" s="28">
        <v>35</v>
      </c>
      <c r="N13" s="27" t="s">
        <v>24</v>
      </c>
      <c r="O13" s="30">
        <v>25</v>
      </c>
      <c r="P13" s="32">
        <f t="shared" si="0"/>
        <v>21.875</v>
      </c>
      <c r="Q13" s="30">
        <v>175</v>
      </c>
      <c r="R13" s="29">
        <v>0.2286</v>
      </c>
      <c r="S13" s="30">
        <v>5</v>
      </c>
      <c r="T13" s="28">
        <v>0</v>
      </c>
      <c r="U13" s="27" t="s">
        <v>235</v>
      </c>
      <c r="V13" s="27" t="s">
        <v>236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35</v>
      </c>
      <c r="E14" s="28">
        <v>60</v>
      </c>
      <c r="F14" s="27" t="s">
        <v>269</v>
      </c>
      <c r="G14" s="28">
        <v>15</v>
      </c>
      <c r="H14" s="28">
        <v>5</v>
      </c>
      <c r="I14" s="28">
        <v>19</v>
      </c>
      <c r="J14" s="28">
        <v>19</v>
      </c>
      <c r="K14" s="28">
        <v>0</v>
      </c>
      <c r="L14" s="28">
        <v>17</v>
      </c>
      <c r="M14" s="28">
        <v>35</v>
      </c>
      <c r="N14" s="27" t="s">
        <v>24</v>
      </c>
      <c r="O14" s="30">
        <v>25</v>
      </c>
      <c r="P14" s="32">
        <f t="shared" si="0"/>
        <v>27.941176470588236</v>
      </c>
      <c r="Q14" s="30">
        <v>475</v>
      </c>
      <c r="R14" s="29">
        <v>0.48570000000000002</v>
      </c>
      <c r="S14" s="30">
        <v>13.57</v>
      </c>
      <c r="T14" s="28">
        <v>0</v>
      </c>
      <c r="U14" s="27" t="s">
        <v>235</v>
      </c>
      <c r="V14" s="27" t="s">
        <v>236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35</v>
      </c>
      <c r="E15" s="28">
        <v>60</v>
      </c>
      <c r="F15" s="27" t="s">
        <v>268</v>
      </c>
      <c r="G15" s="28">
        <v>6</v>
      </c>
      <c r="H15" s="28">
        <v>12</v>
      </c>
      <c r="I15" s="28">
        <v>13</v>
      </c>
      <c r="J15" s="28">
        <v>13</v>
      </c>
      <c r="K15" s="28">
        <v>0</v>
      </c>
      <c r="L15" s="28">
        <v>12</v>
      </c>
      <c r="M15" s="28">
        <v>35</v>
      </c>
      <c r="N15" s="27" t="s">
        <v>24</v>
      </c>
      <c r="O15" s="30">
        <v>25</v>
      </c>
      <c r="P15" s="32">
        <f t="shared" si="0"/>
        <v>27.083333333333332</v>
      </c>
      <c r="Q15" s="30">
        <v>325</v>
      </c>
      <c r="R15" s="29">
        <v>0.34289999999999998</v>
      </c>
      <c r="S15" s="30">
        <v>9.2899999999999991</v>
      </c>
      <c r="T15" s="28">
        <v>0</v>
      </c>
      <c r="U15" s="27" t="s">
        <v>235</v>
      </c>
      <c r="V15" s="27" t="s">
        <v>236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35</v>
      </c>
      <c r="E16" s="28">
        <v>60</v>
      </c>
      <c r="F16" s="27" t="s">
        <v>267</v>
      </c>
      <c r="G16" s="28">
        <v>0</v>
      </c>
      <c r="H16" s="28">
        <v>13</v>
      </c>
      <c r="I16" s="28">
        <v>0</v>
      </c>
      <c r="J16" s="28">
        <v>0</v>
      </c>
      <c r="K16" s="28">
        <v>0</v>
      </c>
      <c r="L16" s="28">
        <v>0</v>
      </c>
      <c r="M16" s="28">
        <v>35</v>
      </c>
      <c r="N16" s="27" t="s">
        <v>24</v>
      </c>
      <c r="O16" s="30">
        <v>25</v>
      </c>
      <c r="P16" s="32">
        <v>0</v>
      </c>
      <c r="Q16" s="30">
        <v>0</v>
      </c>
      <c r="R16" s="29">
        <v>0</v>
      </c>
      <c r="S16" s="30">
        <v>0</v>
      </c>
      <c r="T16" s="28">
        <v>0</v>
      </c>
      <c r="U16" s="27" t="s">
        <v>235</v>
      </c>
      <c r="V16" s="27" t="s">
        <v>236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35</v>
      </c>
      <c r="E17" s="28">
        <v>60</v>
      </c>
      <c r="F17" s="27" t="s">
        <v>266</v>
      </c>
      <c r="G17" s="28">
        <v>2</v>
      </c>
      <c r="H17" s="28">
        <v>0</v>
      </c>
      <c r="I17" s="28">
        <v>2</v>
      </c>
      <c r="J17" s="28">
        <v>2</v>
      </c>
      <c r="K17" s="28">
        <v>0</v>
      </c>
      <c r="L17" s="28">
        <v>2</v>
      </c>
      <c r="M17" s="28">
        <v>35</v>
      </c>
      <c r="N17" s="27" t="s">
        <v>24</v>
      </c>
      <c r="O17" s="30">
        <v>25</v>
      </c>
      <c r="P17" s="32">
        <f t="shared" si="0"/>
        <v>25</v>
      </c>
      <c r="Q17" s="30">
        <v>50</v>
      </c>
      <c r="R17" s="29">
        <v>5.7099999999999998E-2</v>
      </c>
      <c r="S17" s="30">
        <v>1.43</v>
      </c>
      <c r="T17" s="28">
        <v>0</v>
      </c>
      <c r="U17" s="27" t="s">
        <v>235</v>
      </c>
      <c r="V17" s="27" t="s">
        <v>236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35</v>
      </c>
      <c r="E18" s="28">
        <v>60</v>
      </c>
      <c r="F18" s="27" t="s">
        <v>265</v>
      </c>
      <c r="G18" s="28">
        <v>3</v>
      </c>
      <c r="H18" s="28">
        <v>2</v>
      </c>
      <c r="I18" s="28">
        <v>3</v>
      </c>
      <c r="J18" s="28">
        <v>3</v>
      </c>
      <c r="K18" s="28">
        <v>0</v>
      </c>
      <c r="L18" s="28">
        <v>3</v>
      </c>
      <c r="M18" s="28">
        <v>35</v>
      </c>
      <c r="N18" s="27" t="s">
        <v>24</v>
      </c>
      <c r="O18" s="30">
        <v>25</v>
      </c>
      <c r="P18" s="32">
        <f t="shared" si="0"/>
        <v>25</v>
      </c>
      <c r="Q18" s="30">
        <v>75</v>
      </c>
      <c r="R18" s="29">
        <v>8.5699999999999998E-2</v>
      </c>
      <c r="S18" s="30">
        <v>2.14</v>
      </c>
      <c r="T18" s="28">
        <v>0</v>
      </c>
      <c r="U18" s="27" t="s">
        <v>235</v>
      </c>
      <c r="V18" s="27" t="s">
        <v>236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35</v>
      </c>
      <c r="E19" s="28">
        <v>60</v>
      </c>
      <c r="F19" s="27" t="s">
        <v>264</v>
      </c>
      <c r="G19" s="28">
        <v>8</v>
      </c>
      <c r="H19" s="28">
        <v>4</v>
      </c>
      <c r="I19" s="28">
        <v>9</v>
      </c>
      <c r="J19" s="28">
        <v>9</v>
      </c>
      <c r="K19" s="28">
        <v>0</v>
      </c>
      <c r="L19" s="28">
        <v>8</v>
      </c>
      <c r="M19" s="28">
        <v>35</v>
      </c>
      <c r="N19" s="27" t="s">
        <v>24</v>
      </c>
      <c r="O19" s="30">
        <v>25</v>
      </c>
      <c r="P19" s="32">
        <f t="shared" si="0"/>
        <v>28.125</v>
      </c>
      <c r="Q19" s="30">
        <v>225</v>
      </c>
      <c r="R19" s="29">
        <v>0.2286</v>
      </c>
      <c r="S19" s="30">
        <v>6.43</v>
      </c>
      <c r="T19" s="28">
        <v>0</v>
      </c>
      <c r="U19" s="27" t="s">
        <v>235</v>
      </c>
      <c r="V19" s="27" t="s">
        <v>236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35</v>
      </c>
      <c r="E20" s="28">
        <v>60</v>
      </c>
      <c r="F20" s="27" t="s">
        <v>263</v>
      </c>
      <c r="G20" s="28">
        <v>6</v>
      </c>
      <c r="H20" s="28">
        <v>7</v>
      </c>
      <c r="I20" s="28">
        <v>8</v>
      </c>
      <c r="J20" s="28">
        <v>8</v>
      </c>
      <c r="K20" s="28">
        <v>0</v>
      </c>
      <c r="L20" s="28">
        <v>8</v>
      </c>
      <c r="M20" s="28">
        <v>35</v>
      </c>
      <c r="N20" s="27" t="s">
        <v>24</v>
      </c>
      <c r="O20" s="30">
        <v>25</v>
      </c>
      <c r="P20" s="32">
        <f t="shared" si="0"/>
        <v>25</v>
      </c>
      <c r="Q20" s="30">
        <v>200</v>
      </c>
      <c r="R20" s="29">
        <v>0.2286</v>
      </c>
      <c r="S20" s="30">
        <v>5.71</v>
      </c>
      <c r="T20" s="28">
        <v>0</v>
      </c>
      <c r="U20" s="27" t="s">
        <v>235</v>
      </c>
      <c r="V20" s="27" t="s">
        <v>236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35</v>
      </c>
      <c r="E21" s="28">
        <v>60</v>
      </c>
      <c r="F21" s="27" t="s">
        <v>262</v>
      </c>
      <c r="G21" s="28">
        <v>9</v>
      </c>
      <c r="H21" s="28">
        <v>7</v>
      </c>
      <c r="I21" s="28">
        <v>10</v>
      </c>
      <c r="J21" s="28">
        <v>10</v>
      </c>
      <c r="K21" s="28">
        <v>0</v>
      </c>
      <c r="L21" s="28">
        <v>8</v>
      </c>
      <c r="M21" s="28">
        <v>35</v>
      </c>
      <c r="N21" s="27" t="s">
        <v>24</v>
      </c>
      <c r="O21" s="30">
        <v>25</v>
      </c>
      <c r="P21" s="32">
        <f t="shared" si="0"/>
        <v>31.25</v>
      </c>
      <c r="Q21" s="30">
        <v>250</v>
      </c>
      <c r="R21" s="29">
        <v>0.2286</v>
      </c>
      <c r="S21" s="30">
        <v>7.14</v>
      </c>
      <c r="T21" s="28">
        <v>0</v>
      </c>
      <c r="U21" s="27" t="s">
        <v>235</v>
      </c>
      <c r="V21" s="27" t="s">
        <v>236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35</v>
      </c>
      <c r="E22" s="28">
        <v>60</v>
      </c>
      <c r="F22" s="27" t="s">
        <v>261</v>
      </c>
      <c r="G22" s="28">
        <v>5</v>
      </c>
      <c r="H22" s="28">
        <v>9</v>
      </c>
      <c r="I22" s="28">
        <v>6</v>
      </c>
      <c r="J22" s="28">
        <v>6</v>
      </c>
      <c r="K22" s="28">
        <v>0</v>
      </c>
      <c r="L22" s="28">
        <v>5</v>
      </c>
      <c r="M22" s="28">
        <v>35</v>
      </c>
      <c r="N22" s="27" t="s">
        <v>24</v>
      </c>
      <c r="O22" s="30">
        <v>25</v>
      </c>
      <c r="P22" s="32">
        <f t="shared" si="0"/>
        <v>30</v>
      </c>
      <c r="Q22" s="30">
        <v>150</v>
      </c>
      <c r="R22" s="29">
        <v>0.1429</v>
      </c>
      <c r="S22" s="30">
        <v>4.29</v>
      </c>
      <c r="T22" s="28">
        <v>0</v>
      </c>
      <c r="U22" s="27" t="s">
        <v>235</v>
      </c>
      <c r="V22" s="27" t="s">
        <v>236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35</v>
      </c>
      <c r="E23" s="28">
        <v>60</v>
      </c>
      <c r="F23" s="27" t="s">
        <v>260</v>
      </c>
      <c r="G23" s="28">
        <v>2</v>
      </c>
      <c r="H23" s="28">
        <v>5</v>
      </c>
      <c r="I23" s="28">
        <v>3</v>
      </c>
      <c r="J23" s="28">
        <v>3</v>
      </c>
      <c r="K23" s="28">
        <v>0</v>
      </c>
      <c r="L23" s="28">
        <v>2</v>
      </c>
      <c r="M23" s="28">
        <v>35</v>
      </c>
      <c r="N23" s="27" t="s">
        <v>24</v>
      </c>
      <c r="O23" s="30">
        <v>25</v>
      </c>
      <c r="P23" s="32">
        <f t="shared" si="0"/>
        <v>37.5</v>
      </c>
      <c r="Q23" s="30">
        <v>75</v>
      </c>
      <c r="R23" s="29">
        <v>5.7099999999999998E-2</v>
      </c>
      <c r="S23" s="30">
        <v>2.14</v>
      </c>
      <c r="T23" s="28">
        <v>0</v>
      </c>
      <c r="U23" s="27" t="s">
        <v>235</v>
      </c>
      <c r="V23" s="27" t="s">
        <v>236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35</v>
      </c>
      <c r="E24" s="28">
        <v>60</v>
      </c>
      <c r="F24" s="27" t="s">
        <v>259</v>
      </c>
      <c r="G24" s="28">
        <v>2</v>
      </c>
      <c r="H24" s="28">
        <v>3</v>
      </c>
      <c r="I24" s="28">
        <v>2</v>
      </c>
      <c r="J24" s="28">
        <v>2</v>
      </c>
      <c r="K24" s="28">
        <v>0</v>
      </c>
      <c r="L24" s="28">
        <v>1</v>
      </c>
      <c r="M24" s="28">
        <v>35</v>
      </c>
      <c r="N24" s="27" t="s">
        <v>24</v>
      </c>
      <c r="O24" s="30">
        <v>25</v>
      </c>
      <c r="P24" s="32">
        <f t="shared" si="0"/>
        <v>50</v>
      </c>
      <c r="Q24" s="30">
        <v>50</v>
      </c>
      <c r="R24" s="29">
        <v>2.86E-2</v>
      </c>
      <c r="S24" s="30">
        <v>1.43</v>
      </c>
      <c r="T24" s="28">
        <v>0</v>
      </c>
      <c r="U24" s="27" t="s">
        <v>235</v>
      </c>
      <c r="V24" s="27" t="s">
        <v>236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35</v>
      </c>
      <c r="E25" s="28">
        <v>60</v>
      </c>
      <c r="F25" s="27" t="s">
        <v>258</v>
      </c>
      <c r="G25" s="28">
        <v>1</v>
      </c>
      <c r="H25" s="28">
        <v>2</v>
      </c>
      <c r="I25" s="28">
        <v>1</v>
      </c>
      <c r="J25" s="28">
        <v>1</v>
      </c>
      <c r="K25" s="28">
        <v>0</v>
      </c>
      <c r="L25" s="28">
        <v>1</v>
      </c>
      <c r="M25" s="28">
        <v>35</v>
      </c>
      <c r="N25" s="27" t="s">
        <v>24</v>
      </c>
      <c r="O25" s="30">
        <v>25</v>
      </c>
      <c r="P25" s="32">
        <f t="shared" si="0"/>
        <v>25</v>
      </c>
      <c r="Q25" s="30">
        <v>25</v>
      </c>
      <c r="R25" s="29">
        <v>2.86E-2</v>
      </c>
      <c r="S25" s="30">
        <v>0.71</v>
      </c>
      <c r="T25" s="28">
        <v>0</v>
      </c>
      <c r="U25" s="27" t="s">
        <v>235</v>
      </c>
      <c r="V25" s="27" t="s">
        <v>236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35</v>
      </c>
      <c r="E26" s="28">
        <v>60</v>
      </c>
      <c r="F26" s="27" t="s">
        <v>257</v>
      </c>
      <c r="G26" s="28">
        <v>1</v>
      </c>
      <c r="H26" s="28">
        <v>1</v>
      </c>
      <c r="I26" s="28">
        <v>1</v>
      </c>
      <c r="J26" s="28">
        <v>1</v>
      </c>
      <c r="K26" s="28">
        <v>0</v>
      </c>
      <c r="L26" s="28">
        <v>1</v>
      </c>
      <c r="M26" s="28">
        <v>35</v>
      </c>
      <c r="N26" s="27" t="s">
        <v>24</v>
      </c>
      <c r="O26" s="30">
        <v>25</v>
      </c>
      <c r="P26" s="32">
        <f t="shared" si="0"/>
        <v>25</v>
      </c>
      <c r="Q26" s="30">
        <v>25</v>
      </c>
      <c r="R26" s="29">
        <v>2.86E-2</v>
      </c>
      <c r="S26" s="30">
        <v>0.71</v>
      </c>
      <c r="T26" s="28">
        <v>0</v>
      </c>
      <c r="U26" s="27" t="s">
        <v>235</v>
      </c>
      <c r="V26" s="27" t="s">
        <v>236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35</v>
      </c>
      <c r="E27" s="28">
        <v>60</v>
      </c>
      <c r="F27" s="27" t="s">
        <v>256</v>
      </c>
      <c r="G27" s="28">
        <v>3</v>
      </c>
      <c r="H27" s="28">
        <v>1</v>
      </c>
      <c r="I27" s="28">
        <v>3</v>
      </c>
      <c r="J27" s="28">
        <v>3</v>
      </c>
      <c r="K27" s="28">
        <v>0</v>
      </c>
      <c r="L27" s="28">
        <v>3</v>
      </c>
      <c r="M27" s="28">
        <v>35</v>
      </c>
      <c r="N27" s="27" t="s">
        <v>24</v>
      </c>
      <c r="O27" s="30">
        <v>25</v>
      </c>
      <c r="P27" s="32">
        <f t="shared" si="0"/>
        <v>25</v>
      </c>
      <c r="Q27" s="30">
        <v>75</v>
      </c>
      <c r="R27" s="29">
        <v>8.5699999999999998E-2</v>
      </c>
      <c r="S27" s="30">
        <v>2.14</v>
      </c>
      <c r="T27" s="28">
        <v>0</v>
      </c>
      <c r="U27" s="27" t="s">
        <v>235</v>
      </c>
      <c r="V27" s="27" t="s">
        <v>236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35</v>
      </c>
      <c r="E28" s="28">
        <v>60</v>
      </c>
      <c r="F28" s="27" t="s">
        <v>255</v>
      </c>
      <c r="G28" s="28">
        <v>6</v>
      </c>
      <c r="H28" s="28">
        <v>2</v>
      </c>
      <c r="I28" s="28">
        <v>7</v>
      </c>
      <c r="J28" s="28">
        <v>7</v>
      </c>
      <c r="K28" s="28">
        <v>0</v>
      </c>
      <c r="L28" s="28">
        <v>6</v>
      </c>
      <c r="M28" s="28">
        <v>35</v>
      </c>
      <c r="N28" s="27" t="s">
        <v>24</v>
      </c>
      <c r="O28" s="30">
        <v>25</v>
      </c>
      <c r="P28" s="32">
        <f t="shared" si="0"/>
        <v>29.166666666666668</v>
      </c>
      <c r="Q28" s="30">
        <v>175</v>
      </c>
      <c r="R28" s="29">
        <v>0.1714</v>
      </c>
      <c r="S28" s="30">
        <v>5</v>
      </c>
      <c r="T28" s="28">
        <v>0</v>
      </c>
      <c r="U28" s="27" t="s">
        <v>235</v>
      </c>
      <c r="V28" s="27" t="s">
        <v>236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35</v>
      </c>
      <c r="E29" s="28">
        <v>60</v>
      </c>
      <c r="F29" s="27" t="s">
        <v>254</v>
      </c>
      <c r="G29" s="28">
        <v>6</v>
      </c>
      <c r="H29" s="28">
        <v>5</v>
      </c>
      <c r="I29" s="28">
        <v>8</v>
      </c>
      <c r="J29" s="28">
        <v>8</v>
      </c>
      <c r="K29" s="28">
        <v>0</v>
      </c>
      <c r="L29" s="28">
        <v>7</v>
      </c>
      <c r="M29" s="28">
        <v>35</v>
      </c>
      <c r="N29" s="27" t="s">
        <v>24</v>
      </c>
      <c r="O29" s="30">
        <v>25</v>
      </c>
      <c r="P29" s="32">
        <f t="shared" si="0"/>
        <v>28.571428571428573</v>
      </c>
      <c r="Q29" s="30">
        <v>200</v>
      </c>
      <c r="R29" s="29">
        <v>0.2</v>
      </c>
      <c r="S29" s="30">
        <v>5.71</v>
      </c>
      <c r="T29" s="28">
        <v>0</v>
      </c>
      <c r="U29" s="27" t="s">
        <v>235</v>
      </c>
      <c r="V29" s="27" t="s">
        <v>236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35</v>
      </c>
      <c r="E30" s="28">
        <v>60</v>
      </c>
      <c r="F30" s="27" t="s">
        <v>253</v>
      </c>
      <c r="G30" s="28">
        <v>1</v>
      </c>
      <c r="H30" s="28">
        <v>5</v>
      </c>
      <c r="I30" s="28">
        <v>4</v>
      </c>
      <c r="J30" s="28">
        <v>4</v>
      </c>
      <c r="K30" s="28">
        <v>0</v>
      </c>
      <c r="L30" s="28">
        <v>4</v>
      </c>
      <c r="M30" s="28">
        <v>35</v>
      </c>
      <c r="N30" s="27" t="s">
        <v>24</v>
      </c>
      <c r="O30" s="30">
        <v>25</v>
      </c>
      <c r="P30" s="32">
        <f t="shared" si="0"/>
        <v>25</v>
      </c>
      <c r="Q30" s="30">
        <v>100</v>
      </c>
      <c r="R30" s="29">
        <v>0.1143</v>
      </c>
      <c r="S30" s="30">
        <v>2.86</v>
      </c>
      <c r="T30" s="28">
        <v>0</v>
      </c>
      <c r="U30" s="27" t="s">
        <v>235</v>
      </c>
      <c r="V30" s="27" t="s">
        <v>236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35</v>
      </c>
      <c r="E31" s="28">
        <v>60</v>
      </c>
      <c r="F31" s="27" t="s">
        <v>252</v>
      </c>
      <c r="G31" s="28">
        <v>5</v>
      </c>
      <c r="H31" s="28">
        <v>4</v>
      </c>
      <c r="I31" s="28">
        <v>5</v>
      </c>
      <c r="J31" s="28">
        <v>5</v>
      </c>
      <c r="K31" s="28">
        <v>0</v>
      </c>
      <c r="L31" s="28">
        <v>5</v>
      </c>
      <c r="M31" s="28">
        <v>35</v>
      </c>
      <c r="N31" s="27" t="s">
        <v>24</v>
      </c>
      <c r="O31" s="30">
        <v>25</v>
      </c>
      <c r="P31" s="32">
        <f t="shared" si="0"/>
        <v>25</v>
      </c>
      <c r="Q31" s="30">
        <v>125</v>
      </c>
      <c r="R31" s="29">
        <v>0.1429</v>
      </c>
      <c r="S31" s="30">
        <v>3.57</v>
      </c>
      <c r="T31" s="28">
        <v>0</v>
      </c>
      <c r="U31" s="27" t="s">
        <v>235</v>
      </c>
      <c r="V31" s="27" t="s">
        <v>236</v>
      </c>
    </row>
    <row r="32" spans="1:22" s="44" customFormat="1" x14ac:dyDescent="0.25">
      <c r="A32" s="27" t="s">
        <v>21</v>
      </c>
      <c r="B32" s="27" t="s">
        <v>22</v>
      </c>
      <c r="C32" s="27" t="s">
        <v>23</v>
      </c>
      <c r="D32" s="28">
        <v>35</v>
      </c>
      <c r="E32" s="28">
        <v>60</v>
      </c>
      <c r="F32" s="46">
        <v>43830</v>
      </c>
      <c r="G32" s="28">
        <v>2</v>
      </c>
      <c r="H32" s="28">
        <v>8</v>
      </c>
      <c r="I32" s="28">
        <v>2</v>
      </c>
      <c r="J32" s="28">
        <v>2</v>
      </c>
      <c r="K32" s="28">
        <v>0</v>
      </c>
      <c r="L32" s="28">
        <v>2</v>
      </c>
      <c r="M32" s="28">
        <v>35</v>
      </c>
      <c r="N32" s="27" t="s">
        <v>24</v>
      </c>
      <c r="O32" s="30">
        <v>25</v>
      </c>
      <c r="P32" s="32">
        <f>Q32/L32</f>
        <v>25</v>
      </c>
      <c r="Q32" s="30">
        <v>50</v>
      </c>
      <c r="R32" s="29">
        <v>5.7099999999999998E-2</v>
      </c>
      <c r="S32" s="30">
        <v>1.43</v>
      </c>
      <c r="T32" s="28">
        <v>0</v>
      </c>
      <c r="U32" s="27" t="s">
        <v>25</v>
      </c>
      <c r="V32" s="27" t="s">
        <v>26</v>
      </c>
    </row>
    <row r="33" spans="1:22" x14ac:dyDescent="0.25">
      <c r="A33" s="35" t="s">
        <v>88</v>
      </c>
      <c r="B33" s="36"/>
      <c r="C33" s="36"/>
      <c r="D33" s="37">
        <f>SUM(D1:D31)</f>
        <v>1050</v>
      </c>
      <c r="E33" s="36"/>
      <c r="F33" s="36"/>
      <c r="G33" s="37">
        <f>SUM(G1:G31)</f>
        <v>139</v>
      </c>
      <c r="H33" s="36"/>
      <c r="I33" s="37">
        <f>SUM(I1:I31)</f>
        <v>224</v>
      </c>
      <c r="J33" s="37">
        <f>SUM(J1:J31)</f>
        <v>224</v>
      </c>
      <c r="K33" s="37">
        <f>SUM(K1:K31)</f>
        <v>0</v>
      </c>
      <c r="L33" s="37">
        <f>SUM(L1:L31)</f>
        <v>197</v>
      </c>
      <c r="M33" s="37">
        <f>SUM(M1:M31)</f>
        <v>1040</v>
      </c>
      <c r="N33" s="36" t="str">
        <f>N31</f>
        <v>Por persona</v>
      </c>
      <c r="O33" s="38">
        <f>Q33/I33</f>
        <v>24.776785714285715</v>
      </c>
      <c r="P33" s="17">
        <f>Q33/L33</f>
        <v>28.17258883248731</v>
      </c>
      <c r="Q33" s="38">
        <f>SUM(Q1:Q31)</f>
        <v>5550</v>
      </c>
      <c r="R33" s="39">
        <f>L33/M33</f>
        <v>0.18942307692307692</v>
      </c>
      <c r="S33" s="38">
        <f>Q33/M33</f>
        <v>5.3365384615384617</v>
      </c>
      <c r="T33" s="36"/>
      <c r="U33" s="36"/>
      <c r="V33" s="36"/>
    </row>
    <row r="34" spans="1:22" x14ac:dyDescent="0.25">
      <c r="J34" s="44"/>
      <c r="K34" s="44"/>
    </row>
    <row r="35" spans="1:22" x14ac:dyDescent="0.25">
      <c r="F35" t="s">
        <v>220</v>
      </c>
      <c r="G35">
        <f>I33/G33</f>
        <v>1.6115107913669064</v>
      </c>
      <c r="J35" s="44"/>
      <c r="K35" s="44"/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2019-07-05T16:07:56Z</dcterms:created>
  <dcterms:modified xsi:type="dcterms:W3CDTF">2020-02-13T14:55:36Z</dcterms:modified>
</cp:coreProperties>
</file>