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UTPL\HOTELES\hoteles 2019\1 ESTRELLA\"/>
    </mc:Choice>
  </mc:AlternateContent>
  <bookViews>
    <workbookView xWindow="-105" yWindow="-105" windowWidth="23250" windowHeight="12570" tabRatio="500"/>
  </bookViews>
  <sheets>
    <sheet name="JULIO" sheetId="6" r:id="rId1"/>
    <sheet name="FERIADO NOV" sheetId="10" r:id="rId2"/>
  </sheets>
  <definedNames>
    <definedName name="_xlnm._FilterDatabase" localSheetId="1" hidden="1">'FERIADO NOV'!$A$1:$V$6</definedName>
    <definedName name="_xlnm._FilterDatabase" localSheetId="0" hidden="1">JULIO!$A$1:$V$32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" i="10" l="1"/>
  <c r="R33" i="6"/>
  <c r="Q7" i="10" l="1"/>
  <c r="P7" i="10" s="1"/>
  <c r="M7" i="10"/>
  <c r="L7" i="10"/>
  <c r="K7" i="10"/>
  <c r="J7" i="10"/>
  <c r="I7" i="10"/>
  <c r="G7" i="10"/>
  <c r="D7" i="10"/>
  <c r="S7" i="10"/>
  <c r="P3" i="10"/>
  <c r="P4" i="10"/>
  <c r="P5" i="10"/>
  <c r="P6" i="10"/>
  <c r="P2" i="10"/>
  <c r="O7" i="10" l="1"/>
  <c r="G33" i="6"/>
  <c r="G35" i="6"/>
  <c r="P32" i="6" l="1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I33" i="6" l="1"/>
  <c r="D33" i="6"/>
  <c r="Q33" i="6"/>
  <c r="M33" i="6"/>
  <c r="L33" i="6"/>
  <c r="K33" i="6"/>
  <c r="B38" i="6" s="1"/>
  <c r="J33" i="6"/>
  <c r="B37" i="6" s="1"/>
  <c r="S33" i="6" l="1"/>
  <c r="B39" i="6"/>
  <c r="C38" i="6" s="1"/>
  <c r="P33" i="6"/>
  <c r="O33" i="6"/>
  <c r="C37" i="6" l="1"/>
</calcChain>
</file>

<file path=xl/sharedStrings.xml><?xml version="1.0" encoding="utf-8"?>
<sst xmlns="http://schemas.openxmlformats.org/spreadsheetml/2006/main" count="333" uniqueCount="79">
  <si>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</si>
  <si>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</si>
  <si>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</si>
  <si>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</si>
  <si>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</si>
  <si>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</si>
  <si>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</si>
  <si>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</si>
  <si>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</si>
  <si>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</si>
  <si>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</si>
  <si>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</si>
  <si>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</si>
  <si>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</si>
  <si>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</si>
  <si>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</si>
  <si>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</si>
  <si>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</si>
  <si>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</si>
  <si>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</si>
  <si>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</si>
  <si>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Hostal</t>
  </si>
  <si>
    <t>Por persona</t>
  </si>
  <si>
    <t>TOTAL</t>
  </si>
  <si>
    <t>31/07/2019</t>
  </si>
  <si>
    <t>validado</t>
  </si>
  <si>
    <t>Revocar</t>
  </si>
  <si>
    <t>30/07/2019</t>
  </si>
  <si>
    <t>29/07/2019</t>
  </si>
  <si>
    <t>28/07/2019</t>
  </si>
  <si>
    <t>27/07/2019</t>
  </si>
  <si>
    <t>26/07/2019</t>
  </si>
  <si>
    <t>25/07/2019</t>
  </si>
  <si>
    <t>24/07/2019</t>
  </si>
  <si>
    <t>23/07/2019</t>
  </si>
  <si>
    <t>22/07/2019</t>
  </si>
  <si>
    <t>21/07/2019</t>
  </si>
  <si>
    <t>20/07/2019</t>
  </si>
  <si>
    <t>19/07/2019</t>
  </si>
  <si>
    <t>18/07/2019</t>
  </si>
  <si>
    <t>17/07/2019</t>
  </si>
  <si>
    <t>16/07/2019</t>
  </si>
  <si>
    <t>15/07/2019</t>
  </si>
  <si>
    <t>14/07/2019</t>
  </si>
  <si>
    <t>13/07/2019</t>
  </si>
  <si>
    <t>12/07/2019</t>
  </si>
  <si>
    <t>11/07/2019</t>
  </si>
  <si>
    <t>10/07/2019</t>
  </si>
  <si>
    <t>09/07/2019</t>
  </si>
  <si>
    <t>08/07/2019</t>
  </si>
  <si>
    <t>07/07/2019</t>
  </si>
  <si>
    <t>06/07/2019</t>
  </si>
  <si>
    <t>05/07/2019</t>
  </si>
  <si>
    <t>04/07/2019</t>
  </si>
  <si>
    <t>03/07/2019</t>
  </si>
  <si>
    <t>02/07/2019</t>
  </si>
  <si>
    <t>01/07/2019</t>
  </si>
  <si>
    <t>1 Estrella</t>
  </si>
  <si>
    <t>tarifa habitación</t>
  </si>
  <si>
    <t>Nacionales</t>
  </si>
  <si>
    <t>Extranjeros</t>
  </si>
  <si>
    <t>LUNES 1</t>
  </si>
  <si>
    <t>MARTES</t>
  </si>
  <si>
    <t>MIERCOLES</t>
  </si>
  <si>
    <t>JUEVES</t>
  </si>
  <si>
    <t>VIERNES</t>
  </si>
  <si>
    <t>SABADO</t>
  </si>
  <si>
    <t>DOMINGO</t>
  </si>
  <si>
    <t xml:space="preserve">LUNES </t>
  </si>
  <si>
    <t>MIERCOLES 31</t>
  </si>
  <si>
    <t>GAVIOTA AZUL</t>
  </si>
  <si>
    <t>EST PROM</t>
  </si>
  <si>
    <t>04/11/2019</t>
  </si>
  <si>
    <t>03/11/2019</t>
  </si>
  <si>
    <t>02/11/2019</t>
  </si>
  <si>
    <t>sin_validar</t>
  </si>
  <si>
    <t>Validar</t>
  </si>
  <si>
    <t>01/11/2019</t>
  </si>
  <si>
    <t>TRA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</si>
</sst>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&quot;$&quot;\-#,##0.00"/>
  </numFmts>
  <fonts count="4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0" fontId="2" fillId="2" borderId="1" xfId="0" applyFont="1" applyFill="1" applyBorder="1"/>
    <xf numFmtId="0" fontId="0" fillId="2" borderId="1" xfId="0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10" fontId="0" fillId="2" borderId="1" xfId="1" applyNumberFormat="1" applyFont="1" applyFill="1" applyBorder="1"/>
    <xf numFmtId="10" fontId="0" fillId="0" borderId="1" xfId="0" applyNumberFormat="1" applyFont="1" applyFill="1" applyBorder="1"/>
    <xf numFmtId="2" fontId="0" fillId="0" borderId="1" xfId="0" applyNumberFormat="1" applyFont="1" applyFill="1" applyBorder="1"/>
    <xf numFmtId="2" fontId="0" fillId="3" borderId="1" xfId="0" applyNumberFormat="1" applyFont="1" applyFill="1" applyBorder="1"/>
    <xf numFmtId="2" fontId="0" fillId="3" borderId="1" xfId="0" applyNumberFormat="1" applyFill="1" applyBorder="1"/>
    <xf numFmtId="0" fontId="3" fillId="0" borderId="1" xfId="0" applyFont="1" applyFill="1" applyBorder="1"/>
    <xf numFmtId="2" fontId="0" fillId="2" borderId="1" xfId="1" applyNumberFormat="1" applyFont="1" applyFill="1" applyBorder="1"/>
    <xf numFmtId="0" fontId="3" fillId="3" borderId="1" xfId="0" applyFont="1" applyFill="1" applyBorder="1"/>
    <xf numFmtId="0" fontId="0" fillId="3" borderId="0" xfId="0" applyFont="1" applyFill="1" applyBorder="1"/>
    <xf numFmtId="1" fontId="0" fillId="0" borderId="0" xfId="0" applyNumberFormat="1" applyFont="1" applyFill="1" applyBorder="1"/>
    <xf numFmtId="10" fontId="0" fillId="0" borderId="0" xfId="1" applyNumberFormat="1" applyFont="1" applyFill="1" applyBorder="1"/>
    <xf numFmtId="8" fontId="0" fillId="0" borderId="1" xfId="0" applyNumberFormat="1" applyFont="1" applyFill="1" applyBorder="1"/>
    <xf numFmtId="14" fontId="0" fillId="0" borderId="1" xfId="0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JULIO!$A$37:$A$38</c:f>
              <c:strCache>
                <c:ptCount val="2"/>
                <c:pt idx="0">
                  <c:v>Nacionales</c:v>
                </c:pt>
                <c:pt idx="1">
                  <c:v>Extranjeros</c:v>
                </c:pt>
              </c:strCache>
            </c:strRef>
          </c:cat>
          <c:val>
            <c:numRef>
              <c:f>JULIO!$C$37:$C$38</c:f>
              <c:numCache>
                <c:formatCode>0.00%</c:formatCode>
                <c:ptCount val="2"/>
                <c:pt idx="0">
                  <c:v>0.90816326530612246</c:v>
                </c:pt>
                <c:pt idx="1">
                  <c:v>9.1836734693877556E-2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C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JULIO!$A$37:$A$38</c15:sqref>
                        </c15:formulaRef>
                      </c:ext>
                    </c:extLst>
                    <c:strCache>
                      <c:ptCount val="2"/>
                      <c:pt idx="0">
                        <c:v>Nacionales</c:v>
                      </c:pt>
                      <c:pt idx="1">
                        <c:v>Extranjeros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JULIO!$B$37:$B$38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534</c:v>
                      </c:pt>
                      <c:pt idx="1">
                        <c:v>54</c:v>
                      </c:pt>
                    </c:numCache>
                  </c:numRef>
                </c:val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PORCENTAJE DE OCUPACIÓN</a:t>
            </a:r>
            <a:r>
              <a:rPr lang="es-EC" baseline="0"/>
              <a:t> DIARIA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JULIO!$A$43:$A$73</c:f>
              <c:strCache>
                <c:ptCount val="31"/>
                <c:pt idx="0">
                  <c:v>LUNES 1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  <c:pt idx="7">
                  <c:v>LUNES </c:v>
                </c:pt>
                <c:pt idx="8">
                  <c:v>MARTES</c:v>
                </c:pt>
                <c:pt idx="9">
                  <c:v>MIERCOLES</c:v>
                </c:pt>
                <c:pt idx="10">
                  <c:v>JUEVES</c:v>
                </c:pt>
                <c:pt idx="11">
                  <c:v>VIERNES</c:v>
                </c:pt>
                <c:pt idx="12">
                  <c:v>SABADO</c:v>
                </c:pt>
                <c:pt idx="13">
                  <c:v>DOMINGO</c:v>
                </c:pt>
                <c:pt idx="14">
                  <c:v>LUNES </c:v>
                </c:pt>
                <c:pt idx="15">
                  <c:v>MARTES</c:v>
                </c:pt>
                <c:pt idx="16">
                  <c:v>MIERCOLES</c:v>
                </c:pt>
                <c:pt idx="17">
                  <c:v>JUEVES</c:v>
                </c:pt>
                <c:pt idx="18">
                  <c:v>VIERNES</c:v>
                </c:pt>
                <c:pt idx="19">
                  <c:v>SABADO</c:v>
                </c:pt>
                <c:pt idx="20">
                  <c:v>DOMINGO</c:v>
                </c:pt>
                <c:pt idx="21">
                  <c:v>LUNES </c:v>
                </c:pt>
                <c:pt idx="22">
                  <c:v>MARTES</c:v>
                </c:pt>
                <c:pt idx="23">
                  <c:v>MIERCOLES</c:v>
                </c:pt>
                <c:pt idx="24">
                  <c:v>JUEVES</c:v>
                </c:pt>
                <c:pt idx="25">
                  <c:v>VIERNES</c:v>
                </c:pt>
                <c:pt idx="26">
                  <c:v>SABADO</c:v>
                </c:pt>
                <c:pt idx="27">
                  <c:v>DOMINGO</c:v>
                </c:pt>
                <c:pt idx="28">
                  <c:v>LUNES </c:v>
                </c:pt>
                <c:pt idx="29">
                  <c:v>MARTES</c:v>
                </c:pt>
                <c:pt idx="30">
                  <c:v>MIERCOLES 31</c:v>
                </c:pt>
              </c:strCache>
            </c:strRef>
          </c:cat>
          <c:val>
            <c:numRef>
              <c:f>JULIO!$B$43:$B$73</c:f>
              <c:numCache>
                <c:formatCode>0.00%</c:formatCode>
                <c:ptCount val="31"/>
                <c:pt idx="0">
                  <c:v>0.64290000000000003</c:v>
                </c:pt>
                <c:pt idx="1">
                  <c:v>0.71430000000000005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0.92859999999999998</c:v>
                </c:pt>
                <c:pt idx="7">
                  <c:v>0.78569999999999995</c:v>
                </c:pt>
                <c:pt idx="8">
                  <c:v>0.64290000000000003</c:v>
                </c:pt>
                <c:pt idx="9">
                  <c:v>0.92859999999999998</c:v>
                </c:pt>
                <c:pt idx="10">
                  <c:v>0.71430000000000005</c:v>
                </c:pt>
                <c:pt idx="11">
                  <c:v>0.78569999999999995</c:v>
                </c:pt>
                <c:pt idx="12">
                  <c:v>0.92859999999999998</c:v>
                </c:pt>
                <c:pt idx="13">
                  <c:v>0.85709999999999997</c:v>
                </c:pt>
                <c:pt idx="14">
                  <c:v>1</c:v>
                </c:pt>
                <c:pt idx="15">
                  <c:v>0.71430000000000005</c:v>
                </c:pt>
                <c:pt idx="16">
                  <c:v>0.78569999999999995</c:v>
                </c:pt>
                <c:pt idx="17">
                  <c:v>0.85709999999999997</c:v>
                </c:pt>
                <c:pt idx="18">
                  <c:v>1</c:v>
                </c:pt>
                <c:pt idx="19">
                  <c:v>1</c:v>
                </c:pt>
                <c:pt idx="20">
                  <c:v>0.64290000000000003</c:v>
                </c:pt>
                <c:pt idx="21">
                  <c:v>0.5</c:v>
                </c:pt>
                <c:pt idx="22">
                  <c:v>0.71430000000000005</c:v>
                </c:pt>
                <c:pt idx="23">
                  <c:v>0.85709999999999997</c:v>
                </c:pt>
                <c:pt idx="24">
                  <c:v>0.85709999999999997</c:v>
                </c:pt>
                <c:pt idx="25">
                  <c:v>1</c:v>
                </c:pt>
                <c:pt idx="26">
                  <c:v>0.85709999999999997</c:v>
                </c:pt>
                <c:pt idx="27">
                  <c:v>0.64290000000000003</c:v>
                </c:pt>
                <c:pt idx="28">
                  <c:v>0.85709999999999997</c:v>
                </c:pt>
                <c:pt idx="29">
                  <c:v>0.42859999999999998</c:v>
                </c:pt>
                <c:pt idx="30">
                  <c:v>0.71430000000000005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46157136"/>
        <c:axId val="346161056"/>
      </c:lineChart>
      <c:catAx>
        <c:axId val="34615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46161056"/>
        <c:crosses val="autoZero"/>
        <c:auto val="1"/>
        <c:lblAlgn val="ctr"/>
        <c:lblOffset val="100"/>
        <c:noMultiLvlLbl val="0"/>
      </c:catAx>
      <c:valAx>
        <c:axId val="346161056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4615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35</xdr:row>
      <xdr:rowOff>179070</xdr:rowOff>
    </xdr:from>
    <xdr:to>
      <xdr:col>9</xdr:col>
      <xdr:colOff>266700</xdr:colOff>
      <xdr:row>50</xdr:row>
      <xdr:rowOff>179070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68586</xdr:colOff>
      <xdr:row>54</xdr:row>
      <xdr:rowOff>87630</xdr:rowOff>
    </xdr:from>
    <xdr:to>
      <xdr:col>9</xdr:col>
      <xdr:colOff>670560</xdr:colOff>
      <xdr:row>69</xdr:row>
      <xdr:rowOff>87630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I27" sqref="I27"/>
    </sheetView>
  </sheetViews>
  <sheetFormatPr baseColWidth="10" defaultRowHeight="15"/>
  <cols>
    <col min="16" max="16" width="11.5703125" style="15"/>
  </cols>
  <sheetData>
    <row r="1" spans="1:2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58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>
      <c r="A2" s="1" t="s">
        <v>70</v>
      </c>
      <c r="B2" s="1" t="s">
        <v>21</v>
      </c>
      <c r="C2" s="1" t="s">
        <v>57</v>
      </c>
      <c r="D2" s="2">
        <v>14</v>
      </c>
      <c r="E2" s="2">
        <v>28</v>
      </c>
      <c r="F2" s="1" t="s">
        <v>56</v>
      </c>
      <c r="G2" s="2">
        <v>14</v>
      </c>
      <c r="H2" s="2">
        <v>12</v>
      </c>
      <c r="I2" s="2">
        <v>14</v>
      </c>
      <c r="J2" s="2">
        <v>11</v>
      </c>
      <c r="K2" s="2">
        <v>3</v>
      </c>
      <c r="L2" s="2">
        <v>9</v>
      </c>
      <c r="M2" s="2">
        <v>14</v>
      </c>
      <c r="N2" s="1" t="s">
        <v>22</v>
      </c>
      <c r="O2" s="9">
        <v>10</v>
      </c>
      <c r="P2" s="10">
        <f>Q2/L2</f>
        <v>15.555555555555555</v>
      </c>
      <c r="Q2" s="9">
        <v>140</v>
      </c>
      <c r="R2" s="8">
        <v>0.64290000000000003</v>
      </c>
      <c r="S2" s="18">
        <v>10</v>
      </c>
      <c r="T2" s="2">
        <v>0</v>
      </c>
      <c r="U2" s="1" t="s">
        <v>25</v>
      </c>
      <c r="V2" s="1" t="s">
        <v>26</v>
      </c>
    </row>
    <row r="3" spans="1:22">
      <c r="A3" s="1" t="s">
        <v>70</v>
      </c>
      <c r="B3" s="1" t="s">
        <v>21</v>
      </c>
      <c r="C3" s="1" t="s">
        <v>57</v>
      </c>
      <c r="D3" s="2">
        <v>14</v>
      </c>
      <c r="E3" s="2">
        <v>28</v>
      </c>
      <c r="F3" s="1" t="s">
        <v>55</v>
      </c>
      <c r="G3" s="2">
        <v>15</v>
      </c>
      <c r="H3" s="2">
        <v>12</v>
      </c>
      <c r="I3" s="2">
        <v>15</v>
      </c>
      <c r="J3" s="2">
        <v>13</v>
      </c>
      <c r="K3" s="2">
        <v>2</v>
      </c>
      <c r="L3" s="2">
        <v>10</v>
      </c>
      <c r="M3" s="2">
        <v>14</v>
      </c>
      <c r="N3" s="1" t="s">
        <v>22</v>
      </c>
      <c r="O3" s="9">
        <v>10</v>
      </c>
      <c r="P3" s="10">
        <f t="shared" ref="P3:P32" si="0">Q3/L3</f>
        <v>15</v>
      </c>
      <c r="Q3" s="9">
        <v>150</v>
      </c>
      <c r="R3" s="8">
        <v>0.71430000000000005</v>
      </c>
      <c r="S3" s="18">
        <v>10.71</v>
      </c>
      <c r="T3" s="2">
        <v>0</v>
      </c>
      <c r="U3" s="1" t="s">
        <v>25</v>
      </c>
      <c r="V3" s="1" t="s">
        <v>26</v>
      </c>
    </row>
    <row r="4" spans="1:22">
      <c r="A4" s="1" t="s">
        <v>70</v>
      </c>
      <c r="B4" s="1" t="s">
        <v>21</v>
      </c>
      <c r="C4" s="1" t="s">
        <v>57</v>
      </c>
      <c r="D4" s="2">
        <v>14</v>
      </c>
      <c r="E4" s="2">
        <v>28</v>
      </c>
      <c r="F4" s="1" t="s">
        <v>54</v>
      </c>
      <c r="G4" s="2">
        <v>25</v>
      </c>
      <c r="H4" s="2">
        <v>22</v>
      </c>
      <c r="I4" s="2">
        <v>25</v>
      </c>
      <c r="J4" s="2">
        <v>25</v>
      </c>
      <c r="K4" s="2">
        <v>0</v>
      </c>
      <c r="L4" s="2">
        <v>14</v>
      </c>
      <c r="M4" s="2">
        <v>14</v>
      </c>
      <c r="N4" s="1" t="s">
        <v>22</v>
      </c>
      <c r="O4" s="9">
        <v>10</v>
      </c>
      <c r="P4" s="10">
        <f t="shared" si="0"/>
        <v>17.857142857142858</v>
      </c>
      <c r="Q4" s="9">
        <v>250</v>
      </c>
      <c r="R4" s="8">
        <v>1</v>
      </c>
      <c r="S4" s="18">
        <v>17.86</v>
      </c>
      <c r="T4" s="2">
        <v>0</v>
      </c>
      <c r="U4" s="1" t="s">
        <v>25</v>
      </c>
      <c r="V4" s="1" t="s">
        <v>26</v>
      </c>
    </row>
    <row r="5" spans="1:22">
      <c r="A5" s="1" t="s">
        <v>70</v>
      </c>
      <c r="B5" s="1" t="s">
        <v>21</v>
      </c>
      <c r="C5" s="1" t="s">
        <v>57</v>
      </c>
      <c r="D5" s="2">
        <v>14</v>
      </c>
      <c r="E5" s="2">
        <v>28</v>
      </c>
      <c r="F5" s="1" t="s">
        <v>53</v>
      </c>
      <c r="G5" s="2">
        <v>25</v>
      </c>
      <c r="H5" s="2">
        <v>21</v>
      </c>
      <c r="I5" s="2">
        <v>25</v>
      </c>
      <c r="J5" s="2">
        <v>24</v>
      </c>
      <c r="K5" s="2">
        <v>1</v>
      </c>
      <c r="L5" s="2">
        <v>14</v>
      </c>
      <c r="M5" s="2">
        <v>14</v>
      </c>
      <c r="N5" s="1" t="s">
        <v>22</v>
      </c>
      <c r="O5" s="9">
        <v>10</v>
      </c>
      <c r="P5" s="10">
        <f t="shared" si="0"/>
        <v>17.857142857142858</v>
      </c>
      <c r="Q5" s="9">
        <v>250</v>
      </c>
      <c r="R5" s="8">
        <v>1</v>
      </c>
      <c r="S5" s="18">
        <v>17.86</v>
      </c>
      <c r="T5" s="2">
        <v>0</v>
      </c>
      <c r="U5" s="1" t="s">
        <v>25</v>
      </c>
      <c r="V5" s="1" t="s">
        <v>26</v>
      </c>
    </row>
    <row r="6" spans="1:22">
      <c r="A6" s="1" t="s">
        <v>70</v>
      </c>
      <c r="B6" s="1" t="s">
        <v>21</v>
      </c>
      <c r="C6" s="1" t="s">
        <v>57</v>
      </c>
      <c r="D6" s="2">
        <v>14</v>
      </c>
      <c r="E6" s="2">
        <v>28</v>
      </c>
      <c r="F6" s="1" t="s">
        <v>52</v>
      </c>
      <c r="G6" s="2">
        <v>30</v>
      </c>
      <c r="H6" s="2">
        <v>26</v>
      </c>
      <c r="I6" s="2">
        <v>30</v>
      </c>
      <c r="J6" s="2">
        <v>27</v>
      </c>
      <c r="K6" s="2">
        <v>3</v>
      </c>
      <c r="L6" s="2">
        <v>14</v>
      </c>
      <c r="M6" s="2">
        <v>14</v>
      </c>
      <c r="N6" s="1" t="s">
        <v>22</v>
      </c>
      <c r="O6" s="9">
        <v>10</v>
      </c>
      <c r="P6" s="10">
        <f t="shared" si="0"/>
        <v>21.428571428571427</v>
      </c>
      <c r="Q6" s="9">
        <v>300</v>
      </c>
      <c r="R6" s="8">
        <v>1</v>
      </c>
      <c r="S6" s="18">
        <v>21.43</v>
      </c>
      <c r="T6" s="2">
        <v>0</v>
      </c>
      <c r="U6" s="1" t="s">
        <v>25</v>
      </c>
      <c r="V6" s="1" t="s">
        <v>26</v>
      </c>
    </row>
    <row r="7" spans="1:22">
      <c r="A7" s="1" t="s">
        <v>70</v>
      </c>
      <c r="B7" s="1" t="s">
        <v>21</v>
      </c>
      <c r="C7" s="1" t="s">
        <v>57</v>
      </c>
      <c r="D7" s="2">
        <v>14</v>
      </c>
      <c r="E7" s="2">
        <v>28</v>
      </c>
      <c r="F7" s="1" t="s">
        <v>51</v>
      </c>
      <c r="G7" s="2">
        <v>29</v>
      </c>
      <c r="H7" s="2">
        <v>24</v>
      </c>
      <c r="I7" s="2">
        <v>29</v>
      </c>
      <c r="J7" s="2">
        <v>21</v>
      </c>
      <c r="K7" s="2">
        <v>8</v>
      </c>
      <c r="L7" s="2">
        <v>14</v>
      </c>
      <c r="M7" s="2">
        <v>14</v>
      </c>
      <c r="N7" s="1" t="s">
        <v>22</v>
      </c>
      <c r="O7" s="9">
        <v>10</v>
      </c>
      <c r="P7" s="10">
        <f t="shared" si="0"/>
        <v>20.714285714285715</v>
      </c>
      <c r="Q7" s="9">
        <v>290</v>
      </c>
      <c r="R7" s="8">
        <v>1</v>
      </c>
      <c r="S7" s="18">
        <v>20.71</v>
      </c>
      <c r="T7" s="2">
        <v>0</v>
      </c>
      <c r="U7" s="1" t="s">
        <v>25</v>
      </c>
      <c r="V7" s="1" t="s">
        <v>26</v>
      </c>
    </row>
    <row r="8" spans="1:22">
      <c r="A8" s="1" t="s">
        <v>70</v>
      </c>
      <c r="B8" s="1" t="s">
        <v>21</v>
      </c>
      <c r="C8" s="1" t="s">
        <v>57</v>
      </c>
      <c r="D8" s="2">
        <v>14</v>
      </c>
      <c r="E8" s="2">
        <v>28</v>
      </c>
      <c r="F8" s="1" t="s">
        <v>50</v>
      </c>
      <c r="G8" s="2">
        <v>22</v>
      </c>
      <c r="H8" s="2">
        <v>17</v>
      </c>
      <c r="I8" s="2">
        <v>22</v>
      </c>
      <c r="J8" s="2">
        <v>21</v>
      </c>
      <c r="K8" s="2">
        <v>1</v>
      </c>
      <c r="L8" s="2">
        <v>13</v>
      </c>
      <c r="M8" s="2">
        <v>14</v>
      </c>
      <c r="N8" s="1" t="s">
        <v>22</v>
      </c>
      <c r="O8" s="9">
        <v>10</v>
      </c>
      <c r="P8" s="10">
        <f t="shared" si="0"/>
        <v>16.923076923076923</v>
      </c>
      <c r="Q8" s="9">
        <v>220</v>
      </c>
      <c r="R8" s="8">
        <v>0.92859999999999998</v>
      </c>
      <c r="S8" s="18">
        <v>15.71</v>
      </c>
      <c r="T8" s="2">
        <v>0</v>
      </c>
      <c r="U8" s="1" t="s">
        <v>25</v>
      </c>
      <c r="V8" s="1" t="s">
        <v>26</v>
      </c>
    </row>
    <row r="9" spans="1:22">
      <c r="A9" s="1" t="s">
        <v>70</v>
      </c>
      <c r="B9" s="1" t="s">
        <v>21</v>
      </c>
      <c r="C9" s="1" t="s">
        <v>57</v>
      </c>
      <c r="D9" s="2">
        <v>14</v>
      </c>
      <c r="E9" s="2">
        <v>28</v>
      </c>
      <c r="F9" s="1" t="s">
        <v>49</v>
      </c>
      <c r="G9" s="2">
        <v>23</v>
      </c>
      <c r="H9" s="2">
        <v>19</v>
      </c>
      <c r="I9" s="2">
        <v>23</v>
      </c>
      <c r="J9" s="2">
        <v>21</v>
      </c>
      <c r="K9" s="2">
        <v>2</v>
      </c>
      <c r="L9" s="2">
        <v>11</v>
      </c>
      <c r="M9" s="2">
        <v>14</v>
      </c>
      <c r="N9" s="1" t="s">
        <v>22</v>
      </c>
      <c r="O9" s="9">
        <v>10</v>
      </c>
      <c r="P9" s="10">
        <f t="shared" si="0"/>
        <v>20.90909090909091</v>
      </c>
      <c r="Q9" s="9">
        <v>230</v>
      </c>
      <c r="R9" s="8">
        <v>0.78569999999999995</v>
      </c>
      <c r="S9" s="18">
        <v>16.43</v>
      </c>
      <c r="T9" s="2">
        <v>0</v>
      </c>
      <c r="U9" s="1" t="s">
        <v>25</v>
      </c>
      <c r="V9" s="1" t="s">
        <v>26</v>
      </c>
    </row>
    <row r="10" spans="1:22">
      <c r="A10" s="1" t="s">
        <v>70</v>
      </c>
      <c r="B10" s="1" t="s">
        <v>21</v>
      </c>
      <c r="C10" s="1" t="s">
        <v>57</v>
      </c>
      <c r="D10" s="2">
        <v>14</v>
      </c>
      <c r="E10" s="2">
        <v>28</v>
      </c>
      <c r="F10" s="1" t="s">
        <v>48</v>
      </c>
      <c r="G10" s="2">
        <v>17</v>
      </c>
      <c r="H10" s="2">
        <v>14</v>
      </c>
      <c r="I10" s="2">
        <v>17</v>
      </c>
      <c r="J10" s="2">
        <v>16</v>
      </c>
      <c r="K10" s="2">
        <v>1</v>
      </c>
      <c r="L10" s="2">
        <v>9</v>
      </c>
      <c r="M10" s="2">
        <v>14</v>
      </c>
      <c r="N10" s="1" t="s">
        <v>22</v>
      </c>
      <c r="O10" s="9">
        <v>10</v>
      </c>
      <c r="P10" s="10">
        <f t="shared" si="0"/>
        <v>18.888888888888889</v>
      </c>
      <c r="Q10" s="9">
        <v>170</v>
      </c>
      <c r="R10" s="8">
        <v>0.64290000000000003</v>
      </c>
      <c r="S10" s="18">
        <v>12.14</v>
      </c>
      <c r="T10" s="2">
        <v>0</v>
      </c>
      <c r="U10" s="1" t="s">
        <v>25</v>
      </c>
      <c r="V10" s="1" t="s">
        <v>26</v>
      </c>
    </row>
    <row r="11" spans="1:22">
      <c r="A11" s="1" t="s">
        <v>70</v>
      </c>
      <c r="B11" s="1" t="s">
        <v>21</v>
      </c>
      <c r="C11" s="1" t="s">
        <v>57</v>
      </c>
      <c r="D11" s="2">
        <v>14</v>
      </c>
      <c r="E11" s="2">
        <v>28</v>
      </c>
      <c r="F11" s="1" t="s">
        <v>47</v>
      </c>
      <c r="G11" s="2">
        <v>26</v>
      </c>
      <c r="H11" s="2">
        <v>22</v>
      </c>
      <c r="I11" s="2">
        <v>26</v>
      </c>
      <c r="J11" s="2">
        <v>24</v>
      </c>
      <c r="K11" s="2">
        <v>2</v>
      </c>
      <c r="L11" s="2">
        <v>13</v>
      </c>
      <c r="M11" s="2">
        <v>14</v>
      </c>
      <c r="N11" s="1" t="s">
        <v>22</v>
      </c>
      <c r="O11" s="9">
        <v>10</v>
      </c>
      <c r="P11" s="10">
        <f t="shared" si="0"/>
        <v>20</v>
      </c>
      <c r="Q11" s="9">
        <v>260</v>
      </c>
      <c r="R11" s="8">
        <v>0.92859999999999998</v>
      </c>
      <c r="S11" s="18">
        <v>18.57</v>
      </c>
      <c r="T11" s="2">
        <v>0</v>
      </c>
      <c r="U11" s="1" t="s">
        <v>25</v>
      </c>
      <c r="V11" s="1" t="s">
        <v>26</v>
      </c>
    </row>
    <row r="12" spans="1:22">
      <c r="A12" s="1" t="s">
        <v>70</v>
      </c>
      <c r="B12" s="1" t="s">
        <v>21</v>
      </c>
      <c r="C12" s="1" t="s">
        <v>57</v>
      </c>
      <c r="D12" s="2">
        <v>14</v>
      </c>
      <c r="E12" s="2">
        <v>28</v>
      </c>
      <c r="F12" s="1" t="s">
        <v>46</v>
      </c>
      <c r="G12" s="2">
        <v>16</v>
      </c>
      <c r="H12" s="2">
        <v>16</v>
      </c>
      <c r="I12" s="2">
        <v>16</v>
      </c>
      <c r="J12" s="2">
        <v>15</v>
      </c>
      <c r="K12" s="2">
        <v>1</v>
      </c>
      <c r="L12" s="2">
        <v>10</v>
      </c>
      <c r="M12" s="2">
        <v>14</v>
      </c>
      <c r="N12" s="1" t="s">
        <v>22</v>
      </c>
      <c r="O12" s="9">
        <v>10</v>
      </c>
      <c r="P12" s="10">
        <f t="shared" si="0"/>
        <v>16</v>
      </c>
      <c r="Q12" s="9">
        <v>160</v>
      </c>
      <c r="R12" s="8">
        <v>0.71430000000000005</v>
      </c>
      <c r="S12" s="18">
        <v>11.43</v>
      </c>
      <c r="T12" s="2">
        <v>0</v>
      </c>
      <c r="U12" s="1" t="s">
        <v>25</v>
      </c>
      <c r="V12" s="1" t="s">
        <v>26</v>
      </c>
    </row>
    <row r="13" spans="1:22">
      <c r="A13" s="1" t="s">
        <v>70</v>
      </c>
      <c r="B13" s="1" t="s">
        <v>21</v>
      </c>
      <c r="C13" s="1" t="s">
        <v>57</v>
      </c>
      <c r="D13" s="2">
        <v>14</v>
      </c>
      <c r="E13" s="2">
        <v>28</v>
      </c>
      <c r="F13" s="1" t="s">
        <v>45</v>
      </c>
      <c r="G13" s="2">
        <v>20</v>
      </c>
      <c r="H13" s="2">
        <v>19</v>
      </c>
      <c r="I13" s="2">
        <v>20</v>
      </c>
      <c r="J13" s="2">
        <v>18</v>
      </c>
      <c r="K13" s="2">
        <v>2</v>
      </c>
      <c r="L13" s="2">
        <v>11</v>
      </c>
      <c r="M13" s="2">
        <v>14</v>
      </c>
      <c r="N13" s="1" t="s">
        <v>22</v>
      </c>
      <c r="O13" s="9">
        <v>10</v>
      </c>
      <c r="P13" s="10">
        <f t="shared" si="0"/>
        <v>18.181818181818183</v>
      </c>
      <c r="Q13" s="9">
        <v>200</v>
      </c>
      <c r="R13" s="8">
        <v>0.78569999999999995</v>
      </c>
      <c r="S13" s="18">
        <v>14.29</v>
      </c>
      <c r="T13" s="2">
        <v>0</v>
      </c>
      <c r="U13" s="1" t="s">
        <v>25</v>
      </c>
      <c r="V13" s="1" t="s">
        <v>26</v>
      </c>
    </row>
    <row r="14" spans="1:22">
      <c r="A14" s="1" t="s">
        <v>70</v>
      </c>
      <c r="B14" s="1" t="s">
        <v>21</v>
      </c>
      <c r="C14" s="1" t="s">
        <v>57</v>
      </c>
      <c r="D14" s="2">
        <v>14</v>
      </c>
      <c r="E14" s="2">
        <v>28</v>
      </c>
      <c r="F14" s="1" t="s">
        <v>44</v>
      </c>
      <c r="G14" s="2">
        <v>23</v>
      </c>
      <c r="H14" s="2">
        <v>24</v>
      </c>
      <c r="I14" s="2">
        <v>23</v>
      </c>
      <c r="J14" s="2">
        <v>21</v>
      </c>
      <c r="K14" s="2">
        <v>2</v>
      </c>
      <c r="L14" s="2">
        <v>13</v>
      </c>
      <c r="M14" s="2">
        <v>14</v>
      </c>
      <c r="N14" s="1" t="s">
        <v>22</v>
      </c>
      <c r="O14" s="9">
        <v>10</v>
      </c>
      <c r="P14" s="10">
        <f t="shared" si="0"/>
        <v>17.692307692307693</v>
      </c>
      <c r="Q14" s="9">
        <v>230</v>
      </c>
      <c r="R14" s="8">
        <v>0.92859999999999998</v>
      </c>
      <c r="S14" s="18">
        <v>16.43</v>
      </c>
      <c r="T14" s="2">
        <v>0</v>
      </c>
      <c r="U14" s="1" t="s">
        <v>25</v>
      </c>
      <c r="V14" s="1" t="s">
        <v>26</v>
      </c>
    </row>
    <row r="15" spans="1:22">
      <c r="A15" s="1" t="s">
        <v>70</v>
      </c>
      <c r="B15" s="1" t="s">
        <v>21</v>
      </c>
      <c r="C15" s="1" t="s">
        <v>57</v>
      </c>
      <c r="D15" s="2">
        <v>14</v>
      </c>
      <c r="E15" s="2">
        <v>28</v>
      </c>
      <c r="F15" s="1" t="s">
        <v>43</v>
      </c>
      <c r="G15" s="2">
        <v>18</v>
      </c>
      <c r="H15" s="2">
        <v>14</v>
      </c>
      <c r="I15" s="2">
        <v>18</v>
      </c>
      <c r="J15" s="2">
        <v>16</v>
      </c>
      <c r="K15" s="2">
        <v>2</v>
      </c>
      <c r="L15" s="2">
        <v>12</v>
      </c>
      <c r="M15" s="2">
        <v>14</v>
      </c>
      <c r="N15" s="1" t="s">
        <v>22</v>
      </c>
      <c r="O15" s="9">
        <v>10</v>
      </c>
      <c r="P15" s="10">
        <f t="shared" si="0"/>
        <v>15</v>
      </c>
      <c r="Q15" s="9">
        <v>180</v>
      </c>
      <c r="R15" s="8">
        <v>0.85709999999999997</v>
      </c>
      <c r="S15" s="18">
        <v>12.86</v>
      </c>
      <c r="T15" s="2">
        <v>0</v>
      </c>
      <c r="U15" s="1" t="s">
        <v>25</v>
      </c>
      <c r="V15" s="1" t="s">
        <v>26</v>
      </c>
    </row>
    <row r="16" spans="1:22">
      <c r="A16" s="1" t="s">
        <v>70</v>
      </c>
      <c r="B16" s="1" t="s">
        <v>21</v>
      </c>
      <c r="C16" s="1" t="s">
        <v>57</v>
      </c>
      <c r="D16" s="2">
        <v>14</v>
      </c>
      <c r="E16" s="2">
        <v>28</v>
      </c>
      <c r="F16" s="1" t="s">
        <v>42</v>
      </c>
      <c r="G16" s="2">
        <v>20</v>
      </c>
      <c r="H16" s="2">
        <v>24</v>
      </c>
      <c r="I16" s="2">
        <v>20</v>
      </c>
      <c r="J16" s="2">
        <v>16</v>
      </c>
      <c r="K16" s="2">
        <v>4</v>
      </c>
      <c r="L16" s="2">
        <v>14</v>
      </c>
      <c r="M16" s="2">
        <v>14</v>
      </c>
      <c r="N16" s="1" t="s">
        <v>22</v>
      </c>
      <c r="O16" s="9">
        <v>10</v>
      </c>
      <c r="P16" s="10">
        <f t="shared" si="0"/>
        <v>14.285714285714286</v>
      </c>
      <c r="Q16" s="9">
        <v>200</v>
      </c>
      <c r="R16" s="8">
        <v>1</v>
      </c>
      <c r="S16" s="18">
        <v>14.29</v>
      </c>
      <c r="T16" s="2">
        <v>0</v>
      </c>
      <c r="U16" s="1" t="s">
        <v>25</v>
      </c>
      <c r="V16" s="1" t="s">
        <v>26</v>
      </c>
    </row>
    <row r="17" spans="1:22">
      <c r="A17" s="1" t="s">
        <v>70</v>
      </c>
      <c r="B17" s="1" t="s">
        <v>21</v>
      </c>
      <c r="C17" s="1" t="s">
        <v>57</v>
      </c>
      <c r="D17" s="2">
        <v>14</v>
      </c>
      <c r="E17" s="2">
        <v>28</v>
      </c>
      <c r="F17" s="1" t="s">
        <v>41</v>
      </c>
      <c r="G17" s="2">
        <v>16</v>
      </c>
      <c r="H17" s="2">
        <v>14</v>
      </c>
      <c r="I17" s="2">
        <v>16</v>
      </c>
      <c r="J17" s="2">
        <v>14</v>
      </c>
      <c r="K17" s="2">
        <v>2</v>
      </c>
      <c r="L17" s="2">
        <v>10</v>
      </c>
      <c r="M17" s="2">
        <v>14</v>
      </c>
      <c r="N17" s="1" t="s">
        <v>22</v>
      </c>
      <c r="O17" s="9">
        <v>10</v>
      </c>
      <c r="P17" s="10">
        <f t="shared" si="0"/>
        <v>16</v>
      </c>
      <c r="Q17" s="9">
        <v>160</v>
      </c>
      <c r="R17" s="8">
        <v>0.71430000000000005</v>
      </c>
      <c r="S17" s="18">
        <v>11.43</v>
      </c>
      <c r="T17" s="2">
        <v>0</v>
      </c>
      <c r="U17" s="1" t="s">
        <v>25</v>
      </c>
      <c r="V17" s="1" t="s">
        <v>26</v>
      </c>
    </row>
    <row r="18" spans="1:22">
      <c r="A18" s="1" t="s">
        <v>70</v>
      </c>
      <c r="B18" s="1" t="s">
        <v>21</v>
      </c>
      <c r="C18" s="1" t="s">
        <v>57</v>
      </c>
      <c r="D18" s="2">
        <v>14</v>
      </c>
      <c r="E18" s="2">
        <v>28</v>
      </c>
      <c r="F18" s="1" t="s">
        <v>40</v>
      </c>
      <c r="G18" s="2">
        <v>18</v>
      </c>
      <c r="H18" s="2">
        <v>19</v>
      </c>
      <c r="I18" s="2">
        <v>20</v>
      </c>
      <c r="J18" s="2">
        <v>18</v>
      </c>
      <c r="K18" s="2">
        <v>0</v>
      </c>
      <c r="L18" s="2">
        <v>11</v>
      </c>
      <c r="M18" s="2">
        <v>14</v>
      </c>
      <c r="N18" s="1" t="s">
        <v>22</v>
      </c>
      <c r="O18" s="9">
        <v>10</v>
      </c>
      <c r="P18" s="10">
        <f t="shared" si="0"/>
        <v>18.181818181818183</v>
      </c>
      <c r="Q18" s="9">
        <v>200</v>
      </c>
      <c r="R18" s="8">
        <v>0.78569999999999995</v>
      </c>
      <c r="S18" s="18">
        <v>14.29</v>
      </c>
      <c r="T18" s="2">
        <v>0</v>
      </c>
      <c r="U18" s="1" t="s">
        <v>25</v>
      </c>
      <c r="V18" s="1" t="s">
        <v>26</v>
      </c>
    </row>
    <row r="19" spans="1:22">
      <c r="A19" s="1" t="s">
        <v>70</v>
      </c>
      <c r="B19" s="1" t="s">
        <v>21</v>
      </c>
      <c r="C19" s="1" t="s">
        <v>57</v>
      </c>
      <c r="D19" s="2">
        <v>14</v>
      </c>
      <c r="E19" s="2">
        <v>28</v>
      </c>
      <c r="F19" s="1" t="s">
        <v>39</v>
      </c>
      <c r="G19" s="2">
        <v>15</v>
      </c>
      <c r="H19" s="2">
        <v>16</v>
      </c>
      <c r="I19" s="2">
        <v>16</v>
      </c>
      <c r="J19" s="2">
        <v>13</v>
      </c>
      <c r="K19" s="2">
        <v>2</v>
      </c>
      <c r="L19" s="2">
        <v>12</v>
      </c>
      <c r="M19" s="2">
        <v>14</v>
      </c>
      <c r="N19" s="1" t="s">
        <v>22</v>
      </c>
      <c r="O19" s="9">
        <v>10</v>
      </c>
      <c r="P19" s="10">
        <f t="shared" si="0"/>
        <v>13.333333333333334</v>
      </c>
      <c r="Q19" s="9">
        <v>160</v>
      </c>
      <c r="R19" s="8">
        <v>0.85709999999999997</v>
      </c>
      <c r="S19" s="18">
        <v>11.43</v>
      </c>
      <c r="T19" s="2">
        <v>0</v>
      </c>
      <c r="U19" s="1" t="s">
        <v>25</v>
      </c>
      <c r="V19" s="1" t="s">
        <v>26</v>
      </c>
    </row>
    <row r="20" spans="1:22">
      <c r="A20" s="1" t="s">
        <v>70</v>
      </c>
      <c r="B20" s="1" t="s">
        <v>21</v>
      </c>
      <c r="C20" s="1" t="s">
        <v>57</v>
      </c>
      <c r="D20" s="2">
        <v>14</v>
      </c>
      <c r="E20" s="2">
        <v>28</v>
      </c>
      <c r="F20" s="1" t="s">
        <v>38</v>
      </c>
      <c r="G20" s="2">
        <v>21</v>
      </c>
      <c r="H20" s="2">
        <v>21</v>
      </c>
      <c r="I20" s="2">
        <v>21</v>
      </c>
      <c r="J20" s="2">
        <v>21</v>
      </c>
      <c r="K20" s="2">
        <v>0</v>
      </c>
      <c r="L20" s="2">
        <v>14</v>
      </c>
      <c r="M20" s="2">
        <v>14</v>
      </c>
      <c r="N20" s="1" t="s">
        <v>22</v>
      </c>
      <c r="O20" s="9">
        <v>10</v>
      </c>
      <c r="P20" s="10">
        <f t="shared" si="0"/>
        <v>15</v>
      </c>
      <c r="Q20" s="9">
        <v>210</v>
      </c>
      <c r="R20" s="8">
        <v>1</v>
      </c>
      <c r="S20" s="18">
        <v>15</v>
      </c>
      <c r="T20" s="2">
        <v>0</v>
      </c>
      <c r="U20" s="1" t="s">
        <v>25</v>
      </c>
      <c r="V20" s="1" t="s">
        <v>26</v>
      </c>
    </row>
    <row r="21" spans="1:22">
      <c r="A21" s="1" t="s">
        <v>70</v>
      </c>
      <c r="B21" s="1" t="s">
        <v>21</v>
      </c>
      <c r="C21" s="1" t="s">
        <v>57</v>
      </c>
      <c r="D21" s="2">
        <v>14</v>
      </c>
      <c r="E21" s="2">
        <v>28</v>
      </c>
      <c r="F21" s="1" t="s">
        <v>37</v>
      </c>
      <c r="G21" s="2">
        <v>23</v>
      </c>
      <c r="H21" s="2">
        <v>23</v>
      </c>
      <c r="I21" s="2">
        <v>23</v>
      </c>
      <c r="J21" s="2">
        <v>23</v>
      </c>
      <c r="K21" s="2">
        <v>0</v>
      </c>
      <c r="L21" s="2">
        <v>14</v>
      </c>
      <c r="M21" s="2">
        <v>14</v>
      </c>
      <c r="N21" s="1" t="s">
        <v>22</v>
      </c>
      <c r="O21" s="9">
        <v>10</v>
      </c>
      <c r="P21" s="10">
        <f t="shared" si="0"/>
        <v>16.428571428571427</v>
      </c>
      <c r="Q21" s="9">
        <v>230</v>
      </c>
      <c r="R21" s="8">
        <v>1</v>
      </c>
      <c r="S21" s="18">
        <v>16.43</v>
      </c>
      <c r="T21" s="2">
        <v>0</v>
      </c>
      <c r="U21" s="1" t="s">
        <v>25</v>
      </c>
      <c r="V21" s="1" t="s">
        <v>26</v>
      </c>
    </row>
    <row r="22" spans="1:22">
      <c r="A22" s="1" t="s">
        <v>70</v>
      </c>
      <c r="B22" s="1" t="s">
        <v>21</v>
      </c>
      <c r="C22" s="1" t="s">
        <v>57</v>
      </c>
      <c r="D22" s="2">
        <v>14</v>
      </c>
      <c r="E22" s="2">
        <v>28</v>
      </c>
      <c r="F22" s="1" t="s">
        <v>36</v>
      </c>
      <c r="G22" s="2">
        <v>13</v>
      </c>
      <c r="H22" s="2">
        <v>11</v>
      </c>
      <c r="I22" s="2">
        <v>13</v>
      </c>
      <c r="J22" s="2">
        <v>13</v>
      </c>
      <c r="K22" s="2">
        <v>0</v>
      </c>
      <c r="L22" s="2">
        <v>9</v>
      </c>
      <c r="M22" s="2">
        <v>14</v>
      </c>
      <c r="N22" s="1" t="s">
        <v>22</v>
      </c>
      <c r="O22" s="9">
        <v>10</v>
      </c>
      <c r="P22" s="10">
        <f t="shared" si="0"/>
        <v>14.444444444444445</v>
      </c>
      <c r="Q22" s="9">
        <v>130</v>
      </c>
      <c r="R22" s="8">
        <v>0.64290000000000003</v>
      </c>
      <c r="S22" s="18">
        <v>9.2899999999999991</v>
      </c>
      <c r="T22" s="2">
        <v>0</v>
      </c>
      <c r="U22" s="1" t="s">
        <v>25</v>
      </c>
      <c r="V22" s="1" t="s">
        <v>26</v>
      </c>
    </row>
    <row r="23" spans="1:22">
      <c r="A23" s="1" t="s">
        <v>70</v>
      </c>
      <c r="B23" s="1" t="s">
        <v>21</v>
      </c>
      <c r="C23" s="1" t="s">
        <v>57</v>
      </c>
      <c r="D23" s="2">
        <v>14</v>
      </c>
      <c r="E23" s="2">
        <v>28</v>
      </c>
      <c r="F23" s="1" t="s">
        <v>35</v>
      </c>
      <c r="G23" s="2">
        <v>11</v>
      </c>
      <c r="H23" s="2">
        <v>11</v>
      </c>
      <c r="I23" s="2">
        <v>11</v>
      </c>
      <c r="J23" s="2">
        <v>10</v>
      </c>
      <c r="K23" s="2">
        <v>1</v>
      </c>
      <c r="L23" s="2">
        <v>7</v>
      </c>
      <c r="M23" s="2">
        <v>14</v>
      </c>
      <c r="N23" s="1" t="s">
        <v>22</v>
      </c>
      <c r="O23" s="9">
        <v>10</v>
      </c>
      <c r="P23" s="10">
        <f t="shared" si="0"/>
        <v>15.714285714285714</v>
      </c>
      <c r="Q23" s="9">
        <v>110</v>
      </c>
      <c r="R23" s="8">
        <v>0.5</v>
      </c>
      <c r="S23" s="18">
        <v>7.86</v>
      </c>
      <c r="T23" s="2">
        <v>0</v>
      </c>
      <c r="U23" s="1" t="s">
        <v>25</v>
      </c>
      <c r="V23" s="1" t="s">
        <v>26</v>
      </c>
    </row>
    <row r="24" spans="1:22">
      <c r="A24" s="1" t="s">
        <v>70</v>
      </c>
      <c r="B24" s="1" t="s">
        <v>21</v>
      </c>
      <c r="C24" s="1" t="s">
        <v>57</v>
      </c>
      <c r="D24" s="2">
        <v>14</v>
      </c>
      <c r="E24" s="2">
        <v>28</v>
      </c>
      <c r="F24" s="1" t="s">
        <v>34</v>
      </c>
      <c r="G24" s="2">
        <v>15</v>
      </c>
      <c r="H24" s="2">
        <v>16</v>
      </c>
      <c r="I24" s="2">
        <v>16</v>
      </c>
      <c r="J24" s="2">
        <v>14</v>
      </c>
      <c r="K24" s="2">
        <v>1</v>
      </c>
      <c r="L24" s="2">
        <v>10</v>
      </c>
      <c r="M24" s="2">
        <v>14</v>
      </c>
      <c r="N24" s="1" t="s">
        <v>22</v>
      </c>
      <c r="O24" s="9">
        <v>10</v>
      </c>
      <c r="P24" s="10">
        <f t="shared" si="0"/>
        <v>16</v>
      </c>
      <c r="Q24" s="9">
        <v>160</v>
      </c>
      <c r="R24" s="8">
        <v>0.71430000000000005</v>
      </c>
      <c r="S24" s="18">
        <v>11.43</v>
      </c>
      <c r="T24" s="2">
        <v>0</v>
      </c>
      <c r="U24" s="1" t="s">
        <v>25</v>
      </c>
      <c r="V24" s="1" t="s">
        <v>26</v>
      </c>
    </row>
    <row r="25" spans="1:22">
      <c r="A25" s="1" t="s">
        <v>70</v>
      </c>
      <c r="B25" s="1" t="s">
        <v>21</v>
      </c>
      <c r="C25" s="1" t="s">
        <v>57</v>
      </c>
      <c r="D25" s="2">
        <v>14</v>
      </c>
      <c r="E25" s="2">
        <v>28</v>
      </c>
      <c r="F25" s="1" t="s">
        <v>33</v>
      </c>
      <c r="G25" s="2">
        <v>18</v>
      </c>
      <c r="H25" s="2">
        <v>17</v>
      </c>
      <c r="I25" s="2">
        <v>18</v>
      </c>
      <c r="J25" s="2">
        <v>14</v>
      </c>
      <c r="K25" s="2">
        <v>4</v>
      </c>
      <c r="L25" s="2">
        <v>12</v>
      </c>
      <c r="M25" s="2">
        <v>14</v>
      </c>
      <c r="N25" s="1" t="s">
        <v>22</v>
      </c>
      <c r="O25" s="9">
        <v>10</v>
      </c>
      <c r="P25" s="10">
        <f t="shared" si="0"/>
        <v>15</v>
      </c>
      <c r="Q25" s="9">
        <v>180</v>
      </c>
      <c r="R25" s="8">
        <v>0.85709999999999997</v>
      </c>
      <c r="S25" s="18">
        <v>12.86</v>
      </c>
      <c r="T25" s="2">
        <v>0</v>
      </c>
      <c r="U25" s="1" t="s">
        <v>25</v>
      </c>
      <c r="V25" s="1" t="s">
        <v>26</v>
      </c>
    </row>
    <row r="26" spans="1:22">
      <c r="A26" s="1" t="s">
        <v>70</v>
      </c>
      <c r="B26" s="1" t="s">
        <v>21</v>
      </c>
      <c r="C26" s="1" t="s">
        <v>57</v>
      </c>
      <c r="D26" s="2">
        <v>14</v>
      </c>
      <c r="E26" s="2">
        <v>28</v>
      </c>
      <c r="F26" s="1" t="s">
        <v>32</v>
      </c>
      <c r="G26" s="2">
        <v>19</v>
      </c>
      <c r="H26" s="2">
        <v>14</v>
      </c>
      <c r="I26" s="2">
        <v>20</v>
      </c>
      <c r="J26" s="2">
        <v>17</v>
      </c>
      <c r="K26" s="2">
        <v>2</v>
      </c>
      <c r="L26" s="2">
        <v>12</v>
      </c>
      <c r="M26" s="2">
        <v>14</v>
      </c>
      <c r="N26" s="1" t="s">
        <v>22</v>
      </c>
      <c r="O26" s="9">
        <v>10</v>
      </c>
      <c r="P26" s="10">
        <f t="shared" si="0"/>
        <v>16.666666666666668</v>
      </c>
      <c r="Q26" s="9">
        <v>200</v>
      </c>
      <c r="R26" s="8">
        <v>0.85709999999999997</v>
      </c>
      <c r="S26" s="18">
        <v>14.29</v>
      </c>
      <c r="T26" s="2">
        <v>0</v>
      </c>
      <c r="U26" s="1" t="s">
        <v>25</v>
      </c>
      <c r="V26" s="1" t="s">
        <v>26</v>
      </c>
    </row>
    <row r="27" spans="1:22">
      <c r="A27" s="1" t="s">
        <v>70</v>
      </c>
      <c r="B27" s="1" t="s">
        <v>21</v>
      </c>
      <c r="C27" s="1" t="s">
        <v>57</v>
      </c>
      <c r="D27" s="2">
        <v>14</v>
      </c>
      <c r="E27" s="2">
        <v>28</v>
      </c>
      <c r="F27" s="1" t="s">
        <v>31</v>
      </c>
      <c r="G27" s="2">
        <v>19</v>
      </c>
      <c r="H27" s="2">
        <v>24</v>
      </c>
      <c r="I27" s="2">
        <v>24</v>
      </c>
      <c r="J27" s="2">
        <v>18</v>
      </c>
      <c r="K27" s="2">
        <v>1</v>
      </c>
      <c r="L27" s="2">
        <v>14</v>
      </c>
      <c r="M27" s="2">
        <v>14</v>
      </c>
      <c r="N27" s="1" t="s">
        <v>22</v>
      </c>
      <c r="O27" s="9">
        <v>10</v>
      </c>
      <c r="P27" s="10">
        <f t="shared" si="0"/>
        <v>17.142857142857142</v>
      </c>
      <c r="Q27" s="9">
        <v>240</v>
      </c>
      <c r="R27" s="8">
        <v>1</v>
      </c>
      <c r="S27" s="18">
        <v>17.14</v>
      </c>
      <c r="T27" s="2">
        <v>0</v>
      </c>
      <c r="U27" s="1" t="s">
        <v>25</v>
      </c>
      <c r="V27" s="1" t="s">
        <v>26</v>
      </c>
    </row>
    <row r="28" spans="1:22">
      <c r="A28" s="1" t="s">
        <v>70</v>
      </c>
      <c r="B28" s="1" t="s">
        <v>21</v>
      </c>
      <c r="C28" s="1" t="s">
        <v>57</v>
      </c>
      <c r="D28" s="2">
        <v>14</v>
      </c>
      <c r="E28" s="2">
        <v>28</v>
      </c>
      <c r="F28" s="1" t="s">
        <v>30</v>
      </c>
      <c r="G28" s="2">
        <v>23</v>
      </c>
      <c r="H28" s="2">
        <v>23</v>
      </c>
      <c r="I28" s="2">
        <v>23</v>
      </c>
      <c r="J28" s="2">
        <v>23</v>
      </c>
      <c r="K28" s="2">
        <v>0</v>
      </c>
      <c r="L28" s="2">
        <v>12</v>
      </c>
      <c r="M28" s="2">
        <v>14</v>
      </c>
      <c r="N28" s="1" t="s">
        <v>22</v>
      </c>
      <c r="O28" s="9">
        <v>10</v>
      </c>
      <c r="P28" s="10">
        <f t="shared" si="0"/>
        <v>19.166666666666668</v>
      </c>
      <c r="Q28" s="9">
        <v>230</v>
      </c>
      <c r="R28" s="8">
        <v>0.85709999999999997</v>
      </c>
      <c r="S28" s="18">
        <v>16.43</v>
      </c>
      <c r="T28" s="2">
        <v>0</v>
      </c>
      <c r="U28" s="1" t="s">
        <v>25</v>
      </c>
      <c r="V28" s="1" t="s">
        <v>26</v>
      </c>
    </row>
    <row r="29" spans="1:22">
      <c r="A29" s="1" t="s">
        <v>70</v>
      </c>
      <c r="B29" s="1" t="s">
        <v>21</v>
      </c>
      <c r="C29" s="1" t="s">
        <v>57</v>
      </c>
      <c r="D29" s="2">
        <v>14</v>
      </c>
      <c r="E29" s="2">
        <v>28</v>
      </c>
      <c r="F29" s="1" t="s">
        <v>29</v>
      </c>
      <c r="G29" s="2">
        <v>14</v>
      </c>
      <c r="H29" s="2">
        <v>14</v>
      </c>
      <c r="I29" s="2">
        <v>14</v>
      </c>
      <c r="J29" s="2">
        <v>12</v>
      </c>
      <c r="K29" s="2">
        <v>2</v>
      </c>
      <c r="L29" s="2">
        <v>9</v>
      </c>
      <c r="M29" s="2">
        <v>14</v>
      </c>
      <c r="N29" s="1" t="s">
        <v>22</v>
      </c>
      <c r="O29" s="9">
        <v>10</v>
      </c>
      <c r="P29" s="10">
        <f t="shared" si="0"/>
        <v>15.555555555555555</v>
      </c>
      <c r="Q29" s="9">
        <v>140</v>
      </c>
      <c r="R29" s="8">
        <v>0.64290000000000003</v>
      </c>
      <c r="S29" s="18">
        <v>10</v>
      </c>
      <c r="T29" s="2">
        <v>0</v>
      </c>
      <c r="U29" s="1" t="s">
        <v>25</v>
      </c>
      <c r="V29" s="1" t="s">
        <v>26</v>
      </c>
    </row>
    <row r="30" spans="1:22">
      <c r="A30" s="1" t="s">
        <v>70</v>
      </c>
      <c r="B30" s="1" t="s">
        <v>21</v>
      </c>
      <c r="C30" s="1" t="s">
        <v>57</v>
      </c>
      <c r="D30" s="2">
        <v>14</v>
      </c>
      <c r="E30" s="2">
        <v>28</v>
      </c>
      <c r="F30" s="1" t="s">
        <v>28</v>
      </c>
      <c r="G30" s="2">
        <v>18</v>
      </c>
      <c r="H30" s="2">
        <v>18</v>
      </c>
      <c r="I30" s="2">
        <v>18</v>
      </c>
      <c r="J30" s="2">
        <v>16</v>
      </c>
      <c r="K30" s="2">
        <v>2</v>
      </c>
      <c r="L30" s="2">
        <v>12</v>
      </c>
      <c r="M30" s="2">
        <v>14</v>
      </c>
      <c r="N30" s="1" t="s">
        <v>22</v>
      </c>
      <c r="O30" s="9">
        <v>10</v>
      </c>
      <c r="P30" s="10">
        <f t="shared" si="0"/>
        <v>15</v>
      </c>
      <c r="Q30" s="9">
        <v>180</v>
      </c>
      <c r="R30" s="8">
        <v>0.85709999999999997</v>
      </c>
      <c r="S30" s="18">
        <v>12.86</v>
      </c>
      <c r="T30" s="2">
        <v>0</v>
      </c>
      <c r="U30" s="1" t="s">
        <v>25</v>
      </c>
      <c r="V30" s="1" t="s">
        <v>26</v>
      </c>
    </row>
    <row r="31" spans="1:22">
      <c r="A31" s="1" t="s">
        <v>70</v>
      </c>
      <c r="B31" s="1" t="s">
        <v>21</v>
      </c>
      <c r="C31" s="1" t="s">
        <v>57</v>
      </c>
      <c r="D31" s="2">
        <v>14</v>
      </c>
      <c r="E31" s="2">
        <v>28</v>
      </c>
      <c r="F31" s="1" t="s">
        <v>27</v>
      </c>
      <c r="G31" s="2">
        <v>8</v>
      </c>
      <c r="H31" s="2">
        <v>6</v>
      </c>
      <c r="I31" s="2">
        <v>8</v>
      </c>
      <c r="J31" s="2">
        <v>7</v>
      </c>
      <c r="K31" s="2">
        <v>1</v>
      </c>
      <c r="L31" s="2">
        <v>6</v>
      </c>
      <c r="M31" s="2">
        <v>14</v>
      </c>
      <c r="N31" s="1" t="s">
        <v>22</v>
      </c>
      <c r="O31" s="9">
        <v>10</v>
      </c>
      <c r="P31" s="10">
        <f t="shared" si="0"/>
        <v>13.333333333333334</v>
      </c>
      <c r="Q31" s="9">
        <v>80</v>
      </c>
      <c r="R31" s="8">
        <v>0.42859999999999998</v>
      </c>
      <c r="S31" s="18">
        <v>5.71</v>
      </c>
      <c r="T31" s="2">
        <v>0</v>
      </c>
      <c r="U31" s="1" t="s">
        <v>25</v>
      </c>
      <c r="V31" s="1" t="s">
        <v>26</v>
      </c>
    </row>
    <row r="32" spans="1:22">
      <c r="A32" s="1" t="s">
        <v>70</v>
      </c>
      <c r="B32" s="1" t="s">
        <v>21</v>
      </c>
      <c r="C32" s="1" t="s">
        <v>57</v>
      </c>
      <c r="D32" s="2">
        <v>14</v>
      </c>
      <c r="E32" s="2">
        <v>28</v>
      </c>
      <c r="F32" s="1" t="s">
        <v>24</v>
      </c>
      <c r="G32" s="2">
        <v>14</v>
      </c>
      <c r="H32" s="2">
        <v>15</v>
      </c>
      <c r="I32" s="2">
        <v>15</v>
      </c>
      <c r="J32" s="2">
        <v>12</v>
      </c>
      <c r="K32" s="2">
        <v>2</v>
      </c>
      <c r="L32" s="2">
        <v>10</v>
      </c>
      <c r="M32" s="2">
        <v>14</v>
      </c>
      <c r="N32" s="1" t="s">
        <v>22</v>
      </c>
      <c r="O32" s="9">
        <v>10</v>
      </c>
      <c r="P32" s="10">
        <f t="shared" si="0"/>
        <v>15</v>
      </c>
      <c r="Q32" s="9">
        <v>150</v>
      </c>
      <c r="R32" s="8">
        <v>0.71430000000000005</v>
      </c>
      <c r="S32" s="18">
        <v>10.71</v>
      </c>
      <c r="T32" s="2">
        <v>0</v>
      </c>
      <c r="U32" s="1" t="s">
        <v>25</v>
      </c>
      <c r="V32" s="1" t="s">
        <v>26</v>
      </c>
    </row>
    <row r="33" spans="1:22">
      <c r="A33" s="3" t="s">
        <v>23</v>
      </c>
      <c r="B33" s="4"/>
      <c r="C33" s="4"/>
      <c r="D33" s="5">
        <f>SUM(D2:D32)</f>
        <v>434</v>
      </c>
      <c r="E33" s="4"/>
      <c r="F33" s="4"/>
      <c r="G33" s="5">
        <f>SUM(G2:G32)</f>
        <v>588</v>
      </c>
      <c r="H33" s="5"/>
      <c r="I33" s="5">
        <f>SUM(I2:I32)</f>
        <v>599</v>
      </c>
      <c r="J33" s="5">
        <f>SUM(J2:J32)</f>
        <v>534</v>
      </c>
      <c r="K33" s="5">
        <f>SUM(K2:K32)</f>
        <v>54</v>
      </c>
      <c r="L33" s="5">
        <f>SUM(L2:L32)</f>
        <v>355</v>
      </c>
      <c r="M33" s="5">
        <f>SUM(M2:M32)</f>
        <v>434</v>
      </c>
      <c r="N33" s="4" t="s">
        <v>22</v>
      </c>
      <c r="O33" s="6">
        <f>Q33/I33</f>
        <v>10</v>
      </c>
      <c r="P33" s="11">
        <f>Q33/L33</f>
        <v>16.87323943661972</v>
      </c>
      <c r="Q33" s="13">
        <f>SUM(Q2:Q32)</f>
        <v>5990</v>
      </c>
      <c r="R33" s="7">
        <f>L33/M33</f>
        <v>0.8179723502304147</v>
      </c>
      <c r="S33" s="6">
        <f>Q33/M33</f>
        <v>13.801843317972351</v>
      </c>
      <c r="T33" s="4"/>
      <c r="U33" s="4"/>
      <c r="V33" s="4"/>
    </row>
    <row r="35" spans="1:22">
      <c r="F35" t="s">
        <v>71</v>
      </c>
      <c r="G35">
        <f>I33/G33</f>
        <v>1.0187074829931972</v>
      </c>
    </row>
    <row r="37" spans="1:22">
      <c r="A37" t="s">
        <v>59</v>
      </c>
      <c r="B37" s="16">
        <f>J33</f>
        <v>534</v>
      </c>
      <c r="C37" s="17">
        <f>B37/B39</f>
        <v>0.90816326530612246</v>
      </c>
    </row>
    <row r="38" spans="1:22">
      <c r="A38" t="s">
        <v>60</v>
      </c>
      <c r="B38" s="16">
        <f>K33</f>
        <v>54</v>
      </c>
      <c r="C38" s="17">
        <f>B38/B39</f>
        <v>9.1836734693877556E-2</v>
      </c>
    </row>
    <row r="39" spans="1:22">
      <c r="B39" s="16">
        <f>SUM(B37:B38)</f>
        <v>588</v>
      </c>
      <c r="C39" s="17"/>
    </row>
    <row r="43" spans="1:22">
      <c r="A43" s="1" t="s">
        <v>61</v>
      </c>
      <c r="B43" s="8">
        <v>0.64290000000000003</v>
      </c>
    </row>
    <row r="44" spans="1:22">
      <c r="A44" s="1" t="s">
        <v>62</v>
      </c>
      <c r="B44" s="8">
        <v>0.71430000000000005</v>
      </c>
    </row>
    <row r="45" spans="1:22">
      <c r="A45" s="1" t="s">
        <v>63</v>
      </c>
      <c r="B45" s="8">
        <v>1</v>
      </c>
    </row>
    <row r="46" spans="1:22">
      <c r="A46" s="1" t="s">
        <v>64</v>
      </c>
      <c r="B46" s="8">
        <v>1</v>
      </c>
    </row>
    <row r="47" spans="1:22">
      <c r="A47" s="1" t="s">
        <v>65</v>
      </c>
      <c r="B47" s="8">
        <v>1</v>
      </c>
    </row>
    <row r="48" spans="1:22">
      <c r="A48" s="1" t="s">
        <v>66</v>
      </c>
      <c r="B48" s="8">
        <v>1</v>
      </c>
    </row>
    <row r="49" spans="1:2">
      <c r="A49" s="1" t="s">
        <v>67</v>
      </c>
      <c r="B49" s="8">
        <v>0.92859999999999998</v>
      </c>
    </row>
    <row r="50" spans="1:2">
      <c r="A50" s="1" t="s">
        <v>68</v>
      </c>
      <c r="B50" s="8">
        <v>0.78569999999999995</v>
      </c>
    </row>
    <row r="51" spans="1:2">
      <c r="A51" s="1" t="s">
        <v>62</v>
      </c>
      <c r="B51" s="8">
        <v>0.64290000000000003</v>
      </c>
    </row>
    <row r="52" spans="1:2">
      <c r="A52" s="1" t="s">
        <v>63</v>
      </c>
      <c r="B52" s="8">
        <v>0.92859999999999998</v>
      </c>
    </row>
    <row r="53" spans="1:2">
      <c r="A53" s="1" t="s">
        <v>64</v>
      </c>
      <c r="B53" s="8">
        <v>0.71430000000000005</v>
      </c>
    </row>
    <row r="54" spans="1:2">
      <c r="A54" s="1" t="s">
        <v>65</v>
      </c>
      <c r="B54" s="8">
        <v>0.78569999999999995</v>
      </c>
    </row>
    <row r="55" spans="1:2">
      <c r="A55" s="1" t="s">
        <v>66</v>
      </c>
      <c r="B55" s="8">
        <v>0.92859999999999998</v>
      </c>
    </row>
    <row r="56" spans="1:2">
      <c r="A56" s="1" t="s">
        <v>67</v>
      </c>
      <c r="B56" s="8">
        <v>0.85709999999999997</v>
      </c>
    </row>
    <row r="57" spans="1:2">
      <c r="A57" s="1" t="s">
        <v>68</v>
      </c>
      <c r="B57" s="8">
        <v>1</v>
      </c>
    </row>
    <row r="58" spans="1:2">
      <c r="A58" s="1" t="s">
        <v>62</v>
      </c>
      <c r="B58" s="8">
        <v>0.71430000000000005</v>
      </c>
    </row>
    <row r="59" spans="1:2">
      <c r="A59" s="1" t="s">
        <v>63</v>
      </c>
      <c r="B59" s="8">
        <v>0.78569999999999995</v>
      </c>
    </row>
    <row r="60" spans="1:2">
      <c r="A60" s="1" t="s">
        <v>64</v>
      </c>
      <c r="B60" s="8">
        <v>0.85709999999999997</v>
      </c>
    </row>
    <row r="61" spans="1:2">
      <c r="A61" s="1" t="s">
        <v>65</v>
      </c>
      <c r="B61" s="8">
        <v>1</v>
      </c>
    </row>
    <row r="62" spans="1:2">
      <c r="A62" s="1" t="s">
        <v>66</v>
      </c>
      <c r="B62" s="8">
        <v>1</v>
      </c>
    </row>
    <row r="63" spans="1:2">
      <c r="A63" s="1" t="s">
        <v>67</v>
      </c>
      <c r="B63" s="8">
        <v>0.64290000000000003</v>
      </c>
    </row>
    <row r="64" spans="1:2">
      <c r="A64" s="1" t="s">
        <v>68</v>
      </c>
      <c r="B64" s="8">
        <v>0.5</v>
      </c>
    </row>
    <row r="65" spans="1:2">
      <c r="A65" s="1" t="s">
        <v>62</v>
      </c>
      <c r="B65" s="8">
        <v>0.71430000000000005</v>
      </c>
    </row>
    <row r="66" spans="1:2">
      <c r="A66" s="1" t="s">
        <v>63</v>
      </c>
      <c r="B66" s="8">
        <v>0.85709999999999997</v>
      </c>
    </row>
    <row r="67" spans="1:2">
      <c r="A67" s="1" t="s">
        <v>64</v>
      </c>
      <c r="B67" s="8">
        <v>0.85709999999999997</v>
      </c>
    </row>
    <row r="68" spans="1:2">
      <c r="A68" s="1" t="s">
        <v>65</v>
      </c>
      <c r="B68" s="8">
        <v>1</v>
      </c>
    </row>
    <row r="69" spans="1:2">
      <c r="A69" s="1" t="s">
        <v>66</v>
      </c>
      <c r="B69" s="8">
        <v>0.85709999999999997</v>
      </c>
    </row>
    <row r="70" spans="1:2">
      <c r="A70" s="1" t="s">
        <v>67</v>
      </c>
      <c r="B70" s="8">
        <v>0.64290000000000003</v>
      </c>
    </row>
    <row r="71" spans="1:2">
      <c r="A71" s="1" t="s">
        <v>68</v>
      </c>
      <c r="B71" s="8">
        <v>0.85709999999999997</v>
      </c>
    </row>
    <row r="72" spans="1:2">
      <c r="A72" s="1" t="s">
        <v>62</v>
      </c>
      <c r="B72" s="8">
        <v>0.42859999999999998</v>
      </c>
    </row>
    <row r="73" spans="1:2">
      <c r="A73" s="1" t="s">
        <v>69</v>
      </c>
      <c r="B73" s="8">
        <v>0.71430000000000005</v>
      </c>
    </row>
  </sheetData>
  <autoFilter ref="A1:V32">
    <sortState ref="A2:U32">
      <sortCondition ref="F1:F3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opLeftCell="A2" workbookViewId="0">
      <selection activeCell="I33" sqref="I33"/>
    </sheetView>
  </sheetViews>
  <sheetFormatPr baseColWidth="10" defaultRowHeight="15"/>
  <cols>
    <col min="16" max="16" width="11.42578125" style="15"/>
  </cols>
  <sheetData>
    <row r="1" spans="1:2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78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>
      <c r="A2" s="1" t="s">
        <v>70</v>
      </c>
      <c r="B2" s="1" t="s">
        <v>21</v>
      </c>
      <c r="C2" s="1" t="s">
        <v>57</v>
      </c>
      <c r="D2" s="2">
        <v>14</v>
      </c>
      <c r="E2" s="2">
        <v>28</v>
      </c>
      <c r="F2" s="19">
        <v>43769</v>
      </c>
      <c r="G2" s="2">
        <v>7</v>
      </c>
      <c r="H2" s="2">
        <v>7</v>
      </c>
      <c r="I2" s="2">
        <v>7</v>
      </c>
      <c r="J2" s="2">
        <v>5</v>
      </c>
      <c r="K2" s="2">
        <v>2</v>
      </c>
      <c r="L2" s="2">
        <v>5</v>
      </c>
      <c r="M2" s="2">
        <v>14</v>
      </c>
      <c r="N2" s="1" t="s">
        <v>22</v>
      </c>
      <c r="O2" s="9">
        <v>10</v>
      </c>
      <c r="P2" s="10">
        <f>Q2/L2</f>
        <v>14</v>
      </c>
      <c r="Q2" s="9">
        <v>70</v>
      </c>
      <c r="R2" s="8">
        <v>0.35709999999999997</v>
      </c>
      <c r="S2" s="9">
        <v>5</v>
      </c>
      <c r="T2" s="2">
        <v>0</v>
      </c>
      <c r="U2" s="1" t="s">
        <v>25</v>
      </c>
      <c r="V2" s="1" t="s">
        <v>26</v>
      </c>
    </row>
    <row r="3" spans="1:22">
      <c r="A3" s="1" t="s">
        <v>70</v>
      </c>
      <c r="B3" s="1" t="s">
        <v>21</v>
      </c>
      <c r="C3" s="1" t="s">
        <v>57</v>
      </c>
      <c r="D3" s="2">
        <v>14</v>
      </c>
      <c r="E3" s="2">
        <v>28</v>
      </c>
      <c r="F3" s="1" t="s">
        <v>77</v>
      </c>
      <c r="G3" s="2">
        <v>18</v>
      </c>
      <c r="H3" s="2">
        <v>18</v>
      </c>
      <c r="I3" s="2">
        <v>18</v>
      </c>
      <c r="J3" s="2">
        <v>15</v>
      </c>
      <c r="K3" s="2">
        <v>3</v>
      </c>
      <c r="L3" s="2">
        <v>12</v>
      </c>
      <c r="M3" s="2">
        <v>14</v>
      </c>
      <c r="N3" s="1" t="s">
        <v>22</v>
      </c>
      <c r="O3" s="9">
        <v>10</v>
      </c>
      <c r="P3" s="10">
        <f t="shared" ref="P3:P6" si="0">Q3/L3</f>
        <v>1.5</v>
      </c>
      <c r="Q3" s="9">
        <v>18</v>
      </c>
      <c r="R3" s="8">
        <v>0.85709999999999997</v>
      </c>
      <c r="S3" s="9">
        <v>1.29</v>
      </c>
      <c r="T3" s="2">
        <v>0</v>
      </c>
      <c r="U3" s="1" t="s">
        <v>75</v>
      </c>
      <c r="V3" s="1" t="s">
        <v>76</v>
      </c>
    </row>
    <row r="4" spans="1:22">
      <c r="A4" s="1" t="s">
        <v>70</v>
      </c>
      <c r="B4" s="1" t="s">
        <v>21</v>
      </c>
      <c r="C4" s="1" t="s">
        <v>57</v>
      </c>
      <c r="D4" s="2">
        <v>14</v>
      </c>
      <c r="E4" s="2">
        <v>28</v>
      </c>
      <c r="F4" s="1" t="s">
        <v>74</v>
      </c>
      <c r="G4" s="2">
        <v>21</v>
      </c>
      <c r="H4" s="2">
        <v>21</v>
      </c>
      <c r="I4" s="2">
        <v>22</v>
      </c>
      <c r="J4" s="2">
        <v>19</v>
      </c>
      <c r="K4" s="2">
        <v>2</v>
      </c>
      <c r="L4" s="2">
        <v>13</v>
      </c>
      <c r="M4" s="2">
        <v>14</v>
      </c>
      <c r="N4" s="1" t="s">
        <v>22</v>
      </c>
      <c r="O4" s="9">
        <v>10</v>
      </c>
      <c r="P4" s="10">
        <f t="shared" si="0"/>
        <v>16.153846153846153</v>
      </c>
      <c r="Q4" s="9">
        <v>210</v>
      </c>
      <c r="R4" s="8">
        <v>0.92859999999999998</v>
      </c>
      <c r="S4" s="9">
        <v>15</v>
      </c>
      <c r="T4" s="2">
        <v>0</v>
      </c>
      <c r="U4" s="1" t="s">
        <v>75</v>
      </c>
      <c r="V4" s="1" t="s">
        <v>76</v>
      </c>
    </row>
    <row r="5" spans="1:22">
      <c r="A5" s="1" t="s">
        <v>70</v>
      </c>
      <c r="B5" s="1" t="s">
        <v>21</v>
      </c>
      <c r="C5" s="1" t="s">
        <v>57</v>
      </c>
      <c r="D5" s="2">
        <v>14</v>
      </c>
      <c r="E5" s="2">
        <v>28</v>
      </c>
      <c r="F5" s="1" t="s">
        <v>73</v>
      </c>
      <c r="G5" s="2">
        <v>16</v>
      </c>
      <c r="H5" s="2">
        <v>16</v>
      </c>
      <c r="I5" s="2">
        <v>16</v>
      </c>
      <c r="J5" s="2">
        <v>14</v>
      </c>
      <c r="K5" s="2">
        <v>2</v>
      </c>
      <c r="L5" s="2">
        <v>9</v>
      </c>
      <c r="M5" s="2">
        <v>14</v>
      </c>
      <c r="N5" s="1" t="s">
        <v>22</v>
      </c>
      <c r="O5" s="9">
        <v>10</v>
      </c>
      <c r="P5" s="10">
        <f t="shared" si="0"/>
        <v>17.777777777777779</v>
      </c>
      <c r="Q5" s="9">
        <v>160</v>
      </c>
      <c r="R5" s="8">
        <v>0.64290000000000003</v>
      </c>
      <c r="S5" s="9">
        <v>11.43</v>
      </c>
      <c r="T5" s="2">
        <v>0</v>
      </c>
      <c r="U5" s="1" t="s">
        <v>25</v>
      </c>
      <c r="V5" s="1" t="s">
        <v>26</v>
      </c>
    </row>
    <row r="6" spans="1:22">
      <c r="A6" s="1" t="s">
        <v>70</v>
      </c>
      <c r="B6" s="1" t="s">
        <v>21</v>
      </c>
      <c r="C6" s="1" t="s">
        <v>57</v>
      </c>
      <c r="D6" s="2">
        <v>14</v>
      </c>
      <c r="E6" s="2">
        <v>28</v>
      </c>
      <c r="F6" s="1" t="s">
        <v>72</v>
      </c>
      <c r="G6" s="2">
        <v>8</v>
      </c>
      <c r="H6" s="2">
        <v>8</v>
      </c>
      <c r="I6" s="2">
        <v>8</v>
      </c>
      <c r="J6" s="2">
        <v>8</v>
      </c>
      <c r="K6" s="2">
        <v>0</v>
      </c>
      <c r="L6" s="2">
        <v>6</v>
      </c>
      <c r="M6" s="2">
        <v>14</v>
      </c>
      <c r="N6" s="1" t="s">
        <v>22</v>
      </c>
      <c r="O6" s="9">
        <v>10</v>
      </c>
      <c r="P6" s="10">
        <f t="shared" si="0"/>
        <v>13.333333333333334</v>
      </c>
      <c r="Q6" s="9">
        <v>80</v>
      </c>
      <c r="R6" s="8">
        <v>0.42859999999999998</v>
      </c>
      <c r="S6" s="9">
        <v>5.71</v>
      </c>
      <c r="T6" s="2">
        <v>0</v>
      </c>
      <c r="U6" s="1" t="s">
        <v>25</v>
      </c>
      <c r="V6" s="1" t="s">
        <v>26</v>
      </c>
    </row>
    <row r="7" spans="1:22">
      <c r="A7" s="3" t="s">
        <v>23</v>
      </c>
      <c r="B7" s="4"/>
      <c r="C7" s="4"/>
      <c r="D7" s="5">
        <f>SUM(D2:D6)</f>
        <v>70</v>
      </c>
      <c r="E7" s="4"/>
      <c r="F7" s="4"/>
      <c r="G7" s="5">
        <f>SUM(G2:G6)</f>
        <v>70</v>
      </c>
      <c r="H7" s="5"/>
      <c r="I7" s="5">
        <f>SUM(I2:I6)</f>
        <v>71</v>
      </c>
      <c r="J7" s="5">
        <f>SUM(J2:J6)</f>
        <v>61</v>
      </c>
      <c r="K7" s="5">
        <f>SUM(K2:K6)</f>
        <v>9</v>
      </c>
      <c r="L7" s="5">
        <f>SUM(L2:L6)</f>
        <v>45</v>
      </c>
      <c r="M7" s="5">
        <f>SUM(M2:M6)</f>
        <v>70</v>
      </c>
      <c r="N7" s="4" t="s">
        <v>22</v>
      </c>
      <c r="O7" s="6">
        <f>Q7/I7</f>
        <v>7.577464788732394</v>
      </c>
      <c r="P7" s="11">
        <f>Q7/L7</f>
        <v>11.955555555555556</v>
      </c>
      <c r="Q7" s="13">
        <f>SUM(Q2:Q6)</f>
        <v>538</v>
      </c>
      <c r="R7" s="7">
        <f>L7/M7</f>
        <v>0.6428571428571429</v>
      </c>
      <c r="S7" s="6">
        <f>Q7/M7</f>
        <v>7.6857142857142859</v>
      </c>
      <c r="T7" s="4"/>
      <c r="U7" s="4"/>
      <c r="V7" s="4"/>
    </row>
  </sheetData>
  <autoFilter ref="A1:V6">
    <sortState ref="A2:U6">
      <sortCondition ref="F1:F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JULIO</vt:lpstr>
      <vt:lpstr>FERIADO NOV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timetotravel</cp:lastModifiedBy>
  <dcterms:created xsi:type="dcterms:W3CDTF">2019-07-25T01:48:46Z</dcterms:created>
  <dcterms:modified xsi:type="dcterms:W3CDTF">2020-02-13T15:11:21Z</dcterms:modified>
</cp:coreProperties>
</file>