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TPL\hoteles\3 ESTRELLAS\"/>
    </mc:Choice>
  </mc:AlternateContent>
  <bookViews>
    <workbookView xWindow="-108" yWindow="-108" windowWidth="23256" windowHeight="12576" activeTab="7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8" r:id="rId6"/>
    <sheet name="FERIADO NOVIEMBRE" sheetId="6" r:id="rId7"/>
    <sheet name="NOVIEMBRE" sheetId="10" r:id="rId8"/>
    <sheet name="DICIEMBRE" sheetId="9" r:id="rId9"/>
  </sheets>
  <definedNames>
    <definedName name="_xlnm._FilterDatabase" localSheetId="3" hidden="1">AGOSTO!$A$1:$V$32</definedName>
    <definedName name="_xlnm._FilterDatabase" localSheetId="6" hidden="1">'FERIADO NOVIEMBRE'!$A$1:$V$6</definedName>
    <definedName name="_xlnm._FilterDatabase" localSheetId="2" hidden="1">JULIO!$A$1:$V$32</definedName>
    <definedName name="_xlnm._FilterDatabase" localSheetId="1" hidden="1">JUNIO!$A$1:$V$32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2" i="2" l="1"/>
  <c r="R33" i="3"/>
  <c r="R33" i="4"/>
  <c r="R32" i="5"/>
  <c r="R33" i="8"/>
  <c r="R22" i="6"/>
  <c r="R7" i="6"/>
  <c r="P5" i="6"/>
  <c r="Q22" i="6" l="1"/>
  <c r="M22" i="6"/>
  <c r="L22" i="6"/>
  <c r="K22" i="6"/>
  <c r="J22" i="6"/>
  <c r="I22" i="6"/>
  <c r="D22" i="6"/>
  <c r="N22" i="6"/>
  <c r="P19" i="6"/>
  <c r="P18" i="6"/>
  <c r="P17" i="6"/>
  <c r="P16" i="6"/>
  <c r="P15" i="6"/>
  <c r="P14" i="6"/>
  <c r="P13" i="6"/>
  <c r="P12" i="6"/>
  <c r="S22" i="6" l="1"/>
  <c r="P22" i="6"/>
  <c r="O22" i="6"/>
  <c r="P33" i="8"/>
  <c r="G33" i="8" l="1"/>
  <c r="G35" i="8" s="1"/>
  <c r="G32" i="5"/>
  <c r="G34" i="5" s="1"/>
  <c r="G33" i="4"/>
  <c r="G35" i="4" s="1"/>
  <c r="G33" i="3"/>
  <c r="G35" i="3" s="1"/>
  <c r="G32" i="2"/>
  <c r="G34" i="2" s="1"/>
  <c r="I7" i="6" l="1"/>
  <c r="Q33" i="8" l="1"/>
  <c r="M33" i="8"/>
  <c r="L33" i="8"/>
  <c r="K33" i="8"/>
  <c r="J33" i="8"/>
  <c r="I33" i="8"/>
  <c r="D33" i="8"/>
  <c r="N33" i="8"/>
  <c r="P3" i="8"/>
  <c r="P4" i="8"/>
  <c r="P5" i="8"/>
  <c r="P7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Q7" i="6"/>
  <c r="S7" i="6" s="1"/>
  <c r="M7" i="6"/>
  <c r="L7" i="6"/>
  <c r="K7" i="6"/>
  <c r="J7" i="6"/>
  <c r="D7" i="6"/>
  <c r="N7" i="6"/>
  <c r="P3" i="6"/>
  <c r="P4" i="6"/>
  <c r="P6" i="6"/>
  <c r="P2" i="6"/>
  <c r="S33" i="8" l="1"/>
  <c r="O33" i="8"/>
  <c r="P7" i="6"/>
  <c r="O7" i="6"/>
  <c r="S32" i="5"/>
  <c r="Q32" i="5"/>
  <c r="O32" i="5"/>
  <c r="N32" i="5"/>
  <c r="M32" i="5"/>
  <c r="L32" i="5"/>
  <c r="P32" i="5" s="1"/>
  <c r="K32" i="5"/>
  <c r="J32" i="5"/>
  <c r="I32" i="5"/>
  <c r="D32" i="5"/>
  <c r="P3" i="5"/>
  <c r="P4" i="5"/>
  <c r="P5" i="5"/>
  <c r="P7" i="5"/>
  <c r="P8" i="5"/>
  <c r="P9" i="5"/>
  <c r="P10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Q33" i="4" l="1"/>
  <c r="S33" i="4" s="1"/>
  <c r="N33" i="4"/>
  <c r="M33" i="4"/>
  <c r="L33" i="4"/>
  <c r="P33" i="4" s="1"/>
  <c r="K33" i="4"/>
  <c r="J33" i="4"/>
  <c r="I33" i="4"/>
  <c r="D33" i="4"/>
  <c r="P3" i="4"/>
  <c r="P4" i="4"/>
  <c r="P2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5" i="4"/>
  <c r="O33" i="4" l="1"/>
  <c r="R12" i="3"/>
  <c r="Q33" i="3" l="1"/>
  <c r="O33" i="3" s="1"/>
  <c r="M33" i="3"/>
  <c r="S33" i="3" s="1"/>
  <c r="L33" i="3"/>
  <c r="K33" i="3"/>
  <c r="J33" i="3"/>
  <c r="I33" i="3"/>
  <c r="D33" i="3"/>
  <c r="N33" i="3"/>
  <c r="P15" i="3"/>
  <c r="P12" i="3"/>
  <c r="P3" i="3"/>
  <c r="P4" i="3"/>
  <c r="P5" i="3"/>
  <c r="P6" i="3"/>
  <c r="P7" i="3"/>
  <c r="P8" i="3"/>
  <c r="P9" i="3"/>
  <c r="P10" i="3"/>
  <c r="P11" i="3"/>
  <c r="P13" i="3"/>
  <c r="P14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P33" i="3" l="1"/>
  <c r="D32" i="2" l="1"/>
  <c r="O32" i="2" l="1"/>
  <c r="N32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31" i="2"/>
  <c r="I32" i="2" l="1"/>
  <c r="O12" i="1" l="1"/>
  <c r="P12" i="1"/>
  <c r="M32" i="2"/>
  <c r="J32" i="2"/>
  <c r="Q32" i="2"/>
  <c r="L32" i="2"/>
  <c r="K32" i="2"/>
  <c r="Q12" i="1"/>
  <c r="M12" i="1"/>
  <c r="L12" i="1"/>
  <c r="K12" i="1"/>
  <c r="J12" i="1"/>
  <c r="P32" i="2" l="1"/>
  <c r="R12" i="1"/>
  <c r="S32" i="2"/>
</calcChain>
</file>

<file path=xl/sharedStrings.xml><?xml version="1.0" encoding="utf-8"?>
<sst xmlns="http://schemas.openxmlformats.org/spreadsheetml/2006/main" count="2159" uniqueCount="316">
  <si>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</si>
  <si>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</si>
  <si>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</si>
  <si>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</si>
  <si>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</si>
  <si>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</si>
  <si>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</si>
  <si>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</si>
  <si>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</si>
  <si>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</si>
  <si>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</si>
  <si>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</si>
  <si>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</si>
  <si>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</si>
  <si>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</si>
  <si>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</si>
  <si>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</si>
  <si>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</si>
  <si>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</si>
  <si>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</si>
  <si>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</si>
  <si>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HOSTERIA MADRE TIERRA</t>
  </si>
  <si>
    <t>Hostería</t>
  </si>
  <si>
    <t>3 Estrellas</t>
  </si>
  <si>
    <t>30/06/2019</t>
  </si>
  <si>
    <t>Por persona</t>
  </si>
  <si>
    <t>validado</t>
  </si>
  <si>
    <t>Revocar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</si>
  <si>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</si>
  <si>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</si>
  <si>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</si>
  <si>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</si>
  <si>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</si>
  <si>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</si>
  <si>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</si>
  <si>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</si>
  <si>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</si>
  <si>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</si>
  <si>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</si>
  <si>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</si>
  <si>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</si>
  <si>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</si>
  <si>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</si>
  <si>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</si>
  <si>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</si>
  <si>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</si>
  <si>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</si>
  <si>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</si>
  <si>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</si>
  <si>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</si>
  <si>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</si>
  <si>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</si>
  <si>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</si>
  <si>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</si>
  <si>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</si>
  <si>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</si>
  <si>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</si>
  <si>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</si>
  <si>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</si>
  <si>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</si>
  <si>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</si>
  <si>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</si>
  <si>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</si>
  <si>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</si>
  <si>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</si>
  <si>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</si>
  <si>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</si>
  <si>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TOTAL</t>
  </si>
  <si>
    <t>TARIFA HABITACION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</si>
  <si>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</si>
  <si>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</si>
  <si>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</si>
  <si>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</si>
  <si>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</si>
  <si>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</si>
  <si>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</si>
  <si>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</si>
  <si>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</si>
  <si>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</si>
  <si>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</si>
  <si>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</si>
  <si>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</si>
  <si>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</si>
  <si>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</si>
  <si>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</si>
  <si>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</si>
  <si>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</si>
  <si>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</si>
  <si>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</si>
  <si>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</si>
  <si>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</si>
  <si>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</si>
  <si>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</si>
  <si>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</si>
  <si>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</si>
  <si>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</si>
  <si>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</si>
  <si>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</si>
  <si>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</si>
  <si>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</si>
  <si>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habitacion</t>
  </si>
  <si>
    <t>01/08/2019</t>
  </si>
  <si>
    <t>02/08/2019</t>
  </si>
  <si>
    <t>03/08/2019</t>
  </si>
  <si>
    <t>04/08/2019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</si>
  <si>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</si>
  <si>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</si>
  <si>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</si>
  <si>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</si>
  <si>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</si>
  <si>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</si>
  <si>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</si>
  <si>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</si>
  <si>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</si>
  <si>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</si>
  <si>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</si>
  <si>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</si>
  <si>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</si>
  <si>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</si>
  <si>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</si>
  <si>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</si>
  <si>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</si>
  <si>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</si>
  <si>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</si>
  <si>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</si>
  <si>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</si>
  <si>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</si>
  <si>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</si>
  <si>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</si>
  <si>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</si>
  <si>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</si>
  <si>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</si>
  <si>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</si>
  <si>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</si>
  <si>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</si>
  <si>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</si>
  <si>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</si>
  <si>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</si>
  <si>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</si>
  <si>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</si>
  <si>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</si>
  <si>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</si>
  <si>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</si>
  <si>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</si>
  <si>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</si>
  <si>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</si>
  <si>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</si>
  <si>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</si>
  <si>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</si>
  <si>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</si>
  <si>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</si>
  <si>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</si>
  <si>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</si>
  <si>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</si>
  <si>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</si>
  <si>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</si>
  <si>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</si>
  <si>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</si>
  <si>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</si>
  <si>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</si>
  <si>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</si>
  <si>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</si>
  <si>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</si>
  <si>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</si>
  <si>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</si>
  <si>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</si>
  <si>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</si>
  <si>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</si>
  <si>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</si>
  <si>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</si>
  <si>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</si>
  <si>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</si>
  <si>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</si>
  <si>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</si>
  <si>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</si>
  <si>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</si>
  <si>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</si>
  <si>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</si>
  <si>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</si>
  <si>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</si>
  <si>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</si>
  <si>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</si>
  <si>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</si>
  <si>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</si>
  <si>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</si>
  <si>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</si>
  <si>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</si>
  <si>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</si>
  <si>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</si>
  <si>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</si>
  <si>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</si>
  <si>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</si>
  <si>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</si>
  <si>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</si>
  <si>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</si>
  <si>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</si>
  <si>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</si>
  <si>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</si>
  <si>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</si>
  <si>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</si>
  <si>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</si>
  <si>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</si>
  <si>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</si>
  <si>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</si>
  <si>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</si>
  <si>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</si>
  <si>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</si>
  <si>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</si>
  <si>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04/11/2019</t>
  </si>
  <si>
    <t>Validar</t>
  </si>
  <si>
    <t>sin_validar</t>
  </si>
  <si>
    <t>$ 0,00</t>
  </si>
  <si>
    <t>0,00 %</t>
  </si>
  <si>
    <t>$ 25,00</t>
  </si>
  <si>
    <t>01/12/2019</t>
  </si>
  <si>
    <t>02/12/2019</t>
  </si>
  <si>
    <t>$ 1,32</t>
  </si>
  <si>
    <t>5,26 %</t>
  </si>
  <si>
    <t>03/12/2019</t>
  </si>
  <si>
    <t>04/12/2019</t>
  </si>
  <si>
    <t>05/12/2019</t>
  </si>
  <si>
    <t>$ 2,63</t>
  </si>
  <si>
    <t>$ 50,00</t>
  </si>
  <si>
    <t>06/12/2019</t>
  </si>
  <si>
    <t>07/12/2019</t>
  </si>
  <si>
    <t>08/12/2019</t>
  </si>
  <si>
    <t>$ 3,68</t>
  </si>
  <si>
    <t>$ 70,00</t>
  </si>
  <si>
    <t>$ 35,00</t>
  </si>
  <si>
    <t>09/12/2019</t>
  </si>
  <si>
    <t>10/12/2019</t>
  </si>
  <si>
    <t>11/12/2019</t>
  </si>
  <si>
    <t>12/12/2019</t>
  </si>
  <si>
    <t>$ 6,58</t>
  </si>
  <si>
    <t>15,79 %</t>
  </si>
  <si>
    <t>$ 125,00</t>
  </si>
  <si>
    <t>13/12/2019</t>
  </si>
  <si>
    <t>$ 11,84</t>
  </si>
  <si>
    <t>26,32 %</t>
  </si>
  <si>
    <t>$ 225,00</t>
  </si>
  <si>
    <t>14/12/2019</t>
  </si>
  <si>
    <t>$ 5,26</t>
  </si>
  <si>
    <t>10,53 %</t>
  </si>
  <si>
    <t>$ 100,00</t>
  </si>
  <si>
    <t>15/12/2019</t>
  </si>
  <si>
    <t>16/12/2019</t>
  </si>
  <si>
    <t>$ 3,95</t>
  </si>
  <si>
    <t>$ 75,00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</si>
  <si>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</si>
  <si>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</si>
  <si>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</si>
  <si>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</si>
  <si>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</si>
  <si>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</si>
  <si>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</si>
  <si>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$ 7,89</t>
  </si>
  <si>
    <t>$ 150,00</t>
  </si>
  <si>
    <t>24/12/2019</t>
  </si>
  <si>
    <t>$ 10,53</t>
  </si>
  <si>
    <t>21,05 %</t>
  </si>
  <si>
    <t>$ 200,00</t>
  </si>
  <si>
    <t>25/12/2019</t>
  </si>
  <si>
    <t>$ 13,68</t>
  </si>
  <si>
    <t>36,84 %</t>
  </si>
  <si>
    <t>$ 260,00</t>
  </si>
  <si>
    <t>$ 20,00</t>
  </si>
  <si>
    <t>26/12/2019</t>
  </si>
  <si>
    <t>$ 11,58</t>
  </si>
  <si>
    <t>$ 220,00</t>
  </si>
  <si>
    <t>27/12/2019</t>
  </si>
  <si>
    <t>$ 12,63</t>
  </si>
  <si>
    <t>42,11 %</t>
  </si>
  <si>
    <t>$ 240,00</t>
  </si>
  <si>
    <t>28/12/2019</t>
  </si>
  <si>
    <t>29/12/2019</t>
  </si>
  <si>
    <t>$ 25,26</t>
  </si>
  <si>
    <t>57,89 %</t>
  </si>
  <si>
    <t>$ 480,00</t>
  </si>
  <si>
    <t>30/12/2019</t>
  </si>
  <si>
    <t>$ 27,37</t>
  </si>
  <si>
    <t>73,68 %</t>
  </si>
  <si>
    <t>$ 520,00</t>
  </si>
  <si>
    <t>31/12/2019</t>
  </si>
  <si>
    <t>30/11/2019</t>
  </si>
  <si>
    <t>29/11/2019</t>
  </si>
  <si>
    <t>28/11/2019</t>
  </si>
  <si>
    <t>27/11/2019</t>
  </si>
  <si>
    <t>26/11/2019</t>
  </si>
  <si>
    <t>25/11/2019</t>
  </si>
  <si>
    <t>$ 1,05</t>
  </si>
  <si>
    <t>$ 140,00</t>
  </si>
  <si>
    <t>$ 7,37</t>
  </si>
  <si>
    <t>$ 160,00</t>
  </si>
  <si>
    <t>$ 8,42</t>
  </si>
  <si>
    <t>$ 15,00</t>
  </si>
  <si>
    <t>$ 60,00</t>
  </si>
  <si>
    <t>$ 3,16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</si>
  <si>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</si>
  <si>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</si>
  <si>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</si>
  <si>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</si>
  <si>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</si>
  <si>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</si>
  <si>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</si>
  <si>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$ 80,00</t>
  </si>
  <si>
    <t>$ 4,21</t>
  </si>
  <si>
    <t>07/11/2019</t>
  </si>
  <si>
    <t>06/11/2019</t>
  </si>
  <si>
    <t>05/11/2019</t>
  </si>
  <si>
    <t>$ 350,00</t>
  </si>
  <si>
    <t>$ 18,42</t>
  </si>
  <si>
    <t>$ 625,00</t>
  </si>
  <si>
    <t>68,42 %</t>
  </si>
  <si>
    <t>$ 32,89</t>
  </si>
  <si>
    <t>$ 325,00</t>
  </si>
  <si>
    <t>$ 17,11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</si>
</sst>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2" fillId="0" borderId="4" xfId="0" applyFont="1" applyBorder="1"/>
    <xf numFmtId="2" fontId="2" fillId="0" borderId="4" xfId="0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10" fontId="0" fillId="0" borderId="4" xfId="0" applyNumberFormat="1" applyBorder="1"/>
    <xf numFmtId="0" fontId="3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1" applyNumberFormat="1" applyFont="1" applyFill="1" applyBorder="1"/>
    <xf numFmtId="2" fontId="2" fillId="3" borderId="4" xfId="0" applyNumberFormat="1" applyFont="1" applyFill="1" applyBorder="1"/>
    <xf numFmtId="2" fontId="0" fillId="3" borderId="4" xfId="0" applyNumberFormat="1" applyFill="1" applyBorder="1"/>
    <xf numFmtId="0" fontId="0" fillId="3" borderId="0" xfId="0" applyFill="1"/>
    <xf numFmtId="0" fontId="0" fillId="0" borderId="0" xfId="0" applyFill="1"/>
    <xf numFmtId="10" fontId="0" fillId="0" borderId="0" xfId="1" applyNumberFormat="1" applyFont="1"/>
    <xf numFmtId="0" fontId="4" fillId="0" borderId="4" xfId="0" applyFont="1" applyFill="1" applyBorder="1"/>
    <xf numFmtId="0" fontId="4" fillId="3" borderId="4" xfId="0" applyFont="1" applyFill="1" applyBorder="1"/>
    <xf numFmtId="10" fontId="4" fillId="0" borderId="4" xfId="1" applyNumberFormat="1" applyFont="1" applyFill="1" applyBorder="1"/>
    <xf numFmtId="0" fontId="0" fillId="0" borderId="4" xfId="0" applyFont="1" applyFill="1" applyBorder="1"/>
    <xf numFmtId="1" fontId="0" fillId="3" borderId="4" xfId="0" applyNumberFormat="1" applyFont="1" applyFill="1" applyBorder="1"/>
    <xf numFmtId="1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3" borderId="4" xfId="0" applyNumberFormat="1" applyFont="1" applyFill="1" applyBorder="1"/>
    <xf numFmtId="10" fontId="0" fillId="0" borderId="4" xfId="1" applyNumberFormat="1" applyFont="1" applyFill="1" applyBorder="1"/>
    <xf numFmtId="10" fontId="0" fillId="0" borderId="4" xfId="0" applyNumberFormat="1" applyFont="1" applyFill="1" applyBorder="1"/>
    <xf numFmtId="1" fontId="0" fillId="4" borderId="4" xfId="0" applyNumberFormat="1" applyFont="1" applyFill="1" applyBorder="1"/>
    <xf numFmtId="0" fontId="0" fillId="0" borderId="4" xfId="0" applyNumberFormat="1" applyFont="1" applyFill="1" applyBorder="1"/>
    <xf numFmtId="0" fontId="4" fillId="0" borderId="4" xfId="0" applyNumberFormat="1" applyFont="1" applyFill="1" applyBorder="1"/>
    <xf numFmtId="0" fontId="0" fillId="3" borderId="4" xfId="0" applyFont="1" applyFill="1" applyBorder="1"/>
    <xf numFmtId="0" fontId="2" fillId="0" borderId="4" xfId="0" applyFont="1" applyFill="1" applyBorder="1"/>
    <xf numFmtId="1" fontId="0" fillId="0" borderId="4" xfId="0" applyNumberForma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5" fillId="0" borderId="4" xfId="0" applyFont="1" applyFill="1" applyBorder="1"/>
    <xf numFmtId="0" fontId="5" fillId="3" borderId="4" xfId="0" applyFont="1" applyFill="1" applyBorder="1"/>
    <xf numFmtId="2" fontId="0" fillId="3" borderId="0" xfId="0" applyNumberFormat="1" applyFont="1" applyFill="1" applyBorder="1"/>
    <xf numFmtId="0" fontId="5" fillId="0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74" workbookViewId="0">
      <selection activeCell="K33" sqref="K33"/>
    </sheetView>
  </sheetViews>
  <sheetFormatPr baseColWidth="10" defaultRowHeight="14.4" x14ac:dyDescent="0.3"/>
  <sheetData>
    <row r="1" spans="1: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</row>
    <row r="2" spans="1:21" x14ac:dyDescent="0.3">
      <c r="A2" s="9" t="s">
        <v>21</v>
      </c>
      <c r="B2" s="9" t="s">
        <v>22</v>
      </c>
      <c r="C2" s="9" t="s">
        <v>23</v>
      </c>
      <c r="D2" s="10">
        <v>22</v>
      </c>
      <c r="E2" s="10">
        <v>45</v>
      </c>
      <c r="F2" s="9" t="s">
        <v>57</v>
      </c>
      <c r="G2" s="10">
        <v>3</v>
      </c>
      <c r="H2" s="10">
        <v>0</v>
      </c>
      <c r="I2" s="10">
        <v>9</v>
      </c>
      <c r="J2" s="10">
        <v>2</v>
      </c>
      <c r="K2" s="10">
        <v>7</v>
      </c>
      <c r="L2" s="10">
        <v>7</v>
      </c>
      <c r="M2" s="10">
        <v>22</v>
      </c>
      <c r="N2" s="9" t="s">
        <v>25</v>
      </c>
      <c r="O2" s="11">
        <v>25</v>
      </c>
      <c r="P2" s="11">
        <v>225</v>
      </c>
      <c r="Q2" s="12">
        <v>0.33329999999999999</v>
      </c>
      <c r="R2" s="11">
        <v>10.71</v>
      </c>
      <c r="S2" s="10">
        <v>0</v>
      </c>
      <c r="T2" s="9" t="s">
        <v>26</v>
      </c>
      <c r="U2" s="9" t="s">
        <v>27</v>
      </c>
    </row>
    <row r="3" spans="1:21" x14ac:dyDescent="0.3">
      <c r="A3" s="9" t="s">
        <v>21</v>
      </c>
      <c r="B3" s="9" t="s">
        <v>22</v>
      </c>
      <c r="C3" s="9" t="s">
        <v>23</v>
      </c>
      <c r="D3" s="10">
        <v>22</v>
      </c>
      <c r="E3" s="10">
        <v>45</v>
      </c>
      <c r="F3" s="9" t="s">
        <v>58</v>
      </c>
      <c r="G3" s="10">
        <v>0</v>
      </c>
      <c r="H3" s="10">
        <v>0</v>
      </c>
      <c r="I3" s="10">
        <v>4</v>
      </c>
      <c r="J3" s="10">
        <v>0</v>
      </c>
      <c r="K3" s="10">
        <v>4</v>
      </c>
      <c r="L3" s="10">
        <v>3</v>
      </c>
      <c r="M3" s="10">
        <v>22</v>
      </c>
      <c r="N3" s="9" t="s">
        <v>25</v>
      </c>
      <c r="O3" s="11">
        <v>25</v>
      </c>
      <c r="P3" s="11">
        <v>100</v>
      </c>
      <c r="Q3" s="12">
        <v>0.1429</v>
      </c>
      <c r="R3" s="11">
        <v>4.76</v>
      </c>
      <c r="S3" s="10">
        <v>2</v>
      </c>
      <c r="T3" s="9" t="s">
        <v>26</v>
      </c>
      <c r="U3" s="9" t="s">
        <v>27</v>
      </c>
    </row>
    <row r="4" spans="1:21" x14ac:dyDescent="0.3">
      <c r="A4" s="9" t="s">
        <v>21</v>
      </c>
      <c r="B4" s="9" t="s">
        <v>22</v>
      </c>
      <c r="C4" s="9" t="s">
        <v>23</v>
      </c>
      <c r="D4" s="10">
        <v>22</v>
      </c>
      <c r="E4" s="10">
        <v>45</v>
      </c>
      <c r="F4" s="9" t="s">
        <v>59</v>
      </c>
      <c r="G4" s="10">
        <v>1</v>
      </c>
      <c r="H4" s="10">
        <v>0</v>
      </c>
      <c r="I4" s="10">
        <v>5</v>
      </c>
      <c r="J4" s="10">
        <v>0</v>
      </c>
      <c r="K4" s="10">
        <v>5</v>
      </c>
      <c r="L4" s="10">
        <v>4</v>
      </c>
      <c r="M4" s="10">
        <v>22</v>
      </c>
      <c r="N4" s="9" t="s">
        <v>25</v>
      </c>
      <c r="O4" s="11">
        <v>25</v>
      </c>
      <c r="P4" s="11">
        <v>125</v>
      </c>
      <c r="Q4" s="12">
        <v>0.1905</v>
      </c>
      <c r="R4" s="11">
        <v>5.95</v>
      </c>
      <c r="S4" s="10">
        <v>0</v>
      </c>
      <c r="T4" s="9" t="s">
        <v>26</v>
      </c>
      <c r="U4" s="9" t="s">
        <v>27</v>
      </c>
    </row>
    <row r="5" spans="1:21" x14ac:dyDescent="0.3">
      <c r="A5" s="9" t="s">
        <v>21</v>
      </c>
      <c r="B5" s="9" t="s">
        <v>22</v>
      </c>
      <c r="C5" s="9" t="s">
        <v>23</v>
      </c>
      <c r="D5" s="10">
        <v>22</v>
      </c>
      <c r="E5" s="10">
        <v>45</v>
      </c>
      <c r="F5" s="9" t="s">
        <v>60</v>
      </c>
      <c r="G5" s="10">
        <v>0</v>
      </c>
      <c r="H5" s="10">
        <v>1</v>
      </c>
      <c r="I5" s="10">
        <v>3</v>
      </c>
      <c r="J5" s="10">
        <v>0</v>
      </c>
      <c r="K5" s="10">
        <v>3</v>
      </c>
      <c r="L5" s="10">
        <v>3</v>
      </c>
      <c r="M5" s="10">
        <v>22</v>
      </c>
      <c r="N5" s="9" t="s">
        <v>25</v>
      </c>
      <c r="O5" s="11">
        <v>25</v>
      </c>
      <c r="P5" s="11">
        <v>75</v>
      </c>
      <c r="Q5" s="12">
        <v>0.1429</v>
      </c>
      <c r="R5" s="11">
        <v>3.57</v>
      </c>
      <c r="S5" s="10">
        <v>0</v>
      </c>
      <c r="T5" s="9" t="s">
        <v>26</v>
      </c>
      <c r="U5" s="9" t="s">
        <v>27</v>
      </c>
    </row>
    <row r="6" spans="1:21" x14ac:dyDescent="0.3">
      <c r="A6" s="9" t="s">
        <v>21</v>
      </c>
      <c r="B6" s="9" t="s">
        <v>22</v>
      </c>
      <c r="C6" s="9" t="s">
        <v>23</v>
      </c>
      <c r="D6" s="10">
        <v>22</v>
      </c>
      <c r="E6" s="10">
        <v>45</v>
      </c>
      <c r="F6" s="9" t="s">
        <v>61</v>
      </c>
      <c r="G6" s="10">
        <v>4</v>
      </c>
      <c r="H6" s="10">
        <v>0</v>
      </c>
      <c r="I6" s="10">
        <v>5</v>
      </c>
      <c r="J6" s="10">
        <v>0</v>
      </c>
      <c r="K6" s="10">
        <v>5</v>
      </c>
      <c r="L6" s="10">
        <v>4</v>
      </c>
      <c r="M6" s="10">
        <v>22</v>
      </c>
      <c r="N6" s="9" t="s">
        <v>25</v>
      </c>
      <c r="O6" s="11">
        <v>25</v>
      </c>
      <c r="P6" s="11">
        <v>125</v>
      </c>
      <c r="Q6" s="12">
        <v>0.1905</v>
      </c>
      <c r="R6" s="11">
        <v>5.95</v>
      </c>
      <c r="S6" s="10">
        <v>0</v>
      </c>
      <c r="T6" s="9" t="s">
        <v>26</v>
      </c>
      <c r="U6" s="9" t="s">
        <v>27</v>
      </c>
    </row>
    <row r="7" spans="1:21" x14ac:dyDescent="0.3">
      <c r="A7" s="9" t="s">
        <v>21</v>
      </c>
      <c r="B7" s="9" t="s">
        <v>22</v>
      </c>
      <c r="C7" s="9" t="s">
        <v>23</v>
      </c>
      <c r="D7" s="10">
        <v>22</v>
      </c>
      <c r="E7" s="10">
        <v>45</v>
      </c>
      <c r="F7" s="9" t="s">
        <v>62</v>
      </c>
      <c r="G7" s="10">
        <v>3</v>
      </c>
      <c r="H7" s="10">
        <v>6</v>
      </c>
      <c r="I7" s="10">
        <v>11</v>
      </c>
      <c r="J7" s="10">
        <v>2</v>
      </c>
      <c r="K7" s="10">
        <v>9</v>
      </c>
      <c r="L7" s="10">
        <v>8</v>
      </c>
      <c r="M7" s="10">
        <v>22</v>
      </c>
      <c r="N7" s="9" t="s">
        <v>25</v>
      </c>
      <c r="O7" s="11">
        <v>25</v>
      </c>
      <c r="P7" s="11">
        <v>275</v>
      </c>
      <c r="Q7" s="12">
        <v>0.38100000000000001</v>
      </c>
      <c r="R7" s="11">
        <v>13.1</v>
      </c>
      <c r="S7" s="10">
        <v>0</v>
      </c>
      <c r="T7" s="9" t="s">
        <v>26</v>
      </c>
      <c r="U7" s="9" t="s">
        <v>27</v>
      </c>
    </row>
    <row r="8" spans="1:21" x14ac:dyDescent="0.3">
      <c r="A8" s="9" t="s">
        <v>21</v>
      </c>
      <c r="B8" s="9" t="s">
        <v>22</v>
      </c>
      <c r="C8" s="9" t="s">
        <v>23</v>
      </c>
      <c r="D8" s="10">
        <v>22</v>
      </c>
      <c r="E8" s="10">
        <v>45</v>
      </c>
      <c r="F8" s="9" t="s">
        <v>63</v>
      </c>
      <c r="G8" s="10">
        <v>4</v>
      </c>
      <c r="H8" s="10">
        <v>3</v>
      </c>
      <c r="I8" s="10">
        <v>19</v>
      </c>
      <c r="J8" s="10">
        <v>10</v>
      </c>
      <c r="K8" s="10">
        <v>9</v>
      </c>
      <c r="L8" s="10">
        <v>11</v>
      </c>
      <c r="M8" s="10">
        <v>22</v>
      </c>
      <c r="N8" s="9" t="s">
        <v>25</v>
      </c>
      <c r="O8" s="11">
        <v>25</v>
      </c>
      <c r="P8" s="11">
        <v>475</v>
      </c>
      <c r="Q8" s="12">
        <v>0.52380000000000004</v>
      </c>
      <c r="R8" s="11">
        <v>22.62</v>
      </c>
      <c r="S8" s="10">
        <v>2</v>
      </c>
      <c r="T8" s="9" t="s">
        <v>26</v>
      </c>
      <c r="U8" s="9" t="s">
        <v>27</v>
      </c>
    </row>
    <row r="9" spans="1:21" x14ac:dyDescent="0.3">
      <c r="A9" s="9" t="s">
        <v>21</v>
      </c>
      <c r="B9" s="9" t="s">
        <v>22</v>
      </c>
      <c r="C9" s="9" t="s">
        <v>23</v>
      </c>
      <c r="D9" s="10">
        <v>22</v>
      </c>
      <c r="E9" s="10">
        <v>45</v>
      </c>
      <c r="F9" s="9" t="s">
        <v>64</v>
      </c>
      <c r="G9" s="10">
        <v>5</v>
      </c>
      <c r="H9" s="10">
        <v>1</v>
      </c>
      <c r="I9" s="10">
        <v>29</v>
      </c>
      <c r="J9" s="10">
        <v>20</v>
      </c>
      <c r="K9" s="10">
        <v>9</v>
      </c>
      <c r="L9" s="10">
        <v>16</v>
      </c>
      <c r="M9" s="10">
        <v>22</v>
      </c>
      <c r="N9" s="9" t="s">
        <v>25</v>
      </c>
      <c r="O9" s="11">
        <v>25</v>
      </c>
      <c r="P9" s="11">
        <v>725</v>
      </c>
      <c r="Q9" s="12">
        <v>0.76190000000000002</v>
      </c>
      <c r="R9" s="11">
        <v>34.520000000000003</v>
      </c>
      <c r="S9" s="10">
        <v>2</v>
      </c>
      <c r="T9" s="9" t="s">
        <v>26</v>
      </c>
      <c r="U9" s="9" t="s">
        <v>27</v>
      </c>
    </row>
    <row r="10" spans="1:21" x14ac:dyDescent="0.3">
      <c r="A10" s="9" t="s">
        <v>21</v>
      </c>
      <c r="B10" s="9" t="s">
        <v>22</v>
      </c>
      <c r="C10" s="9" t="s">
        <v>23</v>
      </c>
      <c r="D10" s="10">
        <v>22</v>
      </c>
      <c r="E10" s="10">
        <v>45</v>
      </c>
      <c r="F10" s="9" t="s">
        <v>65</v>
      </c>
      <c r="G10" s="10">
        <v>2</v>
      </c>
      <c r="H10" s="10">
        <v>1</v>
      </c>
      <c r="I10" s="10">
        <v>11</v>
      </c>
      <c r="J10" s="10">
        <v>1</v>
      </c>
      <c r="K10" s="10">
        <v>10</v>
      </c>
      <c r="L10" s="10">
        <v>8</v>
      </c>
      <c r="M10" s="10">
        <v>22</v>
      </c>
      <c r="N10" s="9" t="s">
        <v>25</v>
      </c>
      <c r="O10" s="11">
        <v>25</v>
      </c>
      <c r="P10" s="11">
        <v>275</v>
      </c>
      <c r="Q10" s="12">
        <v>0.38100000000000001</v>
      </c>
      <c r="R10" s="11">
        <v>13.1</v>
      </c>
      <c r="S10" s="10">
        <v>2</v>
      </c>
      <c r="T10" s="9" t="s">
        <v>26</v>
      </c>
      <c r="U10" s="9" t="s">
        <v>27</v>
      </c>
    </row>
    <row r="11" spans="1:21" x14ac:dyDescent="0.3">
      <c r="A11" s="9" t="s">
        <v>21</v>
      </c>
      <c r="B11" s="9" t="s">
        <v>22</v>
      </c>
      <c r="C11" s="9" t="s">
        <v>23</v>
      </c>
      <c r="D11" s="10">
        <v>22</v>
      </c>
      <c r="E11" s="10">
        <v>45</v>
      </c>
      <c r="F11" s="9" t="s">
        <v>66</v>
      </c>
      <c r="G11" s="10">
        <v>0</v>
      </c>
      <c r="H11" s="10">
        <v>2</v>
      </c>
      <c r="I11" s="10">
        <v>10</v>
      </c>
      <c r="J11" s="10">
        <v>0</v>
      </c>
      <c r="K11" s="10">
        <v>0</v>
      </c>
      <c r="L11" s="10">
        <v>6</v>
      </c>
      <c r="M11" s="10">
        <v>22</v>
      </c>
      <c r="N11" s="9" t="s">
        <v>25</v>
      </c>
      <c r="O11" s="11">
        <v>25</v>
      </c>
      <c r="P11" s="11">
        <v>250</v>
      </c>
      <c r="Q11" s="12">
        <v>0.28570000000000001</v>
      </c>
      <c r="R11" s="11">
        <v>11.9</v>
      </c>
      <c r="S11" s="10">
        <v>0</v>
      </c>
      <c r="T11" s="9" t="s">
        <v>26</v>
      </c>
      <c r="U11" s="9" t="s">
        <v>27</v>
      </c>
    </row>
    <row r="12" spans="1:21" ht="15" thickBot="1" x14ac:dyDescent="0.35">
      <c r="A12" s="1" t="s">
        <v>67</v>
      </c>
      <c r="B12" s="2"/>
      <c r="C12" s="2"/>
      <c r="D12" s="2"/>
      <c r="E12" s="2"/>
      <c r="F12" s="2"/>
      <c r="G12" s="2"/>
      <c r="H12" s="2"/>
      <c r="I12" s="2"/>
      <c r="J12" s="3">
        <f>SUM(J2:J11)</f>
        <v>35</v>
      </c>
      <c r="K12" s="3">
        <f>SUM(K2:K11)</f>
        <v>61</v>
      </c>
      <c r="L12" s="3">
        <f>SUM(L2:L11)</f>
        <v>70</v>
      </c>
      <c r="M12" s="3">
        <f>SUM(M2:M11)</f>
        <v>220</v>
      </c>
      <c r="N12" s="2"/>
      <c r="O12" s="4">
        <f>P12/L12</f>
        <v>37.857142857142854</v>
      </c>
      <c r="P12" s="4">
        <f>SUM(P2:P11)</f>
        <v>2650</v>
      </c>
      <c r="Q12" s="5">
        <f>SUM(Q2:Q11)/10</f>
        <v>0.33335000000000004</v>
      </c>
      <c r="R12" s="4">
        <f>P12/M12</f>
        <v>12.045454545454545</v>
      </c>
      <c r="S12" s="2"/>
      <c r="T12" s="2"/>
      <c r="U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4.4" x14ac:dyDescent="0.3"/>
  <cols>
    <col min="9" max="11" width="11.44140625" style="21"/>
    <col min="16" max="16" width="11.5546875" style="20"/>
  </cols>
  <sheetData>
    <row r="1" spans="1:2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7" t="s">
        <v>8</v>
      </c>
      <c r="J1" s="37" t="s">
        <v>9</v>
      </c>
      <c r="K1" s="3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18" t="s">
        <v>68</v>
      </c>
      <c r="Q1" s="8" t="s">
        <v>15</v>
      </c>
      <c r="R1" s="7" t="s">
        <v>16</v>
      </c>
      <c r="S1" s="8" t="s">
        <v>17</v>
      </c>
      <c r="T1" s="7" t="s">
        <v>18</v>
      </c>
      <c r="U1" s="7" t="s">
        <v>19</v>
      </c>
      <c r="V1" s="7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22</v>
      </c>
      <c r="E2" s="10">
        <v>45</v>
      </c>
      <c r="F2" s="9" t="s">
        <v>56</v>
      </c>
      <c r="G2" s="38">
        <v>10</v>
      </c>
      <c r="H2" s="38">
        <v>1</v>
      </c>
      <c r="I2" s="38">
        <v>10</v>
      </c>
      <c r="J2" s="38">
        <v>2</v>
      </c>
      <c r="K2" s="38">
        <v>8</v>
      </c>
      <c r="L2" s="10">
        <v>7</v>
      </c>
      <c r="M2" s="10">
        <v>22</v>
      </c>
      <c r="N2" s="9" t="s">
        <v>25</v>
      </c>
      <c r="O2" s="11">
        <v>25</v>
      </c>
      <c r="P2" s="19">
        <f t="shared" ref="P2:P32" si="0">Q2/L2</f>
        <v>35.714285714285715</v>
      </c>
      <c r="Q2" s="11">
        <v>250</v>
      </c>
      <c r="R2" s="12">
        <v>0.33329999999999999</v>
      </c>
      <c r="S2" s="11">
        <v>11.9</v>
      </c>
      <c r="T2" s="10">
        <v>0</v>
      </c>
      <c r="U2" s="9" t="s">
        <v>26</v>
      </c>
      <c r="V2" s="9" t="s">
        <v>27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22</v>
      </c>
      <c r="E3" s="10">
        <v>45</v>
      </c>
      <c r="F3" s="9" t="s">
        <v>55</v>
      </c>
      <c r="G3" s="38">
        <v>8</v>
      </c>
      <c r="H3" s="38">
        <v>1</v>
      </c>
      <c r="I3" s="38">
        <v>8</v>
      </c>
      <c r="J3" s="38">
        <v>2</v>
      </c>
      <c r="K3" s="38">
        <v>6</v>
      </c>
      <c r="L3" s="10">
        <v>6</v>
      </c>
      <c r="M3" s="10">
        <v>22</v>
      </c>
      <c r="N3" s="9" t="s">
        <v>25</v>
      </c>
      <c r="O3" s="11">
        <v>25</v>
      </c>
      <c r="P3" s="19">
        <f t="shared" si="0"/>
        <v>33.333333333333336</v>
      </c>
      <c r="Q3" s="11">
        <v>200</v>
      </c>
      <c r="R3" s="12">
        <v>0.28570000000000001</v>
      </c>
      <c r="S3" s="11">
        <v>9.52</v>
      </c>
      <c r="T3" s="10">
        <v>0</v>
      </c>
      <c r="U3" s="9" t="s">
        <v>26</v>
      </c>
      <c r="V3" s="9" t="s">
        <v>27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22</v>
      </c>
      <c r="E4" s="10">
        <v>45</v>
      </c>
      <c r="F4" s="9" t="s">
        <v>54</v>
      </c>
      <c r="G4" s="38">
        <v>1</v>
      </c>
      <c r="H4" s="38">
        <v>2</v>
      </c>
      <c r="I4" s="38">
        <v>7</v>
      </c>
      <c r="J4" s="38">
        <v>0</v>
      </c>
      <c r="K4" s="38">
        <v>1</v>
      </c>
      <c r="L4" s="10">
        <v>6</v>
      </c>
      <c r="M4" s="10">
        <v>22</v>
      </c>
      <c r="N4" s="9" t="s">
        <v>25</v>
      </c>
      <c r="O4" s="11">
        <v>25</v>
      </c>
      <c r="P4" s="19">
        <f t="shared" si="0"/>
        <v>29.166666666666668</v>
      </c>
      <c r="Q4" s="11">
        <v>175</v>
      </c>
      <c r="R4" s="12">
        <v>0.28570000000000001</v>
      </c>
      <c r="S4" s="11">
        <v>8.33</v>
      </c>
      <c r="T4" s="10">
        <v>0</v>
      </c>
      <c r="U4" s="9" t="s">
        <v>26</v>
      </c>
      <c r="V4" s="9" t="s">
        <v>27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22</v>
      </c>
      <c r="E5" s="10">
        <v>45</v>
      </c>
      <c r="F5" s="9" t="s">
        <v>53</v>
      </c>
      <c r="G5" s="38">
        <v>2</v>
      </c>
      <c r="H5" s="38">
        <v>0</v>
      </c>
      <c r="I5" s="38">
        <v>9</v>
      </c>
      <c r="J5" s="38">
        <v>0</v>
      </c>
      <c r="K5" s="38">
        <v>2</v>
      </c>
      <c r="L5" s="10">
        <v>7</v>
      </c>
      <c r="M5" s="10">
        <v>22</v>
      </c>
      <c r="N5" s="9" t="s">
        <v>25</v>
      </c>
      <c r="O5" s="11">
        <v>25</v>
      </c>
      <c r="P5" s="19">
        <f t="shared" si="0"/>
        <v>32.142857142857146</v>
      </c>
      <c r="Q5" s="11">
        <v>225</v>
      </c>
      <c r="R5" s="12">
        <v>0.33329999999999999</v>
      </c>
      <c r="S5" s="11">
        <v>10.71</v>
      </c>
      <c r="T5" s="10">
        <v>0</v>
      </c>
      <c r="U5" s="9" t="s">
        <v>26</v>
      </c>
      <c r="V5" s="9" t="s">
        <v>27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22</v>
      </c>
      <c r="E6" s="10">
        <v>45</v>
      </c>
      <c r="F6" s="9" t="s">
        <v>52</v>
      </c>
      <c r="G6" s="38">
        <v>2</v>
      </c>
      <c r="H6" s="38">
        <v>1</v>
      </c>
      <c r="I6" s="38">
        <v>9</v>
      </c>
      <c r="J6" s="38">
        <v>0</v>
      </c>
      <c r="K6" s="38">
        <v>2</v>
      </c>
      <c r="L6" s="10">
        <v>7</v>
      </c>
      <c r="M6" s="10">
        <v>22</v>
      </c>
      <c r="N6" s="9" t="s">
        <v>25</v>
      </c>
      <c r="O6" s="11">
        <v>25</v>
      </c>
      <c r="P6" s="19">
        <f t="shared" si="0"/>
        <v>32.142857142857146</v>
      </c>
      <c r="Q6" s="11">
        <v>225</v>
      </c>
      <c r="R6" s="12">
        <v>0.33329999999999999</v>
      </c>
      <c r="S6" s="11">
        <v>10.71</v>
      </c>
      <c r="T6" s="10">
        <v>0</v>
      </c>
      <c r="U6" s="9" t="s">
        <v>26</v>
      </c>
      <c r="V6" s="9" t="s">
        <v>27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22</v>
      </c>
      <c r="E7" s="10">
        <v>45</v>
      </c>
      <c r="F7" s="9" t="s">
        <v>51</v>
      </c>
      <c r="G7" s="38">
        <v>0</v>
      </c>
      <c r="H7" s="38">
        <v>1</v>
      </c>
      <c r="I7" s="38">
        <v>11</v>
      </c>
      <c r="J7" s="38">
        <v>0</v>
      </c>
      <c r="K7" s="38">
        <v>0</v>
      </c>
      <c r="L7" s="10">
        <v>8</v>
      </c>
      <c r="M7" s="10">
        <v>22</v>
      </c>
      <c r="N7" s="9" t="s">
        <v>25</v>
      </c>
      <c r="O7" s="11">
        <v>25</v>
      </c>
      <c r="P7" s="19">
        <f t="shared" si="0"/>
        <v>34.375</v>
      </c>
      <c r="Q7" s="11">
        <v>275</v>
      </c>
      <c r="R7" s="12">
        <v>0.38100000000000001</v>
      </c>
      <c r="S7" s="11">
        <v>13.1</v>
      </c>
      <c r="T7" s="10">
        <v>0</v>
      </c>
      <c r="U7" s="9" t="s">
        <v>26</v>
      </c>
      <c r="V7" s="9" t="s">
        <v>27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22</v>
      </c>
      <c r="E8" s="10">
        <v>45</v>
      </c>
      <c r="F8" s="9" t="s">
        <v>50</v>
      </c>
      <c r="G8" s="38">
        <v>8</v>
      </c>
      <c r="H8" s="38">
        <v>4</v>
      </c>
      <c r="I8" s="38">
        <v>8</v>
      </c>
      <c r="J8" s="38">
        <v>0</v>
      </c>
      <c r="K8" s="38">
        <v>8</v>
      </c>
      <c r="L8" s="10">
        <v>5</v>
      </c>
      <c r="M8" s="10">
        <v>22</v>
      </c>
      <c r="N8" s="9" t="s">
        <v>25</v>
      </c>
      <c r="O8" s="11">
        <v>25</v>
      </c>
      <c r="P8" s="19">
        <f t="shared" si="0"/>
        <v>40</v>
      </c>
      <c r="Q8" s="11">
        <v>200</v>
      </c>
      <c r="R8" s="12">
        <v>0.23810000000000001</v>
      </c>
      <c r="S8" s="11">
        <v>9.52</v>
      </c>
      <c r="T8" s="10">
        <v>0</v>
      </c>
      <c r="U8" s="9" t="s">
        <v>26</v>
      </c>
      <c r="V8" s="9" t="s">
        <v>27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22</v>
      </c>
      <c r="E9" s="10">
        <v>45</v>
      </c>
      <c r="F9" s="9" t="s">
        <v>49</v>
      </c>
      <c r="G9" s="38">
        <v>10</v>
      </c>
      <c r="H9" s="38">
        <v>3</v>
      </c>
      <c r="I9" s="38">
        <v>10</v>
      </c>
      <c r="J9" s="38">
        <v>6</v>
      </c>
      <c r="K9" s="38">
        <v>4</v>
      </c>
      <c r="L9" s="10">
        <v>8</v>
      </c>
      <c r="M9" s="10">
        <v>22</v>
      </c>
      <c r="N9" s="9" t="s">
        <v>25</v>
      </c>
      <c r="O9" s="11">
        <v>25</v>
      </c>
      <c r="P9" s="19">
        <f t="shared" si="0"/>
        <v>31.25</v>
      </c>
      <c r="Q9" s="11">
        <v>250</v>
      </c>
      <c r="R9" s="12">
        <v>0.38100000000000001</v>
      </c>
      <c r="S9" s="11">
        <v>11.9</v>
      </c>
      <c r="T9" s="10">
        <v>0</v>
      </c>
      <c r="U9" s="9" t="s">
        <v>26</v>
      </c>
      <c r="V9" s="9" t="s">
        <v>27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22</v>
      </c>
      <c r="E10" s="10">
        <v>45</v>
      </c>
      <c r="F10" s="9" t="s">
        <v>48</v>
      </c>
      <c r="G10" s="38">
        <v>12</v>
      </c>
      <c r="H10" s="38">
        <v>1</v>
      </c>
      <c r="I10" s="38">
        <v>12</v>
      </c>
      <c r="J10" s="38">
        <v>6</v>
      </c>
      <c r="K10" s="38">
        <v>6</v>
      </c>
      <c r="L10" s="10">
        <v>7</v>
      </c>
      <c r="M10" s="10">
        <v>22</v>
      </c>
      <c r="N10" s="9" t="s">
        <v>25</v>
      </c>
      <c r="O10" s="11">
        <v>25</v>
      </c>
      <c r="P10" s="19">
        <f t="shared" si="0"/>
        <v>42.857142857142854</v>
      </c>
      <c r="Q10" s="11">
        <v>300</v>
      </c>
      <c r="R10" s="12">
        <v>0.33329999999999999</v>
      </c>
      <c r="S10" s="11">
        <v>14.29</v>
      </c>
      <c r="T10" s="10">
        <v>0</v>
      </c>
      <c r="U10" s="9" t="s">
        <v>26</v>
      </c>
      <c r="V10" s="9" t="s">
        <v>27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22</v>
      </c>
      <c r="E11" s="10">
        <v>45</v>
      </c>
      <c r="F11" s="9" t="s">
        <v>47</v>
      </c>
      <c r="G11" s="38">
        <v>7</v>
      </c>
      <c r="H11" s="38">
        <v>4</v>
      </c>
      <c r="I11" s="38">
        <v>7</v>
      </c>
      <c r="J11" s="38">
        <v>1</v>
      </c>
      <c r="K11" s="38">
        <v>6</v>
      </c>
      <c r="L11" s="10">
        <v>5</v>
      </c>
      <c r="M11" s="10">
        <v>22</v>
      </c>
      <c r="N11" s="9" t="s">
        <v>25</v>
      </c>
      <c r="O11" s="11">
        <v>25</v>
      </c>
      <c r="P11" s="19">
        <f t="shared" si="0"/>
        <v>35</v>
      </c>
      <c r="Q11" s="11">
        <v>175</v>
      </c>
      <c r="R11" s="12">
        <v>0.23810000000000001</v>
      </c>
      <c r="S11" s="11">
        <v>8.33</v>
      </c>
      <c r="T11" s="10">
        <v>0</v>
      </c>
      <c r="U11" s="9" t="s">
        <v>26</v>
      </c>
      <c r="V11" s="9" t="s">
        <v>27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22</v>
      </c>
      <c r="E12" s="10">
        <v>45</v>
      </c>
      <c r="F12" s="9" t="s">
        <v>46</v>
      </c>
      <c r="G12" s="38">
        <v>7</v>
      </c>
      <c r="H12" s="38">
        <v>0</v>
      </c>
      <c r="I12" s="38">
        <v>7</v>
      </c>
      <c r="J12" s="38">
        <v>1</v>
      </c>
      <c r="K12" s="38">
        <v>6</v>
      </c>
      <c r="L12" s="10">
        <v>5</v>
      </c>
      <c r="M12" s="10">
        <v>22</v>
      </c>
      <c r="N12" s="9" t="s">
        <v>25</v>
      </c>
      <c r="O12" s="11">
        <v>25</v>
      </c>
      <c r="P12" s="19">
        <f t="shared" si="0"/>
        <v>35</v>
      </c>
      <c r="Q12" s="11">
        <v>175</v>
      </c>
      <c r="R12" s="12">
        <v>0.23810000000000001</v>
      </c>
      <c r="S12" s="11">
        <v>8.33</v>
      </c>
      <c r="T12" s="10">
        <v>0</v>
      </c>
      <c r="U12" s="9" t="s">
        <v>26</v>
      </c>
      <c r="V12" s="9" t="s">
        <v>27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22</v>
      </c>
      <c r="E13" s="10">
        <v>45</v>
      </c>
      <c r="F13" s="9" t="s">
        <v>45</v>
      </c>
      <c r="G13" s="38">
        <v>4</v>
      </c>
      <c r="H13" s="38">
        <v>2</v>
      </c>
      <c r="I13" s="38">
        <v>4</v>
      </c>
      <c r="J13" s="38">
        <v>0</v>
      </c>
      <c r="K13" s="38">
        <v>4</v>
      </c>
      <c r="L13" s="10">
        <v>3</v>
      </c>
      <c r="M13" s="10">
        <v>22</v>
      </c>
      <c r="N13" s="9" t="s">
        <v>25</v>
      </c>
      <c r="O13" s="11">
        <v>25</v>
      </c>
      <c r="P13" s="19">
        <f t="shared" si="0"/>
        <v>33.333333333333336</v>
      </c>
      <c r="Q13" s="11">
        <v>100</v>
      </c>
      <c r="R13" s="12">
        <v>0.1429</v>
      </c>
      <c r="S13" s="11">
        <v>4.76</v>
      </c>
      <c r="T13" s="10">
        <v>0</v>
      </c>
      <c r="U13" s="9" t="s">
        <v>26</v>
      </c>
      <c r="V13" s="9" t="s">
        <v>27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22</v>
      </c>
      <c r="E14" s="10">
        <v>45</v>
      </c>
      <c r="F14" s="9" t="s">
        <v>44</v>
      </c>
      <c r="G14" s="38">
        <v>4</v>
      </c>
      <c r="H14" s="38">
        <v>1</v>
      </c>
      <c r="I14" s="38">
        <v>4</v>
      </c>
      <c r="J14" s="38">
        <v>0</v>
      </c>
      <c r="K14" s="38">
        <v>4</v>
      </c>
      <c r="L14" s="10">
        <v>4</v>
      </c>
      <c r="M14" s="10">
        <v>22</v>
      </c>
      <c r="N14" s="9" t="s">
        <v>25</v>
      </c>
      <c r="O14" s="11">
        <v>25</v>
      </c>
      <c r="P14" s="19">
        <f t="shared" si="0"/>
        <v>25</v>
      </c>
      <c r="Q14" s="11">
        <v>100</v>
      </c>
      <c r="R14" s="12">
        <v>0.1905</v>
      </c>
      <c r="S14" s="11">
        <v>4.76</v>
      </c>
      <c r="T14" s="10">
        <v>0</v>
      </c>
      <c r="U14" s="9" t="s">
        <v>26</v>
      </c>
      <c r="V14" s="9" t="s">
        <v>27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22</v>
      </c>
      <c r="E15" s="10">
        <v>45</v>
      </c>
      <c r="F15" s="9" t="s">
        <v>43</v>
      </c>
      <c r="G15" s="38">
        <v>6</v>
      </c>
      <c r="H15" s="38">
        <v>0</v>
      </c>
      <c r="I15" s="38">
        <v>6</v>
      </c>
      <c r="J15" s="38">
        <v>0</v>
      </c>
      <c r="K15" s="38">
        <v>6</v>
      </c>
      <c r="L15" s="10">
        <v>5</v>
      </c>
      <c r="M15" s="10">
        <v>22</v>
      </c>
      <c r="N15" s="9" t="s">
        <v>25</v>
      </c>
      <c r="O15" s="11">
        <v>25</v>
      </c>
      <c r="P15" s="19">
        <f t="shared" si="0"/>
        <v>30</v>
      </c>
      <c r="Q15" s="11">
        <v>150</v>
      </c>
      <c r="R15" s="12">
        <v>0.23810000000000001</v>
      </c>
      <c r="S15" s="11">
        <v>7.14</v>
      </c>
      <c r="T15" s="10">
        <v>0</v>
      </c>
      <c r="U15" s="9" t="s">
        <v>26</v>
      </c>
      <c r="V15" s="9" t="s">
        <v>27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22</v>
      </c>
      <c r="E16" s="10">
        <v>45</v>
      </c>
      <c r="F16" s="9" t="s">
        <v>42</v>
      </c>
      <c r="G16" s="38">
        <v>6</v>
      </c>
      <c r="H16" s="38">
        <v>1</v>
      </c>
      <c r="I16" s="38">
        <v>6</v>
      </c>
      <c r="J16" s="38">
        <v>0</v>
      </c>
      <c r="K16" s="38">
        <v>6</v>
      </c>
      <c r="L16" s="10">
        <v>5</v>
      </c>
      <c r="M16" s="10">
        <v>22</v>
      </c>
      <c r="N16" s="9" t="s">
        <v>25</v>
      </c>
      <c r="O16" s="11">
        <v>25</v>
      </c>
      <c r="P16" s="19">
        <f t="shared" si="0"/>
        <v>30</v>
      </c>
      <c r="Q16" s="11">
        <v>150</v>
      </c>
      <c r="R16" s="12">
        <v>0.23810000000000001</v>
      </c>
      <c r="S16" s="11">
        <v>7.14</v>
      </c>
      <c r="T16" s="10">
        <v>0</v>
      </c>
      <c r="U16" s="9" t="s">
        <v>26</v>
      </c>
      <c r="V16" s="9" t="s">
        <v>27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22</v>
      </c>
      <c r="E17" s="10">
        <v>45</v>
      </c>
      <c r="F17" s="9" t="s">
        <v>41</v>
      </c>
      <c r="G17" s="38">
        <v>6</v>
      </c>
      <c r="H17" s="38">
        <v>1</v>
      </c>
      <c r="I17" s="38">
        <v>6</v>
      </c>
      <c r="J17" s="38">
        <v>0</v>
      </c>
      <c r="K17" s="38">
        <v>6</v>
      </c>
      <c r="L17" s="10">
        <v>4</v>
      </c>
      <c r="M17" s="10">
        <v>22</v>
      </c>
      <c r="N17" s="9" t="s">
        <v>25</v>
      </c>
      <c r="O17" s="11">
        <v>25</v>
      </c>
      <c r="P17" s="19">
        <f t="shared" si="0"/>
        <v>37.5</v>
      </c>
      <c r="Q17" s="11">
        <v>150</v>
      </c>
      <c r="R17" s="12">
        <v>0.1905</v>
      </c>
      <c r="S17" s="11">
        <v>7.14</v>
      </c>
      <c r="T17" s="10">
        <v>0</v>
      </c>
      <c r="U17" s="9" t="s">
        <v>26</v>
      </c>
      <c r="V17" s="9" t="s">
        <v>27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22</v>
      </c>
      <c r="E18" s="10">
        <v>45</v>
      </c>
      <c r="F18" s="9" t="s">
        <v>40</v>
      </c>
      <c r="G18" s="38">
        <v>4</v>
      </c>
      <c r="H18" s="38">
        <v>1</v>
      </c>
      <c r="I18" s="38">
        <v>4</v>
      </c>
      <c r="J18" s="38">
        <v>0</v>
      </c>
      <c r="K18" s="38">
        <v>4</v>
      </c>
      <c r="L18" s="10">
        <v>3</v>
      </c>
      <c r="M18" s="10">
        <v>22</v>
      </c>
      <c r="N18" s="9" t="s">
        <v>25</v>
      </c>
      <c r="O18" s="11">
        <v>25</v>
      </c>
      <c r="P18" s="19">
        <f t="shared" si="0"/>
        <v>33.333333333333336</v>
      </c>
      <c r="Q18" s="11">
        <v>100</v>
      </c>
      <c r="R18" s="12">
        <v>0.1429</v>
      </c>
      <c r="S18" s="11">
        <v>4.76</v>
      </c>
      <c r="T18" s="10">
        <v>0</v>
      </c>
      <c r="U18" s="9" t="s">
        <v>26</v>
      </c>
      <c r="V18" s="9" t="s">
        <v>27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22</v>
      </c>
      <c r="E19" s="10">
        <v>45</v>
      </c>
      <c r="F19" s="9" t="s">
        <v>39</v>
      </c>
      <c r="G19" s="38">
        <v>6</v>
      </c>
      <c r="H19" s="38">
        <v>0</v>
      </c>
      <c r="I19" s="38">
        <v>6</v>
      </c>
      <c r="J19" s="38">
        <v>2</v>
      </c>
      <c r="K19" s="38">
        <v>4</v>
      </c>
      <c r="L19" s="10">
        <v>5</v>
      </c>
      <c r="M19" s="10">
        <v>22</v>
      </c>
      <c r="N19" s="9" t="s">
        <v>25</v>
      </c>
      <c r="O19" s="11">
        <v>25</v>
      </c>
      <c r="P19" s="19">
        <f t="shared" si="0"/>
        <v>30</v>
      </c>
      <c r="Q19" s="11">
        <v>150</v>
      </c>
      <c r="R19" s="12">
        <v>0.23810000000000001</v>
      </c>
      <c r="S19" s="11">
        <v>7.14</v>
      </c>
      <c r="T19" s="10">
        <v>0</v>
      </c>
      <c r="U19" s="9" t="s">
        <v>26</v>
      </c>
      <c r="V19" s="9" t="s">
        <v>27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22</v>
      </c>
      <c r="E20" s="10">
        <v>45</v>
      </c>
      <c r="F20" s="9" t="s">
        <v>38</v>
      </c>
      <c r="G20" s="38">
        <v>8</v>
      </c>
      <c r="H20" s="38">
        <v>0</v>
      </c>
      <c r="I20" s="38">
        <v>8</v>
      </c>
      <c r="J20" s="38">
        <v>4</v>
      </c>
      <c r="K20" s="38">
        <v>4</v>
      </c>
      <c r="L20" s="10">
        <v>6</v>
      </c>
      <c r="M20" s="10">
        <v>22</v>
      </c>
      <c r="N20" s="9" t="s">
        <v>25</v>
      </c>
      <c r="O20" s="11">
        <v>25</v>
      </c>
      <c r="P20" s="19">
        <f t="shared" si="0"/>
        <v>33.333333333333336</v>
      </c>
      <c r="Q20" s="11">
        <v>200</v>
      </c>
      <c r="R20" s="12">
        <v>0.28570000000000001</v>
      </c>
      <c r="S20" s="11">
        <v>9.52</v>
      </c>
      <c r="T20" s="10">
        <v>0</v>
      </c>
      <c r="U20" s="9" t="s">
        <v>26</v>
      </c>
      <c r="V20" s="9" t="s">
        <v>27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22</v>
      </c>
      <c r="E21" s="10">
        <v>45</v>
      </c>
      <c r="F21" s="9" t="s">
        <v>37</v>
      </c>
      <c r="G21" s="38">
        <v>3</v>
      </c>
      <c r="H21" s="38">
        <v>3</v>
      </c>
      <c r="I21" s="38">
        <v>3</v>
      </c>
      <c r="J21" s="38">
        <v>0</v>
      </c>
      <c r="K21" s="38">
        <v>3</v>
      </c>
      <c r="L21" s="10">
        <v>3</v>
      </c>
      <c r="M21" s="10">
        <v>22</v>
      </c>
      <c r="N21" s="9" t="s">
        <v>25</v>
      </c>
      <c r="O21" s="11">
        <v>25</v>
      </c>
      <c r="P21" s="19">
        <f t="shared" si="0"/>
        <v>25</v>
      </c>
      <c r="Q21" s="11">
        <v>75</v>
      </c>
      <c r="R21" s="12">
        <v>0.1429</v>
      </c>
      <c r="S21" s="11">
        <v>3.57</v>
      </c>
      <c r="T21" s="10">
        <v>0</v>
      </c>
      <c r="U21" s="9" t="s">
        <v>26</v>
      </c>
      <c r="V21" s="9" t="s">
        <v>27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22</v>
      </c>
      <c r="E22" s="10">
        <v>45</v>
      </c>
      <c r="F22" s="9" t="s">
        <v>36</v>
      </c>
      <c r="G22" s="38">
        <v>8</v>
      </c>
      <c r="H22" s="38">
        <v>3</v>
      </c>
      <c r="I22" s="38">
        <v>8</v>
      </c>
      <c r="J22" s="38">
        <v>4</v>
      </c>
      <c r="K22" s="38">
        <v>4</v>
      </c>
      <c r="L22" s="10">
        <v>5</v>
      </c>
      <c r="M22" s="10">
        <v>22</v>
      </c>
      <c r="N22" s="9" t="s">
        <v>25</v>
      </c>
      <c r="O22" s="11">
        <v>25</v>
      </c>
      <c r="P22" s="19">
        <f t="shared" si="0"/>
        <v>40</v>
      </c>
      <c r="Q22" s="11">
        <v>200</v>
      </c>
      <c r="R22" s="12">
        <v>0.23810000000000001</v>
      </c>
      <c r="S22" s="11">
        <v>9.52</v>
      </c>
      <c r="T22" s="10">
        <v>0</v>
      </c>
      <c r="U22" s="9" t="s">
        <v>26</v>
      </c>
      <c r="V22" s="9" t="s">
        <v>27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22</v>
      </c>
      <c r="E23" s="10">
        <v>45</v>
      </c>
      <c r="F23" s="9" t="s">
        <v>35</v>
      </c>
      <c r="G23" s="38">
        <v>14</v>
      </c>
      <c r="H23" s="38">
        <v>0</v>
      </c>
      <c r="I23" s="38">
        <v>14</v>
      </c>
      <c r="J23" s="38">
        <v>8</v>
      </c>
      <c r="K23" s="38">
        <v>6</v>
      </c>
      <c r="L23" s="10">
        <v>8</v>
      </c>
      <c r="M23" s="10">
        <v>22</v>
      </c>
      <c r="N23" s="9" t="s">
        <v>25</v>
      </c>
      <c r="O23" s="11">
        <v>25</v>
      </c>
      <c r="P23" s="19">
        <f t="shared" si="0"/>
        <v>43.75</v>
      </c>
      <c r="Q23" s="11">
        <v>350</v>
      </c>
      <c r="R23" s="12">
        <v>0.38100000000000001</v>
      </c>
      <c r="S23" s="11">
        <v>16.670000000000002</v>
      </c>
      <c r="T23" s="10">
        <v>0</v>
      </c>
      <c r="U23" s="9" t="s">
        <v>26</v>
      </c>
      <c r="V23" s="9" t="s">
        <v>27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22</v>
      </c>
      <c r="E24" s="10">
        <v>45</v>
      </c>
      <c r="F24" s="9" t="s">
        <v>34</v>
      </c>
      <c r="G24" s="38">
        <v>10</v>
      </c>
      <c r="H24" s="38">
        <v>5</v>
      </c>
      <c r="I24" s="38">
        <v>10</v>
      </c>
      <c r="J24" s="38">
        <v>4</v>
      </c>
      <c r="K24" s="38">
        <v>6</v>
      </c>
      <c r="L24" s="10">
        <v>6</v>
      </c>
      <c r="M24" s="10">
        <v>22</v>
      </c>
      <c r="N24" s="9" t="s">
        <v>25</v>
      </c>
      <c r="O24" s="11">
        <v>25</v>
      </c>
      <c r="P24" s="19">
        <f t="shared" si="0"/>
        <v>41.666666666666664</v>
      </c>
      <c r="Q24" s="11">
        <v>250</v>
      </c>
      <c r="R24" s="12">
        <v>0.28570000000000001</v>
      </c>
      <c r="S24" s="11">
        <v>11.9</v>
      </c>
      <c r="T24" s="10">
        <v>0</v>
      </c>
      <c r="U24" s="9" t="s">
        <v>26</v>
      </c>
      <c r="V24" s="9" t="s">
        <v>27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22</v>
      </c>
      <c r="E25" s="10">
        <v>45</v>
      </c>
      <c r="F25" s="9" t="s">
        <v>33</v>
      </c>
      <c r="G25" s="38">
        <v>10</v>
      </c>
      <c r="H25" s="38">
        <v>2</v>
      </c>
      <c r="I25" s="38">
        <v>10</v>
      </c>
      <c r="J25" s="38">
        <v>0</v>
      </c>
      <c r="K25" s="38">
        <v>10</v>
      </c>
      <c r="L25" s="10">
        <v>8</v>
      </c>
      <c r="M25" s="10">
        <v>22</v>
      </c>
      <c r="N25" s="9" t="s">
        <v>25</v>
      </c>
      <c r="O25" s="11">
        <v>25</v>
      </c>
      <c r="P25" s="19">
        <f t="shared" si="0"/>
        <v>31.25</v>
      </c>
      <c r="Q25" s="11">
        <v>250</v>
      </c>
      <c r="R25" s="12">
        <v>0.38100000000000001</v>
      </c>
      <c r="S25" s="11">
        <v>11.9</v>
      </c>
      <c r="T25" s="10">
        <v>0</v>
      </c>
      <c r="U25" s="9" t="s">
        <v>26</v>
      </c>
      <c r="V25" s="9" t="s">
        <v>27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22</v>
      </c>
      <c r="E26" s="10">
        <v>45</v>
      </c>
      <c r="F26" s="9" t="s">
        <v>32</v>
      </c>
      <c r="G26" s="38">
        <v>10</v>
      </c>
      <c r="H26" s="38">
        <v>3</v>
      </c>
      <c r="I26" s="38">
        <v>10</v>
      </c>
      <c r="J26" s="38">
        <v>0</v>
      </c>
      <c r="K26" s="38">
        <v>10</v>
      </c>
      <c r="L26" s="10">
        <v>7</v>
      </c>
      <c r="M26" s="10">
        <v>22</v>
      </c>
      <c r="N26" s="9" t="s">
        <v>25</v>
      </c>
      <c r="O26" s="11">
        <v>25</v>
      </c>
      <c r="P26" s="19">
        <f t="shared" si="0"/>
        <v>35.714285714285715</v>
      </c>
      <c r="Q26" s="11">
        <v>250</v>
      </c>
      <c r="R26" s="12">
        <v>0.33329999999999999</v>
      </c>
      <c r="S26" s="11">
        <v>11.9</v>
      </c>
      <c r="T26" s="10">
        <v>0</v>
      </c>
      <c r="U26" s="9" t="s">
        <v>26</v>
      </c>
      <c r="V26" s="9" t="s">
        <v>27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22</v>
      </c>
      <c r="E27" s="10">
        <v>45</v>
      </c>
      <c r="F27" s="9" t="s">
        <v>31</v>
      </c>
      <c r="G27" s="38">
        <v>12</v>
      </c>
      <c r="H27" s="38">
        <v>0</v>
      </c>
      <c r="I27" s="38">
        <v>12</v>
      </c>
      <c r="J27" s="38">
        <v>0</v>
      </c>
      <c r="K27" s="38">
        <v>12</v>
      </c>
      <c r="L27" s="10">
        <v>8</v>
      </c>
      <c r="M27" s="10">
        <v>22</v>
      </c>
      <c r="N27" s="9" t="s">
        <v>25</v>
      </c>
      <c r="O27" s="11">
        <v>25</v>
      </c>
      <c r="P27" s="19">
        <f t="shared" si="0"/>
        <v>37.5</v>
      </c>
      <c r="Q27" s="11">
        <v>300</v>
      </c>
      <c r="R27" s="12">
        <v>0.38100000000000001</v>
      </c>
      <c r="S27" s="11">
        <v>14.29</v>
      </c>
      <c r="T27" s="10">
        <v>0</v>
      </c>
      <c r="U27" s="9" t="s">
        <v>26</v>
      </c>
      <c r="V27" s="9" t="s">
        <v>27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22</v>
      </c>
      <c r="E28" s="10">
        <v>45</v>
      </c>
      <c r="F28" s="9" t="s">
        <v>30</v>
      </c>
      <c r="G28" s="38">
        <v>12</v>
      </c>
      <c r="H28" s="38">
        <v>0</v>
      </c>
      <c r="I28" s="38">
        <v>12</v>
      </c>
      <c r="J28" s="38">
        <v>0</v>
      </c>
      <c r="K28" s="38">
        <v>12</v>
      </c>
      <c r="L28" s="10">
        <v>8</v>
      </c>
      <c r="M28" s="10">
        <v>22</v>
      </c>
      <c r="N28" s="9" t="s">
        <v>25</v>
      </c>
      <c r="O28" s="11">
        <v>25</v>
      </c>
      <c r="P28" s="19">
        <f t="shared" si="0"/>
        <v>37.5</v>
      </c>
      <c r="Q28" s="11">
        <v>300</v>
      </c>
      <c r="R28" s="12">
        <v>0.38100000000000001</v>
      </c>
      <c r="S28" s="11">
        <v>14.29</v>
      </c>
      <c r="T28" s="10">
        <v>0</v>
      </c>
      <c r="U28" s="9" t="s">
        <v>26</v>
      </c>
      <c r="V28" s="9" t="s">
        <v>27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22</v>
      </c>
      <c r="E29" s="10">
        <v>45</v>
      </c>
      <c r="F29" s="9" t="s">
        <v>29</v>
      </c>
      <c r="G29" s="38">
        <v>19</v>
      </c>
      <c r="H29" s="38">
        <v>3</v>
      </c>
      <c r="I29" s="38">
        <v>19</v>
      </c>
      <c r="J29" s="38">
        <v>0</v>
      </c>
      <c r="K29" s="38">
        <v>19</v>
      </c>
      <c r="L29" s="10">
        <v>11</v>
      </c>
      <c r="M29" s="10">
        <v>22</v>
      </c>
      <c r="N29" s="9" t="s">
        <v>25</v>
      </c>
      <c r="O29" s="11">
        <v>25</v>
      </c>
      <c r="P29" s="19">
        <f t="shared" si="0"/>
        <v>43.18181818181818</v>
      </c>
      <c r="Q29" s="11">
        <v>475</v>
      </c>
      <c r="R29" s="12">
        <v>0.52380000000000004</v>
      </c>
      <c r="S29" s="11">
        <v>22.62</v>
      </c>
      <c r="T29" s="10">
        <v>0</v>
      </c>
      <c r="U29" s="9" t="s">
        <v>26</v>
      </c>
      <c r="V29" s="9" t="s">
        <v>27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22</v>
      </c>
      <c r="E30" s="10">
        <v>45</v>
      </c>
      <c r="F30" s="9" t="s">
        <v>28</v>
      </c>
      <c r="G30" s="38">
        <v>22</v>
      </c>
      <c r="H30" s="38">
        <v>1</v>
      </c>
      <c r="I30" s="38">
        <v>22</v>
      </c>
      <c r="J30" s="38">
        <v>2</v>
      </c>
      <c r="K30" s="38">
        <v>20</v>
      </c>
      <c r="L30" s="10">
        <v>13</v>
      </c>
      <c r="M30" s="10">
        <v>22</v>
      </c>
      <c r="N30" s="9" t="s">
        <v>25</v>
      </c>
      <c r="O30" s="11">
        <v>25</v>
      </c>
      <c r="P30" s="19">
        <f t="shared" si="0"/>
        <v>42.307692307692307</v>
      </c>
      <c r="Q30" s="11">
        <v>550</v>
      </c>
      <c r="R30" s="12">
        <v>0.61899999999999999</v>
      </c>
      <c r="S30" s="11">
        <v>26.19</v>
      </c>
      <c r="T30" s="10">
        <v>0</v>
      </c>
      <c r="U30" s="9" t="s">
        <v>26</v>
      </c>
      <c r="V30" s="9" t="s">
        <v>27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22</v>
      </c>
      <c r="E31" s="10">
        <v>45</v>
      </c>
      <c r="F31" s="9" t="s">
        <v>24</v>
      </c>
      <c r="G31" s="38">
        <v>16</v>
      </c>
      <c r="H31" s="38">
        <v>4</v>
      </c>
      <c r="I31" s="38">
        <v>16</v>
      </c>
      <c r="J31" s="38">
        <v>0</v>
      </c>
      <c r="K31" s="38">
        <v>16</v>
      </c>
      <c r="L31" s="10">
        <v>10</v>
      </c>
      <c r="M31" s="10">
        <v>22</v>
      </c>
      <c r="N31" s="9" t="s">
        <v>25</v>
      </c>
      <c r="O31" s="11">
        <v>25</v>
      </c>
      <c r="P31" s="19">
        <f t="shared" si="0"/>
        <v>40</v>
      </c>
      <c r="Q31" s="11">
        <v>400</v>
      </c>
      <c r="R31" s="12">
        <v>0.47620000000000001</v>
      </c>
      <c r="S31" s="11">
        <v>19.05</v>
      </c>
      <c r="T31" s="10">
        <v>0</v>
      </c>
      <c r="U31" s="9" t="s">
        <v>26</v>
      </c>
      <c r="V31" s="9" t="s">
        <v>27</v>
      </c>
    </row>
    <row r="32" spans="1:22" x14ac:dyDescent="0.3">
      <c r="A32" s="13" t="s">
        <v>67</v>
      </c>
      <c r="B32" s="14"/>
      <c r="C32" s="14"/>
      <c r="D32" s="15">
        <f>SUM(D2:D31)</f>
        <v>660</v>
      </c>
      <c r="E32" s="14"/>
      <c r="F32" s="14"/>
      <c r="G32" s="15">
        <f>SUM(G2:G31)</f>
        <v>247</v>
      </c>
      <c r="H32" s="14"/>
      <c r="I32" s="15">
        <f>SUM(I2:I31)</f>
        <v>278</v>
      </c>
      <c r="J32" s="15">
        <f>SUM(J2:J31)</f>
        <v>42</v>
      </c>
      <c r="K32" s="15">
        <f>SUM(K2:K31)</f>
        <v>205</v>
      </c>
      <c r="L32" s="15">
        <f>SUM(L2:L31)</f>
        <v>193</v>
      </c>
      <c r="M32" s="15">
        <f>SUM(M2:M31)</f>
        <v>660</v>
      </c>
      <c r="N32" s="14" t="str">
        <f>N31</f>
        <v>Por persona</v>
      </c>
      <c r="O32" s="16">
        <f>Q32/I32</f>
        <v>25</v>
      </c>
      <c r="P32" s="19">
        <f t="shared" si="0"/>
        <v>36.010362694300518</v>
      </c>
      <c r="Q32" s="16">
        <f>SUM(Q2:Q31)</f>
        <v>6950</v>
      </c>
      <c r="R32" s="17">
        <f>L32/M32</f>
        <v>0.29242424242424242</v>
      </c>
      <c r="S32" s="16">
        <f>Q32/M32</f>
        <v>10.530303030303031</v>
      </c>
      <c r="T32" s="14"/>
      <c r="U32" s="14"/>
      <c r="V32" s="14"/>
    </row>
    <row r="33" spans="6:15" x14ac:dyDescent="0.3">
      <c r="O33" s="21"/>
    </row>
    <row r="34" spans="6:15" x14ac:dyDescent="0.3">
      <c r="F34" t="s">
        <v>195</v>
      </c>
      <c r="G34" s="20">
        <f>I32/G32</f>
        <v>1.1255060728744939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4.4" x14ac:dyDescent="0.3"/>
  <cols>
    <col min="10" max="11" width="11.44140625" style="21"/>
    <col min="16" max="16" width="11.5546875" style="20"/>
    <col min="18" max="18" width="11.5546875" style="22"/>
  </cols>
  <sheetData>
    <row r="1" spans="1:22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100</v>
      </c>
      <c r="Q1" s="23" t="s">
        <v>15</v>
      </c>
      <c r="R1" s="25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x14ac:dyDescent="0.3">
      <c r="A2" s="26" t="s">
        <v>21</v>
      </c>
      <c r="B2" s="26" t="s">
        <v>22</v>
      </c>
      <c r="C2" s="26" t="s">
        <v>23</v>
      </c>
      <c r="D2" s="27">
        <v>22</v>
      </c>
      <c r="E2" s="28">
        <v>40</v>
      </c>
      <c r="F2" s="26" t="s">
        <v>99</v>
      </c>
      <c r="G2" s="28">
        <v>14</v>
      </c>
      <c r="H2" s="28">
        <v>1</v>
      </c>
      <c r="I2" s="28">
        <v>14</v>
      </c>
      <c r="J2" s="28">
        <v>0</v>
      </c>
      <c r="K2" s="28">
        <v>14</v>
      </c>
      <c r="L2" s="28">
        <v>8</v>
      </c>
      <c r="M2" s="28">
        <v>22</v>
      </c>
      <c r="N2" s="26" t="s">
        <v>25</v>
      </c>
      <c r="O2" s="29">
        <v>25</v>
      </c>
      <c r="P2" s="30">
        <f>Q2/L2</f>
        <v>43.75</v>
      </c>
      <c r="Q2" s="29">
        <v>350</v>
      </c>
      <c r="R2" s="31">
        <v>0.38100000000000001</v>
      </c>
      <c r="S2" s="29">
        <v>16.670000000000002</v>
      </c>
      <c r="T2" s="28">
        <v>0</v>
      </c>
      <c r="U2" s="26" t="s">
        <v>26</v>
      </c>
      <c r="V2" s="26" t="s">
        <v>27</v>
      </c>
    </row>
    <row r="3" spans="1:22" x14ac:dyDescent="0.3">
      <c r="A3" s="26" t="s">
        <v>21</v>
      </c>
      <c r="B3" s="26" t="s">
        <v>22</v>
      </c>
      <c r="C3" s="26" t="s">
        <v>23</v>
      </c>
      <c r="D3" s="27">
        <v>22</v>
      </c>
      <c r="E3" s="28">
        <v>40</v>
      </c>
      <c r="F3" s="26" t="s">
        <v>98</v>
      </c>
      <c r="G3" s="28">
        <v>5</v>
      </c>
      <c r="H3" s="28">
        <v>5</v>
      </c>
      <c r="I3" s="28">
        <v>5</v>
      </c>
      <c r="J3" s="28">
        <v>0</v>
      </c>
      <c r="K3" s="28">
        <v>5</v>
      </c>
      <c r="L3" s="28">
        <v>3</v>
      </c>
      <c r="M3" s="28">
        <v>22</v>
      </c>
      <c r="N3" s="26" t="s">
        <v>25</v>
      </c>
      <c r="O3" s="29">
        <v>25</v>
      </c>
      <c r="P3" s="30">
        <f t="shared" ref="P3:P33" si="0">Q3/L3</f>
        <v>41.666666666666664</v>
      </c>
      <c r="Q3" s="29">
        <v>125</v>
      </c>
      <c r="R3" s="31">
        <v>0.15790000000000001</v>
      </c>
      <c r="S3" s="29">
        <v>6.58</v>
      </c>
      <c r="T3" s="28">
        <v>0</v>
      </c>
      <c r="U3" s="26" t="s">
        <v>26</v>
      </c>
      <c r="V3" s="26" t="s">
        <v>27</v>
      </c>
    </row>
    <row r="4" spans="1:22" x14ac:dyDescent="0.3">
      <c r="A4" s="26" t="s">
        <v>21</v>
      </c>
      <c r="B4" s="26" t="s">
        <v>22</v>
      </c>
      <c r="C4" s="26" t="s">
        <v>23</v>
      </c>
      <c r="D4" s="27">
        <v>22</v>
      </c>
      <c r="E4" s="28">
        <v>40</v>
      </c>
      <c r="F4" s="26" t="s">
        <v>97</v>
      </c>
      <c r="G4" s="28">
        <v>5</v>
      </c>
      <c r="H4" s="28">
        <v>0</v>
      </c>
      <c r="I4" s="28">
        <v>5</v>
      </c>
      <c r="J4" s="28">
        <v>0</v>
      </c>
      <c r="K4" s="28">
        <v>5</v>
      </c>
      <c r="L4" s="28">
        <v>3</v>
      </c>
      <c r="M4" s="28">
        <v>22</v>
      </c>
      <c r="N4" s="26" t="s">
        <v>25</v>
      </c>
      <c r="O4" s="29">
        <v>25</v>
      </c>
      <c r="P4" s="30">
        <f t="shared" si="0"/>
        <v>41.666666666666664</v>
      </c>
      <c r="Q4" s="29">
        <v>125</v>
      </c>
      <c r="R4" s="31">
        <v>0.15790000000000001</v>
      </c>
      <c r="S4" s="29">
        <v>6.58</v>
      </c>
      <c r="T4" s="28">
        <v>0</v>
      </c>
      <c r="U4" s="26" t="s">
        <v>26</v>
      </c>
      <c r="V4" s="26" t="s">
        <v>27</v>
      </c>
    </row>
    <row r="5" spans="1:22" x14ac:dyDescent="0.3">
      <c r="A5" s="26" t="s">
        <v>21</v>
      </c>
      <c r="B5" s="26" t="s">
        <v>22</v>
      </c>
      <c r="C5" s="26" t="s">
        <v>23</v>
      </c>
      <c r="D5" s="27">
        <v>22</v>
      </c>
      <c r="E5" s="28">
        <v>40</v>
      </c>
      <c r="F5" s="26" t="s">
        <v>96</v>
      </c>
      <c r="G5" s="28">
        <v>5</v>
      </c>
      <c r="H5" s="28">
        <v>0</v>
      </c>
      <c r="I5" s="28">
        <v>5</v>
      </c>
      <c r="J5" s="28">
        <v>0</v>
      </c>
      <c r="K5" s="28">
        <v>5</v>
      </c>
      <c r="L5" s="28">
        <v>3</v>
      </c>
      <c r="M5" s="28">
        <v>22</v>
      </c>
      <c r="N5" s="26" t="s">
        <v>25</v>
      </c>
      <c r="O5" s="29">
        <v>25</v>
      </c>
      <c r="P5" s="30">
        <f t="shared" si="0"/>
        <v>41.666666666666664</v>
      </c>
      <c r="Q5" s="29">
        <v>125</v>
      </c>
      <c r="R5" s="31">
        <v>0.1429</v>
      </c>
      <c r="S5" s="29">
        <v>5.95</v>
      </c>
      <c r="T5" s="28">
        <v>0</v>
      </c>
      <c r="U5" s="26" t="s">
        <v>26</v>
      </c>
      <c r="V5" s="26" t="s">
        <v>27</v>
      </c>
    </row>
    <row r="6" spans="1:22" x14ac:dyDescent="0.3">
      <c r="A6" s="26" t="s">
        <v>21</v>
      </c>
      <c r="B6" s="26" t="s">
        <v>22</v>
      </c>
      <c r="C6" s="26" t="s">
        <v>23</v>
      </c>
      <c r="D6" s="27">
        <v>22</v>
      </c>
      <c r="E6" s="28">
        <v>40</v>
      </c>
      <c r="F6" s="26" t="s">
        <v>95</v>
      </c>
      <c r="G6" s="28">
        <v>6</v>
      </c>
      <c r="H6" s="28">
        <v>0</v>
      </c>
      <c r="I6" s="28">
        <v>6</v>
      </c>
      <c r="J6" s="28">
        <v>0</v>
      </c>
      <c r="K6" s="28">
        <v>6</v>
      </c>
      <c r="L6" s="28">
        <v>4</v>
      </c>
      <c r="M6" s="28">
        <v>22</v>
      </c>
      <c r="N6" s="26" t="s">
        <v>25</v>
      </c>
      <c r="O6" s="29">
        <v>25</v>
      </c>
      <c r="P6" s="30">
        <f t="shared" si="0"/>
        <v>37.5</v>
      </c>
      <c r="Q6" s="29">
        <v>150</v>
      </c>
      <c r="R6" s="31">
        <v>0.1905</v>
      </c>
      <c r="S6" s="29">
        <v>7.14</v>
      </c>
      <c r="T6" s="28">
        <v>0</v>
      </c>
      <c r="U6" s="26" t="s">
        <v>26</v>
      </c>
      <c r="V6" s="26" t="s">
        <v>27</v>
      </c>
    </row>
    <row r="7" spans="1:22" x14ac:dyDescent="0.3">
      <c r="A7" s="26" t="s">
        <v>21</v>
      </c>
      <c r="B7" s="26" t="s">
        <v>22</v>
      </c>
      <c r="C7" s="26" t="s">
        <v>23</v>
      </c>
      <c r="D7" s="27">
        <v>22</v>
      </c>
      <c r="E7" s="28">
        <v>40</v>
      </c>
      <c r="F7" s="26" t="s">
        <v>94</v>
      </c>
      <c r="G7" s="28">
        <v>14</v>
      </c>
      <c r="H7" s="28">
        <v>2</v>
      </c>
      <c r="I7" s="28">
        <v>14</v>
      </c>
      <c r="J7" s="28">
        <v>7</v>
      </c>
      <c r="K7" s="28">
        <v>7</v>
      </c>
      <c r="L7" s="28">
        <v>7</v>
      </c>
      <c r="M7" s="28">
        <v>22</v>
      </c>
      <c r="N7" s="26" t="s">
        <v>25</v>
      </c>
      <c r="O7" s="29">
        <v>25</v>
      </c>
      <c r="P7" s="30">
        <f t="shared" si="0"/>
        <v>50</v>
      </c>
      <c r="Q7" s="29">
        <v>350</v>
      </c>
      <c r="R7" s="31">
        <v>0.33329999999999999</v>
      </c>
      <c r="S7" s="29">
        <v>16.670000000000002</v>
      </c>
      <c r="T7" s="28">
        <v>0</v>
      </c>
      <c r="U7" s="26" t="s">
        <v>26</v>
      </c>
      <c r="V7" s="26" t="s">
        <v>27</v>
      </c>
    </row>
    <row r="8" spans="1:22" x14ac:dyDescent="0.3">
      <c r="A8" s="26" t="s">
        <v>21</v>
      </c>
      <c r="B8" s="26" t="s">
        <v>22</v>
      </c>
      <c r="C8" s="26" t="s">
        <v>23</v>
      </c>
      <c r="D8" s="27">
        <v>22</v>
      </c>
      <c r="E8" s="28">
        <v>40</v>
      </c>
      <c r="F8" s="26" t="s">
        <v>93</v>
      </c>
      <c r="G8" s="28">
        <v>7</v>
      </c>
      <c r="H8" s="28">
        <v>3</v>
      </c>
      <c r="I8" s="28">
        <v>7</v>
      </c>
      <c r="J8" s="28">
        <v>0</v>
      </c>
      <c r="K8" s="28">
        <v>7</v>
      </c>
      <c r="L8" s="28">
        <v>4</v>
      </c>
      <c r="M8" s="28">
        <v>22</v>
      </c>
      <c r="N8" s="26" t="s">
        <v>25</v>
      </c>
      <c r="O8" s="29">
        <v>25</v>
      </c>
      <c r="P8" s="30">
        <f t="shared" si="0"/>
        <v>43.75</v>
      </c>
      <c r="Q8" s="29">
        <v>175</v>
      </c>
      <c r="R8" s="31">
        <v>0.1905</v>
      </c>
      <c r="S8" s="29">
        <v>8.33</v>
      </c>
      <c r="T8" s="28">
        <v>0</v>
      </c>
      <c r="U8" s="26" t="s">
        <v>26</v>
      </c>
      <c r="V8" s="26" t="s">
        <v>27</v>
      </c>
    </row>
    <row r="9" spans="1:22" x14ac:dyDescent="0.3">
      <c r="A9" s="26" t="s">
        <v>21</v>
      </c>
      <c r="B9" s="26" t="s">
        <v>22</v>
      </c>
      <c r="C9" s="26" t="s">
        <v>23</v>
      </c>
      <c r="D9" s="27">
        <v>22</v>
      </c>
      <c r="E9" s="28">
        <v>40</v>
      </c>
      <c r="F9" s="26" t="s">
        <v>92</v>
      </c>
      <c r="G9" s="28">
        <v>5</v>
      </c>
      <c r="H9" s="28">
        <v>1</v>
      </c>
      <c r="I9" s="28">
        <v>5</v>
      </c>
      <c r="J9" s="28">
        <v>0</v>
      </c>
      <c r="K9" s="28">
        <v>5</v>
      </c>
      <c r="L9" s="28">
        <v>3</v>
      </c>
      <c r="M9" s="28">
        <v>22</v>
      </c>
      <c r="N9" s="26" t="s">
        <v>25</v>
      </c>
      <c r="O9" s="29">
        <v>25</v>
      </c>
      <c r="P9" s="30">
        <f t="shared" si="0"/>
        <v>41.666666666666664</v>
      </c>
      <c r="Q9" s="29">
        <v>125</v>
      </c>
      <c r="R9" s="31">
        <v>0.1429</v>
      </c>
      <c r="S9" s="29">
        <v>5.95</v>
      </c>
      <c r="T9" s="28">
        <v>0</v>
      </c>
      <c r="U9" s="26" t="s">
        <v>26</v>
      </c>
      <c r="V9" s="26" t="s">
        <v>27</v>
      </c>
    </row>
    <row r="10" spans="1:22" x14ac:dyDescent="0.3">
      <c r="A10" s="26" t="s">
        <v>21</v>
      </c>
      <c r="B10" s="26" t="s">
        <v>22</v>
      </c>
      <c r="C10" s="26" t="s">
        <v>23</v>
      </c>
      <c r="D10" s="28">
        <v>19</v>
      </c>
      <c r="E10" s="28">
        <v>40</v>
      </c>
      <c r="F10" s="26" t="s">
        <v>91</v>
      </c>
      <c r="G10" s="28">
        <v>5</v>
      </c>
      <c r="H10" s="28">
        <v>0</v>
      </c>
      <c r="I10" s="28">
        <v>5</v>
      </c>
      <c r="J10" s="28">
        <v>2</v>
      </c>
      <c r="K10" s="28">
        <v>3</v>
      </c>
      <c r="L10" s="28">
        <v>3</v>
      </c>
      <c r="M10" s="28">
        <v>19</v>
      </c>
      <c r="N10" s="26" t="s">
        <v>25</v>
      </c>
      <c r="O10" s="29">
        <v>25</v>
      </c>
      <c r="P10" s="30">
        <f t="shared" si="0"/>
        <v>41.666666666666664</v>
      </c>
      <c r="Q10" s="29">
        <v>125</v>
      </c>
      <c r="R10" s="31">
        <v>0.1429</v>
      </c>
      <c r="S10" s="29">
        <v>5.95</v>
      </c>
      <c r="T10" s="28">
        <v>0</v>
      </c>
      <c r="U10" s="26" t="s">
        <v>26</v>
      </c>
      <c r="V10" s="26" t="s">
        <v>27</v>
      </c>
    </row>
    <row r="11" spans="1:22" x14ac:dyDescent="0.3">
      <c r="A11" s="26" t="s">
        <v>21</v>
      </c>
      <c r="B11" s="26" t="s">
        <v>22</v>
      </c>
      <c r="C11" s="26" t="s">
        <v>23</v>
      </c>
      <c r="D11" s="28">
        <v>19</v>
      </c>
      <c r="E11" s="28">
        <v>40</v>
      </c>
      <c r="F11" s="26" t="s">
        <v>90</v>
      </c>
      <c r="G11" s="28">
        <v>3</v>
      </c>
      <c r="H11" s="28">
        <v>2</v>
      </c>
      <c r="I11" s="28">
        <v>3</v>
      </c>
      <c r="J11" s="28">
        <v>0</v>
      </c>
      <c r="K11" s="28">
        <v>3</v>
      </c>
      <c r="L11" s="28">
        <v>2</v>
      </c>
      <c r="M11" s="28">
        <v>19</v>
      </c>
      <c r="N11" s="26" t="s">
        <v>25</v>
      </c>
      <c r="O11" s="29">
        <v>25</v>
      </c>
      <c r="P11" s="30">
        <f t="shared" si="0"/>
        <v>37.5</v>
      </c>
      <c r="Q11" s="29">
        <v>75</v>
      </c>
      <c r="R11" s="31">
        <v>9.5200000000000007E-2</v>
      </c>
      <c r="S11" s="29">
        <v>3.57</v>
      </c>
      <c r="T11" s="28">
        <v>0</v>
      </c>
      <c r="U11" s="26" t="s">
        <v>26</v>
      </c>
      <c r="V11" s="26" t="s">
        <v>27</v>
      </c>
    </row>
    <row r="12" spans="1:22" x14ac:dyDescent="0.3">
      <c r="A12" s="26" t="s">
        <v>21</v>
      </c>
      <c r="B12" s="26" t="s">
        <v>22</v>
      </c>
      <c r="C12" s="26" t="s">
        <v>23</v>
      </c>
      <c r="D12" s="28">
        <v>19</v>
      </c>
      <c r="E12" s="28">
        <v>40</v>
      </c>
      <c r="F12" s="26" t="s">
        <v>89</v>
      </c>
      <c r="G12" s="28">
        <v>3</v>
      </c>
      <c r="H12" s="28">
        <v>0</v>
      </c>
      <c r="I12" s="28">
        <v>3</v>
      </c>
      <c r="J12" s="28">
        <v>0</v>
      </c>
      <c r="K12" s="28">
        <v>3</v>
      </c>
      <c r="L12" s="28">
        <v>3</v>
      </c>
      <c r="M12" s="28">
        <v>18</v>
      </c>
      <c r="N12" s="26" t="s">
        <v>25</v>
      </c>
      <c r="O12" s="29">
        <v>25</v>
      </c>
      <c r="P12" s="30">
        <f t="shared" si="0"/>
        <v>25</v>
      </c>
      <c r="Q12" s="29">
        <v>75</v>
      </c>
      <c r="R12" s="31">
        <f>L12/M12</f>
        <v>0.16666666666666666</v>
      </c>
      <c r="S12" s="29">
        <v>3.57</v>
      </c>
      <c r="T12" s="28">
        <v>8</v>
      </c>
      <c r="U12" s="26" t="s">
        <v>26</v>
      </c>
      <c r="V12" s="26" t="s">
        <v>27</v>
      </c>
    </row>
    <row r="13" spans="1:22" x14ac:dyDescent="0.3">
      <c r="A13" s="26" t="s">
        <v>21</v>
      </c>
      <c r="B13" s="26" t="s">
        <v>22</v>
      </c>
      <c r="C13" s="26" t="s">
        <v>23</v>
      </c>
      <c r="D13" s="28">
        <v>19</v>
      </c>
      <c r="E13" s="28">
        <v>40</v>
      </c>
      <c r="F13" s="26" t="s">
        <v>88</v>
      </c>
      <c r="G13" s="28">
        <v>3</v>
      </c>
      <c r="H13" s="28">
        <v>2</v>
      </c>
      <c r="I13" s="28">
        <v>4</v>
      </c>
      <c r="J13" s="28">
        <v>2</v>
      </c>
      <c r="K13" s="28">
        <v>1</v>
      </c>
      <c r="L13" s="28">
        <v>3</v>
      </c>
      <c r="M13" s="28">
        <v>19</v>
      </c>
      <c r="N13" s="26" t="s">
        <v>25</v>
      </c>
      <c r="O13" s="29">
        <v>25</v>
      </c>
      <c r="P13" s="30">
        <f t="shared" si="0"/>
        <v>33.333333333333336</v>
      </c>
      <c r="Q13" s="29">
        <v>100</v>
      </c>
      <c r="R13" s="31">
        <v>0.1429</v>
      </c>
      <c r="S13" s="29">
        <v>4.76</v>
      </c>
      <c r="T13" s="28">
        <v>7</v>
      </c>
      <c r="U13" s="26" t="s">
        <v>26</v>
      </c>
      <c r="V13" s="26" t="s">
        <v>27</v>
      </c>
    </row>
    <row r="14" spans="1:22" x14ac:dyDescent="0.3">
      <c r="A14" s="26" t="s">
        <v>21</v>
      </c>
      <c r="B14" s="26" t="s">
        <v>22</v>
      </c>
      <c r="C14" s="26" t="s">
        <v>23</v>
      </c>
      <c r="D14" s="28">
        <v>19</v>
      </c>
      <c r="E14" s="28">
        <v>40</v>
      </c>
      <c r="F14" s="26" t="s">
        <v>87</v>
      </c>
      <c r="G14" s="28">
        <v>6</v>
      </c>
      <c r="H14" s="28">
        <v>0</v>
      </c>
      <c r="I14" s="28">
        <v>7</v>
      </c>
      <c r="J14" s="28">
        <v>5</v>
      </c>
      <c r="K14" s="28">
        <v>1</v>
      </c>
      <c r="L14" s="28">
        <v>3</v>
      </c>
      <c r="M14" s="28">
        <v>19</v>
      </c>
      <c r="N14" s="26" t="s">
        <v>25</v>
      </c>
      <c r="O14" s="29">
        <v>25</v>
      </c>
      <c r="P14" s="30">
        <f t="shared" si="0"/>
        <v>58.333333333333336</v>
      </c>
      <c r="Q14" s="29">
        <v>175</v>
      </c>
      <c r="R14" s="31">
        <v>0.15790000000000001</v>
      </c>
      <c r="S14" s="29">
        <v>9.2100000000000009</v>
      </c>
      <c r="T14" s="28">
        <v>0</v>
      </c>
      <c r="U14" s="26" t="s">
        <v>26</v>
      </c>
      <c r="V14" s="26" t="s">
        <v>27</v>
      </c>
    </row>
    <row r="15" spans="1:22" x14ac:dyDescent="0.3">
      <c r="A15" s="26" t="s">
        <v>21</v>
      </c>
      <c r="B15" s="26" t="s">
        <v>22</v>
      </c>
      <c r="C15" s="26" t="s">
        <v>23</v>
      </c>
      <c r="D15" s="28">
        <v>19</v>
      </c>
      <c r="E15" s="28">
        <v>40</v>
      </c>
      <c r="F15" s="26" t="s">
        <v>86</v>
      </c>
      <c r="G15" s="28">
        <v>2</v>
      </c>
      <c r="H15" s="28">
        <v>6</v>
      </c>
      <c r="I15" s="28">
        <v>2</v>
      </c>
      <c r="J15" s="28">
        <v>0</v>
      </c>
      <c r="K15" s="28">
        <v>2</v>
      </c>
      <c r="L15" s="28">
        <v>2</v>
      </c>
      <c r="M15" s="28">
        <v>19</v>
      </c>
      <c r="N15" s="26" t="s">
        <v>25</v>
      </c>
      <c r="O15" s="29">
        <v>25</v>
      </c>
      <c r="P15" s="30">
        <f>Q15/L15</f>
        <v>25</v>
      </c>
      <c r="Q15" s="29">
        <v>50</v>
      </c>
      <c r="R15" s="31">
        <v>9.5200000000000007E-2</v>
      </c>
      <c r="S15" s="29">
        <v>2.38</v>
      </c>
      <c r="T15" s="28">
        <v>0</v>
      </c>
      <c r="U15" s="26" t="s">
        <v>26</v>
      </c>
      <c r="V15" s="26" t="s">
        <v>27</v>
      </c>
    </row>
    <row r="16" spans="1:22" x14ac:dyDescent="0.3">
      <c r="A16" s="26" t="s">
        <v>21</v>
      </c>
      <c r="B16" s="26" t="s">
        <v>22</v>
      </c>
      <c r="C16" s="26" t="s">
        <v>23</v>
      </c>
      <c r="D16" s="28">
        <v>19</v>
      </c>
      <c r="E16" s="28">
        <v>40</v>
      </c>
      <c r="F16" s="26" t="s">
        <v>85</v>
      </c>
      <c r="G16" s="28">
        <v>5</v>
      </c>
      <c r="H16" s="28">
        <v>0</v>
      </c>
      <c r="I16" s="28">
        <v>5</v>
      </c>
      <c r="J16" s="28">
        <v>3</v>
      </c>
      <c r="K16" s="28">
        <v>2</v>
      </c>
      <c r="L16" s="28">
        <v>3</v>
      </c>
      <c r="M16" s="28">
        <v>19</v>
      </c>
      <c r="N16" s="26" t="s">
        <v>25</v>
      </c>
      <c r="O16" s="29">
        <v>25</v>
      </c>
      <c r="P16" s="30">
        <f t="shared" si="0"/>
        <v>41.666666666666664</v>
      </c>
      <c r="Q16" s="29">
        <v>125</v>
      </c>
      <c r="R16" s="31">
        <v>0.1429</v>
      </c>
      <c r="S16" s="29">
        <v>5.95</v>
      </c>
      <c r="T16" s="28">
        <v>0</v>
      </c>
      <c r="U16" s="26" t="s">
        <v>26</v>
      </c>
      <c r="V16" s="26" t="s">
        <v>27</v>
      </c>
    </row>
    <row r="17" spans="1:22" x14ac:dyDescent="0.3">
      <c r="A17" s="26" t="s">
        <v>21</v>
      </c>
      <c r="B17" s="26" t="s">
        <v>22</v>
      </c>
      <c r="C17" s="26" t="s">
        <v>23</v>
      </c>
      <c r="D17" s="28">
        <v>19</v>
      </c>
      <c r="E17" s="28">
        <v>40</v>
      </c>
      <c r="F17" s="26" t="s">
        <v>84</v>
      </c>
      <c r="G17" s="28">
        <v>2</v>
      </c>
      <c r="H17" s="28">
        <v>3</v>
      </c>
      <c r="I17" s="28">
        <v>2</v>
      </c>
      <c r="J17" s="28">
        <v>0</v>
      </c>
      <c r="K17" s="28">
        <v>2</v>
      </c>
      <c r="L17" s="28">
        <v>2</v>
      </c>
      <c r="M17" s="28">
        <v>19</v>
      </c>
      <c r="N17" s="26" t="s">
        <v>25</v>
      </c>
      <c r="O17" s="29">
        <v>25</v>
      </c>
      <c r="P17" s="30">
        <f t="shared" si="0"/>
        <v>25</v>
      </c>
      <c r="Q17" s="29">
        <v>50</v>
      </c>
      <c r="R17" s="31">
        <v>9.5200000000000007E-2</v>
      </c>
      <c r="S17" s="29">
        <v>2.38</v>
      </c>
      <c r="T17" s="28">
        <v>0</v>
      </c>
      <c r="U17" s="26" t="s">
        <v>26</v>
      </c>
      <c r="V17" s="26" t="s">
        <v>27</v>
      </c>
    </row>
    <row r="18" spans="1:22" x14ac:dyDescent="0.3">
      <c r="A18" s="26" t="s">
        <v>21</v>
      </c>
      <c r="B18" s="26" t="s">
        <v>22</v>
      </c>
      <c r="C18" s="26" t="s">
        <v>23</v>
      </c>
      <c r="D18" s="28">
        <v>19</v>
      </c>
      <c r="E18" s="28">
        <v>40</v>
      </c>
      <c r="F18" s="26" t="s">
        <v>83</v>
      </c>
      <c r="G18" s="28">
        <v>4</v>
      </c>
      <c r="H18" s="28">
        <v>0</v>
      </c>
      <c r="I18" s="28">
        <v>4</v>
      </c>
      <c r="J18" s="28">
        <v>2</v>
      </c>
      <c r="K18" s="28">
        <v>2</v>
      </c>
      <c r="L18" s="28">
        <v>2</v>
      </c>
      <c r="M18" s="28">
        <v>19</v>
      </c>
      <c r="N18" s="26" t="s">
        <v>25</v>
      </c>
      <c r="O18" s="29">
        <v>20</v>
      </c>
      <c r="P18" s="30">
        <f t="shared" si="0"/>
        <v>40</v>
      </c>
      <c r="Q18" s="29">
        <v>80</v>
      </c>
      <c r="R18" s="31">
        <v>9.5200000000000007E-2</v>
      </c>
      <c r="S18" s="29">
        <v>3.81</v>
      </c>
      <c r="T18" s="28">
        <v>0</v>
      </c>
      <c r="U18" s="26" t="s">
        <v>26</v>
      </c>
      <c r="V18" s="26" t="s">
        <v>27</v>
      </c>
    </row>
    <row r="19" spans="1:22" x14ac:dyDescent="0.3">
      <c r="A19" s="26" t="s">
        <v>21</v>
      </c>
      <c r="B19" s="26" t="s">
        <v>22</v>
      </c>
      <c r="C19" s="26" t="s">
        <v>23</v>
      </c>
      <c r="D19" s="28">
        <v>19</v>
      </c>
      <c r="E19" s="28">
        <v>40</v>
      </c>
      <c r="F19" s="26" t="s">
        <v>82</v>
      </c>
      <c r="G19" s="28">
        <v>2</v>
      </c>
      <c r="H19" s="28">
        <v>2</v>
      </c>
      <c r="I19" s="28">
        <v>2</v>
      </c>
      <c r="J19" s="28">
        <v>0</v>
      </c>
      <c r="K19" s="28">
        <v>2</v>
      </c>
      <c r="L19" s="28">
        <v>2</v>
      </c>
      <c r="M19" s="28">
        <v>19</v>
      </c>
      <c r="N19" s="26" t="s">
        <v>25</v>
      </c>
      <c r="O19" s="29">
        <v>25</v>
      </c>
      <c r="P19" s="30">
        <f t="shared" si="0"/>
        <v>25</v>
      </c>
      <c r="Q19" s="29">
        <v>50</v>
      </c>
      <c r="R19" s="31">
        <v>9.5200000000000007E-2</v>
      </c>
      <c r="S19" s="29">
        <v>2.38</v>
      </c>
      <c r="T19" s="28">
        <v>0</v>
      </c>
      <c r="U19" s="26" t="s">
        <v>26</v>
      </c>
      <c r="V19" s="26" t="s">
        <v>27</v>
      </c>
    </row>
    <row r="20" spans="1:22" x14ac:dyDescent="0.3">
      <c r="A20" s="26" t="s">
        <v>21</v>
      </c>
      <c r="B20" s="26" t="s">
        <v>22</v>
      </c>
      <c r="C20" s="26" t="s">
        <v>23</v>
      </c>
      <c r="D20" s="28">
        <v>19</v>
      </c>
      <c r="E20" s="28">
        <v>40</v>
      </c>
      <c r="F20" s="26" t="s">
        <v>81</v>
      </c>
      <c r="G20" s="28">
        <v>11</v>
      </c>
      <c r="H20" s="28">
        <v>0</v>
      </c>
      <c r="I20" s="28">
        <v>11</v>
      </c>
      <c r="J20" s="28">
        <v>9</v>
      </c>
      <c r="K20" s="28">
        <v>2</v>
      </c>
      <c r="L20" s="28">
        <v>6</v>
      </c>
      <c r="M20" s="28">
        <v>19</v>
      </c>
      <c r="N20" s="26" t="s">
        <v>25</v>
      </c>
      <c r="O20" s="29">
        <v>20</v>
      </c>
      <c r="P20" s="30">
        <f t="shared" si="0"/>
        <v>36.666666666666664</v>
      </c>
      <c r="Q20" s="29">
        <v>220</v>
      </c>
      <c r="R20" s="31">
        <v>0.28570000000000001</v>
      </c>
      <c r="S20" s="29">
        <v>10.48</v>
      </c>
      <c r="T20" s="28">
        <v>0</v>
      </c>
      <c r="U20" s="26" t="s">
        <v>26</v>
      </c>
      <c r="V20" s="26" t="s">
        <v>27</v>
      </c>
    </row>
    <row r="21" spans="1:22" x14ac:dyDescent="0.3">
      <c r="A21" s="26" t="s">
        <v>21</v>
      </c>
      <c r="B21" s="26" t="s">
        <v>22</v>
      </c>
      <c r="C21" s="26" t="s">
        <v>23</v>
      </c>
      <c r="D21" s="28">
        <v>19</v>
      </c>
      <c r="E21" s="28">
        <v>40</v>
      </c>
      <c r="F21" s="26" t="s">
        <v>80</v>
      </c>
      <c r="G21" s="28">
        <v>10</v>
      </c>
      <c r="H21" s="28">
        <v>11</v>
      </c>
      <c r="I21" s="28">
        <v>10</v>
      </c>
      <c r="J21" s="28">
        <v>4</v>
      </c>
      <c r="K21" s="28">
        <v>6</v>
      </c>
      <c r="L21" s="28">
        <v>6</v>
      </c>
      <c r="M21" s="28">
        <v>19</v>
      </c>
      <c r="N21" s="26" t="s">
        <v>25</v>
      </c>
      <c r="O21" s="29">
        <v>20</v>
      </c>
      <c r="P21" s="30">
        <f t="shared" si="0"/>
        <v>33.333333333333336</v>
      </c>
      <c r="Q21" s="29">
        <v>200</v>
      </c>
      <c r="R21" s="31">
        <v>0.28570000000000001</v>
      </c>
      <c r="S21" s="29">
        <v>9.52</v>
      </c>
      <c r="T21" s="28">
        <v>0</v>
      </c>
      <c r="U21" s="26" t="s">
        <v>26</v>
      </c>
      <c r="V21" s="26" t="s">
        <v>27</v>
      </c>
    </row>
    <row r="22" spans="1:22" x14ac:dyDescent="0.3">
      <c r="A22" s="26" t="s">
        <v>21</v>
      </c>
      <c r="B22" s="26" t="s">
        <v>22</v>
      </c>
      <c r="C22" s="26" t="s">
        <v>23</v>
      </c>
      <c r="D22" s="28">
        <v>19</v>
      </c>
      <c r="E22" s="28">
        <v>40</v>
      </c>
      <c r="F22" s="26" t="s">
        <v>79</v>
      </c>
      <c r="G22" s="28">
        <v>6</v>
      </c>
      <c r="H22" s="28">
        <v>4</v>
      </c>
      <c r="I22" s="28">
        <v>6</v>
      </c>
      <c r="J22" s="28">
        <v>0</v>
      </c>
      <c r="K22" s="28">
        <v>6</v>
      </c>
      <c r="L22" s="28">
        <v>4</v>
      </c>
      <c r="M22" s="28">
        <v>19</v>
      </c>
      <c r="N22" s="26" t="s">
        <v>25</v>
      </c>
      <c r="O22" s="29">
        <v>25</v>
      </c>
      <c r="P22" s="30">
        <f t="shared" si="0"/>
        <v>37.5</v>
      </c>
      <c r="Q22" s="29">
        <v>150</v>
      </c>
      <c r="R22" s="31">
        <v>0.1905</v>
      </c>
      <c r="S22" s="29">
        <v>7.14</v>
      </c>
      <c r="T22" s="28">
        <v>0</v>
      </c>
      <c r="U22" s="26" t="s">
        <v>26</v>
      </c>
      <c r="V22" s="26" t="s">
        <v>27</v>
      </c>
    </row>
    <row r="23" spans="1:22" x14ac:dyDescent="0.3">
      <c r="A23" s="26" t="s">
        <v>21</v>
      </c>
      <c r="B23" s="26" t="s">
        <v>22</v>
      </c>
      <c r="C23" s="26" t="s">
        <v>23</v>
      </c>
      <c r="D23" s="28">
        <v>19</v>
      </c>
      <c r="E23" s="28">
        <v>40</v>
      </c>
      <c r="F23" s="26" t="s">
        <v>78</v>
      </c>
      <c r="G23" s="28">
        <v>6</v>
      </c>
      <c r="H23" s="28">
        <v>0</v>
      </c>
      <c r="I23" s="28">
        <v>6</v>
      </c>
      <c r="J23" s="28">
        <v>0</v>
      </c>
      <c r="K23" s="28">
        <v>6</v>
      </c>
      <c r="L23" s="28">
        <v>4</v>
      </c>
      <c r="M23" s="28">
        <v>19</v>
      </c>
      <c r="N23" s="26" t="s">
        <v>25</v>
      </c>
      <c r="O23" s="29">
        <v>25</v>
      </c>
      <c r="P23" s="30">
        <f t="shared" si="0"/>
        <v>37.5</v>
      </c>
      <c r="Q23" s="29">
        <v>150</v>
      </c>
      <c r="R23" s="31">
        <v>0.1905</v>
      </c>
      <c r="S23" s="29">
        <v>7.14</v>
      </c>
      <c r="T23" s="28">
        <v>0</v>
      </c>
      <c r="U23" s="26" t="s">
        <v>26</v>
      </c>
      <c r="V23" s="26" t="s">
        <v>27</v>
      </c>
    </row>
    <row r="24" spans="1:22" x14ac:dyDescent="0.3">
      <c r="A24" s="26" t="s">
        <v>21</v>
      </c>
      <c r="B24" s="26" t="s">
        <v>22</v>
      </c>
      <c r="C24" s="26" t="s">
        <v>23</v>
      </c>
      <c r="D24" s="28">
        <v>19</v>
      </c>
      <c r="E24" s="28">
        <v>40</v>
      </c>
      <c r="F24" s="26" t="s">
        <v>77</v>
      </c>
      <c r="G24" s="28">
        <v>1</v>
      </c>
      <c r="H24" s="28">
        <v>6</v>
      </c>
      <c r="I24" s="28">
        <v>1</v>
      </c>
      <c r="J24" s="28">
        <v>0</v>
      </c>
      <c r="K24" s="28">
        <v>1</v>
      </c>
      <c r="L24" s="28">
        <v>1</v>
      </c>
      <c r="M24" s="28">
        <v>19</v>
      </c>
      <c r="N24" s="26" t="s">
        <v>25</v>
      </c>
      <c r="O24" s="29">
        <v>20</v>
      </c>
      <c r="P24" s="30">
        <f t="shared" si="0"/>
        <v>20</v>
      </c>
      <c r="Q24" s="29">
        <v>20</v>
      </c>
      <c r="R24" s="31">
        <v>4.7600000000000003E-2</v>
      </c>
      <c r="S24" s="29">
        <v>0.95</v>
      </c>
      <c r="T24" s="28">
        <v>0</v>
      </c>
      <c r="U24" s="26" t="s">
        <v>26</v>
      </c>
      <c r="V24" s="26" t="s">
        <v>27</v>
      </c>
    </row>
    <row r="25" spans="1:22" x14ac:dyDescent="0.3">
      <c r="A25" s="26" t="s">
        <v>21</v>
      </c>
      <c r="B25" s="26" t="s">
        <v>22</v>
      </c>
      <c r="C25" s="26" t="s">
        <v>23</v>
      </c>
      <c r="D25" s="28">
        <v>19</v>
      </c>
      <c r="E25" s="28">
        <v>40</v>
      </c>
      <c r="F25" s="26" t="s">
        <v>76</v>
      </c>
      <c r="G25" s="28">
        <v>1</v>
      </c>
      <c r="H25" s="28">
        <v>0</v>
      </c>
      <c r="I25" s="28">
        <v>1</v>
      </c>
      <c r="J25" s="28">
        <v>0</v>
      </c>
      <c r="K25" s="28">
        <v>1</v>
      </c>
      <c r="L25" s="28">
        <v>1</v>
      </c>
      <c r="M25" s="28">
        <v>19</v>
      </c>
      <c r="N25" s="26" t="s">
        <v>25</v>
      </c>
      <c r="O25" s="29">
        <v>25</v>
      </c>
      <c r="P25" s="30">
        <f t="shared" si="0"/>
        <v>25</v>
      </c>
      <c r="Q25" s="29">
        <v>25</v>
      </c>
      <c r="R25" s="31">
        <v>5.2600000000000001E-2</v>
      </c>
      <c r="S25" s="29">
        <v>1.32</v>
      </c>
      <c r="T25" s="28">
        <v>0</v>
      </c>
      <c r="U25" s="26" t="s">
        <v>26</v>
      </c>
      <c r="V25" s="26" t="s">
        <v>27</v>
      </c>
    </row>
    <row r="26" spans="1:22" x14ac:dyDescent="0.3">
      <c r="A26" s="26" t="s">
        <v>21</v>
      </c>
      <c r="B26" s="26" t="s">
        <v>22</v>
      </c>
      <c r="C26" s="26" t="s">
        <v>23</v>
      </c>
      <c r="D26" s="28">
        <v>19</v>
      </c>
      <c r="E26" s="28">
        <v>40</v>
      </c>
      <c r="F26" s="26" t="s">
        <v>75</v>
      </c>
      <c r="G26" s="28">
        <v>3</v>
      </c>
      <c r="H26" s="28">
        <v>0</v>
      </c>
      <c r="I26" s="28">
        <v>3</v>
      </c>
      <c r="J26" s="28">
        <v>0</v>
      </c>
      <c r="K26" s="28">
        <v>3</v>
      </c>
      <c r="L26" s="28">
        <v>2</v>
      </c>
      <c r="M26" s="28">
        <v>19</v>
      </c>
      <c r="N26" s="26" t="s">
        <v>25</v>
      </c>
      <c r="O26" s="29">
        <v>25</v>
      </c>
      <c r="P26" s="30">
        <f t="shared" si="0"/>
        <v>37.5</v>
      </c>
      <c r="Q26" s="29">
        <v>75</v>
      </c>
      <c r="R26" s="31">
        <v>0.1053</v>
      </c>
      <c r="S26" s="29">
        <v>3.95</v>
      </c>
      <c r="T26" s="28">
        <v>0</v>
      </c>
      <c r="U26" s="26" t="s">
        <v>26</v>
      </c>
      <c r="V26" s="26" t="s">
        <v>27</v>
      </c>
    </row>
    <row r="27" spans="1:22" x14ac:dyDescent="0.3">
      <c r="A27" s="26" t="s">
        <v>21</v>
      </c>
      <c r="B27" s="26" t="s">
        <v>22</v>
      </c>
      <c r="C27" s="26" t="s">
        <v>23</v>
      </c>
      <c r="D27" s="28">
        <v>19</v>
      </c>
      <c r="E27" s="28">
        <v>40</v>
      </c>
      <c r="F27" s="26" t="s">
        <v>74</v>
      </c>
      <c r="G27" s="28">
        <v>5</v>
      </c>
      <c r="H27" s="28">
        <v>0</v>
      </c>
      <c r="I27" s="28">
        <v>5</v>
      </c>
      <c r="J27" s="28">
        <v>0</v>
      </c>
      <c r="K27" s="28">
        <v>5</v>
      </c>
      <c r="L27" s="28">
        <v>3</v>
      </c>
      <c r="M27" s="28">
        <v>19</v>
      </c>
      <c r="N27" s="26" t="s">
        <v>25</v>
      </c>
      <c r="O27" s="29">
        <v>20</v>
      </c>
      <c r="P27" s="30">
        <f t="shared" si="0"/>
        <v>33.333333333333336</v>
      </c>
      <c r="Q27" s="29">
        <v>100</v>
      </c>
      <c r="R27" s="31">
        <v>0.15790000000000001</v>
      </c>
      <c r="S27" s="29">
        <v>5.26</v>
      </c>
      <c r="T27" s="28">
        <v>0</v>
      </c>
      <c r="U27" s="26" t="s">
        <v>26</v>
      </c>
      <c r="V27" s="26" t="s">
        <v>27</v>
      </c>
    </row>
    <row r="28" spans="1:22" x14ac:dyDescent="0.3">
      <c r="A28" s="26" t="s">
        <v>21</v>
      </c>
      <c r="B28" s="26" t="s">
        <v>22</v>
      </c>
      <c r="C28" s="26" t="s">
        <v>23</v>
      </c>
      <c r="D28" s="28">
        <v>19</v>
      </c>
      <c r="E28" s="28">
        <v>40</v>
      </c>
      <c r="F28" s="26" t="s">
        <v>73</v>
      </c>
      <c r="G28" s="28">
        <v>10</v>
      </c>
      <c r="H28" s="28">
        <v>2</v>
      </c>
      <c r="I28" s="28">
        <v>10</v>
      </c>
      <c r="J28" s="28">
        <v>7</v>
      </c>
      <c r="K28" s="28">
        <v>3</v>
      </c>
      <c r="L28" s="28">
        <v>5</v>
      </c>
      <c r="M28" s="28">
        <v>19</v>
      </c>
      <c r="N28" s="26" t="s">
        <v>25</v>
      </c>
      <c r="O28" s="29">
        <v>25</v>
      </c>
      <c r="P28" s="30">
        <f t="shared" si="0"/>
        <v>50</v>
      </c>
      <c r="Q28" s="29">
        <v>250</v>
      </c>
      <c r="R28" s="31">
        <v>0.26319999999999999</v>
      </c>
      <c r="S28" s="29">
        <v>13.16</v>
      </c>
      <c r="T28" s="28">
        <v>0</v>
      </c>
      <c r="U28" s="26" t="s">
        <v>26</v>
      </c>
      <c r="V28" s="26" t="s">
        <v>27</v>
      </c>
    </row>
    <row r="29" spans="1:22" x14ac:dyDescent="0.3">
      <c r="A29" s="26" t="s">
        <v>21</v>
      </c>
      <c r="B29" s="26" t="s">
        <v>22</v>
      </c>
      <c r="C29" s="26" t="s">
        <v>23</v>
      </c>
      <c r="D29" s="28">
        <v>19</v>
      </c>
      <c r="E29" s="28">
        <v>40</v>
      </c>
      <c r="F29" s="26" t="s">
        <v>72</v>
      </c>
      <c r="G29" s="28">
        <v>6</v>
      </c>
      <c r="H29" s="28">
        <v>4</v>
      </c>
      <c r="I29" s="28">
        <v>6</v>
      </c>
      <c r="J29" s="28">
        <v>6</v>
      </c>
      <c r="K29" s="28">
        <v>0</v>
      </c>
      <c r="L29" s="28">
        <v>4</v>
      </c>
      <c r="M29" s="28">
        <v>19</v>
      </c>
      <c r="N29" s="26" t="s">
        <v>25</v>
      </c>
      <c r="O29" s="29">
        <v>25</v>
      </c>
      <c r="P29" s="30">
        <f t="shared" si="0"/>
        <v>37.5</v>
      </c>
      <c r="Q29" s="29">
        <v>150</v>
      </c>
      <c r="R29" s="31">
        <v>0.21049999999999999</v>
      </c>
      <c r="S29" s="29">
        <v>7.89</v>
      </c>
      <c r="T29" s="28">
        <v>0</v>
      </c>
      <c r="U29" s="26" t="s">
        <v>26</v>
      </c>
      <c r="V29" s="26" t="s">
        <v>27</v>
      </c>
    </row>
    <row r="30" spans="1:22" x14ac:dyDescent="0.3">
      <c r="A30" s="26" t="s">
        <v>21</v>
      </c>
      <c r="B30" s="26" t="s">
        <v>22</v>
      </c>
      <c r="C30" s="26" t="s">
        <v>23</v>
      </c>
      <c r="D30" s="28">
        <v>19</v>
      </c>
      <c r="E30" s="28">
        <v>40</v>
      </c>
      <c r="F30" s="26" t="s">
        <v>71</v>
      </c>
      <c r="G30" s="28">
        <v>4</v>
      </c>
      <c r="H30" s="28">
        <v>6</v>
      </c>
      <c r="I30" s="28">
        <v>4</v>
      </c>
      <c r="J30" s="28">
        <v>0</v>
      </c>
      <c r="K30" s="28">
        <v>4</v>
      </c>
      <c r="L30" s="28">
        <v>2</v>
      </c>
      <c r="M30" s="28">
        <v>19</v>
      </c>
      <c r="N30" s="26" t="s">
        <v>25</v>
      </c>
      <c r="O30" s="29">
        <v>25</v>
      </c>
      <c r="P30" s="30">
        <f t="shared" si="0"/>
        <v>50</v>
      </c>
      <c r="Q30" s="29">
        <v>100</v>
      </c>
      <c r="R30" s="31">
        <v>0.1053</v>
      </c>
      <c r="S30" s="29">
        <v>5.26</v>
      </c>
      <c r="T30" s="28">
        <v>0</v>
      </c>
      <c r="U30" s="26" t="s">
        <v>26</v>
      </c>
      <c r="V30" s="26" t="s">
        <v>27</v>
      </c>
    </row>
    <row r="31" spans="1:22" x14ac:dyDescent="0.3">
      <c r="A31" s="26" t="s">
        <v>21</v>
      </c>
      <c r="B31" s="26" t="s">
        <v>22</v>
      </c>
      <c r="C31" s="26" t="s">
        <v>23</v>
      </c>
      <c r="D31" s="28">
        <v>19</v>
      </c>
      <c r="E31" s="28">
        <v>40</v>
      </c>
      <c r="F31" s="26" t="s">
        <v>70</v>
      </c>
      <c r="G31" s="28">
        <v>3</v>
      </c>
      <c r="H31" s="28">
        <v>2</v>
      </c>
      <c r="I31" s="28">
        <v>3</v>
      </c>
      <c r="J31" s="28">
        <v>0</v>
      </c>
      <c r="K31" s="28">
        <v>3</v>
      </c>
      <c r="L31" s="28">
        <v>2</v>
      </c>
      <c r="M31" s="28">
        <v>18</v>
      </c>
      <c r="N31" s="26" t="s">
        <v>25</v>
      </c>
      <c r="O31" s="29">
        <v>25</v>
      </c>
      <c r="P31" s="30">
        <f t="shared" si="0"/>
        <v>37.5</v>
      </c>
      <c r="Q31" s="29">
        <v>75</v>
      </c>
      <c r="R31" s="31">
        <v>0.1053</v>
      </c>
      <c r="S31" s="29">
        <v>3.95</v>
      </c>
      <c r="T31" s="28">
        <v>0</v>
      </c>
      <c r="U31" s="26" t="s">
        <v>26</v>
      </c>
      <c r="V31" s="26" t="s">
        <v>27</v>
      </c>
    </row>
    <row r="32" spans="1:22" x14ac:dyDescent="0.3">
      <c r="A32" s="26" t="s">
        <v>21</v>
      </c>
      <c r="B32" s="26" t="s">
        <v>22</v>
      </c>
      <c r="C32" s="26" t="s">
        <v>23</v>
      </c>
      <c r="D32" s="28">
        <v>19</v>
      </c>
      <c r="E32" s="28">
        <v>40</v>
      </c>
      <c r="F32" s="26" t="s">
        <v>69</v>
      </c>
      <c r="G32" s="28">
        <v>12</v>
      </c>
      <c r="H32" s="28">
        <v>0</v>
      </c>
      <c r="I32" s="28">
        <v>12</v>
      </c>
      <c r="J32" s="28">
        <v>9</v>
      </c>
      <c r="K32" s="28">
        <v>3</v>
      </c>
      <c r="L32" s="28">
        <v>6</v>
      </c>
      <c r="M32" s="28">
        <v>19</v>
      </c>
      <c r="N32" s="26" t="s">
        <v>25</v>
      </c>
      <c r="O32" s="29">
        <v>20</v>
      </c>
      <c r="P32" s="30">
        <f t="shared" si="0"/>
        <v>40</v>
      </c>
      <c r="Q32" s="29">
        <v>240</v>
      </c>
      <c r="R32" s="31">
        <v>0.31580000000000003</v>
      </c>
      <c r="S32" s="29">
        <v>12.63</v>
      </c>
      <c r="T32" s="28">
        <v>0</v>
      </c>
      <c r="U32" s="26" t="s">
        <v>26</v>
      </c>
      <c r="V32" s="26" t="s">
        <v>27</v>
      </c>
    </row>
    <row r="33" spans="1:22" x14ac:dyDescent="0.3">
      <c r="A33" s="13" t="s">
        <v>67</v>
      </c>
      <c r="B33" s="14"/>
      <c r="C33" s="14"/>
      <c r="D33" s="15">
        <f>SUM(D2:D32)</f>
        <v>613</v>
      </c>
      <c r="E33" s="14"/>
      <c r="F33" s="14"/>
      <c r="G33" s="15">
        <f>SUM(G2:G32)</f>
        <v>174</v>
      </c>
      <c r="H33" s="14"/>
      <c r="I33" s="15">
        <f>SUM(I2:I32)</f>
        <v>176</v>
      </c>
      <c r="J33" s="15">
        <f>SUM(J2:J32)</f>
        <v>56</v>
      </c>
      <c r="K33" s="15">
        <f>SUM(K2:K32)</f>
        <v>118</v>
      </c>
      <c r="L33" s="15">
        <f>SUM(L2:L32)</f>
        <v>106</v>
      </c>
      <c r="M33" s="15">
        <f>SUM(M2:M32)</f>
        <v>611</v>
      </c>
      <c r="N33" s="14" t="str">
        <f>N32</f>
        <v>Por persona</v>
      </c>
      <c r="O33" s="16">
        <f>Q33/I33</f>
        <v>23.77840909090909</v>
      </c>
      <c r="P33" s="19">
        <f t="shared" si="0"/>
        <v>39.481132075471699</v>
      </c>
      <c r="Q33" s="16">
        <f>SUM(Q2:Q32)</f>
        <v>4185</v>
      </c>
      <c r="R33" s="17">
        <f>L33/M33</f>
        <v>0.17348608837970539</v>
      </c>
      <c r="S33" s="16">
        <f>Q33/M33</f>
        <v>6.8494271685761046</v>
      </c>
      <c r="T33" s="14"/>
      <c r="U33" s="14"/>
      <c r="V33" s="14"/>
    </row>
    <row r="35" spans="1:22" x14ac:dyDescent="0.3">
      <c r="F35" t="s">
        <v>195</v>
      </c>
      <c r="G35" s="20">
        <f>I33/G33</f>
        <v>1.0114942528735633</v>
      </c>
    </row>
  </sheetData>
  <autoFilter ref="A1:V32">
    <sortState ref="A2:U32">
      <sortCondition ref="F1:F32"/>
    </sortState>
  </autoFilter>
  <sortState ref="A2:U32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4.4" x14ac:dyDescent="0.3"/>
  <cols>
    <col min="10" max="11" width="11.44140625" style="21"/>
    <col min="16" max="16" width="11.5546875" style="20"/>
  </cols>
  <sheetData>
    <row r="1" spans="1:22" s="26" customForma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68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s="26" customFormat="1" x14ac:dyDescent="0.3">
      <c r="A2" s="26" t="s">
        <v>21</v>
      </c>
      <c r="B2" s="26" t="s">
        <v>22</v>
      </c>
      <c r="C2" s="26" t="s">
        <v>23</v>
      </c>
      <c r="D2" s="28">
        <v>19</v>
      </c>
      <c r="E2" s="28">
        <v>40</v>
      </c>
      <c r="F2" s="26" t="s">
        <v>101</v>
      </c>
      <c r="G2" s="28">
        <v>0</v>
      </c>
      <c r="H2" s="28">
        <v>9</v>
      </c>
      <c r="I2" s="28">
        <v>3</v>
      </c>
      <c r="J2" s="28">
        <v>0</v>
      </c>
      <c r="K2" s="28">
        <v>3</v>
      </c>
      <c r="L2" s="28">
        <v>2</v>
      </c>
      <c r="M2" s="28">
        <v>19</v>
      </c>
      <c r="N2" s="26" t="s">
        <v>25</v>
      </c>
      <c r="O2" s="29">
        <v>25</v>
      </c>
      <c r="P2" s="30">
        <f>Q2/L2</f>
        <v>37.5</v>
      </c>
      <c r="Q2" s="29">
        <v>75</v>
      </c>
      <c r="R2" s="32">
        <v>0.1053</v>
      </c>
      <c r="S2" s="29">
        <v>3.95</v>
      </c>
      <c r="T2" s="28">
        <v>0</v>
      </c>
      <c r="U2" s="26" t="s">
        <v>26</v>
      </c>
      <c r="V2" s="26" t="s">
        <v>27</v>
      </c>
    </row>
    <row r="3" spans="1:22" s="26" customFormat="1" x14ac:dyDescent="0.3">
      <c r="A3" s="26" t="s">
        <v>21</v>
      </c>
      <c r="B3" s="26" t="s">
        <v>22</v>
      </c>
      <c r="C3" s="26" t="s">
        <v>23</v>
      </c>
      <c r="D3" s="28">
        <v>19</v>
      </c>
      <c r="E3" s="28">
        <v>40</v>
      </c>
      <c r="F3" s="26" t="s">
        <v>102</v>
      </c>
      <c r="G3" s="28">
        <v>9</v>
      </c>
      <c r="H3" s="28">
        <v>0</v>
      </c>
      <c r="I3" s="28">
        <v>9</v>
      </c>
      <c r="J3" s="28">
        <v>6</v>
      </c>
      <c r="K3" s="28">
        <v>3</v>
      </c>
      <c r="L3" s="28">
        <v>5</v>
      </c>
      <c r="M3" s="28">
        <v>19</v>
      </c>
      <c r="N3" s="26" t="s">
        <v>25</v>
      </c>
      <c r="O3" s="29">
        <v>25</v>
      </c>
      <c r="P3" s="30">
        <f t="shared" ref="P3:P4" si="0">Q3/L3</f>
        <v>45</v>
      </c>
      <c r="Q3" s="29">
        <v>225</v>
      </c>
      <c r="R3" s="32">
        <v>0.26319999999999999</v>
      </c>
      <c r="S3" s="29">
        <v>11.84</v>
      </c>
      <c r="T3" s="28">
        <v>0</v>
      </c>
      <c r="U3" s="26" t="s">
        <v>26</v>
      </c>
      <c r="V3" s="26" t="s">
        <v>27</v>
      </c>
    </row>
    <row r="4" spans="1:22" s="26" customFormat="1" x14ac:dyDescent="0.3">
      <c r="A4" s="26" t="s">
        <v>21</v>
      </c>
      <c r="B4" s="26" t="s">
        <v>22</v>
      </c>
      <c r="C4" s="26" t="s">
        <v>23</v>
      </c>
      <c r="D4" s="28">
        <v>19</v>
      </c>
      <c r="E4" s="28">
        <v>40</v>
      </c>
      <c r="F4" s="26" t="s">
        <v>103</v>
      </c>
      <c r="G4" s="28">
        <v>10</v>
      </c>
      <c r="H4" s="28">
        <v>9</v>
      </c>
      <c r="I4" s="28">
        <v>10</v>
      </c>
      <c r="J4" s="28">
        <v>8</v>
      </c>
      <c r="K4" s="28">
        <v>2</v>
      </c>
      <c r="L4" s="28">
        <v>5</v>
      </c>
      <c r="M4" s="28">
        <v>19</v>
      </c>
      <c r="N4" s="26" t="s">
        <v>25</v>
      </c>
      <c r="O4" s="29">
        <v>25</v>
      </c>
      <c r="P4" s="30">
        <f t="shared" si="0"/>
        <v>50</v>
      </c>
      <c r="Q4" s="29">
        <v>250</v>
      </c>
      <c r="R4" s="32">
        <v>0.26319999999999999</v>
      </c>
      <c r="S4" s="29">
        <v>13.16</v>
      </c>
      <c r="T4" s="28">
        <v>0</v>
      </c>
      <c r="U4" s="26" t="s">
        <v>26</v>
      </c>
      <c r="V4" s="26" t="s">
        <v>27</v>
      </c>
    </row>
    <row r="5" spans="1:22" s="26" customFormat="1" x14ac:dyDescent="0.3">
      <c r="A5" s="26" t="s">
        <v>21</v>
      </c>
      <c r="B5" s="26" t="s">
        <v>22</v>
      </c>
      <c r="C5" s="26" t="s">
        <v>23</v>
      </c>
      <c r="D5" s="28">
        <v>19</v>
      </c>
      <c r="E5" s="28">
        <v>40</v>
      </c>
      <c r="F5" s="26" t="s">
        <v>104</v>
      </c>
      <c r="G5" s="28">
        <v>6</v>
      </c>
      <c r="H5" s="28">
        <v>8</v>
      </c>
      <c r="I5" s="28">
        <v>6</v>
      </c>
      <c r="J5" s="28">
        <v>0</v>
      </c>
      <c r="K5" s="28">
        <v>6</v>
      </c>
      <c r="L5" s="28">
        <v>3</v>
      </c>
      <c r="M5" s="28">
        <v>18</v>
      </c>
      <c r="N5" s="26" t="s">
        <v>25</v>
      </c>
      <c r="O5" s="29">
        <v>25</v>
      </c>
      <c r="P5" s="30">
        <f>Q5/L5</f>
        <v>50</v>
      </c>
      <c r="Q5" s="29">
        <v>150</v>
      </c>
      <c r="R5" s="32">
        <v>0.15790000000000001</v>
      </c>
      <c r="S5" s="29">
        <v>7.89</v>
      </c>
      <c r="T5" s="28">
        <v>0</v>
      </c>
      <c r="U5" s="26" t="s">
        <v>26</v>
      </c>
      <c r="V5" s="26" t="s">
        <v>27</v>
      </c>
    </row>
    <row r="6" spans="1:22" s="26" customFormat="1" x14ac:dyDescent="0.3">
      <c r="A6" s="26" t="s">
        <v>21</v>
      </c>
      <c r="B6" s="26" t="s">
        <v>22</v>
      </c>
      <c r="C6" s="26" t="s">
        <v>23</v>
      </c>
      <c r="D6" s="28">
        <v>19</v>
      </c>
      <c r="E6" s="28">
        <v>40</v>
      </c>
      <c r="F6" s="26" t="s">
        <v>104</v>
      </c>
      <c r="G6" s="28">
        <v>16</v>
      </c>
      <c r="H6" s="28">
        <v>0</v>
      </c>
      <c r="I6" s="28">
        <v>16</v>
      </c>
      <c r="J6" s="28">
        <v>10</v>
      </c>
      <c r="K6" s="28">
        <v>6</v>
      </c>
      <c r="L6" s="28">
        <v>8</v>
      </c>
      <c r="M6" s="28">
        <v>19</v>
      </c>
      <c r="N6" s="26" t="s">
        <v>25</v>
      </c>
      <c r="O6" s="29">
        <v>20</v>
      </c>
      <c r="P6" s="30">
        <f t="shared" ref="P6:P33" si="1">Q6/L6</f>
        <v>40</v>
      </c>
      <c r="Q6" s="29">
        <v>320</v>
      </c>
      <c r="R6" s="32">
        <v>0.42109999999999997</v>
      </c>
      <c r="S6" s="29">
        <v>16.84</v>
      </c>
      <c r="T6" s="28">
        <v>0</v>
      </c>
      <c r="U6" s="26" t="s">
        <v>26</v>
      </c>
      <c r="V6" s="26" t="s">
        <v>27</v>
      </c>
    </row>
    <row r="7" spans="1:22" s="26" customFormat="1" x14ac:dyDescent="0.3">
      <c r="A7" s="26" t="s">
        <v>21</v>
      </c>
      <c r="B7" s="26" t="s">
        <v>22</v>
      </c>
      <c r="C7" s="26" t="s">
        <v>23</v>
      </c>
      <c r="D7" s="28">
        <v>19</v>
      </c>
      <c r="E7" s="28">
        <v>40</v>
      </c>
      <c r="F7" s="26" t="s">
        <v>105</v>
      </c>
      <c r="G7" s="28">
        <v>11</v>
      </c>
      <c r="H7" s="28">
        <v>6</v>
      </c>
      <c r="I7" s="28">
        <v>11</v>
      </c>
      <c r="J7" s="28">
        <v>11</v>
      </c>
      <c r="K7" s="28">
        <v>0</v>
      </c>
      <c r="L7" s="28">
        <v>6</v>
      </c>
      <c r="M7" s="28">
        <v>17</v>
      </c>
      <c r="N7" s="26" t="s">
        <v>25</v>
      </c>
      <c r="O7" s="29">
        <v>20</v>
      </c>
      <c r="P7" s="30">
        <f t="shared" si="1"/>
        <v>36.666666666666664</v>
      </c>
      <c r="Q7" s="29">
        <v>220</v>
      </c>
      <c r="R7" s="32">
        <v>0.31580000000000003</v>
      </c>
      <c r="S7" s="29">
        <v>11.58</v>
      </c>
      <c r="T7" s="28">
        <v>0</v>
      </c>
      <c r="U7" s="26" t="s">
        <v>26</v>
      </c>
      <c r="V7" s="26" t="s">
        <v>27</v>
      </c>
    </row>
    <row r="8" spans="1:22" s="26" customFormat="1" x14ac:dyDescent="0.3">
      <c r="A8" s="26" t="s">
        <v>21</v>
      </c>
      <c r="B8" s="26" t="s">
        <v>22</v>
      </c>
      <c r="C8" s="26" t="s">
        <v>23</v>
      </c>
      <c r="D8" s="28">
        <v>19</v>
      </c>
      <c r="E8" s="28">
        <v>40</v>
      </c>
      <c r="F8" s="26" t="s">
        <v>106</v>
      </c>
      <c r="G8" s="28">
        <v>1</v>
      </c>
      <c r="H8" s="28">
        <v>10</v>
      </c>
      <c r="I8" s="28">
        <v>1</v>
      </c>
      <c r="J8" s="28">
        <v>1</v>
      </c>
      <c r="K8" s="28">
        <v>0</v>
      </c>
      <c r="L8" s="28">
        <v>1</v>
      </c>
      <c r="M8" s="28">
        <v>18</v>
      </c>
      <c r="N8" s="26" t="s">
        <v>25</v>
      </c>
      <c r="O8" s="29">
        <v>20</v>
      </c>
      <c r="P8" s="30">
        <f t="shared" si="1"/>
        <v>20</v>
      </c>
      <c r="Q8" s="29">
        <v>20</v>
      </c>
      <c r="R8" s="32">
        <v>5.2600000000000001E-2</v>
      </c>
      <c r="S8" s="29">
        <v>1.05</v>
      </c>
      <c r="T8" s="28">
        <v>0</v>
      </c>
      <c r="U8" s="26" t="s">
        <v>26</v>
      </c>
      <c r="V8" s="26" t="s">
        <v>27</v>
      </c>
    </row>
    <row r="9" spans="1:22" s="26" customFormat="1" x14ac:dyDescent="0.3">
      <c r="A9" s="26" t="s">
        <v>21</v>
      </c>
      <c r="B9" s="26" t="s">
        <v>22</v>
      </c>
      <c r="C9" s="26" t="s">
        <v>23</v>
      </c>
      <c r="D9" s="28">
        <v>19</v>
      </c>
      <c r="E9" s="28">
        <v>40</v>
      </c>
      <c r="F9" s="26" t="s">
        <v>107</v>
      </c>
      <c r="G9" s="28">
        <v>9</v>
      </c>
      <c r="H9" s="28">
        <v>0</v>
      </c>
      <c r="I9" s="28">
        <v>9</v>
      </c>
      <c r="J9" s="28">
        <v>6</v>
      </c>
      <c r="K9" s="28">
        <v>3</v>
      </c>
      <c r="L9" s="28">
        <v>5</v>
      </c>
      <c r="M9" s="28">
        <v>17</v>
      </c>
      <c r="N9" s="26" t="s">
        <v>25</v>
      </c>
      <c r="O9" s="29">
        <v>25</v>
      </c>
      <c r="P9" s="30">
        <f t="shared" si="1"/>
        <v>45</v>
      </c>
      <c r="Q9" s="29">
        <v>225</v>
      </c>
      <c r="R9" s="32">
        <v>0.26319999999999999</v>
      </c>
      <c r="S9" s="29">
        <v>11.84</v>
      </c>
      <c r="T9" s="28">
        <v>0</v>
      </c>
      <c r="U9" s="26" t="s">
        <v>26</v>
      </c>
      <c r="V9" s="26" t="s">
        <v>27</v>
      </c>
    </row>
    <row r="10" spans="1:22" s="26" customFormat="1" x14ac:dyDescent="0.3">
      <c r="A10" s="26" t="s">
        <v>21</v>
      </c>
      <c r="B10" s="26" t="s">
        <v>22</v>
      </c>
      <c r="C10" s="26" t="s">
        <v>23</v>
      </c>
      <c r="D10" s="28">
        <v>19</v>
      </c>
      <c r="E10" s="28">
        <v>40</v>
      </c>
      <c r="F10" s="26" t="s">
        <v>108</v>
      </c>
      <c r="G10" s="28">
        <v>40</v>
      </c>
      <c r="H10" s="28">
        <v>6</v>
      </c>
      <c r="I10" s="28">
        <v>40</v>
      </c>
      <c r="J10" s="28">
        <v>36</v>
      </c>
      <c r="K10" s="28">
        <v>4</v>
      </c>
      <c r="L10" s="28">
        <v>18</v>
      </c>
      <c r="M10" s="28">
        <v>18</v>
      </c>
      <c r="N10" s="26" t="s">
        <v>25</v>
      </c>
      <c r="O10" s="29">
        <v>20</v>
      </c>
      <c r="P10" s="30">
        <f t="shared" si="1"/>
        <v>44.444444444444443</v>
      </c>
      <c r="Q10" s="29">
        <v>800</v>
      </c>
      <c r="R10" s="32">
        <v>0.94740000000000002</v>
      </c>
      <c r="S10" s="29">
        <v>42.11</v>
      </c>
      <c r="T10" s="28">
        <v>0</v>
      </c>
      <c r="U10" s="26" t="s">
        <v>26</v>
      </c>
      <c r="V10" s="26" t="s">
        <v>27</v>
      </c>
    </row>
    <row r="11" spans="1:22" s="26" customFormat="1" x14ac:dyDescent="0.3">
      <c r="A11" s="26" t="s">
        <v>21</v>
      </c>
      <c r="B11" s="26" t="s">
        <v>22</v>
      </c>
      <c r="C11" s="26" t="s">
        <v>23</v>
      </c>
      <c r="D11" s="28">
        <v>19</v>
      </c>
      <c r="E11" s="28">
        <v>40</v>
      </c>
      <c r="F11" s="26" t="s">
        <v>109</v>
      </c>
      <c r="G11" s="28">
        <v>40</v>
      </c>
      <c r="H11" s="28">
        <v>8</v>
      </c>
      <c r="I11" s="28">
        <v>40</v>
      </c>
      <c r="J11" s="28">
        <v>37</v>
      </c>
      <c r="K11" s="28">
        <v>3</v>
      </c>
      <c r="L11" s="28">
        <v>18</v>
      </c>
      <c r="M11" s="28">
        <v>18</v>
      </c>
      <c r="N11" s="26" t="s">
        <v>25</v>
      </c>
      <c r="O11" s="29">
        <v>20</v>
      </c>
      <c r="P11" s="30">
        <f t="shared" si="1"/>
        <v>44.444444444444443</v>
      </c>
      <c r="Q11" s="29">
        <v>800</v>
      </c>
      <c r="R11" s="32">
        <v>0.94740000000000002</v>
      </c>
      <c r="S11" s="29">
        <v>42.11</v>
      </c>
      <c r="T11" s="28">
        <v>0</v>
      </c>
      <c r="U11" s="26" t="s">
        <v>26</v>
      </c>
      <c r="V11" s="26" t="s">
        <v>27</v>
      </c>
    </row>
    <row r="12" spans="1:22" s="26" customFormat="1" x14ac:dyDescent="0.3">
      <c r="A12" s="26" t="s">
        <v>21</v>
      </c>
      <c r="B12" s="26" t="s">
        <v>22</v>
      </c>
      <c r="C12" s="26" t="s">
        <v>23</v>
      </c>
      <c r="D12" s="28">
        <v>19</v>
      </c>
      <c r="E12" s="28">
        <v>40</v>
      </c>
      <c r="F12" s="26" t="s">
        <v>110</v>
      </c>
      <c r="G12" s="28">
        <v>2</v>
      </c>
      <c r="H12" s="28">
        <v>38</v>
      </c>
      <c r="I12" s="28">
        <v>2</v>
      </c>
      <c r="J12" s="28">
        <v>0</v>
      </c>
      <c r="K12" s="28">
        <v>2</v>
      </c>
      <c r="L12" s="28">
        <v>1</v>
      </c>
      <c r="M12" s="28">
        <v>18</v>
      </c>
      <c r="N12" s="26" t="s">
        <v>25</v>
      </c>
      <c r="O12" s="29">
        <v>20</v>
      </c>
      <c r="P12" s="30">
        <f t="shared" si="1"/>
        <v>40</v>
      </c>
      <c r="Q12" s="29">
        <v>40</v>
      </c>
      <c r="R12" s="32">
        <v>5.2600000000000001E-2</v>
      </c>
      <c r="S12" s="29">
        <v>2.11</v>
      </c>
      <c r="T12" s="28">
        <v>0</v>
      </c>
      <c r="U12" s="26" t="s">
        <v>26</v>
      </c>
      <c r="V12" s="26" t="s">
        <v>27</v>
      </c>
    </row>
    <row r="13" spans="1:22" s="26" customFormat="1" x14ac:dyDescent="0.3">
      <c r="A13" s="26" t="s">
        <v>21</v>
      </c>
      <c r="B13" s="26" t="s">
        <v>22</v>
      </c>
      <c r="C13" s="26" t="s">
        <v>23</v>
      </c>
      <c r="D13" s="28">
        <v>19</v>
      </c>
      <c r="E13" s="28">
        <v>40</v>
      </c>
      <c r="F13" s="26" t="s">
        <v>111</v>
      </c>
      <c r="G13" s="28">
        <v>4</v>
      </c>
      <c r="H13" s="28">
        <v>0</v>
      </c>
      <c r="I13" s="28">
        <v>4</v>
      </c>
      <c r="J13" s="28">
        <v>0</v>
      </c>
      <c r="K13" s="28">
        <v>4</v>
      </c>
      <c r="L13" s="28">
        <v>2</v>
      </c>
      <c r="M13" s="28">
        <v>19</v>
      </c>
      <c r="N13" s="26" t="s">
        <v>25</v>
      </c>
      <c r="O13" s="29">
        <v>25</v>
      </c>
      <c r="P13" s="30">
        <f t="shared" si="1"/>
        <v>50</v>
      </c>
      <c r="Q13" s="29">
        <v>100</v>
      </c>
      <c r="R13" s="32">
        <v>0.1053</v>
      </c>
      <c r="S13" s="29">
        <v>5.26</v>
      </c>
      <c r="T13" s="28">
        <v>0</v>
      </c>
      <c r="U13" s="26" t="s">
        <v>26</v>
      </c>
      <c r="V13" s="26" t="s">
        <v>27</v>
      </c>
    </row>
    <row r="14" spans="1:22" s="26" customFormat="1" x14ac:dyDescent="0.3">
      <c r="A14" s="26" t="s">
        <v>21</v>
      </c>
      <c r="B14" s="26" t="s">
        <v>22</v>
      </c>
      <c r="C14" s="26" t="s">
        <v>23</v>
      </c>
      <c r="D14" s="28">
        <v>19</v>
      </c>
      <c r="E14" s="28">
        <v>40</v>
      </c>
      <c r="F14" s="26" t="s">
        <v>112</v>
      </c>
      <c r="G14" s="28">
        <v>4</v>
      </c>
      <c r="H14" s="28">
        <v>0</v>
      </c>
      <c r="I14" s="28">
        <v>4</v>
      </c>
      <c r="J14" s="28">
        <v>0</v>
      </c>
      <c r="K14" s="28">
        <v>4</v>
      </c>
      <c r="L14" s="28">
        <v>2</v>
      </c>
      <c r="M14" s="28">
        <v>19</v>
      </c>
      <c r="N14" s="26" t="s">
        <v>25</v>
      </c>
      <c r="O14" s="29">
        <v>25</v>
      </c>
      <c r="P14" s="30">
        <f t="shared" si="1"/>
        <v>50</v>
      </c>
      <c r="Q14" s="29">
        <v>100</v>
      </c>
      <c r="R14" s="32">
        <v>0.1053</v>
      </c>
      <c r="S14" s="29">
        <v>5.26</v>
      </c>
      <c r="T14" s="28">
        <v>0</v>
      </c>
      <c r="U14" s="26" t="s">
        <v>26</v>
      </c>
      <c r="V14" s="26" t="s">
        <v>27</v>
      </c>
    </row>
    <row r="15" spans="1:22" s="26" customFormat="1" x14ac:dyDescent="0.3">
      <c r="A15" s="26" t="s">
        <v>21</v>
      </c>
      <c r="B15" s="26" t="s">
        <v>22</v>
      </c>
      <c r="C15" s="26" t="s">
        <v>23</v>
      </c>
      <c r="D15" s="28">
        <v>19</v>
      </c>
      <c r="E15" s="28">
        <v>40</v>
      </c>
      <c r="F15" s="26" t="s">
        <v>113</v>
      </c>
      <c r="G15" s="28">
        <v>6</v>
      </c>
      <c r="H15" s="28">
        <v>0</v>
      </c>
      <c r="I15" s="28">
        <v>10</v>
      </c>
      <c r="J15" s="28">
        <v>4</v>
      </c>
      <c r="K15" s="28">
        <v>2</v>
      </c>
      <c r="L15" s="28">
        <v>6</v>
      </c>
      <c r="M15" s="28">
        <v>19</v>
      </c>
      <c r="N15" s="26" t="s">
        <v>25</v>
      </c>
      <c r="O15" s="29">
        <v>20</v>
      </c>
      <c r="P15" s="30">
        <f t="shared" si="1"/>
        <v>33.333333333333336</v>
      </c>
      <c r="Q15" s="29">
        <v>200</v>
      </c>
      <c r="R15" s="32">
        <v>0.31580000000000003</v>
      </c>
      <c r="S15" s="29">
        <v>10.53</v>
      </c>
      <c r="T15" s="28">
        <v>0</v>
      </c>
      <c r="U15" s="26" t="s">
        <v>26</v>
      </c>
      <c r="V15" s="26" t="s">
        <v>27</v>
      </c>
    </row>
    <row r="16" spans="1:22" s="26" customFormat="1" x14ac:dyDescent="0.3">
      <c r="A16" s="26" t="s">
        <v>21</v>
      </c>
      <c r="B16" s="26" t="s">
        <v>22</v>
      </c>
      <c r="C16" s="26" t="s">
        <v>23</v>
      </c>
      <c r="D16" s="28">
        <v>19</v>
      </c>
      <c r="E16" s="28">
        <v>40</v>
      </c>
      <c r="F16" s="26" t="s">
        <v>114</v>
      </c>
      <c r="G16" s="28">
        <v>4</v>
      </c>
      <c r="H16" s="28">
        <v>6</v>
      </c>
      <c r="I16" s="28">
        <v>4</v>
      </c>
      <c r="J16" s="28">
        <v>0</v>
      </c>
      <c r="K16" s="28">
        <v>4</v>
      </c>
      <c r="L16" s="28">
        <v>2</v>
      </c>
      <c r="M16" s="28">
        <v>19</v>
      </c>
      <c r="N16" s="26" t="s">
        <v>25</v>
      </c>
      <c r="O16" s="29">
        <v>20</v>
      </c>
      <c r="P16" s="30">
        <f t="shared" si="1"/>
        <v>40</v>
      </c>
      <c r="Q16" s="29">
        <v>80</v>
      </c>
      <c r="R16" s="32">
        <v>0.1053</v>
      </c>
      <c r="S16" s="29">
        <v>4.21</v>
      </c>
      <c r="T16" s="28">
        <v>0</v>
      </c>
      <c r="U16" s="26" t="s">
        <v>26</v>
      </c>
      <c r="V16" s="26" t="s">
        <v>27</v>
      </c>
    </row>
    <row r="17" spans="1:22" s="26" customFormat="1" x14ac:dyDescent="0.3">
      <c r="A17" s="26" t="s">
        <v>21</v>
      </c>
      <c r="B17" s="26" t="s">
        <v>22</v>
      </c>
      <c r="C17" s="26" t="s">
        <v>23</v>
      </c>
      <c r="D17" s="28">
        <v>19</v>
      </c>
      <c r="E17" s="28">
        <v>40</v>
      </c>
      <c r="F17" s="26" t="s">
        <v>115</v>
      </c>
      <c r="G17" s="28">
        <v>9</v>
      </c>
      <c r="H17" s="28">
        <v>0</v>
      </c>
      <c r="I17" s="28">
        <v>9</v>
      </c>
      <c r="J17" s="28">
        <v>1</v>
      </c>
      <c r="K17" s="28">
        <v>8</v>
      </c>
      <c r="L17" s="28">
        <v>6</v>
      </c>
      <c r="M17" s="28">
        <v>19</v>
      </c>
      <c r="N17" s="26" t="s">
        <v>25</v>
      </c>
      <c r="O17" s="29">
        <v>20</v>
      </c>
      <c r="P17" s="30">
        <f t="shared" si="1"/>
        <v>30</v>
      </c>
      <c r="Q17" s="29">
        <v>180</v>
      </c>
      <c r="R17" s="32">
        <v>0.31580000000000003</v>
      </c>
      <c r="S17" s="29">
        <v>9.4700000000000006</v>
      </c>
      <c r="T17" s="28">
        <v>0</v>
      </c>
      <c r="U17" s="26" t="s">
        <v>26</v>
      </c>
      <c r="V17" s="26" t="s">
        <v>27</v>
      </c>
    </row>
    <row r="18" spans="1:22" s="26" customFormat="1" x14ac:dyDescent="0.3">
      <c r="A18" s="26" t="s">
        <v>21</v>
      </c>
      <c r="B18" s="26" t="s">
        <v>22</v>
      </c>
      <c r="C18" s="26" t="s">
        <v>23</v>
      </c>
      <c r="D18" s="28">
        <v>19</v>
      </c>
      <c r="E18" s="28">
        <v>40</v>
      </c>
      <c r="F18" s="26" t="s">
        <v>116</v>
      </c>
      <c r="G18" s="28">
        <v>12</v>
      </c>
      <c r="H18" s="28">
        <v>2</v>
      </c>
      <c r="I18" s="28">
        <v>12</v>
      </c>
      <c r="J18" s="28">
        <v>8</v>
      </c>
      <c r="K18" s="28">
        <v>4</v>
      </c>
      <c r="L18" s="28">
        <v>7</v>
      </c>
      <c r="M18" s="28">
        <v>22</v>
      </c>
      <c r="N18" s="26" t="s">
        <v>25</v>
      </c>
      <c r="O18" s="29">
        <v>25</v>
      </c>
      <c r="P18" s="30">
        <f t="shared" si="1"/>
        <v>42.857142857142854</v>
      </c>
      <c r="Q18" s="29">
        <v>300</v>
      </c>
      <c r="R18" s="32">
        <v>0.36840000000000001</v>
      </c>
      <c r="S18" s="29">
        <v>15.79</v>
      </c>
      <c r="T18" s="28">
        <v>8</v>
      </c>
      <c r="U18" s="26" t="s">
        <v>26</v>
      </c>
      <c r="V18" s="26" t="s">
        <v>27</v>
      </c>
    </row>
    <row r="19" spans="1:22" s="26" customFormat="1" x14ac:dyDescent="0.3">
      <c r="A19" s="26" t="s">
        <v>21</v>
      </c>
      <c r="B19" s="26" t="s">
        <v>22</v>
      </c>
      <c r="C19" s="26" t="s">
        <v>23</v>
      </c>
      <c r="D19" s="28">
        <v>19</v>
      </c>
      <c r="E19" s="28">
        <v>40</v>
      </c>
      <c r="F19" s="26" t="s">
        <v>117</v>
      </c>
      <c r="G19" s="28">
        <v>7</v>
      </c>
      <c r="H19" s="28">
        <v>4</v>
      </c>
      <c r="I19" s="28">
        <v>7</v>
      </c>
      <c r="J19" s="28">
        <v>2</v>
      </c>
      <c r="K19" s="28">
        <v>5</v>
      </c>
      <c r="L19" s="28">
        <v>5</v>
      </c>
      <c r="M19" s="28">
        <v>22</v>
      </c>
      <c r="N19" s="26" t="s">
        <v>25</v>
      </c>
      <c r="O19" s="29">
        <v>25</v>
      </c>
      <c r="P19" s="30">
        <f t="shared" si="1"/>
        <v>35</v>
      </c>
      <c r="Q19" s="29">
        <v>175</v>
      </c>
      <c r="R19" s="32">
        <v>0.26319999999999999</v>
      </c>
      <c r="S19" s="29">
        <v>9.2100000000000009</v>
      </c>
      <c r="T19" s="28">
        <v>8</v>
      </c>
      <c r="U19" s="26" t="s">
        <v>26</v>
      </c>
      <c r="V19" s="26" t="s">
        <v>27</v>
      </c>
    </row>
    <row r="20" spans="1:22" s="26" customFormat="1" x14ac:dyDescent="0.3">
      <c r="A20" s="26" t="s">
        <v>21</v>
      </c>
      <c r="B20" s="26" t="s">
        <v>22</v>
      </c>
      <c r="C20" s="26" t="s">
        <v>23</v>
      </c>
      <c r="D20" s="28">
        <v>19</v>
      </c>
      <c r="E20" s="28">
        <v>40</v>
      </c>
      <c r="F20" s="26" t="s">
        <v>118</v>
      </c>
      <c r="G20" s="28">
        <v>11</v>
      </c>
      <c r="H20" s="28">
        <v>1</v>
      </c>
      <c r="I20" s="28">
        <v>11</v>
      </c>
      <c r="J20" s="28">
        <v>5</v>
      </c>
      <c r="K20" s="28">
        <v>6</v>
      </c>
      <c r="L20" s="28">
        <v>5</v>
      </c>
      <c r="M20" s="28">
        <v>22</v>
      </c>
      <c r="N20" s="26" t="s">
        <v>25</v>
      </c>
      <c r="O20" s="29">
        <v>25</v>
      </c>
      <c r="P20" s="30">
        <f t="shared" si="1"/>
        <v>55</v>
      </c>
      <c r="Q20" s="29">
        <v>275</v>
      </c>
      <c r="R20" s="32">
        <v>0.26319999999999999</v>
      </c>
      <c r="S20" s="29">
        <v>14.47</v>
      </c>
      <c r="T20" s="28">
        <v>8</v>
      </c>
      <c r="U20" s="26" t="s">
        <v>26</v>
      </c>
      <c r="V20" s="26" t="s">
        <v>27</v>
      </c>
    </row>
    <row r="21" spans="1:22" s="26" customFormat="1" x14ac:dyDescent="0.3">
      <c r="A21" s="26" t="s">
        <v>21</v>
      </c>
      <c r="B21" s="26" t="s">
        <v>22</v>
      </c>
      <c r="C21" s="26" t="s">
        <v>23</v>
      </c>
      <c r="D21" s="28">
        <v>19</v>
      </c>
      <c r="E21" s="28">
        <v>40</v>
      </c>
      <c r="F21" s="26" t="s">
        <v>119</v>
      </c>
      <c r="G21" s="28">
        <v>10</v>
      </c>
      <c r="H21" s="28">
        <v>3</v>
      </c>
      <c r="I21" s="28">
        <v>10</v>
      </c>
      <c r="J21" s="28">
        <v>6</v>
      </c>
      <c r="K21" s="28">
        <v>4</v>
      </c>
      <c r="L21" s="28">
        <v>4</v>
      </c>
      <c r="M21" s="28">
        <v>22</v>
      </c>
      <c r="N21" s="26" t="s">
        <v>25</v>
      </c>
      <c r="O21" s="29">
        <v>25</v>
      </c>
      <c r="P21" s="30">
        <f t="shared" si="1"/>
        <v>62.5</v>
      </c>
      <c r="Q21" s="29">
        <v>250</v>
      </c>
      <c r="R21" s="32">
        <v>0.21049999999999999</v>
      </c>
      <c r="S21" s="29">
        <v>13.16</v>
      </c>
      <c r="T21" s="28">
        <v>8</v>
      </c>
      <c r="U21" s="26" t="s">
        <v>26</v>
      </c>
      <c r="V21" s="26" t="s">
        <v>27</v>
      </c>
    </row>
    <row r="22" spans="1:22" s="26" customFormat="1" x14ac:dyDescent="0.3">
      <c r="A22" s="26" t="s">
        <v>21</v>
      </c>
      <c r="B22" s="26" t="s">
        <v>22</v>
      </c>
      <c r="C22" s="26" t="s">
        <v>23</v>
      </c>
      <c r="D22" s="28">
        <v>19</v>
      </c>
      <c r="E22" s="28">
        <v>40</v>
      </c>
      <c r="F22" s="26" t="s">
        <v>120</v>
      </c>
      <c r="G22" s="28">
        <v>7</v>
      </c>
      <c r="H22" s="28">
        <v>2</v>
      </c>
      <c r="I22" s="28">
        <v>7</v>
      </c>
      <c r="J22" s="28">
        <v>0</v>
      </c>
      <c r="K22" s="28">
        <v>7</v>
      </c>
      <c r="L22" s="28">
        <v>4</v>
      </c>
      <c r="M22" s="28">
        <v>22</v>
      </c>
      <c r="N22" s="26" t="s">
        <v>25</v>
      </c>
      <c r="O22" s="29">
        <v>25</v>
      </c>
      <c r="P22" s="30">
        <f t="shared" si="1"/>
        <v>43.75</v>
      </c>
      <c r="Q22" s="29">
        <v>175</v>
      </c>
      <c r="R22" s="32">
        <v>0.21049999999999999</v>
      </c>
      <c r="S22" s="29">
        <v>9.2100000000000009</v>
      </c>
      <c r="T22" s="28">
        <v>8</v>
      </c>
      <c r="U22" s="26" t="s">
        <v>26</v>
      </c>
      <c r="V22" s="26" t="s">
        <v>27</v>
      </c>
    </row>
    <row r="23" spans="1:22" s="26" customFormat="1" x14ac:dyDescent="0.3">
      <c r="A23" s="26" t="s">
        <v>21</v>
      </c>
      <c r="B23" s="26" t="s">
        <v>22</v>
      </c>
      <c r="C23" s="26" t="s">
        <v>23</v>
      </c>
      <c r="D23" s="28">
        <v>19</v>
      </c>
      <c r="E23" s="28">
        <v>40</v>
      </c>
      <c r="F23" s="26" t="s">
        <v>121</v>
      </c>
      <c r="G23" s="28">
        <v>21</v>
      </c>
      <c r="H23" s="28">
        <v>3</v>
      </c>
      <c r="I23" s="28">
        <v>21</v>
      </c>
      <c r="J23" s="28">
        <v>17</v>
      </c>
      <c r="K23" s="28">
        <v>4</v>
      </c>
      <c r="L23" s="28">
        <v>6</v>
      </c>
      <c r="M23" s="28">
        <v>22</v>
      </c>
      <c r="N23" s="26" t="s">
        <v>25</v>
      </c>
      <c r="O23" s="29">
        <v>25</v>
      </c>
      <c r="P23" s="30">
        <f t="shared" si="1"/>
        <v>87.5</v>
      </c>
      <c r="Q23" s="29">
        <v>525</v>
      </c>
      <c r="R23" s="32">
        <v>0.31580000000000003</v>
      </c>
      <c r="S23" s="29">
        <v>27.63</v>
      </c>
      <c r="T23" s="28">
        <v>9</v>
      </c>
      <c r="U23" s="26" t="s">
        <v>26</v>
      </c>
      <c r="V23" s="26" t="s">
        <v>27</v>
      </c>
    </row>
    <row r="24" spans="1:22" s="26" customFormat="1" x14ac:dyDescent="0.3">
      <c r="A24" s="26" t="s">
        <v>21</v>
      </c>
      <c r="B24" s="26" t="s">
        <v>22</v>
      </c>
      <c r="C24" s="26" t="s">
        <v>23</v>
      </c>
      <c r="D24" s="28">
        <v>19</v>
      </c>
      <c r="E24" s="28">
        <v>40</v>
      </c>
      <c r="F24" s="26" t="s">
        <v>122</v>
      </c>
      <c r="G24" s="28">
        <v>6</v>
      </c>
      <c r="H24" s="28">
        <v>3</v>
      </c>
      <c r="I24" s="28">
        <v>6</v>
      </c>
      <c r="J24" s="28">
        <v>0</v>
      </c>
      <c r="K24" s="28">
        <v>6</v>
      </c>
      <c r="L24" s="28">
        <v>3</v>
      </c>
      <c r="M24" s="28">
        <v>22</v>
      </c>
      <c r="N24" s="26" t="s">
        <v>25</v>
      </c>
      <c r="O24" s="29">
        <v>25</v>
      </c>
      <c r="P24" s="30">
        <f t="shared" si="1"/>
        <v>50</v>
      </c>
      <c r="Q24" s="29">
        <v>150</v>
      </c>
      <c r="R24" s="32">
        <v>0.15790000000000001</v>
      </c>
      <c r="S24" s="29">
        <v>7.89</v>
      </c>
      <c r="T24" s="28">
        <v>8</v>
      </c>
      <c r="U24" s="26" t="s">
        <v>26</v>
      </c>
      <c r="V24" s="26" t="s">
        <v>27</v>
      </c>
    </row>
    <row r="25" spans="1:22" s="26" customFormat="1" x14ac:dyDescent="0.3">
      <c r="A25" s="26" t="s">
        <v>21</v>
      </c>
      <c r="B25" s="26" t="s">
        <v>22</v>
      </c>
      <c r="C25" s="26" t="s">
        <v>23</v>
      </c>
      <c r="D25" s="28">
        <v>19</v>
      </c>
      <c r="E25" s="28">
        <v>40</v>
      </c>
      <c r="F25" s="26" t="s">
        <v>123</v>
      </c>
      <c r="G25" s="28">
        <v>10</v>
      </c>
      <c r="H25" s="28">
        <v>1</v>
      </c>
      <c r="I25" s="28">
        <v>10</v>
      </c>
      <c r="J25" s="28">
        <v>5</v>
      </c>
      <c r="K25" s="28">
        <v>5</v>
      </c>
      <c r="L25" s="28">
        <v>5</v>
      </c>
      <c r="M25" s="28">
        <v>22</v>
      </c>
      <c r="N25" s="26" t="s">
        <v>25</v>
      </c>
      <c r="O25" s="29">
        <v>25</v>
      </c>
      <c r="P25" s="30">
        <f t="shared" si="1"/>
        <v>50</v>
      </c>
      <c r="Q25" s="29">
        <v>250</v>
      </c>
      <c r="R25" s="32">
        <v>0.26319999999999999</v>
      </c>
      <c r="S25" s="29">
        <v>13.16</v>
      </c>
      <c r="T25" s="28">
        <v>8</v>
      </c>
      <c r="U25" s="26" t="s">
        <v>26</v>
      </c>
      <c r="V25" s="26" t="s">
        <v>27</v>
      </c>
    </row>
    <row r="26" spans="1:22" s="26" customFormat="1" x14ac:dyDescent="0.3">
      <c r="A26" s="26" t="s">
        <v>21</v>
      </c>
      <c r="B26" s="26" t="s">
        <v>22</v>
      </c>
      <c r="C26" s="26" t="s">
        <v>23</v>
      </c>
      <c r="D26" s="28">
        <v>19</v>
      </c>
      <c r="E26" s="28">
        <v>40</v>
      </c>
      <c r="F26" s="26" t="s">
        <v>124</v>
      </c>
      <c r="G26" s="28">
        <v>9</v>
      </c>
      <c r="H26" s="28">
        <v>2</v>
      </c>
      <c r="I26" s="28">
        <v>9</v>
      </c>
      <c r="J26" s="28">
        <v>2</v>
      </c>
      <c r="K26" s="28">
        <v>7</v>
      </c>
      <c r="L26" s="28">
        <v>5</v>
      </c>
      <c r="M26" s="28">
        <v>22</v>
      </c>
      <c r="N26" s="26" t="s">
        <v>25</v>
      </c>
      <c r="O26" s="29">
        <v>25</v>
      </c>
      <c r="P26" s="30">
        <f t="shared" si="1"/>
        <v>45</v>
      </c>
      <c r="Q26" s="29">
        <v>225</v>
      </c>
      <c r="R26" s="32">
        <v>0.26319999999999999</v>
      </c>
      <c r="S26" s="29">
        <v>11.84</v>
      </c>
      <c r="T26" s="28">
        <v>8</v>
      </c>
      <c r="U26" s="26" t="s">
        <v>26</v>
      </c>
      <c r="V26" s="26" t="s">
        <v>27</v>
      </c>
    </row>
    <row r="27" spans="1:22" s="26" customFormat="1" x14ac:dyDescent="0.3">
      <c r="A27" s="26" t="s">
        <v>21</v>
      </c>
      <c r="B27" s="26" t="s">
        <v>22</v>
      </c>
      <c r="C27" s="26" t="s">
        <v>23</v>
      </c>
      <c r="D27" s="28">
        <v>19</v>
      </c>
      <c r="E27" s="28">
        <v>40</v>
      </c>
      <c r="F27" s="26" t="s">
        <v>125</v>
      </c>
      <c r="G27" s="28">
        <v>3</v>
      </c>
      <c r="H27" s="28">
        <v>3</v>
      </c>
      <c r="I27" s="28">
        <v>3</v>
      </c>
      <c r="J27" s="28">
        <v>0</v>
      </c>
      <c r="K27" s="28">
        <v>3</v>
      </c>
      <c r="L27" s="28">
        <v>2</v>
      </c>
      <c r="M27" s="28">
        <v>22</v>
      </c>
      <c r="N27" s="26" t="s">
        <v>25</v>
      </c>
      <c r="O27" s="29">
        <v>25</v>
      </c>
      <c r="P27" s="30">
        <f t="shared" si="1"/>
        <v>37.5</v>
      </c>
      <c r="Q27" s="29">
        <v>75</v>
      </c>
      <c r="R27" s="32">
        <v>0.1053</v>
      </c>
      <c r="S27" s="29">
        <v>3.95</v>
      </c>
      <c r="T27" s="28">
        <v>8</v>
      </c>
      <c r="U27" s="26" t="s">
        <v>26</v>
      </c>
      <c r="V27" s="26" t="s">
        <v>27</v>
      </c>
    </row>
    <row r="28" spans="1:22" s="26" customFormat="1" x14ac:dyDescent="0.3">
      <c r="A28" s="26" t="s">
        <v>21</v>
      </c>
      <c r="B28" s="26" t="s">
        <v>22</v>
      </c>
      <c r="C28" s="26" t="s">
        <v>23</v>
      </c>
      <c r="D28" s="28">
        <v>19</v>
      </c>
      <c r="E28" s="28">
        <v>40</v>
      </c>
      <c r="F28" s="26" t="s">
        <v>126</v>
      </c>
      <c r="G28" s="28">
        <v>3</v>
      </c>
      <c r="H28" s="28">
        <v>0</v>
      </c>
      <c r="I28" s="28">
        <v>3</v>
      </c>
      <c r="J28" s="28">
        <v>0</v>
      </c>
      <c r="K28" s="28">
        <v>3</v>
      </c>
      <c r="L28" s="28">
        <v>2</v>
      </c>
      <c r="M28" s="28">
        <v>22</v>
      </c>
      <c r="N28" s="26" t="s">
        <v>25</v>
      </c>
      <c r="O28" s="29">
        <v>25</v>
      </c>
      <c r="P28" s="30">
        <f t="shared" si="1"/>
        <v>37.5</v>
      </c>
      <c r="Q28" s="29">
        <v>75</v>
      </c>
      <c r="R28" s="32">
        <v>0.1053</v>
      </c>
      <c r="S28" s="29">
        <v>3.95</v>
      </c>
      <c r="T28" s="28">
        <v>8</v>
      </c>
      <c r="U28" s="26" t="s">
        <v>26</v>
      </c>
      <c r="V28" s="26" t="s">
        <v>27</v>
      </c>
    </row>
    <row r="29" spans="1:22" s="26" customFormat="1" x14ac:dyDescent="0.3">
      <c r="A29" s="26" t="s">
        <v>21</v>
      </c>
      <c r="B29" s="26" t="s">
        <v>22</v>
      </c>
      <c r="C29" s="26" t="s">
        <v>23</v>
      </c>
      <c r="D29" s="28">
        <v>19</v>
      </c>
      <c r="E29" s="28">
        <v>40</v>
      </c>
      <c r="F29" s="26" t="s">
        <v>127</v>
      </c>
      <c r="G29" s="28">
        <v>8</v>
      </c>
      <c r="H29" s="28">
        <v>0</v>
      </c>
      <c r="I29" s="28">
        <v>8</v>
      </c>
      <c r="J29" s="28">
        <v>2</v>
      </c>
      <c r="K29" s="28">
        <v>6</v>
      </c>
      <c r="L29" s="28">
        <v>3</v>
      </c>
      <c r="M29" s="28">
        <v>22</v>
      </c>
      <c r="N29" s="26" t="s">
        <v>25</v>
      </c>
      <c r="O29" s="29">
        <v>25</v>
      </c>
      <c r="P29" s="30">
        <f t="shared" si="1"/>
        <v>66.666666666666671</v>
      </c>
      <c r="Q29" s="29">
        <v>200</v>
      </c>
      <c r="R29" s="32">
        <v>0.15790000000000001</v>
      </c>
      <c r="S29" s="29">
        <v>10.53</v>
      </c>
      <c r="T29" s="28">
        <v>8</v>
      </c>
      <c r="U29" s="26" t="s">
        <v>26</v>
      </c>
      <c r="V29" s="26" t="s">
        <v>27</v>
      </c>
    </row>
    <row r="30" spans="1:22" s="26" customFormat="1" x14ac:dyDescent="0.3">
      <c r="A30" s="26" t="s">
        <v>21</v>
      </c>
      <c r="B30" s="26" t="s">
        <v>22</v>
      </c>
      <c r="C30" s="26" t="s">
        <v>23</v>
      </c>
      <c r="D30" s="28">
        <v>19</v>
      </c>
      <c r="E30" s="28">
        <v>40</v>
      </c>
      <c r="F30" s="26" t="s">
        <v>128</v>
      </c>
      <c r="G30" s="28">
        <v>9</v>
      </c>
      <c r="H30" s="28">
        <v>2</v>
      </c>
      <c r="I30" s="28">
        <v>9</v>
      </c>
      <c r="J30" s="28">
        <v>6</v>
      </c>
      <c r="K30" s="28">
        <v>3</v>
      </c>
      <c r="L30" s="28">
        <v>4</v>
      </c>
      <c r="M30" s="28">
        <v>22</v>
      </c>
      <c r="N30" s="26" t="s">
        <v>25</v>
      </c>
      <c r="O30" s="29">
        <v>25</v>
      </c>
      <c r="P30" s="30">
        <f t="shared" si="1"/>
        <v>56.25</v>
      </c>
      <c r="Q30" s="29">
        <v>225</v>
      </c>
      <c r="R30" s="32">
        <v>0.21049999999999999</v>
      </c>
      <c r="S30" s="29">
        <v>11.84</v>
      </c>
      <c r="T30" s="28">
        <v>8</v>
      </c>
      <c r="U30" s="26" t="s">
        <v>26</v>
      </c>
      <c r="V30" s="26" t="s">
        <v>27</v>
      </c>
    </row>
    <row r="31" spans="1:22" s="26" customFormat="1" x14ac:dyDescent="0.3">
      <c r="A31" s="26" t="s">
        <v>21</v>
      </c>
      <c r="B31" s="26" t="s">
        <v>22</v>
      </c>
      <c r="C31" s="26" t="s">
        <v>23</v>
      </c>
      <c r="D31" s="28">
        <v>19</v>
      </c>
      <c r="E31" s="28">
        <v>40</v>
      </c>
      <c r="F31" s="26" t="s">
        <v>129</v>
      </c>
      <c r="G31" s="28">
        <v>9</v>
      </c>
      <c r="H31" s="28">
        <v>0</v>
      </c>
      <c r="I31" s="28">
        <v>9</v>
      </c>
      <c r="J31" s="28">
        <v>6</v>
      </c>
      <c r="K31" s="28">
        <v>3</v>
      </c>
      <c r="L31" s="28">
        <v>4</v>
      </c>
      <c r="M31" s="28">
        <v>22</v>
      </c>
      <c r="N31" s="26" t="s">
        <v>25</v>
      </c>
      <c r="O31" s="29">
        <v>25</v>
      </c>
      <c r="P31" s="30">
        <f t="shared" si="1"/>
        <v>56.25</v>
      </c>
      <c r="Q31" s="29">
        <v>225</v>
      </c>
      <c r="R31" s="32">
        <v>0.21049999999999999</v>
      </c>
      <c r="S31" s="29">
        <v>11.84</v>
      </c>
      <c r="T31" s="28">
        <v>8</v>
      </c>
      <c r="U31" s="26" t="s">
        <v>26</v>
      </c>
      <c r="V31" s="26" t="s">
        <v>27</v>
      </c>
    </row>
    <row r="32" spans="1:22" s="26" customFormat="1" x14ac:dyDescent="0.3">
      <c r="A32" s="26" t="s">
        <v>21</v>
      </c>
      <c r="B32" s="26" t="s">
        <v>22</v>
      </c>
      <c r="C32" s="26" t="s">
        <v>23</v>
      </c>
      <c r="D32" s="28">
        <v>19</v>
      </c>
      <c r="E32" s="28">
        <v>40</v>
      </c>
      <c r="F32" s="26" t="s">
        <v>130</v>
      </c>
      <c r="G32" s="28">
        <v>17</v>
      </c>
      <c r="H32" s="28">
        <v>1</v>
      </c>
      <c r="I32" s="28">
        <v>17</v>
      </c>
      <c r="J32" s="28">
        <v>11</v>
      </c>
      <c r="K32" s="28">
        <v>6</v>
      </c>
      <c r="L32" s="28">
        <v>7</v>
      </c>
      <c r="M32" s="28">
        <v>22</v>
      </c>
      <c r="N32" s="26" t="s">
        <v>25</v>
      </c>
      <c r="O32" s="29">
        <v>25</v>
      </c>
      <c r="P32" s="30">
        <f t="shared" si="1"/>
        <v>60.714285714285715</v>
      </c>
      <c r="Q32" s="29">
        <v>425</v>
      </c>
      <c r="R32" s="32">
        <v>0.36840000000000001</v>
      </c>
      <c r="S32" s="29">
        <v>22.37</v>
      </c>
      <c r="T32" s="28">
        <v>8</v>
      </c>
      <c r="U32" s="26" t="s">
        <v>26</v>
      </c>
      <c r="V32" s="26" t="s">
        <v>27</v>
      </c>
    </row>
    <row r="33" spans="1:22" x14ac:dyDescent="0.3">
      <c r="A33" s="13" t="s">
        <v>67</v>
      </c>
      <c r="B33" s="14"/>
      <c r="C33" s="14"/>
      <c r="D33" s="15">
        <f>SUM(D2:D32)</f>
        <v>589</v>
      </c>
      <c r="E33" s="14"/>
      <c r="F33" s="14"/>
      <c r="G33" s="15">
        <f>SUM(G2:G32)</f>
        <v>313</v>
      </c>
      <c r="H33" s="14"/>
      <c r="I33" s="15">
        <f>SUM(I2:I32)</f>
        <v>320</v>
      </c>
      <c r="J33" s="15">
        <f>SUM(J2:J32)</f>
        <v>190</v>
      </c>
      <c r="K33" s="15">
        <f>SUM(K2:K32)</f>
        <v>126</v>
      </c>
      <c r="L33" s="15">
        <f>SUM(L2:L32)</f>
        <v>156</v>
      </c>
      <c r="M33" s="15">
        <f>SUM(M2:M32)</f>
        <v>625</v>
      </c>
      <c r="N33" s="14" t="str">
        <f>N32</f>
        <v>Por persona</v>
      </c>
      <c r="O33" s="16">
        <f>Q33/I33</f>
        <v>22.921875</v>
      </c>
      <c r="P33" s="19">
        <f t="shared" si="1"/>
        <v>47.019230769230766</v>
      </c>
      <c r="Q33" s="16">
        <f>SUM(Q2:Q32)</f>
        <v>7335</v>
      </c>
      <c r="R33" s="17">
        <f>L33/M33</f>
        <v>0.24959999999999999</v>
      </c>
      <c r="S33" s="16">
        <f>Q33/M33</f>
        <v>11.736000000000001</v>
      </c>
      <c r="T33" s="14"/>
      <c r="U33" s="14"/>
      <c r="V33" s="14"/>
    </row>
    <row r="35" spans="1:22" x14ac:dyDescent="0.3">
      <c r="F35" t="s">
        <v>195</v>
      </c>
      <c r="G35" s="20">
        <f>I33/G33</f>
        <v>1.0223642172523961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R33" sqref="R33"/>
    </sheetView>
  </sheetViews>
  <sheetFormatPr baseColWidth="10" defaultRowHeight="14.4" x14ac:dyDescent="0.3"/>
  <cols>
    <col min="10" max="11" width="11.44140625" style="21"/>
    <col min="16" max="16" width="11.44140625" style="20"/>
  </cols>
  <sheetData>
    <row r="1" spans="1:22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68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x14ac:dyDescent="0.3">
      <c r="A2" s="26" t="s">
        <v>21</v>
      </c>
      <c r="B2" s="26" t="s">
        <v>22</v>
      </c>
      <c r="C2" s="26" t="s">
        <v>23</v>
      </c>
      <c r="D2" s="28">
        <v>19</v>
      </c>
      <c r="E2" s="28">
        <v>40</v>
      </c>
      <c r="F2" s="26" t="s">
        <v>131</v>
      </c>
      <c r="G2" s="28">
        <v>8</v>
      </c>
      <c r="H2" s="28">
        <v>9</v>
      </c>
      <c r="I2" s="28">
        <v>8</v>
      </c>
      <c r="J2" s="28">
        <v>2</v>
      </c>
      <c r="K2" s="28">
        <v>6</v>
      </c>
      <c r="L2" s="28">
        <v>3</v>
      </c>
      <c r="M2" s="28">
        <v>16</v>
      </c>
      <c r="N2" s="26" t="s">
        <v>25</v>
      </c>
      <c r="O2" s="29">
        <v>25</v>
      </c>
      <c r="P2" s="30">
        <f>Q2/L2</f>
        <v>66.666666666666671</v>
      </c>
      <c r="Q2" s="29">
        <v>200</v>
      </c>
      <c r="R2" s="32">
        <v>0.15790000000000001</v>
      </c>
      <c r="S2" s="29">
        <v>10.53</v>
      </c>
      <c r="T2" s="28">
        <v>0</v>
      </c>
      <c r="U2" s="26" t="s">
        <v>26</v>
      </c>
      <c r="V2" s="26" t="s">
        <v>27</v>
      </c>
    </row>
    <row r="3" spans="1:22" x14ac:dyDescent="0.3">
      <c r="A3" s="26" t="s">
        <v>21</v>
      </c>
      <c r="B3" s="26" t="s">
        <v>22</v>
      </c>
      <c r="C3" s="26" t="s">
        <v>23</v>
      </c>
      <c r="D3" s="28">
        <v>19</v>
      </c>
      <c r="E3" s="28">
        <v>40</v>
      </c>
      <c r="F3" s="26" t="s">
        <v>132</v>
      </c>
      <c r="G3" s="28">
        <v>8</v>
      </c>
      <c r="H3" s="28">
        <v>2</v>
      </c>
      <c r="I3" s="28">
        <v>8</v>
      </c>
      <c r="J3" s="28">
        <v>0</v>
      </c>
      <c r="K3" s="28">
        <v>8</v>
      </c>
      <c r="L3" s="28">
        <v>3</v>
      </c>
      <c r="M3" s="28">
        <v>15</v>
      </c>
      <c r="N3" s="26" t="s">
        <v>25</v>
      </c>
      <c r="O3" s="29">
        <v>25</v>
      </c>
      <c r="P3" s="30">
        <f t="shared" ref="P3:P32" si="0">Q3/L3</f>
        <v>66.666666666666671</v>
      </c>
      <c r="Q3" s="29">
        <v>200</v>
      </c>
      <c r="R3" s="32">
        <v>0.15790000000000001</v>
      </c>
      <c r="S3" s="29">
        <v>10.53</v>
      </c>
      <c r="T3" s="28">
        <v>0</v>
      </c>
      <c r="U3" s="26" t="s">
        <v>26</v>
      </c>
      <c r="V3" s="26" t="s">
        <v>27</v>
      </c>
    </row>
    <row r="4" spans="1:22" x14ac:dyDescent="0.3">
      <c r="A4" s="26" t="s">
        <v>21</v>
      </c>
      <c r="B4" s="26" t="s">
        <v>22</v>
      </c>
      <c r="C4" s="26" t="s">
        <v>23</v>
      </c>
      <c r="D4" s="28">
        <v>19</v>
      </c>
      <c r="E4" s="28">
        <v>40</v>
      </c>
      <c r="F4" s="26" t="s">
        <v>133</v>
      </c>
      <c r="G4" s="28">
        <v>6</v>
      </c>
      <c r="H4" s="28">
        <v>4</v>
      </c>
      <c r="I4" s="28">
        <v>6</v>
      </c>
      <c r="J4" s="28">
        <v>2</v>
      </c>
      <c r="K4" s="28">
        <v>4</v>
      </c>
      <c r="L4" s="28">
        <v>3</v>
      </c>
      <c r="M4" s="28">
        <v>16</v>
      </c>
      <c r="N4" s="26" t="s">
        <v>25</v>
      </c>
      <c r="O4" s="29">
        <v>25</v>
      </c>
      <c r="P4" s="30">
        <f t="shared" si="0"/>
        <v>50</v>
      </c>
      <c r="Q4" s="29">
        <v>150</v>
      </c>
      <c r="R4" s="32">
        <v>0.15790000000000001</v>
      </c>
      <c r="S4" s="29">
        <v>7.89</v>
      </c>
      <c r="T4" s="28">
        <v>0</v>
      </c>
      <c r="U4" s="26" t="s">
        <v>26</v>
      </c>
      <c r="V4" s="26" t="s">
        <v>27</v>
      </c>
    </row>
    <row r="5" spans="1:22" x14ac:dyDescent="0.3">
      <c r="A5" s="26" t="s">
        <v>21</v>
      </c>
      <c r="B5" s="26" t="s">
        <v>22</v>
      </c>
      <c r="C5" s="26" t="s">
        <v>23</v>
      </c>
      <c r="D5" s="28">
        <v>19</v>
      </c>
      <c r="E5" s="28">
        <v>40</v>
      </c>
      <c r="F5" s="26" t="s">
        <v>134</v>
      </c>
      <c r="G5" s="28">
        <v>2</v>
      </c>
      <c r="H5" s="28">
        <v>4</v>
      </c>
      <c r="I5" s="28">
        <v>2</v>
      </c>
      <c r="J5" s="28">
        <v>0</v>
      </c>
      <c r="K5" s="28">
        <v>2</v>
      </c>
      <c r="L5" s="28">
        <v>1</v>
      </c>
      <c r="M5" s="28">
        <v>18</v>
      </c>
      <c r="N5" s="26" t="s">
        <v>25</v>
      </c>
      <c r="O5" s="29">
        <v>25</v>
      </c>
      <c r="P5" s="30">
        <f t="shared" si="0"/>
        <v>50</v>
      </c>
      <c r="Q5" s="29">
        <v>50</v>
      </c>
      <c r="R5" s="32">
        <v>5.2600000000000001E-2</v>
      </c>
      <c r="S5" s="29">
        <v>2.63</v>
      </c>
      <c r="T5" s="28">
        <v>0</v>
      </c>
      <c r="U5" s="26" t="s">
        <v>26</v>
      </c>
      <c r="V5" s="26" t="s">
        <v>27</v>
      </c>
    </row>
    <row r="6" spans="1:22" x14ac:dyDescent="0.3">
      <c r="A6" s="26" t="s">
        <v>21</v>
      </c>
      <c r="B6" s="26" t="s">
        <v>22</v>
      </c>
      <c r="C6" s="26" t="s">
        <v>23</v>
      </c>
      <c r="D6" s="28">
        <v>19</v>
      </c>
      <c r="E6" s="28">
        <v>40</v>
      </c>
      <c r="F6" s="26" t="s">
        <v>135</v>
      </c>
      <c r="G6" s="28">
        <v>0</v>
      </c>
      <c r="H6" s="28">
        <v>2</v>
      </c>
      <c r="I6" s="28">
        <v>0</v>
      </c>
      <c r="J6" s="28">
        <v>0</v>
      </c>
      <c r="K6" s="28">
        <v>0</v>
      </c>
      <c r="L6" s="28">
        <v>0</v>
      </c>
      <c r="M6" s="28">
        <v>19</v>
      </c>
      <c r="N6" s="26" t="s">
        <v>25</v>
      </c>
      <c r="O6" s="29">
        <v>25</v>
      </c>
      <c r="P6" s="30">
        <v>0</v>
      </c>
      <c r="Q6" s="29">
        <v>0</v>
      </c>
      <c r="R6" s="32">
        <v>0</v>
      </c>
      <c r="S6" s="29">
        <v>0</v>
      </c>
      <c r="T6" s="28">
        <v>0</v>
      </c>
      <c r="U6" s="26" t="s">
        <v>26</v>
      </c>
      <c r="V6" s="26" t="s">
        <v>27</v>
      </c>
    </row>
    <row r="7" spans="1:22" x14ac:dyDescent="0.3">
      <c r="A7" s="26" t="s">
        <v>21</v>
      </c>
      <c r="B7" s="26" t="s">
        <v>22</v>
      </c>
      <c r="C7" s="26" t="s">
        <v>23</v>
      </c>
      <c r="D7" s="28">
        <v>19</v>
      </c>
      <c r="E7" s="28">
        <v>40</v>
      </c>
      <c r="F7" s="26" t="s">
        <v>136</v>
      </c>
      <c r="G7" s="28">
        <v>2</v>
      </c>
      <c r="H7" s="28">
        <v>0</v>
      </c>
      <c r="I7" s="28">
        <v>2</v>
      </c>
      <c r="J7" s="28">
        <v>0</v>
      </c>
      <c r="K7" s="28">
        <v>2</v>
      </c>
      <c r="L7" s="28">
        <v>1</v>
      </c>
      <c r="M7" s="28">
        <v>17</v>
      </c>
      <c r="N7" s="26" t="s">
        <v>25</v>
      </c>
      <c r="O7" s="29">
        <v>25</v>
      </c>
      <c r="P7" s="30">
        <f t="shared" si="0"/>
        <v>50</v>
      </c>
      <c r="Q7" s="29">
        <v>50</v>
      </c>
      <c r="R7" s="32">
        <v>5.2600000000000001E-2</v>
      </c>
      <c r="S7" s="29">
        <v>2.63</v>
      </c>
      <c r="T7" s="28">
        <v>0</v>
      </c>
      <c r="U7" s="26" t="s">
        <v>26</v>
      </c>
      <c r="V7" s="26" t="s">
        <v>27</v>
      </c>
    </row>
    <row r="8" spans="1:22" x14ac:dyDescent="0.3">
      <c r="A8" s="26" t="s">
        <v>21</v>
      </c>
      <c r="B8" s="26" t="s">
        <v>22</v>
      </c>
      <c r="C8" s="26" t="s">
        <v>23</v>
      </c>
      <c r="D8" s="28">
        <v>19</v>
      </c>
      <c r="E8" s="28">
        <v>40</v>
      </c>
      <c r="F8" s="26" t="s">
        <v>137</v>
      </c>
      <c r="G8" s="28">
        <v>6</v>
      </c>
      <c r="H8" s="28">
        <v>0</v>
      </c>
      <c r="I8" s="28">
        <v>6</v>
      </c>
      <c r="J8" s="28">
        <v>2</v>
      </c>
      <c r="K8" s="28">
        <v>4</v>
      </c>
      <c r="L8" s="28">
        <v>3</v>
      </c>
      <c r="M8" s="28">
        <v>15</v>
      </c>
      <c r="N8" s="26" t="s">
        <v>25</v>
      </c>
      <c r="O8" s="29">
        <v>25</v>
      </c>
      <c r="P8" s="30">
        <f t="shared" si="0"/>
        <v>50</v>
      </c>
      <c r="Q8" s="29">
        <v>150</v>
      </c>
      <c r="R8" s="32">
        <v>0.15790000000000001</v>
      </c>
      <c r="S8" s="29">
        <v>7.89</v>
      </c>
      <c r="T8" s="28">
        <v>0</v>
      </c>
      <c r="U8" s="26" t="s">
        <v>26</v>
      </c>
      <c r="V8" s="26" t="s">
        <v>27</v>
      </c>
    </row>
    <row r="9" spans="1:22" x14ac:dyDescent="0.3">
      <c r="A9" s="26" t="s">
        <v>21</v>
      </c>
      <c r="B9" s="26" t="s">
        <v>22</v>
      </c>
      <c r="C9" s="26" t="s">
        <v>23</v>
      </c>
      <c r="D9" s="28">
        <v>19</v>
      </c>
      <c r="E9" s="28">
        <v>40</v>
      </c>
      <c r="F9" s="26" t="s">
        <v>138</v>
      </c>
      <c r="G9" s="28">
        <v>4</v>
      </c>
      <c r="H9" s="28">
        <v>2</v>
      </c>
      <c r="I9" s="28">
        <v>4</v>
      </c>
      <c r="J9" s="28">
        <v>0</v>
      </c>
      <c r="K9" s="28">
        <v>4</v>
      </c>
      <c r="L9" s="28">
        <v>2</v>
      </c>
      <c r="M9" s="28">
        <v>16</v>
      </c>
      <c r="N9" s="26" t="s">
        <v>25</v>
      </c>
      <c r="O9" s="29">
        <v>25</v>
      </c>
      <c r="P9" s="30">
        <f t="shared" si="0"/>
        <v>50</v>
      </c>
      <c r="Q9" s="29">
        <v>100</v>
      </c>
      <c r="R9" s="32">
        <v>0.1053</v>
      </c>
      <c r="S9" s="29">
        <v>5.26</v>
      </c>
      <c r="T9" s="28">
        <v>0</v>
      </c>
      <c r="U9" s="26" t="s">
        <v>26</v>
      </c>
      <c r="V9" s="26" t="s">
        <v>27</v>
      </c>
    </row>
    <row r="10" spans="1:22" x14ac:dyDescent="0.3">
      <c r="A10" s="26" t="s">
        <v>21</v>
      </c>
      <c r="B10" s="26" t="s">
        <v>22</v>
      </c>
      <c r="C10" s="26" t="s">
        <v>23</v>
      </c>
      <c r="D10" s="28">
        <v>19</v>
      </c>
      <c r="E10" s="28">
        <v>40</v>
      </c>
      <c r="F10" s="26" t="s">
        <v>139</v>
      </c>
      <c r="G10" s="28">
        <v>4</v>
      </c>
      <c r="H10" s="28">
        <v>2</v>
      </c>
      <c r="I10" s="28">
        <v>4</v>
      </c>
      <c r="J10" s="28">
        <v>2</v>
      </c>
      <c r="K10" s="28">
        <v>2</v>
      </c>
      <c r="L10" s="28">
        <v>2</v>
      </c>
      <c r="M10" s="28">
        <v>17</v>
      </c>
      <c r="N10" s="26" t="s">
        <v>25</v>
      </c>
      <c r="O10" s="29">
        <v>25</v>
      </c>
      <c r="P10" s="30">
        <f t="shared" si="0"/>
        <v>50</v>
      </c>
      <c r="Q10" s="29">
        <v>100</v>
      </c>
      <c r="R10" s="32">
        <v>0.1053</v>
      </c>
      <c r="S10" s="29">
        <v>5.26</v>
      </c>
      <c r="T10" s="28">
        <v>0</v>
      </c>
      <c r="U10" s="26" t="s">
        <v>26</v>
      </c>
      <c r="V10" s="26" t="s">
        <v>27</v>
      </c>
    </row>
    <row r="11" spans="1:22" x14ac:dyDescent="0.3">
      <c r="A11" s="26" t="s">
        <v>21</v>
      </c>
      <c r="B11" s="26" t="s">
        <v>22</v>
      </c>
      <c r="C11" s="26" t="s">
        <v>23</v>
      </c>
      <c r="D11" s="28">
        <v>19</v>
      </c>
      <c r="E11" s="28">
        <v>40</v>
      </c>
      <c r="F11" s="26" t="s">
        <v>140</v>
      </c>
      <c r="G11" s="28">
        <v>0</v>
      </c>
      <c r="H11" s="28">
        <v>4</v>
      </c>
      <c r="I11" s="28">
        <v>0</v>
      </c>
      <c r="J11" s="28">
        <v>0</v>
      </c>
      <c r="K11" s="28">
        <v>0</v>
      </c>
      <c r="L11" s="28">
        <v>0</v>
      </c>
      <c r="M11" s="28">
        <v>18</v>
      </c>
      <c r="N11" s="26" t="s">
        <v>25</v>
      </c>
      <c r="O11" s="29">
        <v>25</v>
      </c>
      <c r="P11" s="30">
        <v>0</v>
      </c>
      <c r="Q11" s="29">
        <v>0</v>
      </c>
      <c r="R11" s="32">
        <v>0</v>
      </c>
      <c r="S11" s="29">
        <v>0</v>
      </c>
      <c r="T11" s="28">
        <v>0</v>
      </c>
      <c r="U11" s="26" t="s">
        <v>26</v>
      </c>
      <c r="V11" s="26" t="s">
        <v>27</v>
      </c>
    </row>
    <row r="12" spans="1:22" x14ac:dyDescent="0.3">
      <c r="A12" s="26" t="s">
        <v>21</v>
      </c>
      <c r="B12" s="26" t="s">
        <v>22</v>
      </c>
      <c r="C12" s="26" t="s">
        <v>23</v>
      </c>
      <c r="D12" s="28">
        <v>19</v>
      </c>
      <c r="E12" s="28">
        <v>40</v>
      </c>
      <c r="F12" s="26" t="s">
        <v>141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33">
        <v>17</v>
      </c>
      <c r="N12" s="26" t="s">
        <v>25</v>
      </c>
      <c r="O12" s="29">
        <v>25</v>
      </c>
      <c r="P12" s="30">
        <v>0</v>
      </c>
      <c r="Q12" s="29">
        <v>0</v>
      </c>
      <c r="R12" s="32">
        <v>0</v>
      </c>
      <c r="S12" s="29">
        <v>0</v>
      </c>
      <c r="T12" s="28">
        <v>0</v>
      </c>
      <c r="U12" s="26" t="s">
        <v>26</v>
      </c>
      <c r="V12" s="26" t="s">
        <v>27</v>
      </c>
    </row>
    <row r="13" spans="1:22" x14ac:dyDescent="0.3">
      <c r="A13" s="26" t="s">
        <v>21</v>
      </c>
      <c r="B13" s="26" t="s">
        <v>22</v>
      </c>
      <c r="C13" s="26" t="s">
        <v>23</v>
      </c>
      <c r="D13" s="28">
        <v>19</v>
      </c>
      <c r="E13" s="28">
        <v>40</v>
      </c>
      <c r="F13" s="26" t="s">
        <v>142</v>
      </c>
      <c r="G13" s="28">
        <v>3</v>
      </c>
      <c r="H13" s="28">
        <v>0</v>
      </c>
      <c r="I13" s="28">
        <v>3</v>
      </c>
      <c r="J13" s="28">
        <v>0</v>
      </c>
      <c r="K13" s="28">
        <v>3</v>
      </c>
      <c r="L13" s="28">
        <v>2</v>
      </c>
      <c r="M13" s="28">
        <v>17</v>
      </c>
      <c r="N13" s="26" t="s">
        <v>25</v>
      </c>
      <c r="O13" s="29">
        <v>18</v>
      </c>
      <c r="P13" s="30">
        <f t="shared" si="0"/>
        <v>27</v>
      </c>
      <c r="Q13" s="29">
        <v>54</v>
      </c>
      <c r="R13" s="32">
        <v>0.1053</v>
      </c>
      <c r="S13" s="29">
        <v>2.84</v>
      </c>
      <c r="T13" s="28">
        <v>0</v>
      </c>
      <c r="U13" s="26" t="s">
        <v>26</v>
      </c>
      <c r="V13" s="26" t="s">
        <v>27</v>
      </c>
    </row>
    <row r="14" spans="1:22" x14ac:dyDescent="0.3">
      <c r="A14" s="26" t="s">
        <v>21</v>
      </c>
      <c r="B14" s="26" t="s">
        <v>22</v>
      </c>
      <c r="C14" s="26" t="s">
        <v>23</v>
      </c>
      <c r="D14" s="28">
        <v>19</v>
      </c>
      <c r="E14" s="28">
        <v>40</v>
      </c>
      <c r="F14" s="26" t="s">
        <v>143</v>
      </c>
      <c r="G14" s="28">
        <v>3</v>
      </c>
      <c r="H14" s="28">
        <v>2</v>
      </c>
      <c r="I14" s="28">
        <v>2</v>
      </c>
      <c r="J14" s="28">
        <v>0</v>
      </c>
      <c r="K14" s="28">
        <v>3</v>
      </c>
      <c r="L14" s="28">
        <v>2</v>
      </c>
      <c r="M14" s="28">
        <v>17</v>
      </c>
      <c r="N14" s="26" t="s">
        <v>25</v>
      </c>
      <c r="O14" s="29">
        <v>25</v>
      </c>
      <c r="P14" s="30">
        <f t="shared" si="0"/>
        <v>25</v>
      </c>
      <c r="Q14" s="29">
        <v>50</v>
      </c>
      <c r="R14" s="32">
        <v>0.1053</v>
      </c>
      <c r="S14" s="29">
        <v>2.63</v>
      </c>
      <c r="T14" s="28">
        <v>0</v>
      </c>
      <c r="U14" s="26" t="s">
        <v>26</v>
      </c>
      <c r="V14" s="26" t="s">
        <v>27</v>
      </c>
    </row>
    <row r="15" spans="1:22" x14ac:dyDescent="0.3">
      <c r="A15" s="26" t="s">
        <v>21</v>
      </c>
      <c r="B15" s="26" t="s">
        <v>22</v>
      </c>
      <c r="C15" s="26" t="s">
        <v>23</v>
      </c>
      <c r="D15" s="28">
        <v>19</v>
      </c>
      <c r="E15" s="28">
        <v>40</v>
      </c>
      <c r="F15" s="26" t="s">
        <v>144</v>
      </c>
      <c r="G15" s="28">
        <v>4</v>
      </c>
      <c r="H15" s="28">
        <v>0</v>
      </c>
      <c r="I15" s="28">
        <v>4</v>
      </c>
      <c r="J15" s="28">
        <v>2</v>
      </c>
      <c r="K15" s="28">
        <v>2</v>
      </c>
      <c r="L15" s="28">
        <v>3</v>
      </c>
      <c r="M15" s="28">
        <v>16</v>
      </c>
      <c r="N15" s="26" t="s">
        <v>25</v>
      </c>
      <c r="O15" s="29">
        <v>20</v>
      </c>
      <c r="P15" s="30">
        <f t="shared" si="0"/>
        <v>26.666666666666668</v>
      </c>
      <c r="Q15" s="29">
        <v>80</v>
      </c>
      <c r="R15" s="32">
        <v>0.15790000000000001</v>
      </c>
      <c r="S15" s="29">
        <v>4.21</v>
      </c>
      <c r="T15" s="28">
        <v>0</v>
      </c>
      <c r="U15" s="26" t="s">
        <v>26</v>
      </c>
      <c r="V15" s="26" t="s">
        <v>27</v>
      </c>
    </row>
    <row r="16" spans="1:22" x14ac:dyDescent="0.3">
      <c r="A16" s="26" t="s">
        <v>21</v>
      </c>
      <c r="B16" s="26" t="s">
        <v>22</v>
      </c>
      <c r="C16" s="26" t="s">
        <v>23</v>
      </c>
      <c r="D16" s="28">
        <v>19</v>
      </c>
      <c r="E16" s="28">
        <v>40</v>
      </c>
      <c r="F16" s="26" t="s">
        <v>145</v>
      </c>
      <c r="G16" s="28">
        <v>2</v>
      </c>
      <c r="H16" s="28">
        <v>2</v>
      </c>
      <c r="I16" s="28">
        <v>2</v>
      </c>
      <c r="J16" s="28">
        <v>0</v>
      </c>
      <c r="K16" s="28">
        <v>2</v>
      </c>
      <c r="L16" s="28">
        <v>2</v>
      </c>
      <c r="M16" s="28">
        <v>17</v>
      </c>
      <c r="N16" s="26" t="s">
        <v>25</v>
      </c>
      <c r="O16" s="29">
        <v>25</v>
      </c>
      <c r="P16" s="30">
        <f t="shared" si="0"/>
        <v>25</v>
      </c>
      <c r="Q16" s="29">
        <v>50</v>
      </c>
      <c r="R16" s="32">
        <v>0.1053</v>
      </c>
      <c r="S16" s="29">
        <v>2.63</v>
      </c>
      <c r="T16" s="28">
        <v>0</v>
      </c>
      <c r="U16" s="26" t="s">
        <v>26</v>
      </c>
      <c r="V16" s="26" t="s">
        <v>27</v>
      </c>
    </row>
    <row r="17" spans="1:22" x14ac:dyDescent="0.3">
      <c r="A17" s="26" t="s">
        <v>21</v>
      </c>
      <c r="B17" s="26" t="s">
        <v>22</v>
      </c>
      <c r="C17" s="26" t="s">
        <v>23</v>
      </c>
      <c r="D17" s="28">
        <v>19</v>
      </c>
      <c r="E17" s="28">
        <v>40</v>
      </c>
      <c r="F17" s="26" t="s">
        <v>146</v>
      </c>
      <c r="G17" s="28">
        <v>7</v>
      </c>
      <c r="H17" s="28">
        <v>0</v>
      </c>
      <c r="I17" s="28">
        <v>7</v>
      </c>
      <c r="J17" s="28">
        <v>0</v>
      </c>
      <c r="K17" s="28">
        <v>7</v>
      </c>
      <c r="L17" s="28">
        <v>5</v>
      </c>
      <c r="M17" s="28">
        <v>13</v>
      </c>
      <c r="N17" s="26" t="s">
        <v>25</v>
      </c>
      <c r="O17" s="29">
        <v>25</v>
      </c>
      <c r="P17" s="30">
        <f t="shared" si="0"/>
        <v>35</v>
      </c>
      <c r="Q17" s="29">
        <v>175</v>
      </c>
      <c r="R17" s="32">
        <v>0.26319999999999999</v>
      </c>
      <c r="S17" s="29">
        <v>9.2100000000000009</v>
      </c>
      <c r="T17" s="28">
        <v>0</v>
      </c>
      <c r="U17" s="26" t="s">
        <v>26</v>
      </c>
      <c r="V17" s="26" t="s">
        <v>27</v>
      </c>
    </row>
    <row r="18" spans="1:22" x14ac:dyDescent="0.3">
      <c r="A18" s="26" t="s">
        <v>21</v>
      </c>
      <c r="B18" s="26" t="s">
        <v>22</v>
      </c>
      <c r="C18" s="26" t="s">
        <v>23</v>
      </c>
      <c r="D18" s="28">
        <v>19</v>
      </c>
      <c r="E18" s="28">
        <v>40</v>
      </c>
      <c r="F18" s="26" t="s">
        <v>147</v>
      </c>
      <c r="G18" s="28">
        <v>5</v>
      </c>
      <c r="H18" s="28">
        <v>2</v>
      </c>
      <c r="I18" s="28">
        <v>5</v>
      </c>
      <c r="J18" s="28">
        <v>0</v>
      </c>
      <c r="K18" s="28">
        <v>5</v>
      </c>
      <c r="L18" s="28">
        <v>4</v>
      </c>
      <c r="M18" s="28">
        <v>15</v>
      </c>
      <c r="N18" s="26" t="s">
        <v>25</v>
      </c>
      <c r="O18" s="29">
        <v>25</v>
      </c>
      <c r="P18" s="30">
        <f t="shared" si="0"/>
        <v>31.25</v>
      </c>
      <c r="Q18" s="29">
        <v>125</v>
      </c>
      <c r="R18" s="32">
        <v>0.21049999999999999</v>
      </c>
      <c r="S18" s="29">
        <v>6.58</v>
      </c>
      <c r="T18" s="28">
        <v>0</v>
      </c>
      <c r="U18" s="26" t="s">
        <v>26</v>
      </c>
      <c r="V18" s="26" t="s">
        <v>27</v>
      </c>
    </row>
    <row r="19" spans="1:22" x14ac:dyDescent="0.3">
      <c r="A19" s="26" t="s">
        <v>21</v>
      </c>
      <c r="B19" s="26" t="s">
        <v>22</v>
      </c>
      <c r="C19" s="26" t="s">
        <v>23</v>
      </c>
      <c r="D19" s="28">
        <v>19</v>
      </c>
      <c r="E19" s="28">
        <v>40</v>
      </c>
      <c r="F19" s="26" t="s">
        <v>148</v>
      </c>
      <c r="G19" s="28">
        <v>2</v>
      </c>
      <c r="H19" s="28">
        <v>3</v>
      </c>
      <c r="I19" s="28">
        <v>2</v>
      </c>
      <c r="J19" s="28">
        <v>0</v>
      </c>
      <c r="K19" s="28">
        <v>2</v>
      </c>
      <c r="L19" s="28">
        <v>2</v>
      </c>
      <c r="M19" s="28">
        <v>17</v>
      </c>
      <c r="N19" s="26" t="s">
        <v>25</v>
      </c>
      <c r="O19" s="29">
        <v>25</v>
      </c>
      <c r="P19" s="30">
        <f t="shared" si="0"/>
        <v>25</v>
      </c>
      <c r="Q19" s="29">
        <v>50</v>
      </c>
      <c r="R19" s="32">
        <v>0.1053</v>
      </c>
      <c r="S19" s="29">
        <v>2.63</v>
      </c>
      <c r="T19" s="28">
        <v>0</v>
      </c>
      <c r="U19" s="26" t="s">
        <v>26</v>
      </c>
      <c r="V19" s="26" t="s">
        <v>27</v>
      </c>
    </row>
    <row r="20" spans="1:22" x14ac:dyDescent="0.3">
      <c r="A20" s="26" t="s">
        <v>21</v>
      </c>
      <c r="B20" s="26" t="s">
        <v>22</v>
      </c>
      <c r="C20" s="26" t="s">
        <v>23</v>
      </c>
      <c r="D20" s="28">
        <v>19</v>
      </c>
      <c r="E20" s="28">
        <v>40</v>
      </c>
      <c r="F20" s="26" t="s">
        <v>149</v>
      </c>
      <c r="G20" s="28">
        <v>3</v>
      </c>
      <c r="H20" s="28">
        <v>0</v>
      </c>
      <c r="I20" s="28">
        <v>3</v>
      </c>
      <c r="J20" s="28">
        <v>0</v>
      </c>
      <c r="K20" s="28">
        <v>3</v>
      </c>
      <c r="L20" s="28">
        <v>3</v>
      </c>
      <c r="M20" s="28">
        <v>16</v>
      </c>
      <c r="N20" s="26" t="s">
        <v>25</v>
      </c>
      <c r="O20" s="29">
        <v>25</v>
      </c>
      <c r="P20" s="30">
        <f t="shared" si="0"/>
        <v>25</v>
      </c>
      <c r="Q20" s="29">
        <v>75</v>
      </c>
      <c r="R20" s="32">
        <v>0.15790000000000001</v>
      </c>
      <c r="S20" s="29">
        <v>3.95</v>
      </c>
      <c r="T20" s="28">
        <v>0</v>
      </c>
      <c r="U20" s="26" t="s">
        <v>26</v>
      </c>
      <c r="V20" s="26" t="s">
        <v>27</v>
      </c>
    </row>
    <row r="21" spans="1:22" x14ac:dyDescent="0.3">
      <c r="A21" s="26" t="s">
        <v>21</v>
      </c>
      <c r="B21" s="26" t="s">
        <v>22</v>
      </c>
      <c r="C21" s="26" t="s">
        <v>23</v>
      </c>
      <c r="D21" s="28">
        <v>19</v>
      </c>
      <c r="E21" s="28">
        <v>40</v>
      </c>
      <c r="F21" s="26" t="s">
        <v>150</v>
      </c>
      <c r="G21" s="28">
        <v>11</v>
      </c>
      <c r="H21" s="28">
        <v>3</v>
      </c>
      <c r="I21" s="28">
        <v>11</v>
      </c>
      <c r="J21" s="28">
        <v>8</v>
      </c>
      <c r="K21" s="28">
        <v>3</v>
      </c>
      <c r="L21" s="28">
        <v>5</v>
      </c>
      <c r="M21" s="28">
        <v>14</v>
      </c>
      <c r="N21" s="26" t="s">
        <v>25</v>
      </c>
      <c r="O21" s="29">
        <v>20</v>
      </c>
      <c r="P21" s="30">
        <f t="shared" si="0"/>
        <v>44</v>
      </c>
      <c r="Q21" s="29">
        <v>220</v>
      </c>
      <c r="R21" s="32">
        <v>0.26319999999999999</v>
      </c>
      <c r="S21" s="29">
        <v>11.58</v>
      </c>
      <c r="T21" s="28">
        <v>0</v>
      </c>
      <c r="U21" s="26" t="s">
        <v>26</v>
      </c>
      <c r="V21" s="26" t="s">
        <v>27</v>
      </c>
    </row>
    <row r="22" spans="1:22" x14ac:dyDescent="0.3">
      <c r="A22" s="26" t="s">
        <v>21</v>
      </c>
      <c r="B22" s="26" t="s">
        <v>22</v>
      </c>
      <c r="C22" s="26" t="s">
        <v>23</v>
      </c>
      <c r="D22" s="28">
        <v>19</v>
      </c>
      <c r="E22" s="28">
        <v>40</v>
      </c>
      <c r="F22" s="26" t="s">
        <v>151</v>
      </c>
      <c r="G22" s="28">
        <v>6</v>
      </c>
      <c r="H22" s="28">
        <v>5</v>
      </c>
      <c r="I22" s="28">
        <v>6</v>
      </c>
      <c r="J22" s="28">
        <v>4</v>
      </c>
      <c r="K22" s="28">
        <v>2</v>
      </c>
      <c r="L22" s="28">
        <v>4</v>
      </c>
      <c r="M22" s="28">
        <v>15</v>
      </c>
      <c r="N22" s="26" t="s">
        <v>25</v>
      </c>
      <c r="O22" s="29">
        <v>20</v>
      </c>
      <c r="P22" s="30">
        <f t="shared" si="0"/>
        <v>30</v>
      </c>
      <c r="Q22" s="29">
        <v>120</v>
      </c>
      <c r="R22" s="32">
        <v>0.21049999999999999</v>
      </c>
      <c r="S22" s="29">
        <v>6.32</v>
      </c>
      <c r="T22" s="28">
        <v>0</v>
      </c>
      <c r="U22" s="26" t="s">
        <v>26</v>
      </c>
      <c r="V22" s="26" t="s">
        <v>27</v>
      </c>
    </row>
    <row r="23" spans="1:22" x14ac:dyDescent="0.3">
      <c r="A23" s="26" t="s">
        <v>21</v>
      </c>
      <c r="B23" s="26" t="s">
        <v>22</v>
      </c>
      <c r="C23" s="26" t="s">
        <v>23</v>
      </c>
      <c r="D23" s="28">
        <v>19</v>
      </c>
      <c r="E23" s="28">
        <v>40</v>
      </c>
      <c r="F23" s="26" t="s">
        <v>152</v>
      </c>
      <c r="G23" s="28">
        <v>4</v>
      </c>
      <c r="H23" s="28">
        <v>2</v>
      </c>
      <c r="I23" s="28">
        <v>4</v>
      </c>
      <c r="J23" s="28">
        <v>0</v>
      </c>
      <c r="K23" s="28">
        <v>4</v>
      </c>
      <c r="L23" s="28">
        <v>4</v>
      </c>
      <c r="M23" s="28">
        <v>15</v>
      </c>
      <c r="N23" s="26" t="s">
        <v>25</v>
      </c>
      <c r="O23" s="29">
        <v>25</v>
      </c>
      <c r="P23" s="30">
        <f t="shared" si="0"/>
        <v>25</v>
      </c>
      <c r="Q23" s="29">
        <v>100</v>
      </c>
      <c r="R23" s="32">
        <v>0.21049999999999999</v>
      </c>
      <c r="S23" s="29">
        <v>5.26</v>
      </c>
      <c r="T23" s="28">
        <v>0</v>
      </c>
      <c r="U23" s="26" t="s">
        <v>26</v>
      </c>
      <c r="V23" s="26" t="s">
        <v>27</v>
      </c>
    </row>
    <row r="24" spans="1:22" x14ac:dyDescent="0.3">
      <c r="A24" s="26" t="s">
        <v>21</v>
      </c>
      <c r="B24" s="26" t="s">
        <v>22</v>
      </c>
      <c r="C24" s="26" t="s">
        <v>23</v>
      </c>
      <c r="D24" s="28">
        <v>19</v>
      </c>
      <c r="E24" s="28">
        <v>40</v>
      </c>
      <c r="F24" s="26" t="s">
        <v>153</v>
      </c>
      <c r="G24" s="28">
        <v>5</v>
      </c>
      <c r="H24" s="28">
        <v>0</v>
      </c>
      <c r="I24" s="28">
        <v>5</v>
      </c>
      <c r="J24" s="28">
        <v>0</v>
      </c>
      <c r="K24" s="28">
        <v>5</v>
      </c>
      <c r="L24" s="28">
        <v>5</v>
      </c>
      <c r="M24" s="28">
        <v>14</v>
      </c>
      <c r="N24" s="26" t="s">
        <v>25</v>
      </c>
      <c r="O24" s="29">
        <v>20</v>
      </c>
      <c r="P24" s="30">
        <f t="shared" si="0"/>
        <v>20</v>
      </c>
      <c r="Q24" s="29">
        <v>100</v>
      </c>
      <c r="R24" s="32">
        <v>0.26319999999999999</v>
      </c>
      <c r="S24" s="29">
        <v>5.26</v>
      </c>
      <c r="T24" s="28">
        <v>0</v>
      </c>
      <c r="U24" s="26" t="s">
        <v>26</v>
      </c>
      <c r="V24" s="26" t="s">
        <v>27</v>
      </c>
    </row>
    <row r="25" spans="1:22" x14ac:dyDescent="0.3">
      <c r="A25" s="26" t="s">
        <v>21</v>
      </c>
      <c r="B25" s="26" t="s">
        <v>22</v>
      </c>
      <c r="C25" s="26" t="s">
        <v>23</v>
      </c>
      <c r="D25" s="28">
        <v>19</v>
      </c>
      <c r="E25" s="28">
        <v>40</v>
      </c>
      <c r="F25" s="26" t="s">
        <v>154</v>
      </c>
      <c r="G25" s="28">
        <v>5</v>
      </c>
      <c r="H25" s="28">
        <v>0</v>
      </c>
      <c r="I25" s="28">
        <v>5</v>
      </c>
      <c r="J25" s="28">
        <v>0</v>
      </c>
      <c r="K25" s="28">
        <v>5</v>
      </c>
      <c r="L25" s="28">
        <v>5</v>
      </c>
      <c r="M25" s="28">
        <v>14</v>
      </c>
      <c r="N25" s="26" t="s">
        <v>25</v>
      </c>
      <c r="O25" s="29">
        <v>25</v>
      </c>
      <c r="P25" s="30">
        <f t="shared" si="0"/>
        <v>25</v>
      </c>
      <c r="Q25" s="29">
        <v>125</v>
      </c>
      <c r="R25" s="32">
        <v>0.26319999999999999</v>
      </c>
      <c r="S25" s="29">
        <v>6.58</v>
      </c>
      <c r="T25" s="28">
        <v>0</v>
      </c>
      <c r="U25" s="26" t="s">
        <v>26</v>
      </c>
      <c r="V25" s="26" t="s">
        <v>27</v>
      </c>
    </row>
    <row r="26" spans="1:22" x14ac:dyDescent="0.3">
      <c r="A26" s="26" t="s">
        <v>21</v>
      </c>
      <c r="B26" s="26" t="s">
        <v>22</v>
      </c>
      <c r="C26" s="26" t="s">
        <v>23</v>
      </c>
      <c r="D26" s="28">
        <v>19</v>
      </c>
      <c r="E26" s="28">
        <v>40</v>
      </c>
      <c r="F26" s="26" t="s">
        <v>155</v>
      </c>
      <c r="G26" s="28">
        <v>6</v>
      </c>
      <c r="H26" s="28">
        <v>1</v>
      </c>
      <c r="I26" s="28">
        <v>6</v>
      </c>
      <c r="J26" s="28">
        <v>2</v>
      </c>
      <c r="K26" s="28">
        <v>4</v>
      </c>
      <c r="L26" s="28">
        <v>4</v>
      </c>
      <c r="M26" s="28">
        <v>15</v>
      </c>
      <c r="N26" s="26" t="s">
        <v>25</v>
      </c>
      <c r="O26" s="29">
        <v>25</v>
      </c>
      <c r="P26" s="30">
        <f t="shared" si="0"/>
        <v>37.5</v>
      </c>
      <c r="Q26" s="29">
        <v>150</v>
      </c>
      <c r="R26" s="32">
        <v>0.21049999999999999</v>
      </c>
      <c r="S26" s="29">
        <v>7.89</v>
      </c>
      <c r="T26" s="28">
        <v>0</v>
      </c>
      <c r="U26" s="26" t="s">
        <v>26</v>
      </c>
      <c r="V26" s="26" t="s">
        <v>27</v>
      </c>
    </row>
    <row r="27" spans="1:22" x14ac:dyDescent="0.3">
      <c r="A27" s="26" t="s">
        <v>21</v>
      </c>
      <c r="B27" s="26" t="s">
        <v>22</v>
      </c>
      <c r="C27" s="26" t="s">
        <v>23</v>
      </c>
      <c r="D27" s="28">
        <v>19</v>
      </c>
      <c r="E27" s="28">
        <v>40</v>
      </c>
      <c r="F27" s="26" t="s">
        <v>156</v>
      </c>
      <c r="G27" s="28">
        <v>4</v>
      </c>
      <c r="H27" s="28">
        <v>2</v>
      </c>
      <c r="I27" s="28">
        <v>4</v>
      </c>
      <c r="J27" s="28">
        <v>0</v>
      </c>
      <c r="K27" s="28">
        <v>4</v>
      </c>
      <c r="L27" s="28">
        <v>4</v>
      </c>
      <c r="M27" s="28">
        <v>15</v>
      </c>
      <c r="N27" s="26" t="s">
        <v>25</v>
      </c>
      <c r="O27" s="29">
        <v>25</v>
      </c>
      <c r="P27" s="30">
        <f t="shared" si="0"/>
        <v>25</v>
      </c>
      <c r="Q27" s="29">
        <v>100</v>
      </c>
      <c r="R27" s="32">
        <v>0.21049999999999999</v>
      </c>
      <c r="S27" s="29">
        <v>5.26</v>
      </c>
      <c r="T27" s="28">
        <v>0</v>
      </c>
      <c r="U27" s="26" t="s">
        <v>26</v>
      </c>
      <c r="V27" s="26" t="s">
        <v>27</v>
      </c>
    </row>
    <row r="28" spans="1:22" x14ac:dyDescent="0.3">
      <c r="A28" s="26" t="s">
        <v>21</v>
      </c>
      <c r="B28" s="26" t="s">
        <v>22</v>
      </c>
      <c r="C28" s="26" t="s">
        <v>23</v>
      </c>
      <c r="D28" s="28">
        <v>19</v>
      </c>
      <c r="E28" s="28">
        <v>40</v>
      </c>
      <c r="F28" s="26" t="s">
        <v>157</v>
      </c>
      <c r="G28" s="28">
        <v>4</v>
      </c>
      <c r="H28" s="28">
        <v>0</v>
      </c>
      <c r="I28" s="28">
        <v>4</v>
      </c>
      <c r="J28" s="28">
        <v>0</v>
      </c>
      <c r="K28" s="28">
        <v>4</v>
      </c>
      <c r="L28" s="28">
        <v>4</v>
      </c>
      <c r="M28" s="28">
        <v>15</v>
      </c>
      <c r="N28" s="26" t="s">
        <v>25</v>
      </c>
      <c r="O28" s="29">
        <v>25</v>
      </c>
      <c r="P28" s="30">
        <f t="shared" si="0"/>
        <v>25</v>
      </c>
      <c r="Q28" s="29">
        <v>100</v>
      </c>
      <c r="R28" s="32">
        <v>0.21049999999999999</v>
      </c>
      <c r="S28" s="29">
        <v>5.26</v>
      </c>
      <c r="T28" s="28">
        <v>0</v>
      </c>
      <c r="U28" s="26" t="s">
        <v>26</v>
      </c>
      <c r="V28" s="26" t="s">
        <v>27</v>
      </c>
    </row>
    <row r="29" spans="1:22" x14ac:dyDescent="0.3">
      <c r="A29" s="26" t="s">
        <v>21</v>
      </c>
      <c r="B29" s="26" t="s">
        <v>22</v>
      </c>
      <c r="C29" s="26" t="s">
        <v>23</v>
      </c>
      <c r="D29" s="28">
        <v>19</v>
      </c>
      <c r="E29" s="28">
        <v>40</v>
      </c>
      <c r="F29" s="26" t="s">
        <v>158</v>
      </c>
      <c r="G29" s="28">
        <v>6</v>
      </c>
      <c r="H29" s="28">
        <v>0</v>
      </c>
      <c r="I29" s="28">
        <v>6</v>
      </c>
      <c r="J29" s="28">
        <v>0</v>
      </c>
      <c r="K29" s="28">
        <v>6</v>
      </c>
      <c r="L29" s="28">
        <v>5</v>
      </c>
      <c r="M29" s="28">
        <v>14</v>
      </c>
      <c r="N29" s="26" t="s">
        <v>25</v>
      </c>
      <c r="O29" s="29">
        <v>25</v>
      </c>
      <c r="P29" s="30">
        <f t="shared" si="0"/>
        <v>30</v>
      </c>
      <c r="Q29" s="29">
        <v>150</v>
      </c>
      <c r="R29" s="32">
        <v>0.26319999999999999</v>
      </c>
      <c r="S29" s="29">
        <v>7.89</v>
      </c>
      <c r="T29" s="28">
        <v>0</v>
      </c>
      <c r="U29" s="26" t="s">
        <v>26</v>
      </c>
      <c r="V29" s="26" t="s">
        <v>27</v>
      </c>
    </row>
    <row r="30" spans="1:22" x14ac:dyDescent="0.3">
      <c r="A30" s="26" t="s">
        <v>21</v>
      </c>
      <c r="B30" s="26" t="s">
        <v>22</v>
      </c>
      <c r="C30" s="26" t="s">
        <v>23</v>
      </c>
      <c r="D30" s="28">
        <v>19</v>
      </c>
      <c r="E30" s="28">
        <v>40</v>
      </c>
      <c r="F30" s="26" t="s">
        <v>159</v>
      </c>
      <c r="G30" s="28">
        <v>6</v>
      </c>
      <c r="H30" s="28">
        <v>0</v>
      </c>
      <c r="I30" s="28">
        <v>6</v>
      </c>
      <c r="J30" s="28">
        <v>0</v>
      </c>
      <c r="K30" s="28">
        <v>6</v>
      </c>
      <c r="L30" s="28">
        <v>4</v>
      </c>
      <c r="M30" s="28">
        <v>13</v>
      </c>
      <c r="N30" s="26" t="s">
        <v>25</v>
      </c>
      <c r="O30" s="29">
        <v>20</v>
      </c>
      <c r="P30" s="30">
        <f t="shared" si="0"/>
        <v>30</v>
      </c>
      <c r="Q30" s="29">
        <v>120</v>
      </c>
      <c r="R30" s="32">
        <v>0.21049999999999999</v>
      </c>
      <c r="S30" s="29">
        <v>6.32</v>
      </c>
      <c r="T30" s="28">
        <v>0</v>
      </c>
      <c r="U30" s="26" t="s">
        <v>26</v>
      </c>
      <c r="V30" s="26" t="s">
        <v>27</v>
      </c>
    </row>
    <row r="31" spans="1:22" x14ac:dyDescent="0.3">
      <c r="A31" s="26" t="s">
        <v>21</v>
      </c>
      <c r="B31" s="26" t="s">
        <v>22</v>
      </c>
      <c r="C31" s="26" t="s">
        <v>23</v>
      </c>
      <c r="D31" s="28">
        <v>19</v>
      </c>
      <c r="E31" s="28">
        <v>40</v>
      </c>
      <c r="F31" s="26" t="s">
        <v>160</v>
      </c>
      <c r="G31" s="28">
        <v>6</v>
      </c>
      <c r="H31" s="28">
        <v>0</v>
      </c>
      <c r="I31" s="28">
        <v>8</v>
      </c>
      <c r="J31" s="28">
        <v>2</v>
      </c>
      <c r="K31" s="28">
        <v>6</v>
      </c>
      <c r="L31" s="28">
        <v>5</v>
      </c>
      <c r="M31" s="28">
        <v>14</v>
      </c>
      <c r="N31" s="26" t="s">
        <v>25</v>
      </c>
      <c r="O31" s="29">
        <v>20</v>
      </c>
      <c r="P31" s="30">
        <f t="shared" si="0"/>
        <v>32</v>
      </c>
      <c r="Q31" s="29">
        <v>160</v>
      </c>
      <c r="R31" s="32">
        <v>0.26319999999999999</v>
      </c>
      <c r="S31" s="29">
        <v>8.42</v>
      </c>
      <c r="T31" s="28">
        <v>0</v>
      </c>
      <c r="U31" s="26" t="s">
        <v>26</v>
      </c>
      <c r="V31" s="26" t="s">
        <v>27</v>
      </c>
    </row>
    <row r="32" spans="1:22" x14ac:dyDescent="0.3">
      <c r="A32" s="13" t="s">
        <v>67</v>
      </c>
      <c r="B32" s="14"/>
      <c r="C32" s="14"/>
      <c r="D32" s="15">
        <f>SUM(D2:D31)</f>
        <v>570</v>
      </c>
      <c r="E32" s="14"/>
      <c r="F32" s="14"/>
      <c r="G32" s="15">
        <f>SUM(G2:G31)</f>
        <v>132</v>
      </c>
      <c r="H32" s="14"/>
      <c r="I32" s="15">
        <f>SUM(I2:I31)</f>
        <v>133</v>
      </c>
      <c r="J32" s="15">
        <f>SUM(J2:J31)</f>
        <v>26</v>
      </c>
      <c r="K32" s="15">
        <f>SUM(K2:K31)</f>
        <v>108</v>
      </c>
      <c r="L32" s="15">
        <f>SUM(L2:L31)</f>
        <v>90</v>
      </c>
      <c r="M32" s="15">
        <f>SUM(M2:M31)</f>
        <v>470</v>
      </c>
      <c r="N32" s="14" t="str">
        <f>N31</f>
        <v>Por persona</v>
      </c>
      <c r="O32" s="16">
        <f>Q32/I32</f>
        <v>23.338345864661655</v>
      </c>
      <c r="P32" s="19">
        <f t="shared" si="0"/>
        <v>34.488888888888887</v>
      </c>
      <c r="Q32" s="16">
        <f>SUM(Q2:Q31)</f>
        <v>3104</v>
      </c>
      <c r="R32" s="17">
        <f>L32/M32</f>
        <v>0.19148936170212766</v>
      </c>
      <c r="S32" s="16">
        <f>Q32/M32</f>
        <v>6.6042553191489359</v>
      </c>
      <c r="T32" s="14"/>
      <c r="U32" s="14"/>
      <c r="V32" s="14"/>
    </row>
    <row r="34" spans="6:7" x14ac:dyDescent="0.3">
      <c r="F34" t="s">
        <v>195</v>
      </c>
      <c r="G34" s="20">
        <f>I32/G32</f>
        <v>1.0075757575757576</v>
      </c>
    </row>
  </sheetData>
  <autoFilter ref="A1:V31">
    <sortState ref="A2:U31">
      <sortCondition ref="F1:F3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R34" sqref="R34"/>
    </sheetView>
  </sheetViews>
  <sheetFormatPr baseColWidth="10" defaultRowHeight="14.4" x14ac:dyDescent="0.3"/>
  <cols>
    <col min="10" max="11" width="11.44140625" style="21"/>
    <col min="16" max="16" width="11.5546875" style="20"/>
  </cols>
  <sheetData>
    <row r="1" spans="1:22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68</v>
      </c>
      <c r="Q1" s="23" t="s">
        <v>15</v>
      </c>
      <c r="R1" s="23" t="s">
        <v>16</v>
      </c>
      <c r="S1" s="35" t="s">
        <v>17</v>
      </c>
      <c r="T1" s="23" t="s">
        <v>18</v>
      </c>
      <c r="U1" s="23" t="s">
        <v>19</v>
      </c>
      <c r="V1" s="23" t="s">
        <v>20</v>
      </c>
    </row>
    <row r="2" spans="1:22" x14ac:dyDescent="0.3">
      <c r="A2" s="26" t="s">
        <v>21</v>
      </c>
      <c r="B2" s="26" t="s">
        <v>22</v>
      </c>
      <c r="C2" s="26" t="s">
        <v>23</v>
      </c>
      <c r="D2" s="28">
        <v>19</v>
      </c>
      <c r="E2" s="28">
        <v>40</v>
      </c>
      <c r="F2" s="26" t="s">
        <v>194</v>
      </c>
      <c r="G2" s="28">
        <v>6</v>
      </c>
      <c r="H2" s="28">
        <v>2</v>
      </c>
      <c r="I2" s="28">
        <v>6</v>
      </c>
      <c r="J2" s="28">
        <v>0</v>
      </c>
      <c r="K2" s="28">
        <v>6</v>
      </c>
      <c r="L2" s="28">
        <v>4</v>
      </c>
      <c r="M2" s="28">
        <v>15</v>
      </c>
      <c r="N2" s="26" t="s">
        <v>25</v>
      </c>
      <c r="O2" s="29">
        <v>20</v>
      </c>
      <c r="P2" s="30">
        <f>Q2/L2</f>
        <v>30</v>
      </c>
      <c r="Q2" s="29">
        <v>120</v>
      </c>
      <c r="R2" s="32">
        <v>0.21049999999999999</v>
      </c>
      <c r="S2" s="34">
        <v>6.32</v>
      </c>
      <c r="T2" s="28">
        <v>0</v>
      </c>
      <c r="U2" s="26" t="s">
        <v>26</v>
      </c>
      <c r="V2" s="26" t="s">
        <v>27</v>
      </c>
    </row>
    <row r="3" spans="1:22" x14ac:dyDescent="0.3">
      <c r="A3" s="26" t="s">
        <v>21</v>
      </c>
      <c r="B3" s="26" t="s">
        <v>22</v>
      </c>
      <c r="C3" s="26" t="s">
        <v>23</v>
      </c>
      <c r="D3" s="28">
        <v>19</v>
      </c>
      <c r="E3" s="28">
        <v>40</v>
      </c>
      <c r="F3" s="26" t="s">
        <v>193</v>
      </c>
      <c r="G3" s="28">
        <v>2</v>
      </c>
      <c r="H3" s="28">
        <v>4</v>
      </c>
      <c r="I3" s="28">
        <v>2</v>
      </c>
      <c r="J3" s="28">
        <v>0</v>
      </c>
      <c r="K3" s="28">
        <v>2</v>
      </c>
      <c r="L3" s="28">
        <v>2</v>
      </c>
      <c r="M3" s="28">
        <v>16</v>
      </c>
      <c r="N3" s="26" t="s">
        <v>25</v>
      </c>
      <c r="O3" s="29">
        <v>20</v>
      </c>
      <c r="P3" s="30">
        <f t="shared" ref="P3:P32" si="0">Q3/L3</f>
        <v>20</v>
      </c>
      <c r="Q3" s="29">
        <v>40</v>
      </c>
      <c r="R3" s="32">
        <v>0.1053</v>
      </c>
      <c r="S3" s="34">
        <v>2.11</v>
      </c>
      <c r="T3" s="28">
        <v>0</v>
      </c>
      <c r="U3" s="26" t="s">
        <v>26</v>
      </c>
      <c r="V3" s="26" t="s">
        <v>27</v>
      </c>
    </row>
    <row r="4" spans="1:22" x14ac:dyDescent="0.3">
      <c r="A4" s="26" t="s">
        <v>21</v>
      </c>
      <c r="B4" s="26" t="s">
        <v>22</v>
      </c>
      <c r="C4" s="26" t="s">
        <v>23</v>
      </c>
      <c r="D4" s="28">
        <v>19</v>
      </c>
      <c r="E4" s="28">
        <v>40</v>
      </c>
      <c r="F4" s="26" t="s">
        <v>192</v>
      </c>
      <c r="G4" s="28">
        <v>2</v>
      </c>
      <c r="H4" s="28">
        <v>0</v>
      </c>
      <c r="I4" s="28">
        <v>2</v>
      </c>
      <c r="J4" s="28">
        <v>0</v>
      </c>
      <c r="K4" s="28">
        <v>2</v>
      </c>
      <c r="L4" s="28">
        <v>2</v>
      </c>
      <c r="M4" s="28">
        <v>17</v>
      </c>
      <c r="N4" s="26" t="s">
        <v>25</v>
      </c>
      <c r="O4" s="29">
        <v>25</v>
      </c>
      <c r="P4" s="30">
        <f t="shared" si="0"/>
        <v>25</v>
      </c>
      <c r="Q4" s="29">
        <v>50</v>
      </c>
      <c r="R4" s="32">
        <v>0.1053</v>
      </c>
      <c r="S4" s="34">
        <v>2.63</v>
      </c>
      <c r="T4" s="28">
        <v>0</v>
      </c>
      <c r="U4" s="26" t="s">
        <v>26</v>
      </c>
      <c r="V4" s="26" t="s">
        <v>27</v>
      </c>
    </row>
    <row r="5" spans="1:22" x14ac:dyDescent="0.3">
      <c r="A5" s="26" t="s">
        <v>21</v>
      </c>
      <c r="B5" s="26" t="s">
        <v>22</v>
      </c>
      <c r="C5" s="26" t="s">
        <v>23</v>
      </c>
      <c r="D5" s="28">
        <v>19</v>
      </c>
      <c r="E5" s="28">
        <v>40</v>
      </c>
      <c r="F5" s="26" t="s">
        <v>191</v>
      </c>
      <c r="G5" s="28">
        <v>2</v>
      </c>
      <c r="H5" s="28">
        <v>0</v>
      </c>
      <c r="I5" s="28">
        <v>2</v>
      </c>
      <c r="J5" s="28">
        <v>0</v>
      </c>
      <c r="K5" s="28">
        <v>2</v>
      </c>
      <c r="L5" s="28">
        <v>2</v>
      </c>
      <c r="M5" s="28">
        <v>17</v>
      </c>
      <c r="N5" s="26" t="s">
        <v>25</v>
      </c>
      <c r="O5" s="29">
        <v>25</v>
      </c>
      <c r="P5" s="30">
        <f t="shared" si="0"/>
        <v>25</v>
      </c>
      <c r="Q5" s="29">
        <v>50</v>
      </c>
      <c r="R5" s="32">
        <v>0.1053</v>
      </c>
      <c r="S5" s="34">
        <v>2.63</v>
      </c>
      <c r="T5" s="28">
        <v>0</v>
      </c>
      <c r="U5" s="26" t="s">
        <v>26</v>
      </c>
      <c r="V5" s="26" t="s">
        <v>27</v>
      </c>
    </row>
    <row r="6" spans="1:22" x14ac:dyDescent="0.3">
      <c r="A6" s="26" t="s">
        <v>21</v>
      </c>
      <c r="B6" s="26" t="s">
        <v>22</v>
      </c>
      <c r="C6" s="26" t="s">
        <v>23</v>
      </c>
      <c r="D6" s="28">
        <v>19</v>
      </c>
      <c r="E6" s="28">
        <v>40</v>
      </c>
      <c r="F6" s="26" t="s">
        <v>190</v>
      </c>
      <c r="G6" s="28">
        <v>0</v>
      </c>
      <c r="H6" s="28">
        <v>2</v>
      </c>
      <c r="I6" s="28">
        <v>0</v>
      </c>
      <c r="J6" s="28">
        <v>0</v>
      </c>
      <c r="K6" s="28">
        <v>0</v>
      </c>
      <c r="L6" s="28">
        <v>0</v>
      </c>
      <c r="M6" s="28">
        <v>19</v>
      </c>
      <c r="N6" s="26" t="s">
        <v>25</v>
      </c>
      <c r="O6" s="29">
        <v>25</v>
      </c>
      <c r="P6" s="30">
        <v>0</v>
      </c>
      <c r="Q6" s="29">
        <v>0</v>
      </c>
      <c r="R6" s="32">
        <v>0</v>
      </c>
      <c r="S6" s="29">
        <v>0</v>
      </c>
      <c r="T6" s="28">
        <v>0</v>
      </c>
      <c r="U6" s="26" t="s">
        <v>26</v>
      </c>
      <c r="V6" s="26" t="s">
        <v>27</v>
      </c>
    </row>
    <row r="7" spans="1:22" x14ac:dyDescent="0.3">
      <c r="A7" s="26" t="s">
        <v>21</v>
      </c>
      <c r="B7" s="26" t="s">
        <v>22</v>
      </c>
      <c r="C7" s="26" t="s">
        <v>23</v>
      </c>
      <c r="D7" s="28">
        <v>19</v>
      </c>
      <c r="E7" s="28">
        <v>40</v>
      </c>
      <c r="F7" s="26" t="s">
        <v>189</v>
      </c>
      <c r="G7" s="28">
        <v>1</v>
      </c>
      <c r="H7" s="28">
        <v>0</v>
      </c>
      <c r="I7" s="28">
        <v>1</v>
      </c>
      <c r="J7" s="28">
        <v>0</v>
      </c>
      <c r="K7" s="28">
        <v>1</v>
      </c>
      <c r="L7" s="28">
        <v>1</v>
      </c>
      <c r="M7" s="28">
        <v>19</v>
      </c>
      <c r="N7" s="26" t="s">
        <v>25</v>
      </c>
      <c r="O7" s="29">
        <v>20</v>
      </c>
      <c r="P7" s="30">
        <f t="shared" si="0"/>
        <v>20</v>
      </c>
      <c r="Q7" s="29">
        <v>20</v>
      </c>
      <c r="R7" s="32">
        <v>5.2600000000000001E-2</v>
      </c>
      <c r="S7" s="29">
        <v>1.05</v>
      </c>
      <c r="T7" s="28">
        <v>0</v>
      </c>
      <c r="U7" s="26" t="s">
        <v>26</v>
      </c>
      <c r="V7" s="26" t="s">
        <v>27</v>
      </c>
    </row>
    <row r="8" spans="1:22" x14ac:dyDescent="0.3">
      <c r="A8" s="26" t="s">
        <v>21</v>
      </c>
      <c r="B8" s="26" t="s">
        <v>22</v>
      </c>
      <c r="C8" s="26" t="s">
        <v>23</v>
      </c>
      <c r="D8" s="28">
        <v>19</v>
      </c>
      <c r="E8" s="28">
        <v>40</v>
      </c>
      <c r="F8" s="26" t="s">
        <v>188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19</v>
      </c>
      <c r="N8" s="26" t="s">
        <v>25</v>
      </c>
      <c r="O8" s="29">
        <v>20</v>
      </c>
      <c r="P8" s="30">
        <v>0</v>
      </c>
      <c r="Q8" s="29">
        <v>0</v>
      </c>
      <c r="R8" s="32">
        <v>0</v>
      </c>
      <c r="S8" s="29">
        <v>0</v>
      </c>
      <c r="T8" s="28">
        <v>0</v>
      </c>
      <c r="U8" s="26" t="s">
        <v>26</v>
      </c>
      <c r="V8" s="26" t="s">
        <v>27</v>
      </c>
    </row>
    <row r="9" spans="1:22" x14ac:dyDescent="0.3">
      <c r="A9" s="26" t="s">
        <v>21</v>
      </c>
      <c r="B9" s="26" t="s">
        <v>22</v>
      </c>
      <c r="C9" s="26" t="s">
        <v>23</v>
      </c>
      <c r="D9" s="28">
        <v>19</v>
      </c>
      <c r="E9" s="28">
        <v>40</v>
      </c>
      <c r="F9" s="26" t="s">
        <v>187</v>
      </c>
      <c r="G9" s="28">
        <v>10</v>
      </c>
      <c r="H9" s="28">
        <v>0</v>
      </c>
      <c r="I9" s="28">
        <v>10</v>
      </c>
      <c r="J9" s="28">
        <v>0</v>
      </c>
      <c r="K9" s="28">
        <v>10</v>
      </c>
      <c r="L9" s="28">
        <v>7</v>
      </c>
      <c r="M9" s="28">
        <v>19</v>
      </c>
      <c r="N9" s="26" t="s">
        <v>25</v>
      </c>
      <c r="O9" s="29">
        <v>20</v>
      </c>
      <c r="P9" s="30">
        <f t="shared" si="0"/>
        <v>28.571428571428573</v>
      </c>
      <c r="Q9" s="29">
        <v>200</v>
      </c>
      <c r="R9" s="32">
        <v>0.36840000000000001</v>
      </c>
      <c r="S9" s="34">
        <v>10.53</v>
      </c>
      <c r="T9" s="28">
        <v>0</v>
      </c>
      <c r="U9" s="26" t="s">
        <v>26</v>
      </c>
      <c r="V9" s="26" t="s">
        <v>27</v>
      </c>
    </row>
    <row r="10" spans="1:22" x14ac:dyDescent="0.3">
      <c r="A10" s="26" t="s">
        <v>21</v>
      </c>
      <c r="B10" s="26" t="s">
        <v>22</v>
      </c>
      <c r="C10" s="26" t="s">
        <v>23</v>
      </c>
      <c r="D10" s="28">
        <v>19</v>
      </c>
      <c r="E10" s="28">
        <v>40</v>
      </c>
      <c r="F10" s="26" t="s">
        <v>186</v>
      </c>
      <c r="G10" s="28">
        <v>10</v>
      </c>
      <c r="H10" s="28">
        <v>5</v>
      </c>
      <c r="I10" s="28">
        <v>10</v>
      </c>
      <c r="J10" s="28">
        <v>0</v>
      </c>
      <c r="K10" s="28">
        <v>10</v>
      </c>
      <c r="L10" s="28">
        <v>8</v>
      </c>
      <c r="M10" s="28">
        <v>19</v>
      </c>
      <c r="N10" s="26" t="s">
        <v>25</v>
      </c>
      <c r="O10" s="29">
        <v>20</v>
      </c>
      <c r="P10" s="30">
        <f t="shared" si="0"/>
        <v>25</v>
      </c>
      <c r="Q10" s="29">
        <v>200</v>
      </c>
      <c r="R10" s="32">
        <v>0.42109999999999997</v>
      </c>
      <c r="S10" s="34">
        <v>10.53</v>
      </c>
      <c r="T10" s="28">
        <v>0</v>
      </c>
      <c r="U10" s="26" t="s">
        <v>26</v>
      </c>
      <c r="V10" s="26" t="s">
        <v>27</v>
      </c>
    </row>
    <row r="11" spans="1:22" x14ac:dyDescent="0.3">
      <c r="A11" s="26" t="s">
        <v>21</v>
      </c>
      <c r="B11" s="26" t="s">
        <v>22</v>
      </c>
      <c r="C11" s="26" t="s">
        <v>23</v>
      </c>
      <c r="D11" s="28">
        <v>19</v>
      </c>
      <c r="E11" s="28">
        <v>40</v>
      </c>
      <c r="F11" s="26" t="s">
        <v>185</v>
      </c>
      <c r="G11" s="28">
        <v>5</v>
      </c>
      <c r="H11" s="28">
        <v>5</v>
      </c>
      <c r="I11" s="28">
        <v>5</v>
      </c>
      <c r="J11" s="28">
        <v>0</v>
      </c>
      <c r="K11" s="28">
        <v>5</v>
      </c>
      <c r="L11" s="28">
        <v>6</v>
      </c>
      <c r="M11" s="28">
        <v>19</v>
      </c>
      <c r="N11" s="26" t="s">
        <v>25</v>
      </c>
      <c r="O11" s="29">
        <v>20</v>
      </c>
      <c r="P11" s="30">
        <f t="shared" si="0"/>
        <v>16.666666666666668</v>
      </c>
      <c r="Q11" s="29">
        <v>100</v>
      </c>
      <c r="R11" s="32">
        <v>0.31580000000000003</v>
      </c>
      <c r="S11" s="34">
        <v>5.26</v>
      </c>
      <c r="T11" s="28">
        <v>0</v>
      </c>
      <c r="U11" s="26" t="s">
        <v>26</v>
      </c>
      <c r="V11" s="26" t="s">
        <v>27</v>
      </c>
    </row>
    <row r="12" spans="1:22" x14ac:dyDescent="0.3">
      <c r="A12" s="26" t="s">
        <v>21</v>
      </c>
      <c r="B12" s="26" t="s">
        <v>22</v>
      </c>
      <c r="C12" s="26" t="s">
        <v>23</v>
      </c>
      <c r="D12" s="28">
        <v>19</v>
      </c>
      <c r="E12" s="28">
        <v>40</v>
      </c>
      <c r="F12" s="26" t="s">
        <v>184</v>
      </c>
      <c r="G12" s="28">
        <v>5</v>
      </c>
      <c r="H12" s="28">
        <v>0</v>
      </c>
      <c r="I12" s="28">
        <v>5</v>
      </c>
      <c r="J12" s="28">
        <v>0</v>
      </c>
      <c r="K12" s="28">
        <v>5</v>
      </c>
      <c r="L12" s="28">
        <v>6</v>
      </c>
      <c r="M12" s="28">
        <v>19</v>
      </c>
      <c r="N12" s="26" t="s">
        <v>25</v>
      </c>
      <c r="O12" s="29">
        <v>20</v>
      </c>
      <c r="P12" s="30">
        <f t="shared" si="0"/>
        <v>16.666666666666668</v>
      </c>
      <c r="Q12" s="29">
        <v>100</v>
      </c>
      <c r="R12" s="32">
        <v>0.31580000000000003</v>
      </c>
      <c r="S12" s="34">
        <v>5.26</v>
      </c>
      <c r="T12" s="28">
        <v>0</v>
      </c>
      <c r="U12" s="26" t="s">
        <v>26</v>
      </c>
      <c r="V12" s="26" t="s">
        <v>27</v>
      </c>
    </row>
    <row r="13" spans="1:22" x14ac:dyDescent="0.3">
      <c r="A13" s="26" t="s">
        <v>21</v>
      </c>
      <c r="B13" s="26" t="s">
        <v>22</v>
      </c>
      <c r="C13" s="26" t="s">
        <v>23</v>
      </c>
      <c r="D13" s="28">
        <v>19</v>
      </c>
      <c r="E13" s="28">
        <v>40</v>
      </c>
      <c r="F13" s="26" t="s">
        <v>183</v>
      </c>
      <c r="G13" s="28">
        <v>5</v>
      </c>
      <c r="H13" s="28">
        <v>0</v>
      </c>
      <c r="I13" s="28">
        <v>5</v>
      </c>
      <c r="J13" s="28">
        <v>0</v>
      </c>
      <c r="K13" s="28">
        <v>5</v>
      </c>
      <c r="L13" s="28">
        <v>6</v>
      </c>
      <c r="M13" s="28">
        <v>19</v>
      </c>
      <c r="N13" s="26" t="s">
        <v>25</v>
      </c>
      <c r="O13" s="29">
        <v>20</v>
      </c>
      <c r="P13" s="30">
        <f t="shared" si="0"/>
        <v>16.666666666666668</v>
      </c>
      <c r="Q13" s="29">
        <v>100</v>
      </c>
      <c r="R13" s="32">
        <v>0.31580000000000003</v>
      </c>
      <c r="S13" s="34">
        <v>5.26</v>
      </c>
      <c r="T13" s="28">
        <v>0</v>
      </c>
      <c r="U13" s="26" t="s">
        <v>26</v>
      </c>
      <c r="V13" s="26" t="s">
        <v>27</v>
      </c>
    </row>
    <row r="14" spans="1:22" x14ac:dyDescent="0.3">
      <c r="A14" s="26" t="s">
        <v>21</v>
      </c>
      <c r="B14" s="26" t="s">
        <v>22</v>
      </c>
      <c r="C14" s="26" t="s">
        <v>23</v>
      </c>
      <c r="D14" s="28">
        <v>19</v>
      </c>
      <c r="E14" s="28">
        <v>40</v>
      </c>
      <c r="F14" s="26" t="s">
        <v>182</v>
      </c>
      <c r="G14" s="28">
        <v>2</v>
      </c>
      <c r="H14" s="28">
        <v>13</v>
      </c>
      <c r="I14" s="28">
        <v>2</v>
      </c>
      <c r="J14" s="28">
        <v>0</v>
      </c>
      <c r="K14" s="28">
        <v>2</v>
      </c>
      <c r="L14" s="28">
        <v>2</v>
      </c>
      <c r="M14" s="28">
        <v>19</v>
      </c>
      <c r="N14" s="26" t="s">
        <v>25</v>
      </c>
      <c r="O14" s="29">
        <v>20</v>
      </c>
      <c r="P14" s="30">
        <f t="shared" si="0"/>
        <v>20</v>
      </c>
      <c r="Q14" s="29">
        <v>40</v>
      </c>
      <c r="R14" s="32">
        <v>0.1053</v>
      </c>
      <c r="S14" s="34">
        <v>2.11</v>
      </c>
      <c r="T14" s="28">
        <v>0</v>
      </c>
      <c r="U14" s="26" t="s">
        <v>26</v>
      </c>
      <c r="V14" s="26" t="s">
        <v>27</v>
      </c>
    </row>
    <row r="15" spans="1:22" x14ac:dyDescent="0.3">
      <c r="A15" s="26" t="s">
        <v>21</v>
      </c>
      <c r="B15" s="26" t="s">
        <v>22</v>
      </c>
      <c r="C15" s="26" t="s">
        <v>23</v>
      </c>
      <c r="D15" s="28">
        <v>19</v>
      </c>
      <c r="E15" s="28">
        <v>40</v>
      </c>
      <c r="F15" s="26" t="s">
        <v>181</v>
      </c>
      <c r="G15" s="28">
        <v>2</v>
      </c>
      <c r="H15" s="28">
        <v>0</v>
      </c>
      <c r="I15" s="28">
        <v>2</v>
      </c>
      <c r="J15" s="28">
        <v>0</v>
      </c>
      <c r="K15" s="28">
        <v>2</v>
      </c>
      <c r="L15" s="28">
        <v>2</v>
      </c>
      <c r="M15" s="28">
        <v>17</v>
      </c>
      <c r="N15" s="26" t="s">
        <v>25</v>
      </c>
      <c r="O15" s="29">
        <v>25</v>
      </c>
      <c r="P15" s="30">
        <f t="shared" si="0"/>
        <v>25</v>
      </c>
      <c r="Q15" s="29">
        <v>50</v>
      </c>
      <c r="R15" s="32">
        <v>0.1053</v>
      </c>
      <c r="S15" s="34">
        <v>2.63</v>
      </c>
      <c r="T15" s="28">
        <v>0</v>
      </c>
      <c r="U15" s="26" t="s">
        <v>26</v>
      </c>
      <c r="V15" s="26" t="s">
        <v>27</v>
      </c>
    </row>
    <row r="16" spans="1:22" x14ac:dyDescent="0.3">
      <c r="A16" s="26" t="s">
        <v>21</v>
      </c>
      <c r="B16" s="26" t="s">
        <v>22</v>
      </c>
      <c r="C16" s="26" t="s">
        <v>23</v>
      </c>
      <c r="D16" s="28">
        <v>19</v>
      </c>
      <c r="E16" s="28">
        <v>40</v>
      </c>
      <c r="F16" s="26" t="s">
        <v>180</v>
      </c>
      <c r="G16" s="28">
        <v>2</v>
      </c>
      <c r="H16" s="28">
        <v>0</v>
      </c>
      <c r="I16" s="28">
        <v>2</v>
      </c>
      <c r="J16" s="28">
        <v>0</v>
      </c>
      <c r="K16" s="28">
        <v>2</v>
      </c>
      <c r="L16" s="28">
        <v>2</v>
      </c>
      <c r="M16" s="28">
        <v>17</v>
      </c>
      <c r="N16" s="26" t="s">
        <v>25</v>
      </c>
      <c r="O16" s="29">
        <v>25</v>
      </c>
      <c r="P16" s="30">
        <f t="shared" si="0"/>
        <v>25</v>
      </c>
      <c r="Q16" s="29">
        <v>50</v>
      </c>
      <c r="R16" s="32">
        <v>0.1053</v>
      </c>
      <c r="S16" s="34">
        <v>2.63</v>
      </c>
      <c r="T16" s="28">
        <v>0</v>
      </c>
      <c r="U16" s="26" t="s">
        <v>26</v>
      </c>
      <c r="V16" s="26" t="s">
        <v>27</v>
      </c>
    </row>
    <row r="17" spans="1:22" x14ac:dyDescent="0.3">
      <c r="A17" s="26" t="s">
        <v>21</v>
      </c>
      <c r="B17" s="26" t="s">
        <v>22</v>
      </c>
      <c r="C17" s="26" t="s">
        <v>23</v>
      </c>
      <c r="D17" s="28">
        <v>19</v>
      </c>
      <c r="E17" s="28">
        <v>40</v>
      </c>
      <c r="F17" s="26" t="s">
        <v>179</v>
      </c>
      <c r="G17" s="28">
        <v>2</v>
      </c>
      <c r="H17" s="28">
        <v>0</v>
      </c>
      <c r="I17" s="28">
        <v>2</v>
      </c>
      <c r="J17" s="28">
        <v>0</v>
      </c>
      <c r="K17" s="28">
        <v>2</v>
      </c>
      <c r="L17" s="28">
        <v>2</v>
      </c>
      <c r="M17" s="28">
        <v>17</v>
      </c>
      <c r="N17" s="26" t="s">
        <v>25</v>
      </c>
      <c r="O17" s="29">
        <v>25</v>
      </c>
      <c r="P17" s="30">
        <f t="shared" si="0"/>
        <v>25</v>
      </c>
      <c r="Q17" s="29">
        <v>50</v>
      </c>
      <c r="R17" s="32">
        <v>0.1053</v>
      </c>
      <c r="S17" s="34">
        <v>2.63</v>
      </c>
      <c r="T17" s="28">
        <v>0</v>
      </c>
      <c r="U17" s="26" t="s">
        <v>26</v>
      </c>
      <c r="V17" s="26" t="s">
        <v>27</v>
      </c>
    </row>
    <row r="18" spans="1:22" x14ac:dyDescent="0.3">
      <c r="A18" s="26" t="s">
        <v>21</v>
      </c>
      <c r="B18" s="26" t="s">
        <v>22</v>
      </c>
      <c r="C18" s="26" t="s">
        <v>23</v>
      </c>
      <c r="D18" s="28">
        <v>19</v>
      </c>
      <c r="E18" s="28">
        <v>40</v>
      </c>
      <c r="F18" s="26" t="s">
        <v>178</v>
      </c>
      <c r="G18" s="28">
        <v>2</v>
      </c>
      <c r="H18" s="28">
        <v>2</v>
      </c>
      <c r="I18" s="28">
        <v>2</v>
      </c>
      <c r="J18" s="28">
        <v>0</v>
      </c>
      <c r="K18" s="28">
        <v>2</v>
      </c>
      <c r="L18" s="28">
        <v>2</v>
      </c>
      <c r="M18" s="28">
        <v>18</v>
      </c>
      <c r="N18" s="26" t="s">
        <v>25</v>
      </c>
      <c r="O18" s="29">
        <v>25</v>
      </c>
      <c r="P18" s="30">
        <f t="shared" si="0"/>
        <v>25</v>
      </c>
      <c r="Q18" s="29">
        <v>50</v>
      </c>
      <c r="R18" s="32">
        <v>0.1053</v>
      </c>
      <c r="S18" s="34">
        <v>2.63</v>
      </c>
      <c r="T18" s="28">
        <v>0</v>
      </c>
      <c r="U18" s="26" t="s">
        <v>26</v>
      </c>
      <c r="V18" s="26" t="s">
        <v>27</v>
      </c>
    </row>
    <row r="19" spans="1:22" x14ac:dyDescent="0.3">
      <c r="A19" s="26" t="s">
        <v>21</v>
      </c>
      <c r="B19" s="26" t="s">
        <v>22</v>
      </c>
      <c r="C19" s="26" t="s">
        <v>23</v>
      </c>
      <c r="D19" s="28">
        <v>19</v>
      </c>
      <c r="E19" s="28">
        <v>40</v>
      </c>
      <c r="F19" s="26" t="s">
        <v>177</v>
      </c>
      <c r="G19" s="28">
        <v>2</v>
      </c>
      <c r="H19" s="28">
        <v>0</v>
      </c>
      <c r="I19" s="28">
        <v>2</v>
      </c>
      <c r="J19" s="28">
        <v>0</v>
      </c>
      <c r="K19" s="28">
        <v>2</v>
      </c>
      <c r="L19" s="28">
        <v>2</v>
      </c>
      <c r="M19" s="28">
        <v>18</v>
      </c>
      <c r="N19" s="26" t="s">
        <v>25</v>
      </c>
      <c r="O19" s="29">
        <v>25</v>
      </c>
      <c r="P19" s="30">
        <f t="shared" si="0"/>
        <v>25</v>
      </c>
      <c r="Q19" s="29">
        <v>50</v>
      </c>
      <c r="R19" s="32">
        <v>0.1053</v>
      </c>
      <c r="S19" s="34">
        <v>2.63</v>
      </c>
      <c r="T19" s="28">
        <v>0</v>
      </c>
      <c r="U19" s="26" t="s">
        <v>26</v>
      </c>
      <c r="V19" s="26" t="s">
        <v>27</v>
      </c>
    </row>
    <row r="20" spans="1:22" x14ac:dyDescent="0.3">
      <c r="A20" s="26" t="s">
        <v>21</v>
      </c>
      <c r="B20" s="26" t="s">
        <v>22</v>
      </c>
      <c r="C20" s="26" t="s">
        <v>23</v>
      </c>
      <c r="D20" s="28">
        <v>19</v>
      </c>
      <c r="E20" s="28">
        <v>40</v>
      </c>
      <c r="F20" s="26" t="s">
        <v>176</v>
      </c>
      <c r="G20" s="28">
        <v>2</v>
      </c>
      <c r="H20" s="28">
        <v>0</v>
      </c>
      <c r="I20" s="28">
        <v>2</v>
      </c>
      <c r="J20" s="28">
        <v>0</v>
      </c>
      <c r="K20" s="28">
        <v>2</v>
      </c>
      <c r="L20" s="28">
        <v>1</v>
      </c>
      <c r="M20" s="28">
        <v>18</v>
      </c>
      <c r="N20" s="26" t="s">
        <v>25</v>
      </c>
      <c r="O20" s="29">
        <v>25</v>
      </c>
      <c r="P20" s="30">
        <f t="shared" si="0"/>
        <v>50</v>
      </c>
      <c r="Q20" s="29">
        <v>50</v>
      </c>
      <c r="R20" s="32">
        <v>5.2600000000000001E-2</v>
      </c>
      <c r="S20" s="34">
        <v>2.63</v>
      </c>
      <c r="T20" s="28">
        <v>0</v>
      </c>
      <c r="U20" s="26" t="s">
        <v>26</v>
      </c>
      <c r="V20" s="26" t="s">
        <v>27</v>
      </c>
    </row>
    <row r="21" spans="1:22" x14ac:dyDescent="0.3">
      <c r="A21" s="26" t="s">
        <v>21</v>
      </c>
      <c r="B21" s="26" t="s">
        <v>22</v>
      </c>
      <c r="C21" s="26" t="s">
        <v>23</v>
      </c>
      <c r="D21" s="28">
        <v>19</v>
      </c>
      <c r="E21" s="28">
        <v>40</v>
      </c>
      <c r="F21" s="26" t="s">
        <v>175</v>
      </c>
      <c r="G21" s="28">
        <v>2</v>
      </c>
      <c r="H21" s="28">
        <v>2</v>
      </c>
      <c r="I21" s="28">
        <v>2</v>
      </c>
      <c r="J21" s="28">
        <v>0</v>
      </c>
      <c r="K21" s="28">
        <v>2</v>
      </c>
      <c r="L21" s="28">
        <v>1</v>
      </c>
      <c r="M21" s="28">
        <v>18</v>
      </c>
      <c r="N21" s="26" t="s">
        <v>25</v>
      </c>
      <c r="O21" s="29">
        <v>25</v>
      </c>
      <c r="P21" s="30">
        <f t="shared" si="0"/>
        <v>50</v>
      </c>
      <c r="Q21" s="29">
        <v>50</v>
      </c>
      <c r="R21" s="32">
        <v>5.2600000000000001E-2</v>
      </c>
      <c r="S21" s="34">
        <v>2.63</v>
      </c>
      <c r="T21" s="28">
        <v>0</v>
      </c>
      <c r="U21" s="26" t="s">
        <v>26</v>
      </c>
      <c r="V21" s="26" t="s">
        <v>27</v>
      </c>
    </row>
    <row r="22" spans="1:22" x14ac:dyDescent="0.3">
      <c r="A22" s="26" t="s">
        <v>21</v>
      </c>
      <c r="B22" s="26" t="s">
        <v>22</v>
      </c>
      <c r="C22" s="26" t="s">
        <v>23</v>
      </c>
      <c r="D22" s="28">
        <v>19</v>
      </c>
      <c r="E22" s="28">
        <v>40</v>
      </c>
      <c r="F22" s="26" t="s">
        <v>174</v>
      </c>
      <c r="G22" s="28">
        <v>3</v>
      </c>
      <c r="H22" s="28">
        <v>0</v>
      </c>
      <c r="I22" s="28">
        <v>3</v>
      </c>
      <c r="J22" s="28">
        <v>0</v>
      </c>
      <c r="K22" s="28">
        <v>3</v>
      </c>
      <c r="L22" s="28">
        <v>2</v>
      </c>
      <c r="M22" s="28">
        <v>18</v>
      </c>
      <c r="N22" s="26" t="s">
        <v>25</v>
      </c>
      <c r="O22" s="29">
        <v>25</v>
      </c>
      <c r="P22" s="30">
        <f t="shared" si="0"/>
        <v>37.5</v>
      </c>
      <c r="Q22" s="29">
        <v>75</v>
      </c>
      <c r="R22" s="32">
        <v>0.1053</v>
      </c>
      <c r="S22" s="34">
        <v>3.95</v>
      </c>
      <c r="T22" s="28">
        <v>0</v>
      </c>
      <c r="U22" s="26" t="s">
        <v>26</v>
      </c>
      <c r="V22" s="26" t="s">
        <v>27</v>
      </c>
    </row>
    <row r="23" spans="1:22" x14ac:dyDescent="0.3">
      <c r="A23" s="26" t="s">
        <v>21</v>
      </c>
      <c r="B23" s="26" t="s">
        <v>22</v>
      </c>
      <c r="C23" s="26" t="s">
        <v>23</v>
      </c>
      <c r="D23" s="28">
        <v>19</v>
      </c>
      <c r="E23" s="28">
        <v>40</v>
      </c>
      <c r="F23" s="26" t="s">
        <v>173</v>
      </c>
      <c r="G23" s="28">
        <v>2</v>
      </c>
      <c r="H23" s="28">
        <v>2</v>
      </c>
      <c r="I23" s="28">
        <v>2</v>
      </c>
      <c r="J23" s="28">
        <v>0</v>
      </c>
      <c r="K23" s="28">
        <v>2</v>
      </c>
      <c r="L23" s="28">
        <v>2</v>
      </c>
      <c r="M23" s="28">
        <v>18</v>
      </c>
      <c r="N23" s="26" t="s">
        <v>25</v>
      </c>
      <c r="O23" s="29">
        <v>25</v>
      </c>
      <c r="P23" s="30">
        <f t="shared" si="0"/>
        <v>25</v>
      </c>
      <c r="Q23" s="29">
        <v>50</v>
      </c>
      <c r="R23" s="32">
        <v>0.1053</v>
      </c>
      <c r="S23" s="34">
        <v>2.63</v>
      </c>
      <c r="T23" s="28">
        <v>0</v>
      </c>
      <c r="U23" s="26" t="s">
        <v>26</v>
      </c>
      <c r="V23" s="26" t="s">
        <v>27</v>
      </c>
    </row>
    <row r="24" spans="1:22" x14ac:dyDescent="0.3">
      <c r="A24" s="26" t="s">
        <v>21</v>
      </c>
      <c r="B24" s="26" t="s">
        <v>22</v>
      </c>
      <c r="C24" s="26" t="s">
        <v>23</v>
      </c>
      <c r="D24" s="28">
        <v>19</v>
      </c>
      <c r="E24" s="28">
        <v>40</v>
      </c>
      <c r="F24" s="26" t="s">
        <v>172</v>
      </c>
      <c r="G24" s="28">
        <v>2</v>
      </c>
      <c r="H24" s="28">
        <v>2</v>
      </c>
      <c r="I24" s="28">
        <v>2</v>
      </c>
      <c r="J24" s="28">
        <v>0</v>
      </c>
      <c r="K24" s="28">
        <v>2</v>
      </c>
      <c r="L24" s="28">
        <v>2</v>
      </c>
      <c r="M24" s="28">
        <v>18</v>
      </c>
      <c r="N24" s="26" t="s">
        <v>25</v>
      </c>
      <c r="O24" s="29">
        <v>20</v>
      </c>
      <c r="P24" s="30">
        <f t="shared" si="0"/>
        <v>20</v>
      </c>
      <c r="Q24" s="29">
        <v>40</v>
      </c>
      <c r="R24" s="32">
        <v>0.1053</v>
      </c>
      <c r="S24" s="34">
        <v>2.11</v>
      </c>
      <c r="T24" s="28">
        <v>0</v>
      </c>
      <c r="U24" s="26" t="s">
        <v>26</v>
      </c>
      <c r="V24" s="26" t="s">
        <v>27</v>
      </c>
    </row>
    <row r="25" spans="1:22" x14ac:dyDescent="0.3">
      <c r="A25" s="26" t="s">
        <v>21</v>
      </c>
      <c r="B25" s="26" t="s">
        <v>22</v>
      </c>
      <c r="C25" s="26" t="s">
        <v>23</v>
      </c>
      <c r="D25" s="28">
        <v>19</v>
      </c>
      <c r="E25" s="28">
        <v>40</v>
      </c>
      <c r="F25" s="26" t="s">
        <v>171</v>
      </c>
      <c r="G25" s="28">
        <v>2</v>
      </c>
      <c r="H25" s="28">
        <v>0</v>
      </c>
      <c r="I25" s="28">
        <v>2</v>
      </c>
      <c r="J25" s="28">
        <v>0</v>
      </c>
      <c r="K25" s="28">
        <v>2</v>
      </c>
      <c r="L25" s="28">
        <v>2</v>
      </c>
      <c r="M25" s="28">
        <v>18</v>
      </c>
      <c r="N25" s="26" t="s">
        <v>25</v>
      </c>
      <c r="O25" s="29">
        <v>20</v>
      </c>
      <c r="P25" s="30">
        <f t="shared" si="0"/>
        <v>20</v>
      </c>
      <c r="Q25" s="29">
        <v>40</v>
      </c>
      <c r="R25" s="32">
        <v>0.1053</v>
      </c>
      <c r="S25" s="34">
        <v>2.11</v>
      </c>
      <c r="T25" s="28">
        <v>0</v>
      </c>
      <c r="U25" s="26" t="s">
        <v>26</v>
      </c>
      <c r="V25" s="26" t="s">
        <v>27</v>
      </c>
    </row>
    <row r="26" spans="1:22" x14ac:dyDescent="0.3">
      <c r="A26" s="26" t="s">
        <v>21</v>
      </c>
      <c r="B26" s="26" t="s">
        <v>22</v>
      </c>
      <c r="C26" s="26" t="s">
        <v>23</v>
      </c>
      <c r="D26" s="28">
        <v>19</v>
      </c>
      <c r="E26" s="28">
        <v>40</v>
      </c>
      <c r="F26" s="26" t="s">
        <v>170</v>
      </c>
      <c r="G26" s="28">
        <v>2</v>
      </c>
      <c r="H26" s="28">
        <v>0</v>
      </c>
      <c r="I26" s="28">
        <v>2</v>
      </c>
      <c r="J26" s="28">
        <v>0</v>
      </c>
      <c r="K26" s="28">
        <v>2</v>
      </c>
      <c r="L26" s="28">
        <v>2</v>
      </c>
      <c r="M26" s="28">
        <v>18</v>
      </c>
      <c r="N26" s="26" t="s">
        <v>25</v>
      </c>
      <c r="O26" s="29">
        <v>20</v>
      </c>
      <c r="P26" s="30">
        <f t="shared" si="0"/>
        <v>20</v>
      </c>
      <c r="Q26" s="29">
        <v>40</v>
      </c>
      <c r="R26" s="32">
        <v>0.1053</v>
      </c>
      <c r="S26" s="34">
        <v>2.11</v>
      </c>
      <c r="T26" s="28">
        <v>0</v>
      </c>
      <c r="U26" s="26" t="s">
        <v>26</v>
      </c>
      <c r="V26" s="26" t="s">
        <v>27</v>
      </c>
    </row>
    <row r="27" spans="1:22" x14ac:dyDescent="0.3">
      <c r="A27" s="26" t="s">
        <v>21</v>
      </c>
      <c r="B27" s="26" t="s">
        <v>22</v>
      </c>
      <c r="C27" s="26" t="s">
        <v>23</v>
      </c>
      <c r="D27" s="28">
        <v>19</v>
      </c>
      <c r="E27" s="28">
        <v>40</v>
      </c>
      <c r="F27" s="26" t="s">
        <v>169</v>
      </c>
      <c r="G27" s="28">
        <v>2</v>
      </c>
      <c r="H27" s="28">
        <v>0</v>
      </c>
      <c r="I27" s="28">
        <v>2</v>
      </c>
      <c r="J27" s="28">
        <v>0</v>
      </c>
      <c r="K27" s="28">
        <v>2</v>
      </c>
      <c r="L27" s="28">
        <v>2</v>
      </c>
      <c r="M27" s="28">
        <v>18</v>
      </c>
      <c r="N27" s="26" t="s">
        <v>25</v>
      </c>
      <c r="O27" s="29">
        <v>20</v>
      </c>
      <c r="P27" s="30">
        <f t="shared" si="0"/>
        <v>20</v>
      </c>
      <c r="Q27" s="29">
        <v>40</v>
      </c>
      <c r="R27" s="32">
        <v>0.1053</v>
      </c>
      <c r="S27" s="34">
        <v>2.11</v>
      </c>
      <c r="T27" s="28">
        <v>0</v>
      </c>
      <c r="U27" s="26" t="s">
        <v>26</v>
      </c>
      <c r="V27" s="26" t="s">
        <v>27</v>
      </c>
    </row>
    <row r="28" spans="1:22" x14ac:dyDescent="0.3">
      <c r="A28" s="26" t="s">
        <v>21</v>
      </c>
      <c r="B28" s="26" t="s">
        <v>22</v>
      </c>
      <c r="C28" s="26" t="s">
        <v>23</v>
      </c>
      <c r="D28" s="28">
        <v>19</v>
      </c>
      <c r="E28" s="28">
        <v>40</v>
      </c>
      <c r="F28" s="26" t="s">
        <v>168</v>
      </c>
      <c r="G28" s="28">
        <v>2</v>
      </c>
      <c r="H28" s="28">
        <v>0</v>
      </c>
      <c r="I28" s="28">
        <v>2</v>
      </c>
      <c r="J28" s="28">
        <v>0</v>
      </c>
      <c r="K28" s="28">
        <v>2</v>
      </c>
      <c r="L28" s="28">
        <v>2</v>
      </c>
      <c r="M28" s="28">
        <v>18</v>
      </c>
      <c r="N28" s="26" t="s">
        <v>25</v>
      </c>
      <c r="O28" s="29">
        <v>20</v>
      </c>
      <c r="P28" s="30">
        <f t="shared" si="0"/>
        <v>20</v>
      </c>
      <c r="Q28" s="29">
        <v>40</v>
      </c>
      <c r="R28" s="32">
        <v>0.1053</v>
      </c>
      <c r="S28" s="34">
        <v>2.11</v>
      </c>
      <c r="T28" s="28">
        <v>0</v>
      </c>
      <c r="U28" s="26" t="s">
        <v>26</v>
      </c>
      <c r="V28" s="26" t="s">
        <v>27</v>
      </c>
    </row>
    <row r="29" spans="1:22" x14ac:dyDescent="0.3">
      <c r="A29" s="26" t="s">
        <v>21</v>
      </c>
      <c r="B29" s="26" t="s">
        <v>22</v>
      </c>
      <c r="C29" s="26" t="s">
        <v>23</v>
      </c>
      <c r="D29" s="28">
        <v>19</v>
      </c>
      <c r="E29" s="28">
        <v>40</v>
      </c>
      <c r="F29" s="26" t="s">
        <v>167</v>
      </c>
      <c r="G29" s="28">
        <v>2</v>
      </c>
      <c r="H29" s="28">
        <v>0</v>
      </c>
      <c r="I29" s="28">
        <v>2</v>
      </c>
      <c r="J29" s="28">
        <v>0</v>
      </c>
      <c r="K29" s="28">
        <v>2</v>
      </c>
      <c r="L29" s="28">
        <v>2</v>
      </c>
      <c r="M29" s="28">
        <v>18</v>
      </c>
      <c r="N29" s="26" t="s">
        <v>25</v>
      </c>
      <c r="O29" s="29">
        <v>20</v>
      </c>
      <c r="P29" s="30">
        <f t="shared" si="0"/>
        <v>20</v>
      </c>
      <c r="Q29" s="29">
        <v>40</v>
      </c>
      <c r="R29" s="32">
        <v>0.1053</v>
      </c>
      <c r="S29" s="34">
        <v>2.11</v>
      </c>
      <c r="T29" s="28">
        <v>0</v>
      </c>
      <c r="U29" s="26" t="s">
        <v>26</v>
      </c>
      <c r="V29" s="26" t="s">
        <v>27</v>
      </c>
    </row>
    <row r="30" spans="1:22" x14ac:dyDescent="0.3">
      <c r="A30" s="26" t="s">
        <v>21</v>
      </c>
      <c r="B30" s="26" t="s">
        <v>22</v>
      </c>
      <c r="C30" s="26" t="s">
        <v>23</v>
      </c>
      <c r="D30" s="28">
        <v>19</v>
      </c>
      <c r="E30" s="28">
        <v>40</v>
      </c>
      <c r="F30" s="26" t="s">
        <v>166</v>
      </c>
      <c r="G30" s="28">
        <v>1</v>
      </c>
      <c r="H30" s="28">
        <v>1</v>
      </c>
      <c r="I30" s="28">
        <v>1</v>
      </c>
      <c r="J30" s="28">
        <v>0</v>
      </c>
      <c r="K30" s="28">
        <v>1</v>
      </c>
      <c r="L30" s="28">
        <v>1</v>
      </c>
      <c r="M30" s="28">
        <v>18</v>
      </c>
      <c r="N30" s="26" t="s">
        <v>25</v>
      </c>
      <c r="O30" s="29">
        <v>20</v>
      </c>
      <c r="P30" s="30">
        <f t="shared" si="0"/>
        <v>20</v>
      </c>
      <c r="Q30" s="29">
        <v>20</v>
      </c>
      <c r="R30" s="32">
        <v>5.2600000000000001E-2</v>
      </c>
      <c r="S30" s="34">
        <v>1.05</v>
      </c>
      <c r="T30" s="28">
        <v>0</v>
      </c>
      <c r="U30" s="26" t="s">
        <v>26</v>
      </c>
      <c r="V30" s="26" t="s">
        <v>27</v>
      </c>
    </row>
    <row r="31" spans="1:22" x14ac:dyDescent="0.3">
      <c r="A31" s="26" t="s">
        <v>21</v>
      </c>
      <c r="B31" s="26" t="s">
        <v>22</v>
      </c>
      <c r="C31" s="26" t="s">
        <v>23</v>
      </c>
      <c r="D31" s="28">
        <v>19</v>
      </c>
      <c r="E31" s="28">
        <v>40</v>
      </c>
      <c r="F31" s="26" t="s">
        <v>165</v>
      </c>
      <c r="G31" s="28">
        <v>1</v>
      </c>
      <c r="H31" s="28">
        <v>0</v>
      </c>
      <c r="I31" s="28">
        <v>1</v>
      </c>
      <c r="J31" s="28">
        <v>0</v>
      </c>
      <c r="K31" s="28">
        <v>1</v>
      </c>
      <c r="L31" s="28">
        <v>1</v>
      </c>
      <c r="M31" s="28">
        <v>18</v>
      </c>
      <c r="N31" s="26" t="s">
        <v>25</v>
      </c>
      <c r="O31" s="29">
        <v>20</v>
      </c>
      <c r="P31" s="30">
        <f t="shared" si="0"/>
        <v>20</v>
      </c>
      <c r="Q31" s="29">
        <v>20</v>
      </c>
      <c r="R31" s="32">
        <v>5.2600000000000001E-2</v>
      </c>
      <c r="S31" s="34">
        <v>1.05</v>
      </c>
      <c r="T31" s="28">
        <v>0</v>
      </c>
      <c r="U31" s="26" t="s">
        <v>26</v>
      </c>
      <c r="V31" s="26" t="s">
        <v>27</v>
      </c>
    </row>
    <row r="32" spans="1:22" x14ac:dyDescent="0.3">
      <c r="A32" s="26" t="s">
        <v>21</v>
      </c>
      <c r="B32" s="26" t="s">
        <v>22</v>
      </c>
      <c r="C32" s="26" t="s">
        <v>23</v>
      </c>
      <c r="D32" s="28">
        <v>19</v>
      </c>
      <c r="E32" s="28">
        <v>40</v>
      </c>
      <c r="F32" s="26" t="s">
        <v>164</v>
      </c>
      <c r="G32" s="28">
        <v>2</v>
      </c>
      <c r="H32" s="28">
        <v>1</v>
      </c>
      <c r="I32" s="28">
        <v>2</v>
      </c>
      <c r="J32" s="28">
        <v>0</v>
      </c>
      <c r="K32" s="28">
        <v>2</v>
      </c>
      <c r="L32" s="28">
        <v>2</v>
      </c>
      <c r="M32" s="28">
        <v>19</v>
      </c>
      <c r="N32" s="26" t="s">
        <v>25</v>
      </c>
      <c r="O32" s="29">
        <v>20</v>
      </c>
      <c r="P32" s="30">
        <f t="shared" si="0"/>
        <v>20</v>
      </c>
      <c r="Q32" s="29">
        <v>40</v>
      </c>
      <c r="R32" s="32">
        <v>0.1053</v>
      </c>
      <c r="S32" s="34">
        <v>2.11</v>
      </c>
      <c r="T32" s="28">
        <v>0</v>
      </c>
      <c r="U32" s="26" t="s">
        <v>26</v>
      </c>
      <c r="V32" s="26" t="s">
        <v>27</v>
      </c>
    </row>
    <row r="33" spans="1:22" x14ac:dyDescent="0.3">
      <c r="A33" s="13" t="s">
        <v>67</v>
      </c>
      <c r="B33" s="14"/>
      <c r="C33" s="14"/>
      <c r="D33" s="15">
        <f>SUM(D2:D32)</f>
        <v>589</v>
      </c>
      <c r="E33" s="14"/>
      <c r="F33" s="14"/>
      <c r="G33" s="15">
        <f>SUM(G2:G32)</f>
        <v>85</v>
      </c>
      <c r="H33" s="14"/>
      <c r="I33" s="15">
        <f>SUM(I2:I32)</f>
        <v>85</v>
      </c>
      <c r="J33" s="15">
        <f>SUM(J2:J32)</f>
        <v>0</v>
      </c>
      <c r="K33" s="15">
        <f>SUM(K2:K32)</f>
        <v>85</v>
      </c>
      <c r="L33" s="15">
        <f>SUM(L2:L32)</f>
        <v>78</v>
      </c>
      <c r="M33" s="15">
        <f>SUM(M2:M32)</f>
        <v>558</v>
      </c>
      <c r="N33" s="14" t="str">
        <f>N32</f>
        <v>Por persona</v>
      </c>
      <c r="O33" s="16">
        <f>Q33/I33</f>
        <v>21.352941176470587</v>
      </c>
      <c r="P33" s="19">
        <f>Q33/L33</f>
        <v>23.26923076923077</v>
      </c>
      <c r="Q33" s="16">
        <f>SUM(Q2:Q32)</f>
        <v>1815</v>
      </c>
      <c r="R33" s="17">
        <f>L33/M33</f>
        <v>0.13978494623655913</v>
      </c>
      <c r="S33" s="16">
        <f>Q33/M33</f>
        <v>3.252688172043011</v>
      </c>
      <c r="T33" s="14"/>
      <c r="U33" s="14"/>
      <c r="V33" s="14"/>
    </row>
    <row r="35" spans="1:22" x14ac:dyDescent="0.3">
      <c r="F35" t="s">
        <v>195</v>
      </c>
      <c r="G35" s="20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I22" sqref="I22"/>
    </sheetView>
  </sheetViews>
  <sheetFormatPr baseColWidth="10" defaultRowHeight="14.4" x14ac:dyDescent="0.3"/>
  <cols>
    <col min="7" max="15" width="11.44140625" customWidth="1"/>
    <col min="16" max="16" width="11.44140625" style="20" customWidth="1"/>
    <col min="17" max="17" width="11.44140625" customWidth="1"/>
  </cols>
  <sheetData>
    <row r="1" spans="1:22" s="26" customForma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68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s="26" customFormat="1" x14ac:dyDescent="0.3">
      <c r="A2" s="26" t="s">
        <v>21</v>
      </c>
      <c r="B2" s="26" t="s">
        <v>22</v>
      </c>
      <c r="C2" s="26" t="s">
        <v>23</v>
      </c>
      <c r="D2" s="28">
        <v>19</v>
      </c>
      <c r="E2" s="28">
        <v>40</v>
      </c>
      <c r="F2" s="26" t="s">
        <v>163</v>
      </c>
      <c r="G2" s="28">
        <v>13</v>
      </c>
      <c r="H2" s="28">
        <v>0</v>
      </c>
      <c r="I2" s="28">
        <v>13</v>
      </c>
      <c r="J2" s="28">
        <v>11</v>
      </c>
      <c r="K2" s="28">
        <v>2</v>
      </c>
      <c r="L2" s="28">
        <v>8</v>
      </c>
      <c r="M2" s="28">
        <v>19</v>
      </c>
      <c r="N2" s="26" t="s">
        <v>25</v>
      </c>
      <c r="O2" s="29">
        <v>25</v>
      </c>
      <c r="P2" s="30">
        <f>Q2/L2</f>
        <v>40.625</v>
      </c>
      <c r="Q2" s="29">
        <v>325</v>
      </c>
      <c r="R2" s="32">
        <v>0.42109999999999997</v>
      </c>
      <c r="S2" s="29">
        <v>17.11</v>
      </c>
      <c r="T2" s="28">
        <v>0</v>
      </c>
      <c r="U2" s="26" t="s">
        <v>26</v>
      </c>
      <c r="V2" s="26" t="s">
        <v>27</v>
      </c>
    </row>
    <row r="3" spans="1:22" s="26" customFormat="1" x14ac:dyDescent="0.3">
      <c r="A3" s="26" t="s">
        <v>21</v>
      </c>
      <c r="B3" s="26" t="s">
        <v>22</v>
      </c>
      <c r="C3" s="26" t="s">
        <v>23</v>
      </c>
      <c r="D3" s="28">
        <v>19</v>
      </c>
      <c r="E3" s="28">
        <v>40</v>
      </c>
      <c r="F3" s="26" t="s">
        <v>162</v>
      </c>
      <c r="G3" s="28">
        <v>25</v>
      </c>
      <c r="H3" s="28">
        <v>0</v>
      </c>
      <c r="I3" s="28">
        <v>25</v>
      </c>
      <c r="J3" s="28">
        <v>23</v>
      </c>
      <c r="K3" s="28">
        <v>2</v>
      </c>
      <c r="L3" s="28">
        <v>13</v>
      </c>
      <c r="M3" s="28">
        <v>18</v>
      </c>
      <c r="N3" s="26" t="s">
        <v>25</v>
      </c>
      <c r="O3" s="29">
        <v>25</v>
      </c>
      <c r="P3" s="30">
        <f t="shared" ref="P3:P7" si="0">Q3/L3</f>
        <v>48.07692307692308</v>
      </c>
      <c r="Q3" s="29">
        <v>625</v>
      </c>
      <c r="R3" s="32">
        <v>0.68420000000000003</v>
      </c>
      <c r="S3" s="29">
        <v>32.89</v>
      </c>
      <c r="T3" s="28">
        <v>0</v>
      </c>
      <c r="U3" s="26" t="s">
        <v>26</v>
      </c>
      <c r="V3" s="26" t="s">
        <v>27</v>
      </c>
    </row>
    <row r="4" spans="1:22" s="26" customFormat="1" x14ac:dyDescent="0.3">
      <c r="A4" s="26" t="s">
        <v>21</v>
      </c>
      <c r="B4" s="26" t="s">
        <v>22</v>
      </c>
      <c r="C4" s="26" t="s">
        <v>23</v>
      </c>
      <c r="D4" s="28">
        <v>19</v>
      </c>
      <c r="E4" s="28">
        <v>40</v>
      </c>
      <c r="F4" s="26" t="s">
        <v>161</v>
      </c>
      <c r="G4" s="28">
        <v>14</v>
      </c>
      <c r="H4" s="28">
        <v>11</v>
      </c>
      <c r="I4" s="28">
        <v>14</v>
      </c>
      <c r="J4" s="28">
        <v>12</v>
      </c>
      <c r="K4" s="28">
        <v>2</v>
      </c>
      <c r="L4" s="28">
        <v>7</v>
      </c>
      <c r="M4" s="28">
        <v>19</v>
      </c>
      <c r="N4" s="26" t="s">
        <v>25</v>
      </c>
      <c r="O4" s="29">
        <v>25</v>
      </c>
      <c r="P4" s="30">
        <f t="shared" si="0"/>
        <v>50</v>
      </c>
      <c r="Q4" s="29">
        <v>350</v>
      </c>
      <c r="R4" s="32">
        <v>0.36840000000000001</v>
      </c>
      <c r="S4" s="29">
        <v>18.420000000000002</v>
      </c>
      <c r="T4" s="28">
        <v>0</v>
      </c>
      <c r="U4" s="26" t="s">
        <v>26</v>
      </c>
      <c r="V4" s="26" t="s">
        <v>27</v>
      </c>
    </row>
    <row r="5" spans="1:22" s="39" customFormat="1" x14ac:dyDescent="0.3">
      <c r="A5" s="39" t="s">
        <v>21</v>
      </c>
      <c r="B5" s="39" t="s">
        <v>22</v>
      </c>
      <c r="C5" s="39" t="s">
        <v>23</v>
      </c>
      <c r="D5" s="40">
        <v>19</v>
      </c>
      <c r="E5" s="40">
        <v>40</v>
      </c>
      <c r="F5" s="39" t="s">
        <v>208</v>
      </c>
      <c r="G5" s="40">
        <v>2</v>
      </c>
      <c r="H5" s="40">
        <v>2</v>
      </c>
      <c r="I5" s="40">
        <v>2</v>
      </c>
      <c r="J5" s="40">
        <v>0</v>
      </c>
      <c r="K5" s="40">
        <v>2</v>
      </c>
      <c r="L5" s="40">
        <v>2</v>
      </c>
      <c r="M5" s="40">
        <v>19</v>
      </c>
      <c r="N5" s="39" t="s">
        <v>25</v>
      </c>
      <c r="O5" s="29">
        <v>25</v>
      </c>
      <c r="P5" s="43">
        <f>Q5/L5</f>
        <v>25</v>
      </c>
      <c r="Q5" s="29">
        <v>50</v>
      </c>
      <c r="R5" s="32">
        <v>0.1053</v>
      </c>
      <c r="S5" s="29">
        <v>2.63</v>
      </c>
      <c r="T5" s="40">
        <v>0</v>
      </c>
      <c r="U5" s="39" t="s">
        <v>26</v>
      </c>
      <c r="V5" s="39" t="s">
        <v>27</v>
      </c>
    </row>
    <row r="6" spans="1:22" s="26" customFormat="1" x14ac:dyDescent="0.3">
      <c r="A6" s="26" t="s">
        <v>21</v>
      </c>
      <c r="B6" s="26" t="s">
        <v>22</v>
      </c>
      <c r="C6" s="26" t="s">
        <v>23</v>
      </c>
      <c r="D6" s="28">
        <v>19</v>
      </c>
      <c r="E6" s="28">
        <v>40</v>
      </c>
      <c r="F6" s="36" t="s">
        <v>164</v>
      </c>
      <c r="G6" s="28">
        <v>2</v>
      </c>
      <c r="H6" s="28">
        <v>1</v>
      </c>
      <c r="I6" s="28">
        <v>2</v>
      </c>
      <c r="J6" s="28">
        <v>0</v>
      </c>
      <c r="K6" s="28">
        <v>2</v>
      </c>
      <c r="L6" s="28">
        <v>2</v>
      </c>
      <c r="M6" s="28">
        <v>19</v>
      </c>
      <c r="N6" s="26" t="s">
        <v>25</v>
      </c>
      <c r="O6" s="29">
        <v>20</v>
      </c>
      <c r="P6" s="30">
        <f t="shared" si="0"/>
        <v>20</v>
      </c>
      <c r="Q6" s="29">
        <v>40</v>
      </c>
      <c r="R6" s="32">
        <v>0.1053</v>
      </c>
      <c r="S6" s="29">
        <v>2.11</v>
      </c>
      <c r="T6" s="28">
        <v>0</v>
      </c>
      <c r="U6" s="26" t="s">
        <v>26</v>
      </c>
      <c r="V6" s="26" t="s">
        <v>27</v>
      </c>
    </row>
    <row r="7" spans="1:22" x14ac:dyDescent="0.3">
      <c r="A7" s="13" t="s">
        <v>67</v>
      </c>
      <c r="B7" s="14"/>
      <c r="C7" s="14"/>
      <c r="D7" s="15">
        <f>SUM(D2:D6)</f>
        <v>95</v>
      </c>
      <c r="E7" s="14"/>
      <c r="F7" s="14"/>
      <c r="G7" s="14"/>
      <c r="H7" s="14"/>
      <c r="I7" s="15">
        <f>SUM(I2:I6)</f>
        <v>56</v>
      </c>
      <c r="J7" s="15">
        <f>SUM(J2:J6)</f>
        <v>46</v>
      </c>
      <c r="K7" s="15">
        <f>SUM(K2:K6)</f>
        <v>10</v>
      </c>
      <c r="L7" s="15">
        <f>SUM(L2:L6)</f>
        <v>32</v>
      </c>
      <c r="M7" s="15">
        <f>SUM(M2:M6)</f>
        <v>94</v>
      </c>
      <c r="N7" s="14" t="str">
        <f>N6</f>
        <v>Por persona</v>
      </c>
      <c r="O7" s="16">
        <f>Q7/I7</f>
        <v>24.821428571428573</v>
      </c>
      <c r="P7" s="19">
        <f t="shared" si="0"/>
        <v>43.4375</v>
      </c>
      <c r="Q7" s="16">
        <f>SUM(Q2:Q6)</f>
        <v>1390</v>
      </c>
      <c r="R7" s="17">
        <f>L7/M7</f>
        <v>0.34042553191489361</v>
      </c>
      <c r="S7" s="16">
        <f>Q7/M7</f>
        <v>14.787234042553191</v>
      </c>
      <c r="T7" s="14"/>
      <c r="U7" s="14"/>
      <c r="V7" s="14"/>
    </row>
    <row r="10" spans="1:22" x14ac:dyDescent="0.3">
      <c r="A10" t="s">
        <v>207</v>
      </c>
    </row>
    <row r="11" spans="1:22" x14ac:dyDescent="0.3">
      <c r="A11" s="41" t="s">
        <v>0</v>
      </c>
      <c r="B11" s="41" t="s">
        <v>1</v>
      </c>
      <c r="C11" s="41" t="s">
        <v>2</v>
      </c>
      <c r="D11" s="41" t="s">
        <v>3</v>
      </c>
      <c r="E11" s="41" t="s">
        <v>4</v>
      </c>
      <c r="F11" s="41" t="s">
        <v>5</v>
      </c>
      <c r="G11" s="41" t="s">
        <v>6</v>
      </c>
      <c r="H11" s="41" t="s">
        <v>7</v>
      </c>
      <c r="I11" s="41" t="s">
        <v>8</v>
      </c>
      <c r="J11" s="41" t="s">
        <v>9</v>
      </c>
      <c r="K11" s="41" t="s">
        <v>10</v>
      </c>
      <c r="L11" s="41" t="s">
        <v>11</v>
      </c>
      <c r="M11" s="41" t="s">
        <v>12</v>
      </c>
      <c r="N11" s="41" t="s">
        <v>13</v>
      </c>
      <c r="O11" s="41" t="s">
        <v>14</v>
      </c>
      <c r="P11" s="42" t="s">
        <v>196</v>
      </c>
      <c r="Q11" s="41" t="s">
        <v>15</v>
      </c>
      <c r="R11" s="41" t="s">
        <v>16</v>
      </c>
      <c r="S11" s="41" t="s">
        <v>17</v>
      </c>
      <c r="T11" s="41" t="s">
        <v>18</v>
      </c>
      <c r="U11" s="41" t="s">
        <v>19</v>
      </c>
      <c r="V11" s="41" t="s">
        <v>20</v>
      </c>
    </row>
    <row r="12" spans="1:22" x14ac:dyDescent="0.3">
      <c r="A12" s="26" t="s">
        <v>21</v>
      </c>
      <c r="B12" s="26" t="s">
        <v>22</v>
      </c>
      <c r="C12" s="26" t="s">
        <v>23</v>
      </c>
      <c r="D12" s="28">
        <v>19</v>
      </c>
      <c r="E12" s="28">
        <v>40</v>
      </c>
      <c r="F12" s="26" t="s">
        <v>197</v>
      </c>
      <c r="G12" s="28">
        <v>1</v>
      </c>
      <c r="H12" s="28">
        <v>6</v>
      </c>
      <c r="I12" s="28">
        <v>1</v>
      </c>
      <c r="J12" s="28">
        <v>0</v>
      </c>
      <c r="K12" s="28">
        <v>1</v>
      </c>
      <c r="L12" s="28">
        <v>1</v>
      </c>
      <c r="M12" s="28">
        <v>19</v>
      </c>
      <c r="N12" s="26" t="s">
        <v>25</v>
      </c>
      <c r="O12" s="29">
        <v>20</v>
      </c>
      <c r="P12" s="30">
        <f>Q12/L12</f>
        <v>20</v>
      </c>
      <c r="Q12" s="29">
        <v>20</v>
      </c>
      <c r="R12" s="32">
        <v>5.2600000000000001E-2</v>
      </c>
      <c r="S12" s="29">
        <v>1.05</v>
      </c>
      <c r="T12" s="28">
        <v>0</v>
      </c>
      <c r="U12" s="26" t="s">
        <v>26</v>
      </c>
      <c r="V12" s="26" t="s">
        <v>27</v>
      </c>
    </row>
    <row r="13" spans="1:22" x14ac:dyDescent="0.3">
      <c r="A13" s="26" t="s">
        <v>21</v>
      </c>
      <c r="B13" s="26" t="s">
        <v>22</v>
      </c>
      <c r="C13" s="26" t="s">
        <v>23</v>
      </c>
      <c r="D13" s="28">
        <v>19</v>
      </c>
      <c r="E13" s="28">
        <v>40</v>
      </c>
      <c r="F13" s="26" t="s">
        <v>198</v>
      </c>
      <c r="G13" s="28">
        <v>7</v>
      </c>
      <c r="H13" s="28">
        <v>0</v>
      </c>
      <c r="I13" s="28">
        <v>7</v>
      </c>
      <c r="J13" s="28">
        <v>4</v>
      </c>
      <c r="K13" s="28">
        <v>3</v>
      </c>
      <c r="L13" s="28">
        <v>4</v>
      </c>
      <c r="M13" s="28">
        <v>19</v>
      </c>
      <c r="N13" s="26" t="s">
        <v>25</v>
      </c>
      <c r="O13" s="29">
        <v>20</v>
      </c>
      <c r="P13" s="30">
        <f t="shared" ref="P13:P19" si="1">Q13/L13</f>
        <v>35</v>
      </c>
      <c r="Q13" s="29">
        <v>140</v>
      </c>
      <c r="R13" s="32">
        <v>0.21049999999999999</v>
      </c>
      <c r="S13" s="29">
        <v>7.37</v>
      </c>
      <c r="T13" s="28">
        <v>0</v>
      </c>
      <c r="U13" s="26" t="s">
        <v>26</v>
      </c>
      <c r="V13" s="26" t="s">
        <v>27</v>
      </c>
    </row>
    <row r="14" spans="1:22" x14ac:dyDescent="0.3">
      <c r="A14" s="26" t="s">
        <v>21</v>
      </c>
      <c r="B14" s="26" t="s">
        <v>22</v>
      </c>
      <c r="C14" s="26" t="s">
        <v>23</v>
      </c>
      <c r="D14" s="28">
        <v>19</v>
      </c>
      <c r="E14" s="28">
        <v>40</v>
      </c>
      <c r="F14" s="26" t="s">
        <v>199</v>
      </c>
      <c r="G14" s="28">
        <v>3</v>
      </c>
      <c r="H14" s="28">
        <v>0</v>
      </c>
      <c r="I14" s="28">
        <v>3</v>
      </c>
      <c r="J14" s="28">
        <v>0</v>
      </c>
      <c r="K14" s="28">
        <v>3</v>
      </c>
      <c r="L14" s="28">
        <v>2</v>
      </c>
      <c r="M14" s="28">
        <v>19</v>
      </c>
      <c r="N14" s="26" t="s">
        <v>25</v>
      </c>
      <c r="O14" s="29">
        <v>25</v>
      </c>
      <c r="P14" s="30">
        <f t="shared" si="1"/>
        <v>37.5</v>
      </c>
      <c r="Q14" s="29">
        <v>75</v>
      </c>
      <c r="R14" s="32">
        <v>0.1053</v>
      </c>
      <c r="S14" s="29">
        <v>3.95</v>
      </c>
      <c r="T14" s="28">
        <v>0</v>
      </c>
      <c r="U14" s="26" t="s">
        <v>26</v>
      </c>
      <c r="V14" s="26" t="s">
        <v>27</v>
      </c>
    </row>
    <row r="15" spans="1:22" x14ac:dyDescent="0.3">
      <c r="A15" s="26" t="s">
        <v>21</v>
      </c>
      <c r="B15" s="26" t="s">
        <v>22</v>
      </c>
      <c r="C15" s="26" t="s">
        <v>23</v>
      </c>
      <c r="D15" s="28">
        <v>19</v>
      </c>
      <c r="E15" s="28">
        <v>40</v>
      </c>
      <c r="F15" s="26" t="s">
        <v>200</v>
      </c>
      <c r="G15" s="28">
        <v>1</v>
      </c>
      <c r="H15" s="28">
        <v>0</v>
      </c>
      <c r="I15" s="28">
        <v>1</v>
      </c>
      <c r="J15" s="28">
        <v>0</v>
      </c>
      <c r="K15" s="28">
        <v>1</v>
      </c>
      <c r="L15" s="28">
        <v>1</v>
      </c>
      <c r="M15" s="28">
        <v>19</v>
      </c>
      <c r="N15" s="26" t="s">
        <v>25</v>
      </c>
      <c r="O15" s="29">
        <v>25</v>
      </c>
      <c r="P15" s="30">
        <f t="shared" si="1"/>
        <v>25</v>
      </c>
      <c r="Q15" s="29">
        <v>25</v>
      </c>
      <c r="R15" s="32">
        <v>5.2600000000000001E-2</v>
      </c>
      <c r="S15" s="29">
        <v>1.32</v>
      </c>
      <c r="T15" s="28">
        <v>0</v>
      </c>
      <c r="U15" s="26" t="s">
        <v>26</v>
      </c>
      <c r="V15" s="26" t="s">
        <v>27</v>
      </c>
    </row>
    <row r="16" spans="1:22" x14ac:dyDescent="0.3">
      <c r="A16" s="26" t="s">
        <v>21</v>
      </c>
      <c r="B16" s="26" t="s">
        <v>22</v>
      </c>
      <c r="C16" s="26" t="s">
        <v>23</v>
      </c>
      <c r="D16" s="28">
        <v>19</v>
      </c>
      <c r="E16" s="28">
        <v>40</v>
      </c>
      <c r="F16" s="26" t="s">
        <v>201</v>
      </c>
      <c r="G16" s="28">
        <v>1</v>
      </c>
      <c r="H16" s="28">
        <v>0</v>
      </c>
      <c r="I16" s="28">
        <v>1</v>
      </c>
      <c r="J16" s="28">
        <v>0</v>
      </c>
      <c r="K16" s="28">
        <v>1</v>
      </c>
      <c r="L16" s="28">
        <v>1</v>
      </c>
      <c r="M16" s="28">
        <v>19</v>
      </c>
      <c r="N16" s="26" t="s">
        <v>25</v>
      </c>
      <c r="O16" s="29">
        <v>25</v>
      </c>
      <c r="P16" s="30">
        <f t="shared" si="1"/>
        <v>25</v>
      </c>
      <c r="Q16" s="29">
        <v>25</v>
      </c>
      <c r="R16" s="32">
        <v>5.2600000000000001E-2</v>
      </c>
      <c r="S16" s="29">
        <v>1.32</v>
      </c>
      <c r="T16" s="28">
        <v>0</v>
      </c>
      <c r="U16" s="26" t="s">
        <v>26</v>
      </c>
      <c r="V16" s="26" t="s">
        <v>27</v>
      </c>
    </row>
    <row r="17" spans="1:22" x14ac:dyDescent="0.3">
      <c r="A17" s="26" t="s">
        <v>21</v>
      </c>
      <c r="B17" s="26" t="s">
        <v>22</v>
      </c>
      <c r="C17" s="26" t="s">
        <v>23</v>
      </c>
      <c r="D17" s="28">
        <v>19</v>
      </c>
      <c r="E17" s="28">
        <v>40</v>
      </c>
      <c r="F17" s="26" t="s">
        <v>202</v>
      </c>
      <c r="G17" s="28">
        <v>1</v>
      </c>
      <c r="H17" s="28">
        <v>7</v>
      </c>
      <c r="I17" s="28">
        <v>1</v>
      </c>
      <c r="J17" s="28">
        <v>0</v>
      </c>
      <c r="K17" s="28">
        <v>1</v>
      </c>
      <c r="L17" s="28">
        <v>1</v>
      </c>
      <c r="M17" s="28">
        <v>19</v>
      </c>
      <c r="N17" s="26" t="s">
        <v>25</v>
      </c>
      <c r="O17" s="29">
        <v>25</v>
      </c>
      <c r="P17" s="30">
        <f t="shared" si="1"/>
        <v>25</v>
      </c>
      <c r="Q17" s="29">
        <v>25</v>
      </c>
      <c r="R17" s="32">
        <v>5.2600000000000001E-2</v>
      </c>
      <c r="S17" s="29">
        <v>1.32</v>
      </c>
      <c r="T17" s="28">
        <v>0</v>
      </c>
      <c r="U17" s="26" t="s">
        <v>26</v>
      </c>
      <c r="V17" s="26" t="s">
        <v>27</v>
      </c>
    </row>
    <row r="18" spans="1:22" x14ac:dyDescent="0.3">
      <c r="A18" s="26" t="s">
        <v>21</v>
      </c>
      <c r="B18" s="26" t="s">
        <v>22</v>
      </c>
      <c r="C18" s="26" t="s">
        <v>23</v>
      </c>
      <c r="D18" s="28">
        <v>19</v>
      </c>
      <c r="E18" s="28">
        <v>40</v>
      </c>
      <c r="F18" s="26" t="s">
        <v>203</v>
      </c>
      <c r="G18" s="28">
        <v>8</v>
      </c>
      <c r="H18" s="28">
        <v>0</v>
      </c>
      <c r="I18" s="28">
        <v>8</v>
      </c>
      <c r="J18" s="28">
        <v>6</v>
      </c>
      <c r="K18" s="28">
        <v>2</v>
      </c>
      <c r="L18" s="28">
        <v>3</v>
      </c>
      <c r="M18" s="28">
        <v>19</v>
      </c>
      <c r="N18" s="26" t="s">
        <v>25</v>
      </c>
      <c r="O18" s="29">
        <v>20</v>
      </c>
      <c r="P18" s="30">
        <f t="shared" si="1"/>
        <v>53.333333333333336</v>
      </c>
      <c r="Q18" s="29">
        <v>160</v>
      </c>
      <c r="R18" s="32">
        <v>0.15790000000000001</v>
      </c>
      <c r="S18" s="29">
        <v>8.42</v>
      </c>
      <c r="T18" s="28">
        <v>0</v>
      </c>
      <c r="U18" s="26" t="s">
        <v>26</v>
      </c>
      <c r="V18" s="26" t="s">
        <v>27</v>
      </c>
    </row>
    <row r="19" spans="1:22" x14ac:dyDescent="0.3">
      <c r="A19" s="26" t="s">
        <v>21</v>
      </c>
      <c r="B19" s="26" t="s">
        <v>22</v>
      </c>
      <c r="C19" s="26" t="s">
        <v>23</v>
      </c>
      <c r="D19" s="28">
        <v>19</v>
      </c>
      <c r="E19" s="28">
        <v>40</v>
      </c>
      <c r="F19" s="26" t="s">
        <v>204</v>
      </c>
      <c r="G19" s="28">
        <v>4</v>
      </c>
      <c r="H19" s="28">
        <v>0</v>
      </c>
      <c r="I19" s="28">
        <v>4</v>
      </c>
      <c r="J19" s="28">
        <v>4</v>
      </c>
      <c r="K19" s="28">
        <v>0</v>
      </c>
      <c r="L19" s="28">
        <v>1</v>
      </c>
      <c r="M19" s="28">
        <v>19</v>
      </c>
      <c r="N19" s="26" t="s">
        <v>25</v>
      </c>
      <c r="O19" s="29">
        <v>15</v>
      </c>
      <c r="P19" s="30">
        <f t="shared" si="1"/>
        <v>60</v>
      </c>
      <c r="Q19" s="29">
        <v>60</v>
      </c>
      <c r="R19" s="32">
        <v>5.2600000000000001E-2</v>
      </c>
      <c r="S19" s="29">
        <v>3.16</v>
      </c>
      <c r="T19" s="28">
        <v>0</v>
      </c>
      <c r="U19" s="26" t="s">
        <v>26</v>
      </c>
      <c r="V19" s="26" t="s">
        <v>27</v>
      </c>
    </row>
    <row r="20" spans="1:22" x14ac:dyDescent="0.3">
      <c r="A20" s="26" t="s">
        <v>21</v>
      </c>
      <c r="B20" s="26" t="s">
        <v>22</v>
      </c>
      <c r="C20" s="26" t="s">
        <v>23</v>
      </c>
      <c r="D20" s="28">
        <v>19</v>
      </c>
      <c r="E20" s="28">
        <v>40</v>
      </c>
      <c r="F20" s="26" t="s">
        <v>205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6" t="s">
        <v>25</v>
      </c>
      <c r="O20" s="29">
        <v>25</v>
      </c>
      <c r="P20" s="30">
        <v>0</v>
      </c>
      <c r="Q20" s="29">
        <v>0</v>
      </c>
      <c r="R20" s="32">
        <v>0</v>
      </c>
      <c r="S20" s="29">
        <v>0</v>
      </c>
      <c r="T20" s="28">
        <v>0</v>
      </c>
      <c r="U20" s="26" t="s">
        <v>26</v>
      </c>
      <c r="V20" s="26" t="s">
        <v>27</v>
      </c>
    </row>
    <row r="21" spans="1:22" x14ac:dyDescent="0.3">
      <c r="A21" s="26" t="s">
        <v>21</v>
      </c>
      <c r="B21" s="26" t="s">
        <v>22</v>
      </c>
      <c r="C21" s="26" t="s">
        <v>23</v>
      </c>
      <c r="D21" s="28">
        <v>19</v>
      </c>
      <c r="E21" s="28">
        <v>40</v>
      </c>
      <c r="F21" s="26" t="s">
        <v>206</v>
      </c>
      <c r="G21" s="28">
        <v>0</v>
      </c>
      <c r="H21" s="28">
        <v>3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6" t="s">
        <v>25</v>
      </c>
      <c r="O21" s="29">
        <v>25</v>
      </c>
      <c r="P21" s="30">
        <v>0</v>
      </c>
      <c r="Q21" s="29">
        <v>0</v>
      </c>
      <c r="R21" s="32">
        <v>0</v>
      </c>
      <c r="S21" s="29">
        <v>0</v>
      </c>
      <c r="T21" s="28">
        <v>0</v>
      </c>
      <c r="U21" s="26" t="s">
        <v>26</v>
      </c>
      <c r="V21" s="26" t="s">
        <v>27</v>
      </c>
    </row>
    <row r="22" spans="1:22" x14ac:dyDescent="0.3">
      <c r="A22" s="13" t="s">
        <v>67</v>
      </c>
      <c r="B22" s="14"/>
      <c r="C22" s="14"/>
      <c r="D22" s="15">
        <f>SUM(D12:D21)</f>
        <v>190</v>
      </c>
      <c r="E22" s="14"/>
      <c r="F22" s="14"/>
      <c r="G22" s="14"/>
      <c r="H22" s="14"/>
      <c r="I22" s="15">
        <f>SUM(I12:I21)</f>
        <v>26</v>
      </c>
      <c r="J22" s="15">
        <f>SUM(J12:J21)</f>
        <v>14</v>
      </c>
      <c r="K22" s="15">
        <f>SUM(K12:K21)</f>
        <v>12</v>
      </c>
      <c r="L22" s="15">
        <f>SUM(L12:L21)</f>
        <v>14</v>
      </c>
      <c r="M22" s="15">
        <f>SUM(M12:M21)</f>
        <v>152</v>
      </c>
      <c r="N22" s="14" t="str">
        <f>N21</f>
        <v>Por persona</v>
      </c>
      <c r="O22" s="16">
        <f>Q22/I22</f>
        <v>20.384615384615383</v>
      </c>
      <c r="P22" s="19">
        <f t="shared" ref="P22" si="2">Q22/L22</f>
        <v>37.857142857142854</v>
      </c>
      <c r="Q22" s="16">
        <f>SUM(Q12:Q21)</f>
        <v>530</v>
      </c>
      <c r="R22" s="17">
        <f>L22/M22</f>
        <v>9.2105263157894732E-2</v>
      </c>
      <c r="S22" s="16">
        <f>Q22/M22</f>
        <v>3.486842105263158</v>
      </c>
      <c r="T22" s="14"/>
      <c r="U22" s="14"/>
      <c r="V22" s="14"/>
    </row>
  </sheetData>
  <autoFilter ref="A1:V6">
    <sortState ref="A2:U5">
      <sortCondition ref="F1:F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J22" sqref="J22"/>
    </sheetView>
  </sheetViews>
  <sheetFormatPr baseColWidth="10" defaultRowHeight="14.4" x14ac:dyDescent="0.3"/>
  <sheetData>
    <row r="1" spans="1:2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</row>
    <row r="2" spans="1:21" x14ac:dyDescent="0.3">
      <c r="A2" s="39" t="s">
        <v>21</v>
      </c>
      <c r="B2" s="39" t="s">
        <v>22</v>
      </c>
      <c r="C2" s="39" t="s">
        <v>23</v>
      </c>
      <c r="D2" s="40">
        <v>19</v>
      </c>
      <c r="E2" s="40">
        <v>40</v>
      </c>
      <c r="F2" s="39" t="s">
        <v>283</v>
      </c>
      <c r="G2" s="40">
        <v>0</v>
      </c>
      <c r="H2" s="40">
        <v>1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39" t="s">
        <v>25</v>
      </c>
      <c r="O2" s="39" t="s">
        <v>213</v>
      </c>
      <c r="P2" s="39" t="s">
        <v>211</v>
      </c>
      <c r="Q2" s="39" t="s">
        <v>212</v>
      </c>
      <c r="R2" s="39" t="s">
        <v>211</v>
      </c>
      <c r="S2" s="40">
        <v>0</v>
      </c>
      <c r="T2" s="39" t="s">
        <v>210</v>
      </c>
      <c r="U2" s="39" t="s">
        <v>209</v>
      </c>
    </row>
    <row r="3" spans="1:21" x14ac:dyDescent="0.3">
      <c r="A3" s="39" t="s">
        <v>21</v>
      </c>
      <c r="B3" s="39" t="s">
        <v>22</v>
      </c>
      <c r="C3" s="39" t="s">
        <v>23</v>
      </c>
      <c r="D3" s="40">
        <v>19</v>
      </c>
      <c r="E3" s="40">
        <v>40</v>
      </c>
      <c r="F3" s="39" t="s">
        <v>284</v>
      </c>
      <c r="G3" s="40">
        <v>0</v>
      </c>
      <c r="H3" s="40">
        <v>0</v>
      </c>
      <c r="I3" s="40">
        <v>1</v>
      </c>
      <c r="J3" s="40">
        <v>0</v>
      </c>
      <c r="K3" s="40">
        <v>1</v>
      </c>
      <c r="L3" s="40">
        <v>1</v>
      </c>
      <c r="M3" s="40">
        <v>19</v>
      </c>
      <c r="N3" s="39" t="s">
        <v>25</v>
      </c>
      <c r="O3" s="39" t="s">
        <v>213</v>
      </c>
      <c r="P3" s="39" t="s">
        <v>213</v>
      </c>
      <c r="Q3" s="39" t="s">
        <v>217</v>
      </c>
      <c r="R3" s="39" t="s">
        <v>216</v>
      </c>
      <c r="S3" s="40">
        <v>0</v>
      </c>
      <c r="T3" s="39" t="s">
        <v>210</v>
      </c>
      <c r="U3" s="39" t="s">
        <v>209</v>
      </c>
    </row>
    <row r="4" spans="1:21" x14ac:dyDescent="0.3">
      <c r="A4" s="39" t="s">
        <v>21</v>
      </c>
      <c r="B4" s="39" t="s">
        <v>22</v>
      </c>
      <c r="C4" s="39" t="s">
        <v>23</v>
      </c>
      <c r="D4" s="40">
        <v>19</v>
      </c>
      <c r="E4" s="40">
        <v>40</v>
      </c>
      <c r="F4" s="39" t="s">
        <v>285</v>
      </c>
      <c r="G4" s="40">
        <v>0</v>
      </c>
      <c r="H4" s="40">
        <v>0</v>
      </c>
      <c r="I4" s="40">
        <v>1</v>
      </c>
      <c r="J4" s="40">
        <v>0</v>
      </c>
      <c r="K4" s="40">
        <v>1</v>
      </c>
      <c r="L4" s="40">
        <v>1</v>
      </c>
      <c r="M4" s="40">
        <v>19</v>
      </c>
      <c r="N4" s="39" t="s">
        <v>25</v>
      </c>
      <c r="O4" s="39" t="s">
        <v>213</v>
      </c>
      <c r="P4" s="39" t="s">
        <v>213</v>
      </c>
      <c r="Q4" s="39" t="s">
        <v>217</v>
      </c>
      <c r="R4" s="39" t="s">
        <v>216</v>
      </c>
      <c r="S4" s="40">
        <v>0</v>
      </c>
      <c r="T4" s="39" t="s">
        <v>210</v>
      </c>
      <c r="U4" s="39" t="s">
        <v>209</v>
      </c>
    </row>
    <row r="5" spans="1:21" x14ac:dyDescent="0.3">
      <c r="A5" s="39" t="s">
        <v>21</v>
      </c>
      <c r="B5" s="39" t="s">
        <v>22</v>
      </c>
      <c r="C5" s="39" t="s">
        <v>23</v>
      </c>
      <c r="D5" s="40">
        <v>19</v>
      </c>
      <c r="E5" s="40">
        <v>40</v>
      </c>
      <c r="F5" s="39" t="s">
        <v>286</v>
      </c>
      <c r="G5" s="40">
        <v>1</v>
      </c>
      <c r="H5" s="40">
        <v>1</v>
      </c>
      <c r="I5" s="40">
        <v>1</v>
      </c>
      <c r="J5" s="40">
        <v>0</v>
      </c>
      <c r="K5" s="40">
        <v>1</v>
      </c>
      <c r="L5" s="40">
        <v>1</v>
      </c>
      <c r="M5" s="40">
        <v>19</v>
      </c>
      <c r="N5" s="39" t="s">
        <v>25</v>
      </c>
      <c r="O5" s="39" t="s">
        <v>213</v>
      </c>
      <c r="P5" s="39" t="s">
        <v>213</v>
      </c>
      <c r="Q5" s="39" t="s">
        <v>217</v>
      </c>
      <c r="R5" s="39" t="s">
        <v>216</v>
      </c>
      <c r="S5" s="40">
        <v>0</v>
      </c>
      <c r="T5" s="39" t="s">
        <v>210</v>
      </c>
      <c r="U5" s="39" t="s">
        <v>209</v>
      </c>
    </row>
    <row r="6" spans="1:21" x14ac:dyDescent="0.3">
      <c r="A6" s="39" t="s">
        <v>21</v>
      </c>
      <c r="B6" s="39" t="s">
        <v>22</v>
      </c>
      <c r="C6" s="39" t="s">
        <v>23</v>
      </c>
      <c r="D6" s="40">
        <v>19</v>
      </c>
      <c r="E6" s="40">
        <v>40</v>
      </c>
      <c r="F6" s="39" t="s">
        <v>287</v>
      </c>
      <c r="G6" s="40">
        <v>1</v>
      </c>
      <c r="H6" s="40">
        <v>0</v>
      </c>
      <c r="I6" s="40">
        <v>1</v>
      </c>
      <c r="J6" s="40">
        <v>0</v>
      </c>
      <c r="K6" s="40">
        <v>1</v>
      </c>
      <c r="L6" s="40">
        <v>1</v>
      </c>
      <c r="M6" s="40">
        <v>19</v>
      </c>
      <c r="N6" s="39" t="s">
        <v>25</v>
      </c>
      <c r="O6" s="39" t="s">
        <v>213</v>
      </c>
      <c r="P6" s="39" t="s">
        <v>213</v>
      </c>
      <c r="Q6" s="39" t="s">
        <v>217</v>
      </c>
      <c r="R6" s="39" t="s">
        <v>216</v>
      </c>
      <c r="S6" s="40">
        <v>0</v>
      </c>
      <c r="T6" s="39" t="s">
        <v>210</v>
      </c>
      <c r="U6" s="39" t="s">
        <v>209</v>
      </c>
    </row>
    <row r="7" spans="1:21" x14ac:dyDescent="0.3">
      <c r="A7" s="39" t="s">
        <v>21</v>
      </c>
      <c r="B7" s="39" t="s">
        <v>22</v>
      </c>
      <c r="C7" s="39" t="s">
        <v>23</v>
      </c>
      <c r="D7" s="40">
        <v>19</v>
      </c>
      <c r="E7" s="40">
        <v>40</v>
      </c>
      <c r="F7" s="39" t="s">
        <v>288</v>
      </c>
      <c r="G7" s="40">
        <v>0</v>
      </c>
      <c r="H7" s="40">
        <v>1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39" t="s">
        <v>25</v>
      </c>
      <c r="O7" s="39" t="s">
        <v>265</v>
      </c>
      <c r="P7" s="39" t="s">
        <v>211</v>
      </c>
      <c r="Q7" s="39" t="s">
        <v>212</v>
      </c>
      <c r="R7" s="39" t="s">
        <v>211</v>
      </c>
      <c r="S7" s="40">
        <v>0</v>
      </c>
      <c r="T7" s="39" t="s">
        <v>26</v>
      </c>
      <c r="U7" s="39" t="s">
        <v>27</v>
      </c>
    </row>
    <row r="8" spans="1:21" x14ac:dyDescent="0.3">
      <c r="A8" s="39" t="s">
        <v>21</v>
      </c>
      <c r="B8" s="39" t="s">
        <v>22</v>
      </c>
      <c r="C8" s="39" t="s">
        <v>23</v>
      </c>
      <c r="D8" s="40">
        <v>19</v>
      </c>
      <c r="E8" s="40">
        <v>40</v>
      </c>
      <c r="F8" s="39" t="s">
        <v>197</v>
      </c>
      <c r="G8" s="40">
        <v>1</v>
      </c>
      <c r="H8" s="40">
        <v>6</v>
      </c>
      <c r="I8" s="40">
        <v>1</v>
      </c>
      <c r="J8" s="40">
        <v>0</v>
      </c>
      <c r="K8" s="40">
        <v>1</v>
      </c>
      <c r="L8" s="40">
        <v>1</v>
      </c>
      <c r="M8" s="40">
        <v>19</v>
      </c>
      <c r="N8" s="39" t="s">
        <v>25</v>
      </c>
      <c r="O8" s="39" t="s">
        <v>265</v>
      </c>
      <c r="P8" s="39" t="s">
        <v>265</v>
      </c>
      <c r="Q8" s="39" t="s">
        <v>217</v>
      </c>
      <c r="R8" s="39" t="s">
        <v>289</v>
      </c>
      <c r="S8" s="40">
        <v>0</v>
      </c>
      <c r="T8" s="39" t="s">
        <v>26</v>
      </c>
      <c r="U8" s="39" t="s">
        <v>27</v>
      </c>
    </row>
    <row r="9" spans="1:21" x14ac:dyDescent="0.3">
      <c r="A9" s="39" t="s">
        <v>21</v>
      </c>
      <c r="B9" s="39" t="s">
        <v>22</v>
      </c>
      <c r="C9" s="39" t="s">
        <v>23</v>
      </c>
      <c r="D9" s="40">
        <v>19</v>
      </c>
      <c r="E9" s="40">
        <v>40</v>
      </c>
      <c r="F9" s="39" t="s">
        <v>198</v>
      </c>
      <c r="G9" s="40">
        <v>7</v>
      </c>
      <c r="H9" s="40">
        <v>0</v>
      </c>
      <c r="I9" s="40">
        <v>7</v>
      </c>
      <c r="J9" s="40">
        <v>4</v>
      </c>
      <c r="K9" s="40">
        <v>3</v>
      </c>
      <c r="L9" s="40">
        <v>4</v>
      </c>
      <c r="M9" s="40">
        <v>19</v>
      </c>
      <c r="N9" s="39" t="s">
        <v>25</v>
      </c>
      <c r="O9" s="39" t="s">
        <v>265</v>
      </c>
      <c r="P9" s="39" t="s">
        <v>290</v>
      </c>
      <c r="Q9" s="39" t="s">
        <v>259</v>
      </c>
      <c r="R9" s="39" t="s">
        <v>291</v>
      </c>
      <c r="S9" s="40">
        <v>0</v>
      </c>
      <c r="T9" s="39" t="s">
        <v>26</v>
      </c>
      <c r="U9" s="39" t="s">
        <v>27</v>
      </c>
    </row>
    <row r="10" spans="1:21" x14ac:dyDescent="0.3">
      <c r="A10" s="39" t="s">
        <v>21</v>
      </c>
      <c r="B10" s="39" t="s">
        <v>22</v>
      </c>
      <c r="C10" s="39" t="s">
        <v>23</v>
      </c>
      <c r="D10" s="40">
        <v>19</v>
      </c>
      <c r="E10" s="40">
        <v>40</v>
      </c>
      <c r="F10" s="39" t="s">
        <v>199</v>
      </c>
      <c r="G10" s="40">
        <v>3</v>
      </c>
      <c r="H10" s="40">
        <v>0</v>
      </c>
      <c r="I10" s="40">
        <v>3</v>
      </c>
      <c r="J10" s="40">
        <v>0</v>
      </c>
      <c r="K10" s="40">
        <v>3</v>
      </c>
      <c r="L10" s="40">
        <v>2</v>
      </c>
      <c r="M10" s="40">
        <v>19</v>
      </c>
      <c r="N10" s="39" t="s">
        <v>25</v>
      </c>
      <c r="O10" s="39" t="s">
        <v>213</v>
      </c>
      <c r="P10" s="39" t="s">
        <v>247</v>
      </c>
      <c r="Q10" s="39" t="s">
        <v>242</v>
      </c>
      <c r="R10" s="39" t="s">
        <v>246</v>
      </c>
      <c r="S10" s="40">
        <v>0</v>
      </c>
      <c r="T10" s="39" t="s">
        <v>26</v>
      </c>
      <c r="U10" s="39" t="s">
        <v>27</v>
      </c>
    </row>
    <row r="11" spans="1:21" x14ac:dyDescent="0.3">
      <c r="A11" s="39" t="s">
        <v>21</v>
      </c>
      <c r="B11" s="39" t="s">
        <v>22</v>
      </c>
      <c r="C11" s="39" t="s">
        <v>23</v>
      </c>
      <c r="D11" s="40">
        <v>19</v>
      </c>
      <c r="E11" s="40">
        <v>40</v>
      </c>
      <c r="F11" s="39" t="s">
        <v>200</v>
      </c>
      <c r="G11" s="40">
        <v>1</v>
      </c>
      <c r="H11" s="40">
        <v>0</v>
      </c>
      <c r="I11" s="40">
        <v>1</v>
      </c>
      <c r="J11" s="40">
        <v>0</v>
      </c>
      <c r="K11" s="40">
        <v>1</v>
      </c>
      <c r="L11" s="40">
        <v>1</v>
      </c>
      <c r="M11" s="40">
        <v>19</v>
      </c>
      <c r="N11" s="39" t="s">
        <v>25</v>
      </c>
      <c r="O11" s="39" t="s">
        <v>213</v>
      </c>
      <c r="P11" s="39" t="s">
        <v>213</v>
      </c>
      <c r="Q11" s="39" t="s">
        <v>217</v>
      </c>
      <c r="R11" s="39" t="s">
        <v>216</v>
      </c>
      <c r="S11" s="40">
        <v>0</v>
      </c>
      <c r="T11" s="39" t="s">
        <v>26</v>
      </c>
      <c r="U11" s="39" t="s">
        <v>27</v>
      </c>
    </row>
    <row r="12" spans="1:21" x14ac:dyDescent="0.3">
      <c r="A12" s="39" t="s">
        <v>21</v>
      </c>
      <c r="B12" s="39" t="s">
        <v>22</v>
      </c>
      <c r="C12" s="39" t="s">
        <v>23</v>
      </c>
      <c r="D12" s="40">
        <v>19</v>
      </c>
      <c r="E12" s="40">
        <v>40</v>
      </c>
      <c r="F12" s="39" t="s">
        <v>201</v>
      </c>
      <c r="G12" s="40">
        <v>1</v>
      </c>
      <c r="H12" s="40">
        <v>0</v>
      </c>
      <c r="I12" s="40">
        <v>1</v>
      </c>
      <c r="J12" s="40">
        <v>0</v>
      </c>
      <c r="K12" s="40">
        <v>1</v>
      </c>
      <c r="L12" s="40">
        <v>1</v>
      </c>
      <c r="M12" s="40">
        <v>19</v>
      </c>
      <c r="N12" s="39" t="s">
        <v>25</v>
      </c>
      <c r="O12" s="39" t="s">
        <v>213</v>
      </c>
      <c r="P12" s="39" t="s">
        <v>213</v>
      </c>
      <c r="Q12" s="39" t="s">
        <v>217</v>
      </c>
      <c r="R12" s="39" t="s">
        <v>216</v>
      </c>
      <c r="S12" s="40">
        <v>0</v>
      </c>
      <c r="T12" s="39" t="s">
        <v>26</v>
      </c>
      <c r="U12" s="39" t="s">
        <v>27</v>
      </c>
    </row>
    <row r="13" spans="1:21" x14ac:dyDescent="0.3">
      <c r="A13" s="39" t="s">
        <v>21</v>
      </c>
      <c r="B13" s="39" t="s">
        <v>22</v>
      </c>
      <c r="C13" s="39" t="s">
        <v>23</v>
      </c>
      <c r="D13" s="40">
        <v>19</v>
      </c>
      <c r="E13" s="40">
        <v>40</v>
      </c>
      <c r="F13" s="39" t="s">
        <v>202</v>
      </c>
      <c r="G13" s="40">
        <v>1</v>
      </c>
      <c r="H13" s="40">
        <v>7</v>
      </c>
      <c r="I13" s="40">
        <v>1</v>
      </c>
      <c r="J13" s="40">
        <v>0</v>
      </c>
      <c r="K13" s="40">
        <v>1</v>
      </c>
      <c r="L13" s="40">
        <v>1</v>
      </c>
      <c r="M13" s="40">
        <v>19</v>
      </c>
      <c r="N13" s="39" t="s">
        <v>25</v>
      </c>
      <c r="O13" s="39" t="s">
        <v>213</v>
      </c>
      <c r="P13" s="39" t="s">
        <v>213</v>
      </c>
      <c r="Q13" s="39" t="s">
        <v>217</v>
      </c>
      <c r="R13" s="39" t="s">
        <v>216</v>
      </c>
      <c r="S13" s="40">
        <v>0</v>
      </c>
      <c r="T13" s="39" t="s">
        <v>26</v>
      </c>
      <c r="U13" s="39" t="s">
        <v>27</v>
      </c>
    </row>
    <row r="14" spans="1:21" x14ac:dyDescent="0.3">
      <c r="A14" s="39" t="s">
        <v>21</v>
      </c>
      <c r="B14" s="39" t="s">
        <v>22</v>
      </c>
      <c r="C14" s="39" t="s">
        <v>23</v>
      </c>
      <c r="D14" s="40">
        <v>19</v>
      </c>
      <c r="E14" s="40">
        <v>40</v>
      </c>
      <c r="F14" s="39" t="s">
        <v>203</v>
      </c>
      <c r="G14" s="40">
        <v>8</v>
      </c>
      <c r="H14" s="40">
        <v>0</v>
      </c>
      <c r="I14" s="40">
        <v>8</v>
      </c>
      <c r="J14" s="40">
        <v>6</v>
      </c>
      <c r="K14" s="40">
        <v>2</v>
      </c>
      <c r="L14" s="40">
        <v>3</v>
      </c>
      <c r="M14" s="40">
        <v>19</v>
      </c>
      <c r="N14" s="39" t="s">
        <v>25</v>
      </c>
      <c r="O14" s="39" t="s">
        <v>265</v>
      </c>
      <c r="P14" s="39" t="s">
        <v>292</v>
      </c>
      <c r="Q14" s="39" t="s">
        <v>234</v>
      </c>
      <c r="R14" s="39" t="s">
        <v>293</v>
      </c>
      <c r="S14" s="40">
        <v>0</v>
      </c>
      <c r="T14" s="39" t="s">
        <v>26</v>
      </c>
      <c r="U14" s="39" t="s">
        <v>27</v>
      </c>
    </row>
    <row r="15" spans="1:21" x14ac:dyDescent="0.3">
      <c r="A15" s="39" t="s">
        <v>21</v>
      </c>
      <c r="B15" s="39" t="s">
        <v>22</v>
      </c>
      <c r="C15" s="39" t="s">
        <v>23</v>
      </c>
      <c r="D15" s="40">
        <v>19</v>
      </c>
      <c r="E15" s="40">
        <v>40</v>
      </c>
      <c r="F15" s="39" t="s">
        <v>204</v>
      </c>
      <c r="G15" s="40">
        <v>4</v>
      </c>
      <c r="H15" s="40">
        <v>0</v>
      </c>
      <c r="I15" s="40">
        <v>4</v>
      </c>
      <c r="J15" s="40">
        <v>4</v>
      </c>
      <c r="K15" s="40">
        <v>0</v>
      </c>
      <c r="L15" s="40">
        <v>1</v>
      </c>
      <c r="M15" s="40">
        <v>19</v>
      </c>
      <c r="N15" s="39" t="s">
        <v>25</v>
      </c>
      <c r="O15" s="39" t="s">
        <v>294</v>
      </c>
      <c r="P15" s="39" t="s">
        <v>295</v>
      </c>
      <c r="Q15" s="39" t="s">
        <v>217</v>
      </c>
      <c r="R15" s="39" t="s">
        <v>296</v>
      </c>
      <c r="S15" s="40">
        <v>0</v>
      </c>
      <c r="T15" s="39" t="s">
        <v>26</v>
      </c>
      <c r="U15" s="39" t="s">
        <v>27</v>
      </c>
    </row>
    <row r="16" spans="1:21" x14ac:dyDescent="0.3">
      <c r="A16" s="39" t="s">
        <v>21</v>
      </c>
      <c r="B16" s="39" t="s">
        <v>22</v>
      </c>
      <c r="C16" s="39" t="s">
        <v>23</v>
      </c>
      <c r="D16" s="40">
        <v>19</v>
      </c>
      <c r="E16" s="40">
        <v>40</v>
      </c>
      <c r="F16" s="39" t="s">
        <v>205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 t="s">
        <v>25</v>
      </c>
      <c r="O16" s="39" t="s">
        <v>213</v>
      </c>
      <c r="P16" s="39" t="s">
        <v>211</v>
      </c>
      <c r="Q16" s="39" t="s">
        <v>212</v>
      </c>
      <c r="R16" s="39" t="s">
        <v>211</v>
      </c>
      <c r="S16" s="40">
        <v>0</v>
      </c>
      <c r="T16" s="39" t="s">
        <v>26</v>
      </c>
      <c r="U16" s="39" t="s">
        <v>27</v>
      </c>
    </row>
    <row r="17" spans="1:21" x14ac:dyDescent="0.3">
      <c r="A17" s="39" t="s">
        <v>21</v>
      </c>
      <c r="B17" s="39" t="s">
        <v>22</v>
      </c>
      <c r="C17" s="39" t="s">
        <v>23</v>
      </c>
      <c r="D17" s="40">
        <v>19</v>
      </c>
      <c r="E17" s="40">
        <v>40</v>
      </c>
      <c r="F17" s="39" t="s">
        <v>206</v>
      </c>
      <c r="G17" s="40">
        <v>0</v>
      </c>
      <c r="H17" s="40">
        <v>3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39" t="s">
        <v>25</v>
      </c>
      <c r="O17" s="39" t="s">
        <v>213</v>
      </c>
      <c r="P17" s="39" t="s">
        <v>211</v>
      </c>
      <c r="Q17" s="39" t="s">
        <v>212</v>
      </c>
      <c r="R17" s="39" t="s">
        <v>211</v>
      </c>
      <c r="S17" s="40">
        <v>0</v>
      </c>
      <c r="T17" s="39" t="s">
        <v>26</v>
      </c>
      <c r="U17" s="39" t="s">
        <v>27</v>
      </c>
    </row>
    <row r="18" spans="1:21" x14ac:dyDescent="0.3">
      <c r="A18" s="39" t="s">
        <v>21</v>
      </c>
      <c r="B18" s="39" t="s">
        <v>22</v>
      </c>
      <c r="C18" s="39" t="s">
        <v>23</v>
      </c>
      <c r="D18" s="40">
        <v>19</v>
      </c>
      <c r="E18" s="40">
        <v>40</v>
      </c>
      <c r="F18" s="39" t="s">
        <v>297</v>
      </c>
      <c r="G18" s="40">
        <v>3</v>
      </c>
      <c r="H18" s="40">
        <v>3</v>
      </c>
      <c r="I18" s="40">
        <v>3</v>
      </c>
      <c r="J18" s="40">
        <v>0</v>
      </c>
      <c r="K18" s="40">
        <v>3</v>
      </c>
      <c r="L18" s="40">
        <v>3</v>
      </c>
      <c r="M18" s="40">
        <v>19</v>
      </c>
      <c r="N18" s="39" t="s">
        <v>25</v>
      </c>
      <c r="O18" s="39" t="s">
        <v>213</v>
      </c>
      <c r="P18" s="39" t="s">
        <v>247</v>
      </c>
      <c r="Q18" s="39" t="s">
        <v>234</v>
      </c>
      <c r="R18" s="39" t="s">
        <v>246</v>
      </c>
      <c r="S18" s="40">
        <v>0</v>
      </c>
      <c r="T18" s="39" t="s">
        <v>26</v>
      </c>
      <c r="U18" s="39" t="s">
        <v>27</v>
      </c>
    </row>
    <row r="19" spans="1:21" x14ac:dyDescent="0.3">
      <c r="A19" s="39" t="s">
        <v>21</v>
      </c>
      <c r="B19" s="39" t="s">
        <v>22</v>
      </c>
      <c r="C19" s="39" t="s">
        <v>23</v>
      </c>
      <c r="D19" s="40">
        <v>19</v>
      </c>
      <c r="E19" s="40">
        <v>40</v>
      </c>
      <c r="F19" s="39" t="s">
        <v>298</v>
      </c>
      <c r="G19" s="40">
        <v>3</v>
      </c>
      <c r="H19" s="40">
        <v>3</v>
      </c>
      <c r="I19" s="40">
        <v>3</v>
      </c>
      <c r="J19" s="40">
        <v>0</v>
      </c>
      <c r="K19" s="40">
        <v>3</v>
      </c>
      <c r="L19" s="40">
        <v>3</v>
      </c>
      <c r="M19" s="40">
        <v>19</v>
      </c>
      <c r="N19" s="39" t="s">
        <v>25</v>
      </c>
      <c r="O19" s="39" t="s">
        <v>265</v>
      </c>
      <c r="P19" s="39" t="s">
        <v>295</v>
      </c>
      <c r="Q19" s="39" t="s">
        <v>234</v>
      </c>
      <c r="R19" s="39" t="s">
        <v>296</v>
      </c>
      <c r="S19" s="40">
        <v>0</v>
      </c>
      <c r="T19" s="39" t="s">
        <v>26</v>
      </c>
      <c r="U19" s="39" t="s">
        <v>27</v>
      </c>
    </row>
    <row r="20" spans="1:21" x14ac:dyDescent="0.3">
      <c r="A20" s="39" t="s">
        <v>21</v>
      </c>
      <c r="B20" s="39" t="s">
        <v>22</v>
      </c>
      <c r="C20" s="39" t="s">
        <v>23</v>
      </c>
      <c r="D20" s="40">
        <v>19</v>
      </c>
      <c r="E20" s="40">
        <v>40</v>
      </c>
      <c r="F20" s="39" t="s">
        <v>299</v>
      </c>
      <c r="G20" s="40">
        <v>5</v>
      </c>
      <c r="H20" s="40">
        <v>0</v>
      </c>
      <c r="I20" s="40">
        <v>5</v>
      </c>
      <c r="J20" s="40">
        <v>0</v>
      </c>
      <c r="K20" s="40">
        <v>5</v>
      </c>
      <c r="L20" s="40">
        <v>5</v>
      </c>
      <c r="M20" s="40">
        <v>19</v>
      </c>
      <c r="N20" s="39" t="s">
        <v>25</v>
      </c>
      <c r="O20" s="39" t="s">
        <v>265</v>
      </c>
      <c r="P20" s="39" t="s">
        <v>243</v>
      </c>
      <c r="Q20" s="39" t="s">
        <v>238</v>
      </c>
      <c r="R20" s="39" t="s">
        <v>241</v>
      </c>
      <c r="S20" s="40">
        <v>0</v>
      </c>
      <c r="T20" s="39" t="s">
        <v>26</v>
      </c>
      <c r="U20" s="39" t="s">
        <v>27</v>
      </c>
    </row>
    <row r="21" spans="1:21" x14ac:dyDescent="0.3">
      <c r="A21" s="39" t="s">
        <v>21</v>
      </c>
      <c r="B21" s="39" t="s">
        <v>22</v>
      </c>
      <c r="C21" s="39" t="s">
        <v>23</v>
      </c>
      <c r="D21" s="40">
        <v>19</v>
      </c>
      <c r="E21" s="40">
        <v>40</v>
      </c>
      <c r="F21" s="39" t="s">
        <v>300</v>
      </c>
      <c r="G21" s="40">
        <v>5</v>
      </c>
      <c r="H21" s="40">
        <v>0</v>
      </c>
      <c r="I21" s="40">
        <v>5</v>
      </c>
      <c r="J21" s="40">
        <v>1</v>
      </c>
      <c r="K21" s="40">
        <v>4</v>
      </c>
      <c r="L21" s="40">
        <v>4</v>
      </c>
      <c r="M21" s="40">
        <v>19</v>
      </c>
      <c r="N21" s="39" t="s">
        <v>25</v>
      </c>
      <c r="O21" s="39" t="s">
        <v>213</v>
      </c>
      <c r="P21" s="39" t="s">
        <v>235</v>
      </c>
      <c r="Q21" s="39" t="s">
        <v>259</v>
      </c>
      <c r="R21" s="39" t="s">
        <v>233</v>
      </c>
      <c r="S21" s="40">
        <v>0</v>
      </c>
      <c r="T21" s="39" t="s">
        <v>26</v>
      </c>
      <c r="U21" s="39" t="s">
        <v>27</v>
      </c>
    </row>
    <row r="22" spans="1:21" x14ac:dyDescent="0.3">
      <c r="A22" s="39" t="s">
        <v>21</v>
      </c>
      <c r="B22" s="39" t="s">
        <v>22</v>
      </c>
      <c r="C22" s="39" t="s">
        <v>23</v>
      </c>
      <c r="D22" s="40">
        <v>19</v>
      </c>
      <c r="E22" s="40">
        <v>40</v>
      </c>
      <c r="F22" s="39" t="s">
        <v>301</v>
      </c>
      <c r="G22" s="40">
        <v>4</v>
      </c>
      <c r="H22" s="40">
        <v>0</v>
      </c>
      <c r="I22" s="40">
        <v>4</v>
      </c>
      <c r="J22" s="40">
        <v>0</v>
      </c>
      <c r="K22" s="40">
        <v>4</v>
      </c>
      <c r="L22" s="40">
        <v>3</v>
      </c>
      <c r="M22" s="40">
        <v>19</v>
      </c>
      <c r="N22" s="39" t="s">
        <v>25</v>
      </c>
      <c r="O22" s="39" t="s">
        <v>213</v>
      </c>
      <c r="P22" s="39" t="s">
        <v>243</v>
      </c>
      <c r="Q22" s="39" t="s">
        <v>234</v>
      </c>
      <c r="R22" s="39" t="s">
        <v>241</v>
      </c>
      <c r="S22" s="40">
        <v>0</v>
      </c>
      <c r="T22" s="39" t="s">
        <v>26</v>
      </c>
      <c r="U22" s="39" t="s">
        <v>27</v>
      </c>
    </row>
    <row r="23" spans="1:21" x14ac:dyDescent="0.3">
      <c r="A23" s="39" t="s">
        <v>21</v>
      </c>
      <c r="B23" s="39" t="s">
        <v>22</v>
      </c>
      <c r="C23" s="39" t="s">
        <v>23</v>
      </c>
      <c r="D23" s="40">
        <v>19</v>
      </c>
      <c r="E23" s="40">
        <v>40</v>
      </c>
      <c r="F23" s="39" t="s">
        <v>302</v>
      </c>
      <c r="G23" s="40">
        <v>4</v>
      </c>
      <c r="H23" s="40">
        <v>0</v>
      </c>
      <c r="I23" s="40">
        <v>4</v>
      </c>
      <c r="J23" s="40">
        <v>0</v>
      </c>
      <c r="K23" s="40">
        <v>4</v>
      </c>
      <c r="L23" s="40">
        <v>3</v>
      </c>
      <c r="M23" s="40">
        <v>19</v>
      </c>
      <c r="N23" s="39" t="s">
        <v>25</v>
      </c>
      <c r="O23" s="39" t="s">
        <v>213</v>
      </c>
      <c r="P23" s="39" t="s">
        <v>243</v>
      </c>
      <c r="Q23" s="39" t="s">
        <v>234</v>
      </c>
      <c r="R23" s="39" t="s">
        <v>241</v>
      </c>
      <c r="S23" s="40">
        <v>0</v>
      </c>
      <c r="T23" s="39" t="s">
        <v>26</v>
      </c>
      <c r="U23" s="39" t="s">
        <v>27</v>
      </c>
    </row>
    <row r="24" spans="1:21" x14ac:dyDescent="0.3">
      <c r="A24" s="39" t="s">
        <v>21</v>
      </c>
      <c r="B24" s="39" t="s">
        <v>22</v>
      </c>
      <c r="C24" s="39" t="s">
        <v>23</v>
      </c>
      <c r="D24" s="40">
        <v>19</v>
      </c>
      <c r="E24" s="40">
        <v>40</v>
      </c>
      <c r="F24" s="39" t="s">
        <v>303</v>
      </c>
      <c r="G24" s="40">
        <v>4</v>
      </c>
      <c r="H24" s="40">
        <v>0</v>
      </c>
      <c r="I24" s="40">
        <v>4</v>
      </c>
      <c r="J24" s="40">
        <v>2</v>
      </c>
      <c r="K24" s="40">
        <v>2</v>
      </c>
      <c r="L24" s="40">
        <v>4</v>
      </c>
      <c r="M24" s="40">
        <v>19</v>
      </c>
      <c r="N24" s="39" t="s">
        <v>25</v>
      </c>
      <c r="O24" s="39" t="s">
        <v>265</v>
      </c>
      <c r="P24" s="39" t="s">
        <v>304</v>
      </c>
      <c r="Q24" s="39" t="s">
        <v>259</v>
      </c>
      <c r="R24" s="39" t="s">
        <v>305</v>
      </c>
      <c r="S24" s="40">
        <v>0</v>
      </c>
      <c r="T24" s="39" t="s">
        <v>26</v>
      </c>
      <c r="U24" s="39" t="s">
        <v>27</v>
      </c>
    </row>
    <row r="25" spans="1:21" x14ac:dyDescent="0.3">
      <c r="A25" s="39" t="s">
        <v>21</v>
      </c>
      <c r="B25" s="39" t="s">
        <v>22</v>
      </c>
      <c r="C25" s="39" t="s">
        <v>23</v>
      </c>
      <c r="D25" s="40">
        <v>19</v>
      </c>
      <c r="E25" s="40">
        <v>40</v>
      </c>
      <c r="F25" s="39" t="s">
        <v>306</v>
      </c>
      <c r="G25" s="40">
        <v>0</v>
      </c>
      <c r="H25" s="40">
        <v>2</v>
      </c>
      <c r="I25" s="40">
        <v>2</v>
      </c>
      <c r="J25" s="40">
        <v>0</v>
      </c>
      <c r="K25" s="40">
        <v>2</v>
      </c>
      <c r="L25" s="40">
        <v>2</v>
      </c>
      <c r="M25" s="40">
        <v>19</v>
      </c>
      <c r="N25" s="39" t="s">
        <v>25</v>
      </c>
      <c r="O25" s="39" t="s">
        <v>213</v>
      </c>
      <c r="P25" s="39" t="s">
        <v>222</v>
      </c>
      <c r="Q25" s="39" t="s">
        <v>242</v>
      </c>
      <c r="R25" s="39" t="s">
        <v>221</v>
      </c>
      <c r="S25" s="40">
        <v>0</v>
      </c>
      <c r="T25" s="39" t="s">
        <v>26</v>
      </c>
      <c r="U25" s="39" t="s">
        <v>27</v>
      </c>
    </row>
    <row r="26" spans="1:21" x14ac:dyDescent="0.3">
      <c r="A26" s="39" t="s">
        <v>21</v>
      </c>
      <c r="B26" s="39" t="s">
        <v>22</v>
      </c>
      <c r="C26" s="39" t="s">
        <v>23</v>
      </c>
      <c r="D26" s="40">
        <v>19</v>
      </c>
      <c r="E26" s="40">
        <v>40</v>
      </c>
      <c r="F26" s="39" t="s">
        <v>307</v>
      </c>
      <c r="G26" s="40">
        <v>4</v>
      </c>
      <c r="H26" s="40">
        <v>0</v>
      </c>
      <c r="I26" s="40">
        <v>4</v>
      </c>
      <c r="J26" s="40">
        <v>0</v>
      </c>
      <c r="K26" s="40">
        <v>4</v>
      </c>
      <c r="L26" s="40">
        <v>3</v>
      </c>
      <c r="M26" s="40">
        <v>19</v>
      </c>
      <c r="N26" s="39" t="s">
        <v>25</v>
      </c>
      <c r="O26" s="39" t="s">
        <v>213</v>
      </c>
      <c r="P26" s="39" t="s">
        <v>243</v>
      </c>
      <c r="Q26" s="39" t="s">
        <v>234</v>
      </c>
      <c r="R26" s="39" t="s">
        <v>241</v>
      </c>
      <c r="S26" s="40">
        <v>0</v>
      </c>
      <c r="T26" s="39" t="s">
        <v>26</v>
      </c>
      <c r="U26" s="39" t="s">
        <v>27</v>
      </c>
    </row>
    <row r="27" spans="1:21" x14ac:dyDescent="0.3">
      <c r="A27" s="39" t="s">
        <v>21</v>
      </c>
      <c r="B27" s="39" t="s">
        <v>22</v>
      </c>
      <c r="C27" s="39" t="s">
        <v>23</v>
      </c>
      <c r="D27" s="40">
        <v>19</v>
      </c>
      <c r="E27" s="40">
        <v>40</v>
      </c>
      <c r="F27" s="39" t="s">
        <v>308</v>
      </c>
      <c r="G27" s="40">
        <v>2</v>
      </c>
      <c r="H27" s="40">
        <v>0</v>
      </c>
      <c r="I27" s="40">
        <v>2</v>
      </c>
      <c r="J27" s="40">
        <v>0</v>
      </c>
      <c r="K27" s="40">
        <v>2</v>
      </c>
      <c r="L27" s="40">
        <v>2</v>
      </c>
      <c r="M27" s="40">
        <v>19</v>
      </c>
      <c r="N27" s="39" t="s">
        <v>25</v>
      </c>
      <c r="O27" s="39" t="s">
        <v>213</v>
      </c>
      <c r="P27" s="39" t="s">
        <v>222</v>
      </c>
      <c r="Q27" s="39" t="s">
        <v>242</v>
      </c>
      <c r="R27" s="39" t="s">
        <v>221</v>
      </c>
      <c r="S27" s="40">
        <v>0</v>
      </c>
      <c r="T27" s="39" t="s">
        <v>26</v>
      </c>
      <c r="U27" s="39" t="s">
        <v>27</v>
      </c>
    </row>
    <row r="28" spans="1:21" x14ac:dyDescent="0.3">
      <c r="A28" s="39" t="s">
        <v>21</v>
      </c>
      <c r="B28" s="39" t="s">
        <v>22</v>
      </c>
      <c r="C28" s="39" t="s">
        <v>23</v>
      </c>
      <c r="D28" s="40">
        <v>19</v>
      </c>
      <c r="E28" s="40">
        <v>40</v>
      </c>
      <c r="F28" s="39" t="s">
        <v>208</v>
      </c>
      <c r="G28" s="40">
        <v>2</v>
      </c>
      <c r="H28" s="40">
        <v>2</v>
      </c>
      <c r="I28" s="40">
        <v>2</v>
      </c>
      <c r="J28" s="40">
        <v>0</v>
      </c>
      <c r="K28" s="40">
        <v>2</v>
      </c>
      <c r="L28" s="40">
        <v>2</v>
      </c>
      <c r="M28" s="40">
        <v>19</v>
      </c>
      <c r="N28" s="39" t="s">
        <v>25</v>
      </c>
      <c r="O28" s="39" t="s">
        <v>213</v>
      </c>
      <c r="P28" s="39" t="s">
        <v>222</v>
      </c>
      <c r="Q28" s="39" t="s">
        <v>242</v>
      </c>
      <c r="R28" s="39" t="s">
        <v>221</v>
      </c>
      <c r="S28" s="40">
        <v>0</v>
      </c>
      <c r="T28" s="39" t="s">
        <v>26</v>
      </c>
      <c r="U28" s="39" t="s">
        <v>27</v>
      </c>
    </row>
    <row r="29" spans="1:21" x14ac:dyDescent="0.3">
      <c r="A29" s="39" t="s">
        <v>21</v>
      </c>
      <c r="B29" s="39" t="s">
        <v>22</v>
      </c>
      <c r="C29" s="39" t="s">
        <v>23</v>
      </c>
      <c r="D29" s="40">
        <v>19</v>
      </c>
      <c r="E29" s="40">
        <v>40</v>
      </c>
      <c r="F29" s="39" t="s">
        <v>161</v>
      </c>
      <c r="G29" s="40">
        <v>14</v>
      </c>
      <c r="H29" s="40">
        <v>11</v>
      </c>
      <c r="I29" s="40">
        <v>14</v>
      </c>
      <c r="J29" s="40">
        <v>12</v>
      </c>
      <c r="K29" s="40">
        <v>2</v>
      </c>
      <c r="L29" s="40">
        <v>7</v>
      </c>
      <c r="M29" s="40">
        <v>19</v>
      </c>
      <c r="N29" s="39" t="s">
        <v>25</v>
      </c>
      <c r="O29" s="39" t="s">
        <v>213</v>
      </c>
      <c r="P29" s="39" t="s">
        <v>309</v>
      </c>
      <c r="Q29" s="39" t="s">
        <v>263</v>
      </c>
      <c r="R29" s="39" t="s">
        <v>310</v>
      </c>
      <c r="S29" s="40">
        <v>0</v>
      </c>
      <c r="T29" s="39" t="s">
        <v>26</v>
      </c>
      <c r="U29" s="39" t="s">
        <v>27</v>
      </c>
    </row>
    <row r="30" spans="1:21" x14ac:dyDescent="0.3">
      <c r="A30" s="39" t="s">
        <v>21</v>
      </c>
      <c r="B30" s="39" t="s">
        <v>22</v>
      </c>
      <c r="C30" s="39" t="s">
        <v>23</v>
      </c>
      <c r="D30" s="40">
        <v>19</v>
      </c>
      <c r="E30" s="40">
        <v>40</v>
      </c>
      <c r="F30" s="39" t="s">
        <v>162</v>
      </c>
      <c r="G30" s="40">
        <v>25</v>
      </c>
      <c r="H30" s="40">
        <v>0</v>
      </c>
      <c r="I30" s="40">
        <v>25</v>
      </c>
      <c r="J30" s="40">
        <v>23</v>
      </c>
      <c r="K30" s="40">
        <v>2</v>
      </c>
      <c r="L30" s="40">
        <v>13</v>
      </c>
      <c r="M30" s="40">
        <v>18</v>
      </c>
      <c r="N30" s="39" t="s">
        <v>25</v>
      </c>
      <c r="O30" s="39" t="s">
        <v>213</v>
      </c>
      <c r="P30" s="39" t="s">
        <v>311</v>
      </c>
      <c r="Q30" s="39" t="s">
        <v>312</v>
      </c>
      <c r="R30" s="39" t="s">
        <v>313</v>
      </c>
      <c r="S30" s="40">
        <v>0</v>
      </c>
      <c r="T30" s="39" t="s">
        <v>26</v>
      </c>
      <c r="U30" s="39" t="s">
        <v>27</v>
      </c>
    </row>
    <row r="31" spans="1:21" x14ac:dyDescent="0.3">
      <c r="A31" s="39" t="s">
        <v>21</v>
      </c>
      <c r="B31" s="39" t="s">
        <v>22</v>
      </c>
      <c r="C31" s="39" t="s">
        <v>23</v>
      </c>
      <c r="D31" s="40">
        <v>19</v>
      </c>
      <c r="E31" s="40">
        <v>40</v>
      </c>
      <c r="F31" s="39" t="s">
        <v>163</v>
      </c>
      <c r="G31" s="40">
        <v>13</v>
      </c>
      <c r="H31" s="40">
        <v>0</v>
      </c>
      <c r="I31" s="40">
        <v>13</v>
      </c>
      <c r="J31" s="40">
        <v>11</v>
      </c>
      <c r="K31" s="40">
        <v>2</v>
      </c>
      <c r="L31" s="40">
        <v>8</v>
      </c>
      <c r="M31" s="40">
        <v>19</v>
      </c>
      <c r="N31" s="39" t="s">
        <v>25</v>
      </c>
      <c r="O31" s="39" t="s">
        <v>213</v>
      </c>
      <c r="P31" s="39" t="s">
        <v>314</v>
      </c>
      <c r="Q31" s="39" t="s">
        <v>271</v>
      </c>
      <c r="R31" s="39" t="s">
        <v>315</v>
      </c>
      <c r="S31" s="40">
        <v>0</v>
      </c>
      <c r="T31" s="39" t="s">
        <v>26</v>
      </c>
      <c r="U31" s="39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sqref="A1:XFD1"/>
    </sheetView>
  </sheetViews>
  <sheetFormatPr baseColWidth="10" defaultRowHeight="14.4" x14ac:dyDescent="0.3"/>
  <sheetData>
    <row r="1" spans="1:2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</row>
    <row r="2" spans="1:21" x14ac:dyDescent="0.3">
      <c r="A2" s="39" t="s">
        <v>21</v>
      </c>
      <c r="B2" s="39" t="s">
        <v>22</v>
      </c>
      <c r="C2" s="39" t="s">
        <v>23</v>
      </c>
      <c r="D2" s="40">
        <v>19</v>
      </c>
      <c r="E2" s="40">
        <v>40</v>
      </c>
      <c r="F2" s="39" t="s">
        <v>282</v>
      </c>
      <c r="G2" s="40">
        <v>7</v>
      </c>
      <c r="H2" s="40">
        <v>3</v>
      </c>
      <c r="I2" s="40">
        <v>26</v>
      </c>
      <c r="J2" s="40">
        <v>24</v>
      </c>
      <c r="K2" s="40">
        <v>2</v>
      </c>
      <c r="L2" s="40">
        <v>14</v>
      </c>
      <c r="M2" s="40">
        <v>19</v>
      </c>
      <c r="N2" s="39" t="s">
        <v>25</v>
      </c>
      <c r="O2" s="39" t="s">
        <v>265</v>
      </c>
      <c r="P2" s="39" t="s">
        <v>281</v>
      </c>
      <c r="Q2" s="39" t="s">
        <v>280</v>
      </c>
      <c r="R2" s="39" t="s">
        <v>279</v>
      </c>
      <c r="S2" s="40">
        <v>0</v>
      </c>
      <c r="T2" s="39" t="s">
        <v>210</v>
      </c>
      <c r="U2" s="39" t="s">
        <v>209</v>
      </c>
    </row>
    <row r="3" spans="1:21" x14ac:dyDescent="0.3">
      <c r="A3" s="39" t="s">
        <v>21</v>
      </c>
      <c r="B3" s="39" t="s">
        <v>22</v>
      </c>
      <c r="C3" s="39" t="s">
        <v>23</v>
      </c>
      <c r="D3" s="40">
        <v>19</v>
      </c>
      <c r="E3" s="40">
        <v>40</v>
      </c>
      <c r="F3" s="39" t="s">
        <v>278</v>
      </c>
      <c r="G3" s="40">
        <v>14</v>
      </c>
      <c r="H3" s="40">
        <v>3</v>
      </c>
      <c r="I3" s="40">
        <v>24</v>
      </c>
      <c r="J3" s="40">
        <v>22</v>
      </c>
      <c r="K3" s="40">
        <v>2</v>
      </c>
      <c r="L3" s="40">
        <v>11</v>
      </c>
      <c r="M3" s="40">
        <v>19</v>
      </c>
      <c r="N3" s="39" t="s">
        <v>25</v>
      </c>
      <c r="O3" s="39" t="s">
        <v>265</v>
      </c>
      <c r="P3" s="39" t="s">
        <v>277</v>
      </c>
      <c r="Q3" s="39" t="s">
        <v>276</v>
      </c>
      <c r="R3" s="39" t="s">
        <v>275</v>
      </c>
      <c r="S3" s="40">
        <v>0</v>
      </c>
      <c r="T3" s="39" t="s">
        <v>210</v>
      </c>
      <c r="U3" s="39" t="s">
        <v>209</v>
      </c>
    </row>
    <row r="4" spans="1:21" x14ac:dyDescent="0.3">
      <c r="A4" s="39" t="s">
        <v>21</v>
      </c>
      <c r="B4" s="39" t="s">
        <v>22</v>
      </c>
      <c r="C4" s="39" t="s">
        <v>23</v>
      </c>
      <c r="D4" s="40">
        <v>19</v>
      </c>
      <c r="E4" s="40">
        <v>40</v>
      </c>
      <c r="F4" s="39" t="s">
        <v>274</v>
      </c>
      <c r="G4" s="40">
        <v>5</v>
      </c>
      <c r="H4" s="40">
        <v>4</v>
      </c>
      <c r="I4" s="40">
        <v>12</v>
      </c>
      <c r="J4" s="40">
        <v>9</v>
      </c>
      <c r="K4" s="40">
        <v>3</v>
      </c>
      <c r="L4" s="40">
        <v>8</v>
      </c>
      <c r="M4" s="40">
        <v>19</v>
      </c>
      <c r="N4" s="39" t="s">
        <v>25</v>
      </c>
      <c r="O4" s="39" t="s">
        <v>265</v>
      </c>
      <c r="P4" s="39" t="s">
        <v>272</v>
      </c>
      <c r="Q4" s="39" t="s">
        <v>271</v>
      </c>
      <c r="R4" s="39" t="s">
        <v>270</v>
      </c>
      <c r="S4" s="40">
        <v>0</v>
      </c>
      <c r="T4" s="39" t="s">
        <v>210</v>
      </c>
      <c r="U4" s="39" t="s">
        <v>209</v>
      </c>
    </row>
    <row r="5" spans="1:21" x14ac:dyDescent="0.3">
      <c r="A5" s="39" t="s">
        <v>21</v>
      </c>
      <c r="B5" s="39" t="s">
        <v>22</v>
      </c>
      <c r="C5" s="39" t="s">
        <v>23</v>
      </c>
      <c r="D5" s="40">
        <v>19</v>
      </c>
      <c r="E5" s="40">
        <v>40</v>
      </c>
      <c r="F5" s="39" t="s">
        <v>273</v>
      </c>
      <c r="G5" s="40">
        <v>5</v>
      </c>
      <c r="H5" s="40">
        <v>4</v>
      </c>
      <c r="I5" s="40">
        <v>12</v>
      </c>
      <c r="J5" s="40">
        <v>9</v>
      </c>
      <c r="K5" s="40">
        <v>3</v>
      </c>
      <c r="L5" s="40">
        <v>8</v>
      </c>
      <c r="M5" s="40">
        <v>19</v>
      </c>
      <c r="N5" s="39" t="s">
        <v>25</v>
      </c>
      <c r="O5" s="39" t="s">
        <v>265</v>
      </c>
      <c r="P5" s="39" t="s">
        <v>272</v>
      </c>
      <c r="Q5" s="39" t="s">
        <v>271</v>
      </c>
      <c r="R5" s="39" t="s">
        <v>270</v>
      </c>
      <c r="S5" s="40">
        <v>0</v>
      </c>
      <c r="T5" s="39" t="s">
        <v>210</v>
      </c>
      <c r="U5" s="39" t="s">
        <v>209</v>
      </c>
    </row>
    <row r="6" spans="1:21" x14ac:dyDescent="0.3">
      <c r="A6" s="39" t="s">
        <v>21</v>
      </c>
      <c r="B6" s="39" t="s">
        <v>22</v>
      </c>
      <c r="C6" s="39" t="s">
        <v>23</v>
      </c>
      <c r="D6" s="40">
        <v>19</v>
      </c>
      <c r="E6" s="40">
        <v>40</v>
      </c>
      <c r="F6" s="39" t="s">
        <v>269</v>
      </c>
      <c r="G6" s="40">
        <v>4</v>
      </c>
      <c r="H6" s="40">
        <v>6</v>
      </c>
      <c r="I6" s="40">
        <v>11</v>
      </c>
      <c r="J6" s="40">
        <v>7</v>
      </c>
      <c r="K6" s="40">
        <v>2</v>
      </c>
      <c r="L6" s="40">
        <v>5</v>
      </c>
      <c r="M6" s="40">
        <v>19</v>
      </c>
      <c r="N6" s="39" t="s">
        <v>25</v>
      </c>
      <c r="O6" s="39" t="s">
        <v>265</v>
      </c>
      <c r="P6" s="39" t="s">
        <v>268</v>
      </c>
      <c r="Q6" s="39" t="s">
        <v>238</v>
      </c>
      <c r="R6" s="39" t="s">
        <v>267</v>
      </c>
      <c r="S6" s="40">
        <v>0</v>
      </c>
      <c r="T6" s="39" t="s">
        <v>210</v>
      </c>
      <c r="U6" s="39" t="s">
        <v>209</v>
      </c>
    </row>
    <row r="7" spans="1:21" x14ac:dyDescent="0.3">
      <c r="A7" s="39" t="s">
        <v>21</v>
      </c>
      <c r="B7" s="39" t="s">
        <v>22</v>
      </c>
      <c r="C7" s="39" t="s">
        <v>23</v>
      </c>
      <c r="D7" s="40">
        <v>19</v>
      </c>
      <c r="E7" s="40">
        <v>40</v>
      </c>
      <c r="F7" s="39" t="s">
        <v>269</v>
      </c>
      <c r="G7" s="40">
        <v>4</v>
      </c>
      <c r="H7" s="40">
        <v>6</v>
      </c>
      <c r="I7" s="40">
        <v>11</v>
      </c>
      <c r="J7" s="40">
        <v>7</v>
      </c>
      <c r="K7" s="40">
        <v>2</v>
      </c>
      <c r="L7" s="40">
        <v>5</v>
      </c>
      <c r="M7" s="40">
        <v>19</v>
      </c>
      <c r="N7" s="39" t="s">
        <v>25</v>
      </c>
      <c r="O7" s="39" t="s">
        <v>265</v>
      </c>
      <c r="P7" s="39" t="s">
        <v>268</v>
      </c>
      <c r="Q7" s="39" t="s">
        <v>238</v>
      </c>
      <c r="R7" s="39" t="s">
        <v>267</v>
      </c>
      <c r="S7" s="40">
        <v>0</v>
      </c>
      <c r="T7" s="39" t="s">
        <v>210</v>
      </c>
      <c r="U7" s="39" t="s">
        <v>209</v>
      </c>
    </row>
    <row r="8" spans="1:21" x14ac:dyDescent="0.3">
      <c r="A8" s="39" t="s">
        <v>21</v>
      </c>
      <c r="B8" s="39" t="s">
        <v>22</v>
      </c>
      <c r="C8" s="39" t="s">
        <v>23</v>
      </c>
      <c r="D8" s="40">
        <v>19</v>
      </c>
      <c r="E8" s="40">
        <v>40</v>
      </c>
      <c r="F8" s="39" t="s">
        <v>266</v>
      </c>
      <c r="G8" s="40">
        <v>7</v>
      </c>
      <c r="H8" s="40">
        <v>4</v>
      </c>
      <c r="I8" s="40">
        <v>13</v>
      </c>
      <c r="J8" s="40">
        <v>11</v>
      </c>
      <c r="K8" s="40">
        <v>2</v>
      </c>
      <c r="L8" s="40">
        <v>7</v>
      </c>
      <c r="M8" s="40">
        <v>19</v>
      </c>
      <c r="N8" s="39" t="s">
        <v>25</v>
      </c>
      <c r="O8" s="39" t="s">
        <v>265</v>
      </c>
      <c r="P8" s="39" t="s">
        <v>264</v>
      </c>
      <c r="Q8" s="39" t="s">
        <v>263</v>
      </c>
      <c r="R8" s="39" t="s">
        <v>262</v>
      </c>
      <c r="S8" s="40">
        <v>0</v>
      </c>
      <c r="T8" s="39" t="s">
        <v>210</v>
      </c>
      <c r="U8" s="39" t="s">
        <v>209</v>
      </c>
    </row>
    <row r="9" spans="1:21" x14ac:dyDescent="0.3">
      <c r="A9" s="39" t="s">
        <v>21</v>
      </c>
      <c r="B9" s="39" t="s">
        <v>22</v>
      </c>
      <c r="C9" s="39" t="s">
        <v>23</v>
      </c>
      <c r="D9" s="40">
        <v>19</v>
      </c>
      <c r="E9" s="40">
        <v>40</v>
      </c>
      <c r="F9" s="39" t="s">
        <v>261</v>
      </c>
      <c r="G9" s="40">
        <v>4</v>
      </c>
      <c r="H9" s="40">
        <v>0</v>
      </c>
      <c r="I9" s="40">
        <v>10</v>
      </c>
      <c r="J9" s="40">
        <v>8</v>
      </c>
      <c r="K9" s="40">
        <v>2</v>
      </c>
      <c r="L9" s="40">
        <v>4</v>
      </c>
      <c r="M9" s="40">
        <v>19</v>
      </c>
      <c r="N9" s="39" t="s">
        <v>25</v>
      </c>
      <c r="O9" s="39" t="s">
        <v>213</v>
      </c>
      <c r="P9" s="39" t="s">
        <v>260</v>
      </c>
      <c r="Q9" s="39" t="s">
        <v>259</v>
      </c>
      <c r="R9" s="39" t="s">
        <v>258</v>
      </c>
      <c r="S9" s="40">
        <v>0</v>
      </c>
      <c r="T9" s="39" t="s">
        <v>210</v>
      </c>
      <c r="U9" s="39" t="s">
        <v>209</v>
      </c>
    </row>
    <row r="10" spans="1:21" x14ac:dyDescent="0.3">
      <c r="A10" s="39" t="s">
        <v>21</v>
      </c>
      <c r="B10" s="39" t="s">
        <v>22</v>
      </c>
      <c r="C10" s="39" t="s">
        <v>23</v>
      </c>
      <c r="D10" s="40">
        <v>19</v>
      </c>
      <c r="E10" s="40">
        <v>40</v>
      </c>
      <c r="F10" s="39" t="s">
        <v>257</v>
      </c>
      <c r="G10" s="40">
        <v>6</v>
      </c>
      <c r="H10" s="40">
        <v>0</v>
      </c>
      <c r="I10" s="40">
        <v>6</v>
      </c>
      <c r="J10" s="40">
        <v>6</v>
      </c>
      <c r="K10" s="40">
        <v>0</v>
      </c>
      <c r="L10" s="40">
        <v>3</v>
      </c>
      <c r="M10" s="40">
        <v>19</v>
      </c>
      <c r="N10" s="39" t="s">
        <v>25</v>
      </c>
      <c r="O10" s="39" t="s">
        <v>213</v>
      </c>
      <c r="P10" s="39" t="s">
        <v>256</v>
      </c>
      <c r="Q10" s="39" t="s">
        <v>234</v>
      </c>
      <c r="R10" s="39" t="s">
        <v>255</v>
      </c>
      <c r="S10" s="40">
        <v>0</v>
      </c>
      <c r="T10" s="39" t="s">
        <v>210</v>
      </c>
      <c r="U10" s="39" t="s">
        <v>209</v>
      </c>
    </row>
    <row r="11" spans="1:21" x14ac:dyDescent="0.3">
      <c r="A11" s="39" t="s">
        <v>21</v>
      </c>
      <c r="B11" s="39" t="s">
        <v>22</v>
      </c>
      <c r="C11" s="39" t="s">
        <v>23</v>
      </c>
      <c r="D11" s="40">
        <v>19</v>
      </c>
      <c r="E11" s="40">
        <v>40</v>
      </c>
      <c r="F11" s="39" t="s">
        <v>254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19</v>
      </c>
      <c r="N11" s="39" t="s">
        <v>25</v>
      </c>
      <c r="O11" s="39" t="s">
        <v>213</v>
      </c>
      <c r="P11" s="39" t="s">
        <v>211</v>
      </c>
      <c r="Q11" s="39" t="s">
        <v>212</v>
      </c>
      <c r="R11" s="39" t="s">
        <v>211</v>
      </c>
      <c r="S11" s="40">
        <v>0</v>
      </c>
      <c r="T11" s="39" t="s">
        <v>210</v>
      </c>
      <c r="U11" s="39" t="s">
        <v>209</v>
      </c>
    </row>
    <row r="12" spans="1:21" x14ac:dyDescent="0.3">
      <c r="A12" s="39" t="s">
        <v>21</v>
      </c>
      <c r="B12" s="39" t="s">
        <v>22</v>
      </c>
      <c r="C12" s="39" t="s">
        <v>23</v>
      </c>
      <c r="D12" s="40">
        <v>19</v>
      </c>
      <c r="E12" s="40">
        <v>40</v>
      </c>
      <c r="F12" s="39" t="s">
        <v>253</v>
      </c>
      <c r="G12" s="40">
        <v>0</v>
      </c>
      <c r="H12" s="40">
        <v>2</v>
      </c>
      <c r="I12" s="40">
        <v>0</v>
      </c>
      <c r="J12" s="40">
        <v>0</v>
      </c>
      <c r="K12" s="40">
        <v>0</v>
      </c>
      <c r="L12" s="40">
        <v>0</v>
      </c>
      <c r="M12" s="40">
        <v>19</v>
      </c>
      <c r="N12" s="39" t="s">
        <v>25</v>
      </c>
      <c r="O12" s="39" t="s">
        <v>213</v>
      </c>
      <c r="P12" s="39" t="s">
        <v>211</v>
      </c>
      <c r="Q12" s="39" t="s">
        <v>212</v>
      </c>
      <c r="R12" s="39" t="s">
        <v>211</v>
      </c>
      <c r="S12" s="40">
        <v>0</v>
      </c>
      <c r="T12" s="39" t="s">
        <v>210</v>
      </c>
      <c r="U12" s="39" t="s">
        <v>209</v>
      </c>
    </row>
    <row r="13" spans="1:21" x14ac:dyDescent="0.3">
      <c r="A13" s="39" t="s">
        <v>21</v>
      </c>
      <c r="B13" s="39" t="s">
        <v>22</v>
      </c>
      <c r="C13" s="39" t="s">
        <v>23</v>
      </c>
      <c r="D13" s="40">
        <v>19</v>
      </c>
      <c r="E13" s="40">
        <v>40</v>
      </c>
      <c r="F13" s="39" t="s">
        <v>252</v>
      </c>
      <c r="G13" s="40">
        <v>2</v>
      </c>
      <c r="H13" s="40">
        <v>2</v>
      </c>
      <c r="I13" s="40">
        <v>2</v>
      </c>
      <c r="J13" s="40">
        <v>2</v>
      </c>
      <c r="K13" s="40">
        <v>0</v>
      </c>
      <c r="L13" s="40">
        <v>1</v>
      </c>
      <c r="M13" s="40">
        <v>19</v>
      </c>
      <c r="N13" s="39" t="s">
        <v>25</v>
      </c>
      <c r="O13" s="39" t="s">
        <v>213</v>
      </c>
      <c r="P13" s="39" t="s">
        <v>222</v>
      </c>
      <c r="Q13" s="39" t="s">
        <v>217</v>
      </c>
      <c r="R13" s="39" t="s">
        <v>221</v>
      </c>
      <c r="S13" s="40">
        <v>0</v>
      </c>
      <c r="T13" s="39" t="s">
        <v>210</v>
      </c>
      <c r="U13" s="39" t="s">
        <v>209</v>
      </c>
    </row>
    <row r="14" spans="1:21" x14ac:dyDescent="0.3">
      <c r="A14" s="39" t="s">
        <v>21</v>
      </c>
      <c r="B14" s="39" t="s">
        <v>22</v>
      </c>
      <c r="C14" s="39" t="s">
        <v>23</v>
      </c>
      <c r="D14" s="40">
        <v>19</v>
      </c>
      <c r="E14" s="40">
        <v>40</v>
      </c>
      <c r="F14" s="39" t="s">
        <v>251</v>
      </c>
      <c r="G14" s="40">
        <v>2</v>
      </c>
      <c r="H14" s="40">
        <v>3</v>
      </c>
      <c r="I14" s="40">
        <v>2</v>
      </c>
      <c r="J14" s="40">
        <v>2</v>
      </c>
      <c r="K14" s="40">
        <v>0</v>
      </c>
      <c r="L14" s="40">
        <v>1</v>
      </c>
      <c r="M14" s="40">
        <v>19</v>
      </c>
      <c r="N14" s="39" t="s">
        <v>25</v>
      </c>
      <c r="O14" s="39" t="s">
        <v>213</v>
      </c>
      <c r="P14" s="39" t="s">
        <v>222</v>
      </c>
      <c r="Q14" s="39" t="s">
        <v>217</v>
      </c>
      <c r="R14" s="39" t="s">
        <v>221</v>
      </c>
      <c r="S14" s="40">
        <v>0</v>
      </c>
      <c r="T14" s="39" t="s">
        <v>210</v>
      </c>
      <c r="U14" s="39" t="s">
        <v>209</v>
      </c>
    </row>
    <row r="15" spans="1:21" x14ac:dyDescent="0.3">
      <c r="A15" s="39" t="s">
        <v>21</v>
      </c>
      <c r="B15" s="39" t="s">
        <v>22</v>
      </c>
      <c r="C15" s="39" t="s">
        <v>23</v>
      </c>
      <c r="D15" s="40">
        <v>19</v>
      </c>
      <c r="E15" s="40">
        <v>40</v>
      </c>
      <c r="F15" s="39" t="s">
        <v>250</v>
      </c>
      <c r="G15" s="40">
        <v>0</v>
      </c>
      <c r="H15" s="40">
        <v>0</v>
      </c>
      <c r="I15" s="40">
        <v>3</v>
      </c>
      <c r="J15" s="40">
        <v>0</v>
      </c>
      <c r="K15" s="40">
        <v>3</v>
      </c>
      <c r="L15" s="40">
        <v>3</v>
      </c>
      <c r="M15" s="40">
        <v>19</v>
      </c>
      <c r="N15" s="39" t="s">
        <v>25</v>
      </c>
      <c r="O15" s="39" t="s">
        <v>213</v>
      </c>
      <c r="P15" s="39" t="s">
        <v>247</v>
      </c>
      <c r="Q15" s="39" t="s">
        <v>234</v>
      </c>
      <c r="R15" s="39" t="s">
        <v>246</v>
      </c>
      <c r="S15" s="40">
        <v>0</v>
      </c>
      <c r="T15" s="39" t="s">
        <v>210</v>
      </c>
      <c r="U15" s="39" t="s">
        <v>209</v>
      </c>
    </row>
    <row r="16" spans="1:21" x14ac:dyDescent="0.3">
      <c r="A16" s="39" t="s">
        <v>21</v>
      </c>
      <c r="B16" s="39" t="s">
        <v>22</v>
      </c>
      <c r="C16" s="39" t="s">
        <v>23</v>
      </c>
      <c r="D16" s="40">
        <v>19</v>
      </c>
      <c r="E16" s="40">
        <v>40</v>
      </c>
      <c r="F16" s="39" t="s">
        <v>249</v>
      </c>
      <c r="G16" s="40">
        <v>3</v>
      </c>
      <c r="H16" s="40">
        <v>3</v>
      </c>
      <c r="I16" s="40">
        <v>3</v>
      </c>
      <c r="J16" s="40">
        <v>0</v>
      </c>
      <c r="K16" s="40">
        <v>3</v>
      </c>
      <c r="L16" s="40">
        <v>3</v>
      </c>
      <c r="M16" s="40">
        <v>19</v>
      </c>
      <c r="N16" s="39" t="s">
        <v>25</v>
      </c>
      <c r="O16" s="39" t="s">
        <v>213</v>
      </c>
      <c r="P16" s="39" t="s">
        <v>247</v>
      </c>
      <c r="Q16" s="39" t="s">
        <v>234</v>
      </c>
      <c r="R16" s="39" t="s">
        <v>246</v>
      </c>
      <c r="S16" s="40">
        <v>0</v>
      </c>
      <c r="T16" s="39" t="s">
        <v>210</v>
      </c>
      <c r="U16" s="39" t="s">
        <v>209</v>
      </c>
    </row>
    <row r="17" spans="1:21" x14ac:dyDescent="0.3">
      <c r="A17" s="39" t="s">
        <v>21</v>
      </c>
      <c r="B17" s="39" t="s">
        <v>22</v>
      </c>
      <c r="C17" s="39" t="s">
        <v>23</v>
      </c>
      <c r="D17" s="40">
        <v>19</v>
      </c>
      <c r="E17" s="40">
        <v>40</v>
      </c>
      <c r="F17" s="39" t="s">
        <v>248</v>
      </c>
      <c r="G17" s="40">
        <v>3</v>
      </c>
      <c r="H17" s="40">
        <v>2</v>
      </c>
      <c r="I17" s="40">
        <v>3</v>
      </c>
      <c r="J17" s="40">
        <v>0</v>
      </c>
      <c r="K17" s="40">
        <v>3</v>
      </c>
      <c r="L17" s="40">
        <v>2</v>
      </c>
      <c r="M17" s="40">
        <v>19</v>
      </c>
      <c r="N17" s="39" t="s">
        <v>25</v>
      </c>
      <c r="O17" s="39" t="s">
        <v>213</v>
      </c>
      <c r="P17" s="39" t="s">
        <v>247</v>
      </c>
      <c r="Q17" s="39" t="s">
        <v>242</v>
      </c>
      <c r="R17" s="39" t="s">
        <v>246</v>
      </c>
      <c r="S17" s="40">
        <v>0</v>
      </c>
      <c r="T17" s="39" t="s">
        <v>210</v>
      </c>
      <c r="U17" s="39" t="s">
        <v>209</v>
      </c>
    </row>
    <row r="18" spans="1:21" x14ac:dyDescent="0.3">
      <c r="A18" s="39" t="s">
        <v>21</v>
      </c>
      <c r="B18" s="39" t="s">
        <v>22</v>
      </c>
      <c r="C18" s="39" t="s">
        <v>23</v>
      </c>
      <c r="D18" s="40">
        <v>19</v>
      </c>
      <c r="E18" s="40">
        <v>40</v>
      </c>
      <c r="F18" s="39" t="s">
        <v>245</v>
      </c>
      <c r="G18" s="40">
        <v>0</v>
      </c>
      <c r="H18" s="40">
        <v>2</v>
      </c>
      <c r="I18" s="40">
        <v>2</v>
      </c>
      <c r="J18" s="40">
        <v>0</v>
      </c>
      <c r="K18" s="40">
        <v>2</v>
      </c>
      <c r="L18" s="40">
        <v>1</v>
      </c>
      <c r="M18" s="40">
        <v>19</v>
      </c>
      <c r="N18" s="39" t="s">
        <v>25</v>
      </c>
      <c r="O18" s="39" t="s">
        <v>213</v>
      </c>
      <c r="P18" s="39" t="s">
        <v>222</v>
      </c>
      <c r="Q18" s="39" t="s">
        <v>217</v>
      </c>
      <c r="R18" s="39" t="s">
        <v>221</v>
      </c>
      <c r="S18" s="40">
        <v>0</v>
      </c>
      <c r="T18" s="39" t="s">
        <v>210</v>
      </c>
      <c r="U18" s="39" t="s">
        <v>209</v>
      </c>
    </row>
    <row r="19" spans="1:21" x14ac:dyDescent="0.3">
      <c r="A19" s="39" t="s">
        <v>21</v>
      </c>
      <c r="B19" s="39" t="s">
        <v>22</v>
      </c>
      <c r="C19" s="39" t="s">
        <v>23</v>
      </c>
      <c r="D19" s="40">
        <v>19</v>
      </c>
      <c r="E19" s="40">
        <v>40</v>
      </c>
      <c r="F19" s="39" t="s">
        <v>244</v>
      </c>
      <c r="G19" s="40">
        <v>2</v>
      </c>
      <c r="H19" s="40">
        <v>7</v>
      </c>
      <c r="I19" s="40">
        <v>4</v>
      </c>
      <c r="J19" s="40">
        <v>0</v>
      </c>
      <c r="K19" s="40">
        <v>4</v>
      </c>
      <c r="L19" s="40">
        <v>2</v>
      </c>
      <c r="M19" s="40">
        <v>19</v>
      </c>
      <c r="N19" s="39" t="s">
        <v>25</v>
      </c>
      <c r="O19" s="39" t="s">
        <v>213</v>
      </c>
      <c r="P19" s="39" t="s">
        <v>243</v>
      </c>
      <c r="Q19" s="39" t="s">
        <v>242</v>
      </c>
      <c r="R19" s="39" t="s">
        <v>241</v>
      </c>
      <c r="S19" s="40">
        <v>0</v>
      </c>
      <c r="T19" s="39" t="s">
        <v>210</v>
      </c>
      <c r="U19" s="39" t="s">
        <v>209</v>
      </c>
    </row>
    <row r="20" spans="1:21" x14ac:dyDescent="0.3">
      <c r="A20" s="39" t="s">
        <v>21</v>
      </c>
      <c r="B20" s="39" t="s">
        <v>22</v>
      </c>
      <c r="C20" s="39" t="s">
        <v>23</v>
      </c>
      <c r="D20" s="40">
        <v>19</v>
      </c>
      <c r="E20" s="40">
        <v>40</v>
      </c>
      <c r="F20" s="39" t="s">
        <v>240</v>
      </c>
      <c r="G20" s="40">
        <v>7</v>
      </c>
      <c r="H20" s="40">
        <v>3</v>
      </c>
      <c r="I20" s="40">
        <v>9</v>
      </c>
      <c r="J20" s="40">
        <v>7</v>
      </c>
      <c r="K20" s="40">
        <v>2</v>
      </c>
      <c r="L20" s="40">
        <v>5</v>
      </c>
      <c r="M20" s="40">
        <v>19</v>
      </c>
      <c r="N20" s="39" t="s">
        <v>25</v>
      </c>
      <c r="O20" s="39" t="s">
        <v>213</v>
      </c>
      <c r="P20" s="39" t="s">
        <v>239</v>
      </c>
      <c r="Q20" s="39" t="s">
        <v>238</v>
      </c>
      <c r="R20" s="39" t="s">
        <v>237</v>
      </c>
      <c r="S20" s="40">
        <v>0</v>
      </c>
      <c r="T20" s="39" t="s">
        <v>210</v>
      </c>
      <c r="U20" s="39" t="s">
        <v>209</v>
      </c>
    </row>
    <row r="21" spans="1:21" x14ac:dyDescent="0.3">
      <c r="A21" s="39" t="s">
        <v>21</v>
      </c>
      <c r="B21" s="39" t="s">
        <v>22</v>
      </c>
      <c r="C21" s="39" t="s">
        <v>23</v>
      </c>
      <c r="D21" s="40">
        <v>19</v>
      </c>
      <c r="E21" s="40">
        <v>40</v>
      </c>
      <c r="F21" s="39" t="s">
        <v>236</v>
      </c>
      <c r="G21" s="40">
        <v>4</v>
      </c>
      <c r="H21" s="40">
        <v>0</v>
      </c>
      <c r="I21" s="40">
        <v>5</v>
      </c>
      <c r="J21" s="40">
        <v>2</v>
      </c>
      <c r="K21" s="40">
        <v>3</v>
      </c>
      <c r="L21" s="40">
        <v>3</v>
      </c>
      <c r="M21" s="40">
        <v>19</v>
      </c>
      <c r="N21" s="39" t="s">
        <v>25</v>
      </c>
      <c r="O21" s="39" t="s">
        <v>213</v>
      </c>
      <c r="P21" s="39" t="s">
        <v>235</v>
      </c>
      <c r="Q21" s="39" t="s">
        <v>234</v>
      </c>
      <c r="R21" s="39" t="s">
        <v>233</v>
      </c>
      <c r="S21" s="40">
        <v>0</v>
      </c>
      <c r="T21" s="39" t="s">
        <v>210</v>
      </c>
      <c r="U21" s="39" t="s">
        <v>209</v>
      </c>
    </row>
    <row r="22" spans="1:21" x14ac:dyDescent="0.3">
      <c r="A22" s="39" t="s">
        <v>21</v>
      </c>
      <c r="B22" s="39" t="s">
        <v>22</v>
      </c>
      <c r="C22" s="39" t="s">
        <v>23</v>
      </c>
      <c r="D22" s="40">
        <v>19</v>
      </c>
      <c r="E22" s="40">
        <v>40</v>
      </c>
      <c r="F22" s="39" t="s">
        <v>232</v>
      </c>
      <c r="G22" s="40">
        <v>0</v>
      </c>
      <c r="H22" s="40">
        <v>0</v>
      </c>
      <c r="I22" s="40">
        <v>1</v>
      </c>
      <c r="J22" s="40">
        <v>0</v>
      </c>
      <c r="K22" s="40">
        <v>1</v>
      </c>
      <c r="L22" s="40">
        <v>1</v>
      </c>
      <c r="M22" s="40">
        <v>19</v>
      </c>
      <c r="N22" s="39" t="s">
        <v>25</v>
      </c>
      <c r="O22" s="39" t="s">
        <v>213</v>
      </c>
      <c r="P22" s="39" t="s">
        <v>213</v>
      </c>
      <c r="Q22" s="39" t="s">
        <v>217</v>
      </c>
      <c r="R22" s="39" t="s">
        <v>216</v>
      </c>
      <c r="S22" s="40">
        <v>0</v>
      </c>
      <c r="T22" s="39" t="s">
        <v>210</v>
      </c>
      <c r="U22" s="39" t="s">
        <v>209</v>
      </c>
    </row>
    <row r="23" spans="1:21" x14ac:dyDescent="0.3">
      <c r="A23" s="39" t="s">
        <v>21</v>
      </c>
      <c r="B23" s="39" t="s">
        <v>22</v>
      </c>
      <c r="C23" s="39" t="s">
        <v>23</v>
      </c>
      <c r="D23" s="40">
        <v>19</v>
      </c>
      <c r="E23" s="40">
        <v>40</v>
      </c>
      <c r="F23" s="39" t="s">
        <v>231</v>
      </c>
      <c r="G23" s="40">
        <v>1</v>
      </c>
      <c r="H23" s="40">
        <v>0</v>
      </c>
      <c r="I23" s="40">
        <v>1</v>
      </c>
      <c r="J23" s="40">
        <v>0</v>
      </c>
      <c r="K23" s="40">
        <v>1</v>
      </c>
      <c r="L23" s="40">
        <v>1</v>
      </c>
      <c r="M23" s="40">
        <v>19</v>
      </c>
      <c r="N23" s="39" t="s">
        <v>25</v>
      </c>
      <c r="O23" s="39" t="s">
        <v>213</v>
      </c>
      <c r="P23" s="39" t="s">
        <v>213</v>
      </c>
      <c r="Q23" s="39" t="s">
        <v>217</v>
      </c>
      <c r="R23" s="39" t="s">
        <v>216</v>
      </c>
      <c r="S23" s="40">
        <v>0</v>
      </c>
      <c r="T23" s="39" t="s">
        <v>210</v>
      </c>
      <c r="U23" s="39" t="s">
        <v>209</v>
      </c>
    </row>
    <row r="24" spans="1:21" x14ac:dyDescent="0.3">
      <c r="A24" s="39" t="s">
        <v>21</v>
      </c>
      <c r="B24" s="39" t="s">
        <v>22</v>
      </c>
      <c r="C24" s="39" t="s">
        <v>23</v>
      </c>
      <c r="D24" s="40">
        <v>19</v>
      </c>
      <c r="E24" s="40">
        <v>40</v>
      </c>
      <c r="F24" s="39" t="s">
        <v>230</v>
      </c>
      <c r="G24" s="40">
        <v>0</v>
      </c>
      <c r="H24" s="40">
        <v>2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39" t="s">
        <v>25</v>
      </c>
      <c r="O24" s="39" t="s">
        <v>213</v>
      </c>
      <c r="P24" s="39" t="s">
        <v>211</v>
      </c>
      <c r="Q24" s="39" t="s">
        <v>212</v>
      </c>
      <c r="R24" s="39" t="s">
        <v>211</v>
      </c>
      <c r="S24" s="40">
        <v>0</v>
      </c>
      <c r="T24" s="39" t="s">
        <v>210</v>
      </c>
      <c r="U24" s="39" t="s">
        <v>209</v>
      </c>
    </row>
    <row r="25" spans="1:21" x14ac:dyDescent="0.3">
      <c r="A25" s="39" t="s">
        <v>21</v>
      </c>
      <c r="B25" s="39" t="s">
        <v>22</v>
      </c>
      <c r="C25" s="39" t="s">
        <v>23</v>
      </c>
      <c r="D25" s="40">
        <v>19</v>
      </c>
      <c r="E25" s="40">
        <v>40</v>
      </c>
      <c r="F25" s="39" t="s">
        <v>229</v>
      </c>
      <c r="G25" s="40">
        <v>2</v>
      </c>
      <c r="H25" s="40">
        <v>2</v>
      </c>
      <c r="I25" s="40">
        <v>2</v>
      </c>
      <c r="J25" s="40">
        <v>0</v>
      </c>
      <c r="K25" s="40">
        <v>2</v>
      </c>
      <c r="L25" s="40">
        <v>1</v>
      </c>
      <c r="M25" s="40">
        <v>19</v>
      </c>
      <c r="N25" s="39" t="s">
        <v>25</v>
      </c>
      <c r="O25" s="39" t="s">
        <v>228</v>
      </c>
      <c r="P25" s="39" t="s">
        <v>227</v>
      </c>
      <c r="Q25" s="39" t="s">
        <v>217</v>
      </c>
      <c r="R25" s="39" t="s">
        <v>226</v>
      </c>
      <c r="S25" s="40">
        <v>0</v>
      </c>
      <c r="T25" s="39" t="s">
        <v>210</v>
      </c>
      <c r="U25" s="39" t="s">
        <v>209</v>
      </c>
    </row>
    <row r="26" spans="1:21" x14ac:dyDescent="0.3">
      <c r="A26" s="39" t="s">
        <v>21</v>
      </c>
      <c r="B26" s="39" t="s">
        <v>22</v>
      </c>
      <c r="C26" s="39" t="s">
        <v>23</v>
      </c>
      <c r="D26" s="40">
        <v>19</v>
      </c>
      <c r="E26" s="40">
        <v>40</v>
      </c>
      <c r="F26" s="39" t="s">
        <v>225</v>
      </c>
      <c r="G26" s="40">
        <v>2</v>
      </c>
      <c r="H26" s="40">
        <v>0</v>
      </c>
      <c r="I26" s="40">
        <v>2</v>
      </c>
      <c r="J26" s="40">
        <v>2</v>
      </c>
      <c r="K26" s="40">
        <v>0</v>
      </c>
      <c r="L26" s="40">
        <v>1</v>
      </c>
      <c r="M26" s="40">
        <v>19</v>
      </c>
      <c r="N26" s="39" t="s">
        <v>25</v>
      </c>
      <c r="O26" s="39" t="s">
        <v>213</v>
      </c>
      <c r="P26" s="39" t="s">
        <v>222</v>
      </c>
      <c r="Q26" s="39" t="s">
        <v>217</v>
      </c>
      <c r="R26" s="39" t="s">
        <v>221</v>
      </c>
      <c r="S26" s="40">
        <v>0</v>
      </c>
      <c r="T26" s="39" t="s">
        <v>210</v>
      </c>
      <c r="U26" s="39" t="s">
        <v>209</v>
      </c>
    </row>
    <row r="27" spans="1:21" x14ac:dyDescent="0.3">
      <c r="A27" s="39" t="s">
        <v>21</v>
      </c>
      <c r="B27" s="39" t="s">
        <v>22</v>
      </c>
      <c r="C27" s="39" t="s">
        <v>23</v>
      </c>
      <c r="D27" s="40">
        <v>19</v>
      </c>
      <c r="E27" s="40">
        <v>40</v>
      </c>
      <c r="F27" s="39" t="s">
        <v>224</v>
      </c>
      <c r="G27" s="40">
        <v>0</v>
      </c>
      <c r="H27" s="40">
        <v>2</v>
      </c>
      <c r="I27" s="40">
        <v>0</v>
      </c>
      <c r="J27" s="40">
        <v>0</v>
      </c>
      <c r="K27" s="40">
        <v>0</v>
      </c>
      <c r="L27" s="40">
        <v>0</v>
      </c>
      <c r="M27" s="40">
        <v>19</v>
      </c>
      <c r="N27" s="39" t="s">
        <v>25</v>
      </c>
      <c r="O27" s="39" t="s">
        <v>213</v>
      </c>
      <c r="P27" s="39" t="s">
        <v>211</v>
      </c>
      <c r="Q27" s="39" t="s">
        <v>212</v>
      </c>
      <c r="R27" s="39" t="s">
        <v>211</v>
      </c>
      <c r="S27" s="40">
        <v>0</v>
      </c>
      <c r="T27" s="39" t="s">
        <v>210</v>
      </c>
      <c r="U27" s="39" t="s">
        <v>209</v>
      </c>
    </row>
    <row r="28" spans="1:21" x14ac:dyDescent="0.3">
      <c r="A28" s="39" t="s">
        <v>21</v>
      </c>
      <c r="B28" s="39" t="s">
        <v>22</v>
      </c>
      <c r="C28" s="39" t="s">
        <v>23</v>
      </c>
      <c r="D28" s="40">
        <v>19</v>
      </c>
      <c r="E28" s="40">
        <v>40</v>
      </c>
      <c r="F28" s="39" t="s">
        <v>223</v>
      </c>
      <c r="G28" s="40">
        <v>2</v>
      </c>
      <c r="H28" s="40">
        <v>0</v>
      </c>
      <c r="I28" s="40">
        <v>2</v>
      </c>
      <c r="J28" s="40">
        <v>2</v>
      </c>
      <c r="K28" s="40">
        <v>0</v>
      </c>
      <c r="L28" s="40">
        <v>1</v>
      </c>
      <c r="M28" s="40">
        <v>19</v>
      </c>
      <c r="N28" s="39" t="s">
        <v>25</v>
      </c>
      <c r="O28" s="39" t="s">
        <v>213</v>
      </c>
      <c r="P28" s="39" t="s">
        <v>222</v>
      </c>
      <c r="Q28" s="39" t="s">
        <v>217</v>
      </c>
      <c r="R28" s="39" t="s">
        <v>221</v>
      </c>
      <c r="S28" s="40">
        <v>0</v>
      </c>
      <c r="T28" s="39" t="s">
        <v>210</v>
      </c>
      <c r="U28" s="39" t="s">
        <v>209</v>
      </c>
    </row>
    <row r="29" spans="1:21" x14ac:dyDescent="0.3">
      <c r="A29" s="39" t="s">
        <v>21</v>
      </c>
      <c r="B29" s="39" t="s">
        <v>22</v>
      </c>
      <c r="C29" s="39" t="s">
        <v>23</v>
      </c>
      <c r="D29" s="40">
        <v>19</v>
      </c>
      <c r="E29" s="40">
        <v>40</v>
      </c>
      <c r="F29" s="39" t="s">
        <v>220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19</v>
      </c>
      <c r="N29" s="39" t="s">
        <v>25</v>
      </c>
      <c r="O29" s="39" t="s">
        <v>213</v>
      </c>
      <c r="P29" s="39" t="s">
        <v>211</v>
      </c>
      <c r="Q29" s="39" t="s">
        <v>212</v>
      </c>
      <c r="R29" s="39" t="s">
        <v>211</v>
      </c>
      <c r="S29" s="40">
        <v>0</v>
      </c>
      <c r="T29" s="39" t="s">
        <v>210</v>
      </c>
      <c r="U29" s="39" t="s">
        <v>209</v>
      </c>
    </row>
    <row r="30" spans="1:21" x14ac:dyDescent="0.3">
      <c r="A30" s="39" t="s">
        <v>21</v>
      </c>
      <c r="B30" s="39" t="s">
        <v>22</v>
      </c>
      <c r="C30" s="39" t="s">
        <v>23</v>
      </c>
      <c r="D30" s="40">
        <v>19</v>
      </c>
      <c r="E30" s="40">
        <v>40</v>
      </c>
      <c r="F30" s="39" t="s">
        <v>219</v>
      </c>
      <c r="G30" s="40">
        <v>0</v>
      </c>
      <c r="H30" s="40">
        <v>1</v>
      </c>
      <c r="I30" s="40">
        <v>0</v>
      </c>
      <c r="J30" s="40">
        <v>0</v>
      </c>
      <c r="K30" s="40">
        <v>0</v>
      </c>
      <c r="L30" s="40">
        <v>0</v>
      </c>
      <c r="M30" s="40">
        <v>19</v>
      </c>
      <c r="N30" s="39" t="s">
        <v>25</v>
      </c>
      <c r="O30" s="39" t="s">
        <v>213</v>
      </c>
      <c r="P30" s="39" t="s">
        <v>211</v>
      </c>
      <c r="Q30" s="39" t="s">
        <v>212</v>
      </c>
      <c r="R30" s="39" t="s">
        <v>211</v>
      </c>
      <c r="S30" s="40">
        <v>0</v>
      </c>
      <c r="T30" s="39" t="s">
        <v>210</v>
      </c>
      <c r="U30" s="39" t="s">
        <v>209</v>
      </c>
    </row>
    <row r="31" spans="1:21" x14ac:dyDescent="0.3">
      <c r="A31" s="39" t="s">
        <v>21</v>
      </c>
      <c r="B31" s="39" t="s">
        <v>22</v>
      </c>
      <c r="C31" s="39" t="s">
        <v>23</v>
      </c>
      <c r="D31" s="40">
        <v>19</v>
      </c>
      <c r="E31" s="40">
        <v>40</v>
      </c>
      <c r="F31" s="39" t="s">
        <v>218</v>
      </c>
      <c r="G31" s="40">
        <v>1</v>
      </c>
      <c r="H31" s="40">
        <v>0</v>
      </c>
      <c r="I31" s="40">
        <v>1</v>
      </c>
      <c r="J31" s="40">
        <v>1</v>
      </c>
      <c r="K31" s="40">
        <v>0</v>
      </c>
      <c r="L31" s="40">
        <v>1</v>
      </c>
      <c r="M31" s="40">
        <v>19</v>
      </c>
      <c r="N31" s="39" t="s">
        <v>25</v>
      </c>
      <c r="O31" s="39" t="s">
        <v>213</v>
      </c>
      <c r="P31" s="39" t="s">
        <v>213</v>
      </c>
      <c r="Q31" s="39" t="s">
        <v>217</v>
      </c>
      <c r="R31" s="39" t="s">
        <v>216</v>
      </c>
      <c r="S31" s="40">
        <v>0</v>
      </c>
      <c r="T31" s="39" t="s">
        <v>210</v>
      </c>
      <c r="U31" s="39" t="s">
        <v>209</v>
      </c>
    </row>
    <row r="32" spans="1:21" x14ac:dyDescent="0.3">
      <c r="A32" s="39" t="s">
        <v>21</v>
      </c>
      <c r="B32" s="39" t="s">
        <v>22</v>
      </c>
      <c r="C32" s="39" t="s">
        <v>23</v>
      </c>
      <c r="D32" s="40">
        <v>19</v>
      </c>
      <c r="E32" s="40">
        <v>40</v>
      </c>
      <c r="F32" s="39" t="s">
        <v>215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39" t="s">
        <v>25</v>
      </c>
      <c r="O32" s="39" t="s">
        <v>213</v>
      </c>
      <c r="P32" s="39" t="s">
        <v>211</v>
      </c>
      <c r="Q32" s="39" t="s">
        <v>212</v>
      </c>
      <c r="R32" s="39" t="s">
        <v>211</v>
      </c>
      <c r="S32" s="40">
        <v>0</v>
      </c>
      <c r="T32" s="39" t="s">
        <v>210</v>
      </c>
      <c r="U32" s="39" t="s">
        <v>209</v>
      </c>
    </row>
    <row r="33" spans="1:21" x14ac:dyDescent="0.3">
      <c r="A33" s="39" t="s">
        <v>21</v>
      </c>
      <c r="B33" s="39" t="s">
        <v>22</v>
      </c>
      <c r="C33" s="39" t="s">
        <v>23</v>
      </c>
      <c r="D33" s="40">
        <v>19</v>
      </c>
      <c r="E33" s="40">
        <v>40</v>
      </c>
      <c r="F33" s="39" t="s">
        <v>214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39" t="s">
        <v>25</v>
      </c>
      <c r="O33" s="39" t="s">
        <v>213</v>
      </c>
      <c r="P33" s="39" t="s">
        <v>211</v>
      </c>
      <c r="Q33" s="39" t="s">
        <v>212</v>
      </c>
      <c r="R33" s="39" t="s">
        <v>211</v>
      </c>
      <c r="S33" s="40">
        <v>0</v>
      </c>
      <c r="T33" s="39" t="s">
        <v>210</v>
      </c>
      <c r="U33" s="3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pc</cp:lastModifiedBy>
  <dcterms:created xsi:type="dcterms:W3CDTF">2019-07-09T03:29:17Z</dcterms:created>
  <dcterms:modified xsi:type="dcterms:W3CDTF">2020-01-13T15:49:45Z</dcterms:modified>
</cp:coreProperties>
</file>