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UTPL\HOTELES\hoteles 2019\3 ESTRELLAS\"/>
    </mc:Choice>
  </mc:AlternateContent>
  <bookViews>
    <workbookView xWindow="-105" yWindow="-105" windowWidth="23250" windowHeight="12570" firstSheet="5" activeTab="8"/>
  </bookViews>
  <sheets>
    <sheet name="MAYO" sheetId="1" r:id="rId1"/>
    <sheet name="JUNIO" sheetId="2" r:id="rId2"/>
    <sheet name="JULIO" sheetId="3" r:id="rId3"/>
    <sheet name="AGOSTO" sheetId="4" r:id="rId4"/>
    <sheet name="SEPTIEMBRE" sheetId="5" r:id="rId5"/>
    <sheet name="OCTUBRE" sheetId="6" r:id="rId6"/>
    <sheet name="FERIADO NOVIEMBRE" sheetId="7" r:id="rId7"/>
    <sheet name="NOVIEMBRE" sheetId="8" r:id="rId8"/>
    <sheet name="DICIEMBRE" sheetId="9" r:id="rId9"/>
  </sheets>
  <definedNames>
    <definedName name="_xlnm._FilterDatabase" localSheetId="3" hidden="1">AGOSTO!$A$1:$V$32</definedName>
    <definedName name="_xlnm._FilterDatabase" localSheetId="8" hidden="1">DICIEMBRE!$A$1:$V$32</definedName>
    <definedName name="_xlnm._FilterDatabase" localSheetId="6" hidden="1">'FERIADO NOVIEMBRE'!$A$11:$V$22</definedName>
    <definedName name="_xlnm._FilterDatabase" localSheetId="2" hidden="1">JULIO!$A$1:$V$32</definedName>
    <definedName name="_xlnm._FilterDatabase" localSheetId="5" hidden="1">OCTUBRE!$A$1:$V$32</definedName>
    <definedName name="_xlnm._FilterDatabase" localSheetId="4" hidden="1">SEPTIEMBRE!$A$1:$V$31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3" i="9" l="1"/>
  <c r="Q33" i="9" l="1"/>
  <c r="M33" i="9"/>
  <c r="L33" i="9"/>
  <c r="K33" i="9"/>
  <c r="J33" i="9"/>
  <c r="I33" i="9"/>
  <c r="G33" i="9"/>
  <c r="G35" i="9" s="1"/>
  <c r="D33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2" i="9"/>
  <c r="O33" i="9" l="1"/>
  <c r="P33" i="9"/>
  <c r="S33" i="9"/>
  <c r="R33" i="9"/>
  <c r="M32" i="8"/>
  <c r="L32" i="8" l="1"/>
  <c r="P15" i="8" l="1"/>
  <c r="Q32" i="8"/>
  <c r="N32" i="8"/>
  <c r="K32" i="8"/>
  <c r="J32" i="8"/>
  <c r="I32" i="8"/>
  <c r="G32" i="8"/>
  <c r="D32" i="8"/>
  <c r="P3" i="8"/>
  <c r="P4" i="8"/>
  <c r="P5" i="8"/>
  <c r="P6" i="8"/>
  <c r="P7" i="8"/>
  <c r="P8" i="8"/>
  <c r="P9" i="8"/>
  <c r="P10" i="8"/>
  <c r="P11" i="8"/>
  <c r="P12" i="8"/>
  <c r="P13" i="8"/>
  <c r="P14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2" i="8"/>
  <c r="G34" i="8" l="1"/>
  <c r="R32" i="8"/>
  <c r="P32" i="8"/>
  <c r="O32" i="8"/>
  <c r="S32" i="8"/>
  <c r="R32" i="2"/>
  <c r="R33" i="3"/>
  <c r="R33" i="4"/>
  <c r="R32" i="5"/>
  <c r="R33" i="6"/>
  <c r="R22" i="7"/>
  <c r="R7" i="7"/>
  <c r="G22" i="7" l="1"/>
  <c r="D22" i="7"/>
  <c r="Q22" i="7" l="1"/>
  <c r="M22" i="7"/>
  <c r="L22" i="7"/>
  <c r="K22" i="7"/>
  <c r="J22" i="7"/>
  <c r="G7" i="7"/>
  <c r="I22" i="7"/>
  <c r="N22" i="7"/>
  <c r="P12" i="7"/>
  <c r="P13" i="7"/>
  <c r="P14" i="7"/>
  <c r="P15" i="7"/>
  <c r="P16" i="7"/>
  <c r="P17" i="7"/>
  <c r="P18" i="7"/>
  <c r="P19" i="7"/>
  <c r="P20" i="7"/>
  <c r="P21" i="7"/>
  <c r="S22" i="7" l="1"/>
  <c r="P22" i="7"/>
  <c r="O22" i="7"/>
  <c r="G32" i="5"/>
  <c r="G34" i="5" s="1"/>
  <c r="G33" i="6"/>
  <c r="G35" i="6" s="1"/>
  <c r="G33" i="4"/>
  <c r="G35" i="4" s="1"/>
  <c r="G33" i="3"/>
  <c r="G35" i="3" s="1"/>
  <c r="G32" i="2"/>
  <c r="G34" i="2" s="1"/>
  <c r="P6" i="7" l="1"/>
  <c r="Q33" i="6" l="1"/>
  <c r="S33" i="6" s="1"/>
  <c r="P33" i="6"/>
  <c r="N33" i="6"/>
  <c r="M33" i="6"/>
  <c r="L33" i="6"/>
  <c r="K33" i="6"/>
  <c r="J33" i="6"/>
  <c r="I33" i="6"/>
  <c r="D33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2" i="6"/>
  <c r="Q7" i="7"/>
  <c r="M7" i="7"/>
  <c r="L7" i="7"/>
  <c r="K7" i="7"/>
  <c r="J7" i="7"/>
  <c r="I7" i="7"/>
  <c r="D7" i="7"/>
  <c r="N7" i="7"/>
  <c r="P3" i="7"/>
  <c r="P4" i="7"/>
  <c r="P5" i="7"/>
  <c r="P2" i="7"/>
  <c r="P7" i="7" l="1"/>
  <c r="O33" i="6"/>
  <c r="S7" i="7"/>
  <c r="O7" i="7"/>
  <c r="Q32" i="5"/>
  <c r="M32" i="5"/>
  <c r="L32" i="5"/>
  <c r="K32" i="5"/>
  <c r="J32" i="5"/>
  <c r="I32" i="5"/>
  <c r="S32" i="5"/>
  <c r="O32" i="5"/>
  <c r="N32" i="5"/>
  <c r="D3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2" i="5"/>
  <c r="P32" i="5" l="1"/>
  <c r="P33" i="4"/>
  <c r="Q33" i="4" l="1"/>
  <c r="S33" i="4" s="1"/>
  <c r="N33" i="4"/>
  <c r="M33" i="4"/>
  <c r="L33" i="4"/>
  <c r="K33" i="4"/>
  <c r="J33" i="4"/>
  <c r="I33" i="4"/>
  <c r="D33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2" i="4"/>
  <c r="O33" i="4" l="1"/>
  <c r="D33" i="3"/>
  <c r="I33" i="3" l="1"/>
  <c r="P33" i="3" s="1"/>
  <c r="Q33" i="3"/>
  <c r="S33" i="3" s="1"/>
  <c r="N33" i="3"/>
  <c r="M33" i="3"/>
  <c r="L33" i="3"/>
  <c r="K33" i="3"/>
  <c r="J33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2" i="3"/>
  <c r="O33" i="3" l="1"/>
  <c r="D32" i="2" l="1"/>
  <c r="N32" i="2" l="1"/>
  <c r="P3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2" i="2"/>
  <c r="I32" i="2"/>
  <c r="Q12" i="1" l="1"/>
  <c r="P12" i="1"/>
  <c r="O12" i="1" s="1"/>
  <c r="M12" i="1"/>
  <c r="L12" i="1"/>
  <c r="K12" i="1"/>
  <c r="J12" i="1"/>
  <c r="Q32" i="2"/>
  <c r="S32" i="2" s="1"/>
  <c r="M32" i="2"/>
  <c r="L32" i="2"/>
  <c r="K32" i="2"/>
  <c r="J32" i="2"/>
  <c r="O32" i="2" l="1"/>
  <c r="R12" i="1"/>
</calcChain>
</file>

<file path=xl/sharedStrings.xml><?xml version="1.0" encoding="utf-8"?>
<sst xmlns="http://schemas.openxmlformats.org/spreadsheetml/2006/main" count="1908" uniqueCount="259">
  <si>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</si>
  <si>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</si>
  <si>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</si>
  <si>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</si>
  <si>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</si>
  <si>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</si>
  <si>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</si>
  <si>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</si>
  <si>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</si>
  <si>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</si>
  <si>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</si>
  <si>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</si>
  <si>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</si>
  <si>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</si>
  <si>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</si>
  <si>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</si>
  <si>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</si>
  <si>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</si>
  <si>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</si>
  <si>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</si>
  <si>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</si>
  <si>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PODOCARPUS</t>
  </si>
  <si>
    <t>Hotel</t>
  </si>
  <si>
    <t>3 Estrellas</t>
  </si>
  <si>
    <t>Por habitación</t>
  </si>
  <si>
    <t>validado</t>
  </si>
  <si>
    <t>Revocar</t>
  </si>
  <si>
    <t>30/06/2019</t>
  </si>
  <si>
    <t>29/06/2019</t>
  </si>
  <si>
    <t>28/06/2019</t>
  </si>
  <si>
    <t>27/06/2019</t>
  </si>
  <si>
    <t>26/06/2019</t>
  </si>
  <si>
    <t>25/06/2019</t>
  </si>
  <si>
    <t>24/06/2019</t>
  </si>
  <si>
    <t>23/06/2019</t>
  </si>
  <si>
    <t>22/06/2019</t>
  </si>
  <si>
    <t>21/06/2019</t>
  </si>
  <si>
    <t>20/06/2019</t>
  </si>
  <si>
    <t>19/06/2019</t>
  </si>
  <si>
    <t>18/06/2019</t>
  </si>
  <si>
    <t>17/06/2019</t>
  </si>
  <si>
    <t>16/06/2019</t>
  </si>
  <si>
    <t>15/06/2019</t>
  </si>
  <si>
    <t>14/06/2019</t>
  </si>
  <si>
    <t>13/06/2019</t>
  </si>
  <si>
    <t>12/06/2019</t>
  </si>
  <si>
    <t>11/06/2019</t>
  </si>
  <si>
    <t>10/06/2019</t>
  </si>
  <si>
    <t>09/06/2019</t>
  </si>
  <si>
    <t>08/06/2019</t>
  </si>
  <si>
    <t>07/06/2019</t>
  </si>
  <si>
    <t>06/06/2019</t>
  </si>
  <si>
    <t>05/06/2019</t>
  </si>
  <si>
    <t>04/06/2019</t>
  </si>
  <si>
    <t>03/06/2019</t>
  </si>
  <si>
    <t>02/06/2019</t>
  </si>
  <si>
    <t>01/06/2019</t>
  </si>
  <si>
    <t>31/05/2019</t>
  </si>
  <si>
    <t>30/05/2019</t>
  </si>
  <si>
    <t>29/05/2019</t>
  </si>
  <si>
    <t>28/05/2019</t>
  </si>
  <si>
    <t>27/05/2019</t>
  </si>
  <si>
    <t>26/05/2019</t>
  </si>
  <si>
    <t>25/05/2019</t>
  </si>
  <si>
    <t>24/05/2019</t>
  </si>
  <si>
    <t>23/05/2019</t>
  </si>
  <si>
    <t>22/05/2019</t>
  </si>
  <si>
    <t>TOTAL</t>
  </si>
  <si>
    <t>TARIFA POR PERSONA</t>
  </si>
  <si>
    <t>31/07/2019</t>
  </si>
  <si>
    <t>30/07/2019</t>
  </si>
  <si>
    <t>29/07/2019</t>
  </si>
  <si>
    <t>28/07/2019</t>
  </si>
  <si>
    <t>27/07/2019</t>
  </si>
  <si>
    <t>26/07/2019</t>
  </si>
  <si>
    <t>25/07/2019</t>
  </si>
  <si>
    <t>24/07/2019</t>
  </si>
  <si>
    <t>23/07/2019</t>
  </si>
  <si>
    <t>22/07/2019</t>
  </si>
  <si>
    <t>21/07/2019</t>
  </si>
  <si>
    <t>20/07/2019</t>
  </si>
  <si>
    <t>19/07/2019</t>
  </si>
  <si>
    <t>18/07/2019</t>
  </si>
  <si>
    <t>17/07/2019</t>
  </si>
  <si>
    <t>16/07/2019</t>
  </si>
  <si>
    <t>15/07/2019</t>
  </si>
  <si>
    <t>14/07/2019</t>
  </si>
  <si>
    <t>13/07/2019</t>
  </si>
  <si>
    <t>12/07/2019</t>
  </si>
  <si>
    <t>11/07/2019</t>
  </si>
  <si>
    <t>10/07/2019</t>
  </si>
  <si>
    <t>09/07/2019</t>
  </si>
  <si>
    <t>08/07/2019</t>
  </si>
  <si>
    <t>07/07/2019</t>
  </si>
  <si>
    <t>06/07/2019</t>
  </si>
  <si>
    <t>05/07/2019</t>
  </si>
  <si>
    <t>04/07/2019</t>
  </si>
  <si>
    <t>03/07/2019</t>
  </si>
  <si>
    <t>02/07/2019</t>
  </si>
  <si>
    <t>01/07/2019</t>
  </si>
  <si>
    <t>tarifa por persona</t>
  </si>
  <si>
    <t>01/08/2019</t>
  </si>
  <si>
    <t>02/08/2019</t>
  </si>
  <si>
    <t>03/08/2019</t>
  </si>
  <si>
    <t>04/08/2019</t>
  </si>
  <si>
    <t>05/08/2019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</si>
  <si>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</si>
  <si>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</si>
  <si>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</si>
  <si>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</si>
  <si>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</si>
  <si>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</si>
  <si>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</si>
  <si>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</si>
  <si>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</si>
  <si>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</si>
  <si>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</si>
  <si>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</si>
  <si>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</si>
  <si>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</si>
  <si>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</si>
  <si>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</si>
  <si>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</si>
  <si>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</si>
  <si>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</si>
  <si>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</si>
  <si>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</si>
  <si>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</si>
  <si>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</si>
  <si>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</si>
  <si>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Por persona</t>
  </si>
  <si>
    <t>31/08/2019</t>
  </si>
  <si>
    <t>TARIFA PERSONA</t>
  </si>
  <si>
    <t>01/09/2019</t>
  </si>
  <si>
    <t>02/09/2019</t>
  </si>
  <si>
    <t>03/09/2019</t>
  </si>
  <si>
    <t>04/09/2019</t>
  </si>
  <si>
    <t>05/09/2019</t>
  </si>
  <si>
    <t>06/09/2019</t>
  </si>
  <si>
    <t>07/09/2019</t>
  </si>
  <si>
    <t>08/09/2019</t>
  </si>
  <si>
    <t>09/09/2019</t>
  </si>
  <si>
    <t>10/09/2019</t>
  </si>
  <si>
    <t>11/09/2019</t>
  </si>
  <si>
    <t>12/09/2019</t>
  </si>
  <si>
    <t>13/09/2019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</si>
  <si>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</si>
  <si>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</si>
  <si>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</si>
  <si>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</si>
  <si>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</si>
  <si>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</si>
  <si>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</si>
  <si>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</si>
  <si>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</si>
  <si>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</si>
  <si>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</si>
  <si>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</si>
  <si>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</si>
  <si>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</si>
  <si>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</si>
  <si>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</si>
  <si>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30/09/2019</t>
  </si>
  <si>
    <t>04/11/2019</t>
  </si>
  <si>
    <t>03/11/2019</t>
  </si>
  <si>
    <t>02/11/2019</t>
  </si>
  <si>
    <t>01/11/2019</t>
  </si>
  <si>
    <t>31/10/2019</t>
  </si>
  <si>
    <t>30/10/2019</t>
  </si>
  <si>
    <t>29/10/2019</t>
  </si>
  <si>
    <t>28/10/2019</t>
  </si>
  <si>
    <t>27/10/2019</t>
  </si>
  <si>
    <t>26/10/2019</t>
  </si>
  <si>
    <t>25/10/2019</t>
  </si>
  <si>
    <t>24/10/2019</t>
  </si>
  <si>
    <t>23/10/2019</t>
  </si>
  <si>
    <t>22/10/2019</t>
  </si>
  <si>
    <t>21/10/2019</t>
  </si>
  <si>
    <t>20/10/2019</t>
  </si>
  <si>
    <t>19/10/2019</t>
  </si>
  <si>
    <t>18/10/2019</t>
  </si>
  <si>
    <t>17/10/2019</t>
  </si>
  <si>
    <t>16/10/2019</t>
  </si>
  <si>
    <t>15/10/2019</t>
  </si>
  <si>
    <t>14/10/2019</t>
  </si>
  <si>
    <t>13/10/2019</t>
  </si>
  <si>
    <t>12/10/2019</t>
  </si>
  <si>
    <t>11/10/2019</t>
  </si>
  <si>
    <t>10/10/2019</t>
  </si>
  <si>
    <t>09/10/2019</t>
  </si>
  <si>
    <t>08/10/2019</t>
  </si>
  <si>
    <t>sin_validar</t>
  </si>
  <si>
    <t>Validar</t>
  </si>
  <si>
    <t>07/10/2019</t>
  </si>
  <si>
    <t>06/10/2019</t>
  </si>
  <si>
    <t>05/10/2019</t>
  </si>
  <si>
    <t>04/10/2019</t>
  </si>
  <si>
    <t>03/10/2019</t>
  </si>
  <si>
    <t>02/10/2019</t>
  </si>
  <si>
    <t>01/10/2019</t>
  </si>
  <si>
    <t>EST PROM</t>
  </si>
  <si>
    <t>ARTES VIVAS</t>
  </si>
  <si>
    <t>TAR PERSONA</t>
  </si>
  <si>
    <t>24/11/2019</t>
  </si>
  <si>
    <t>23/11/2019</t>
  </si>
  <si>
    <t>22/11/2019</t>
  </si>
  <si>
    <t>21/11/2019</t>
  </si>
  <si>
    <t>20/11/2019</t>
  </si>
  <si>
    <t>19/11/2019</t>
  </si>
  <si>
    <t>18/11/2019</t>
  </si>
  <si>
    <t>16/11/2019</t>
  </si>
  <si>
    <t>15/11/2019</t>
  </si>
  <si>
    <t>30/11/2019</t>
  </si>
  <si>
    <t>29/11/2019</t>
  </si>
  <si>
    <t>28/11/2019</t>
  </si>
  <si>
    <t>27/11/2019</t>
  </si>
  <si>
    <t>26/11/2019</t>
  </si>
  <si>
    <t>25/11/2019</t>
  </si>
  <si>
    <t>14/11/2019</t>
  </si>
  <si>
    <t>13/11/2019</t>
  </si>
  <si>
    <t>12/11/2019</t>
  </si>
  <si>
    <t>11/11/2019</t>
  </si>
  <si>
    <t>10/11/2019</t>
  </si>
  <si>
    <t>09/11/2019</t>
  </si>
  <si>
    <t>08/11/2019</t>
  </si>
  <si>
    <t>07/11/2019</t>
  </si>
  <si>
    <t>06/11/2019</t>
  </si>
  <si>
    <t>05/11/2019</t>
  </si>
  <si>
    <t>31/12/2019</t>
  </si>
  <si>
    <t>30/12/2019</t>
  </si>
  <si>
    <t>29/12/2019</t>
  </si>
  <si>
    <t>28/12/2019</t>
  </si>
  <si>
    <t>27/12/2019</t>
  </si>
  <si>
    <t>26/12/2019</t>
  </si>
  <si>
    <t>25/12/2019</t>
  </si>
  <si>
    <t>24/12/2019</t>
  </si>
  <si>
    <t>23/12/2019</t>
  </si>
  <si>
    <t>22/12/2019</t>
  </si>
  <si>
    <t>21/12/2019</t>
  </si>
  <si>
    <t>20/12/2019</t>
  </si>
  <si>
    <t>19/12/2019</t>
  </si>
  <si>
    <t>18/12/2019</t>
  </si>
  <si>
    <t>17/12/2019</t>
  </si>
  <si>
    <t>16/12/2019</t>
  </si>
  <si>
    <t>15/12/2019</t>
  </si>
  <si>
    <t>14/12/2019</t>
  </si>
  <si>
    <t>13/12/2019</t>
  </si>
  <si>
    <t>12/12/2019</t>
  </si>
  <si>
    <t>11/12/2019</t>
  </si>
  <si>
    <t>10/12/2019</t>
  </si>
  <si>
    <t>09/12/2019</t>
  </si>
  <si>
    <t>08/12/2019</t>
  </si>
  <si>
    <t>07/12/2019</t>
  </si>
  <si>
    <t>06/12/2019</t>
  </si>
  <si>
    <t>05/12/2019</t>
  </si>
  <si>
    <t>04/12/2019</t>
  </si>
  <si>
    <t>03/12/2019</t>
  </si>
  <si>
    <t>02/12/2019</t>
  </si>
  <si>
    <t>01/12/2019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</si>
</sst>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0" fontId="3" fillId="2" borderId="1" xfId="0" applyFont="1" applyFill="1" applyBorder="1"/>
    <xf numFmtId="0" fontId="0" fillId="2" borderId="2" xfId="0" applyFill="1" applyBorder="1"/>
    <xf numFmtId="1" fontId="0" fillId="2" borderId="2" xfId="0" applyNumberFormat="1" applyFill="1" applyBorder="1"/>
    <xf numFmtId="2" fontId="0" fillId="2" borderId="2" xfId="0" applyNumberFormat="1" applyFill="1" applyBorder="1"/>
    <xf numFmtId="10" fontId="0" fillId="2" borderId="2" xfId="1" applyNumberFormat="1" applyFont="1" applyFill="1" applyBorder="1"/>
    <xf numFmtId="0" fontId="0" fillId="2" borderId="3" xfId="0" applyFill="1" applyBorder="1"/>
    <xf numFmtId="0" fontId="2" fillId="0" borderId="4" xfId="0" applyFont="1" applyBorder="1"/>
    <xf numFmtId="2" fontId="2" fillId="0" borderId="4" xfId="0" applyNumberFormat="1" applyFon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10" fontId="0" fillId="0" borderId="4" xfId="0" applyNumberFormat="1" applyBorder="1"/>
    <xf numFmtId="0" fontId="3" fillId="2" borderId="4" xfId="0" applyFont="1" applyFill="1" applyBorder="1"/>
    <xf numFmtId="0" fontId="0" fillId="2" borderId="4" xfId="0" applyFill="1" applyBorder="1"/>
    <xf numFmtId="1" fontId="0" fillId="2" borderId="4" xfId="0" applyNumberFormat="1" applyFill="1" applyBorder="1"/>
    <xf numFmtId="2" fontId="0" fillId="2" borderId="4" xfId="0" applyNumberFormat="1" applyFill="1" applyBorder="1"/>
    <xf numFmtId="10" fontId="0" fillId="2" borderId="4" xfId="1" applyNumberFormat="1" applyFont="1" applyFill="1" applyBorder="1"/>
    <xf numFmtId="2" fontId="2" fillId="3" borderId="4" xfId="0" applyNumberFormat="1" applyFont="1" applyFill="1" applyBorder="1"/>
    <xf numFmtId="2" fontId="0" fillId="3" borderId="4" xfId="0" applyNumberFormat="1" applyFill="1" applyBorder="1"/>
    <xf numFmtId="0" fontId="0" fillId="3" borderId="0" xfId="0" applyFill="1"/>
    <xf numFmtId="0" fontId="4" fillId="0" borderId="4" xfId="0" applyFont="1" applyFill="1" applyBorder="1"/>
    <xf numFmtId="0" fontId="4" fillId="3" borderId="4" xfId="0" applyFont="1" applyFill="1" applyBorder="1"/>
    <xf numFmtId="0" fontId="0" fillId="0" borderId="4" xfId="0" applyFont="1" applyFill="1" applyBorder="1"/>
    <xf numFmtId="1" fontId="0" fillId="0" borderId="4" xfId="0" applyNumberFormat="1" applyFont="1" applyFill="1" applyBorder="1"/>
    <xf numFmtId="2" fontId="0" fillId="0" borderId="4" xfId="0" applyNumberFormat="1" applyFont="1" applyFill="1" applyBorder="1"/>
    <xf numFmtId="2" fontId="0" fillId="3" borderId="4" xfId="0" applyNumberFormat="1" applyFont="1" applyFill="1" applyBorder="1"/>
    <xf numFmtId="10" fontId="0" fillId="0" borderId="4" xfId="0" applyNumberFormat="1" applyFont="1" applyFill="1" applyBorder="1"/>
    <xf numFmtId="0" fontId="0" fillId="0" borderId="4" xfId="0" applyNumberFormat="1" applyFont="1" applyFill="1" applyBorder="1"/>
    <xf numFmtId="0" fontId="0" fillId="3" borderId="4" xfId="0" applyFont="1" applyFill="1" applyBorder="1"/>
    <xf numFmtId="0" fontId="2" fillId="3" borderId="4" xfId="0" applyFont="1" applyFill="1" applyBorder="1"/>
    <xf numFmtId="1" fontId="0" fillId="3" borderId="4" xfId="0" applyNumberFormat="1" applyFill="1" applyBorder="1"/>
    <xf numFmtId="1" fontId="0" fillId="3" borderId="4" xfId="0" applyNumberFormat="1" applyFont="1" applyFill="1" applyBorder="1"/>
    <xf numFmtId="0" fontId="5" fillId="0" borderId="4" xfId="0" applyFont="1" applyFill="1" applyBorder="1"/>
    <xf numFmtId="0" fontId="5" fillId="3" borderId="4" xfId="0" applyFont="1" applyFill="1" applyBorder="1"/>
    <xf numFmtId="14" fontId="0" fillId="3" borderId="4" xfId="0" applyNumberFormat="1" applyFont="1" applyFill="1" applyBorder="1"/>
    <xf numFmtId="0" fontId="5" fillId="4" borderId="4" xfId="0" applyFont="1" applyFill="1" applyBorder="1"/>
    <xf numFmtId="1" fontId="0" fillId="4" borderId="4" xfId="0" applyNumberFormat="1" applyFont="1" applyFill="1" applyBorder="1"/>
    <xf numFmtId="0" fontId="0" fillId="0" borderId="0" xfId="0" applyFill="1"/>
    <xf numFmtId="14" fontId="0" fillId="0" borderId="4" xfId="0" applyNumberFormat="1" applyFont="1" applyFill="1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H25" sqref="H25"/>
    </sheetView>
  </sheetViews>
  <sheetFormatPr baseColWidth="10" defaultColWidth="10.7109375" defaultRowHeight="15" x14ac:dyDescent="0.25"/>
  <cols>
    <col min="15" max="16" width="10.7109375" style="1"/>
    <col min="18" max="18" width="10.7109375" style="1"/>
  </cols>
  <sheetData>
    <row r="1" spans="1:2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</row>
    <row r="2" spans="1:21" x14ac:dyDescent="0.25">
      <c r="A2" s="10" t="s">
        <v>21</v>
      </c>
      <c r="B2" s="10" t="s">
        <v>22</v>
      </c>
      <c r="C2" s="10" t="s">
        <v>23</v>
      </c>
      <c r="D2" s="11">
        <v>50</v>
      </c>
      <c r="E2" s="11">
        <v>80</v>
      </c>
      <c r="F2" s="10" t="s">
        <v>57</v>
      </c>
      <c r="G2" s="11">
        <v>21</v>
      </c>
      <c r="H2" s="11">
        <v>17</v>
      </c>
      <c r="I2" s="11">
        <v>30</v>
      </c>
      <c r="J2" s="11">
        <v>29</v>
      </c>
      <c r="K2" s="11">
        <v>1</v>
      </c>
      <c r="L2" s="11">
        <v>26</v>
      </c>
      <c r="M2" s="11">
        <v>52</v>
      </c>
      <c r="N2" s="10" t="s">
        <v>24</v>
      </c>
      <c r="O2" s="12">
        <v>16</v>
      </c>
      <c r="P2" s="12">
        <v>416</v>
      </c>
      <c r="Q2" s="13">
        <v>0.52</v>
      </c>
      <c r="R2" s="12">
        <v>8.32</v>
      </c>
      <c r="S2" s="11">
        <v>0</v>
      </c>
      <c r="T2" s="10" t="s">
        <v>25</v>
      </c>
      <c r="U2" s="10" t="s">
        <v>26</v>
      </c>
    </row>
    <row r="3" spans="1:21" x14ac:dyDescent="0.25">
      <c r="A3" s="10" t="s">
        <v>21</v>
      </c>
      <c r="B3" s="10" t="s">
        <v>22</v>
      </c>
      <c r="C3" s="10" t="s">
        <v>23</v>
      </c>
      <c r="D3" s="11">
        <v>50</v>
      </c>
      <c r="E3" s="11">
        <v>80</v>
      </c>
      <c r="F3" s="10" t="s">
        <v>58</v>
      </c>
      <c r="G3" s="11">
        <v>14</v>
      </c>
      <c r="H3" s="11">
        <v>14</v>
      </c>
      <c r="I3" s="11">
        <v>26</v>
      </c>
      <c r="J3" s="11">
        <v>26</v>
      </c>
      <c r="K3" s="11">
        <v>0</v>
      </c>
      <c r="L3" s="11">
        <v>22</v>
      </c>
      <c r="M3" s="11">
        <v>50</v>
      </c>
      <c r="N3" s="10" t="s">
        <v>24</v>
      </c>
      <c r="O3" s="12">
        <v>16</v>
      </c>
      <c r="P3" s="12">
        <v>352</v>
      </c>
      <c r="Q3" s="13">
        <v>0.44</v>
      </c>
      <c r="R3" s="12">
        <v>7.04</v>
      </c>
      <c r="S3" s="11">
        <v>0</v>
      </c>
      <c r="T3" s="10" t="s">
        <v>25</v>
      </c>
      <c r="U3" s="10" t="s">
        <v>26</v>
      </c>
    </row>
    <row r="4" spans="1:21" x14ac:dyDescent="0.25">
      <c r="A4" s="10" t="s">
        <v>21</v>
      </c>
      <c r="B4" s="10" t="s">
        <v>22</v>
      </c>
      <c r="C4" s="10" t="s">
        <v>23</v>
      </c>
      <c r="D4" s="11">
        <v>50</v>
      </c>
      <c r="E4" s="11">
        <v>80</v>
      </c>
      <c r="F4" s="10" t="s">
        <v>59</v>
      </c>
      <c r="G4" s="11">
        <v>10</v>
      </c>
      <c r="H4" s="11">
        <v>43</v>
      </c>
      <c r="I4" s="11">
        <v>57</v>
      </c>
      <c r="J4" s="11">
        <v>57</v>
      </c>
      <c r="K4" s="11">
        <v>0</v>
      </c>
      <c r="L4" s="11">
        <v>44</v>
      </c>
      <c r="M4" s="11">
        <v>50</v>
      </c>
      <c r="N4" s="10" t="s">
        <v>24</v>
      </c>
      <c r="O4" s="12">
        <v>16</v>
      </c>
      <c r="P4" s="12">
        <v>704</v>
      </c>
      <c r="Q4" s="13">
        <v>0.88</v>
      </c>
      <c r="R4" s="12">
        <v>14.08</v>
      </c>
      <c r="S4" s="11">
        <v>0</v>
      </c>
      <c r="T4" s="10" t="s">
        <v>25</v>
      </c>
      <c r="U4" s="10" t="s">
        <v>26</v>
      </c>
    </row>
    <row r="5" spans="1:21" x14ac:dyDescent="0.25">
      <c r="A5" s="10" t="s">
        <v>21</v>
      </c>
      <c r="B5" s="10" t="s">
        <v>22</v>
      </c>
      <c r="C5" s="10" t="s">
        <v>23</v>
      </c>
      <c r="D5" s="11">
        <v>50</v>
      </c>
      <c r="E5" s="11">
        <v>80</v>
      </c>
      <c r="F5" s="10" t="s">
        <v>60</v>
      </c>
      <c r="G5" s="11">
        <v>10</v>
      </c>
      <c r="H5" s="11">
        <v>4</v>
      </c>
      <c r="I5" s="11">
        <v>54</v>
      </c>
      <c r="J5" s="11">
        <v>54</v>
      </c>
      <c r="K5" s="11">
        <v>0</v>
      </c>
      <c r="L5" s="11">
        <v>42</v>
      </c>
      <c r="M5" s="11">
        <v>50</v>
      </c>
      <c r="N5" s="10" t="s">
        <v>24</v>
      </c>
      <c r="O5" s="12">
        <v>16</v>
      </c>
      <c r="P5" s="12">
        <v>672</v>
      </c>
      <c r="Q5" s="13">
        <v>0.84</v>
      </c>
      <c r="R5" s="12">
        <v>13.44</v>
      </c>
      <c r="S5" s="11">
        <v>0</v>
      </c>
      <c r="T5" s="10" t="s">
        <v>25</v>
      </c>
      <c r="U5" s="10" t="s">
        <v>26</v>
      </c>
    </row>
    <row r="6" spans="1:21" x14ac:dyDescent="0.25">
      <c r="A6" s="10" t="s">
        <v>21</v>
      </c>
      <c r="B6" s="10" t="s">
        <v>22</v>
      </c>
      <c r="C6" s="10" t="s">
        <v>23</v>
      </c>
      <c r="D6" s="11">
        <v>50</v>
      </c>
      <c r="E6" s="11">
        <v>80</v>
      </c>
      <c r="F6" s="10" t="s">
        <v>61</v>
      </c>
      <c r="G6" s="11">
        <v>42</v>
      </c>
      <c r="H6" s="11">
        <v>3</v>
      </c>
      <c r="I6" s="11">
        <v>48</v>
      </c>
      <c r="J6" s="11">
        <v>48</v>
      </c>
      <c r="K6" s="11">
        <v>0</v>
      </c>
      <c r="L6" s="11">
        <v>37</v>
      </c>
      <c r="M6" s="11">
        <v>50</v>
      </c>
      <c r="N6" s="10" t="s">
        <v>24</v>
      </c>
      <c r="O6" s="12">
        <v>16</v>
      </c>
      <c r="P6" s="12">
        <v>592</v>
      </c>
      <c r="Q6" s="13">
        <v>0.74</v>
      </c>
      <c r="R6" s="12">
        <v>11.84</v>
      </c>
      <c r="S6" s="11">
        <v>0</v>
      </c>
      <c r="T6" s="10" t="s">
        <v>25</v>
      </c>
      <c r="U6" s="10" t="s">
        <v>26</v>
      </c>
    </row>
    <row r="7" spans="1:21" x14ac:dyDescent="0.25">
      <c r="A7" s="10" t="s">
        <v>21</v>
      </c>
      <c r="B7" s="10" t="s">
        <v>22</v>
      </c>
      <c r="C7" s="10" t="s">
        <v>23</v>
      </c>
      <c r="D7" s="11">
        <v>50</v>
      </c>
      <c r="E7" s="11">
        <v>80</v>
      </c>
      <c r="F7" s="10" t="s">
        <v>62</v>
      </c>
      <c r="G7" s="11">
        <v>10</v>
      </c>
      <c r="H7" s="11">
        <v>6</v>
      </c>
      <c r="I7" s="11">
        <v>13</v>
      </c>
      <c r="J7" s="11">
        <v>13</v>
      </c>
      <c r="K7" s="11">
        <v>0</v>
      </c>
      <c r="L7" s="11">
        <v>10</v>
      </c>
      <c r="M7" s="11">
        <v>50</v>
      </c>
      <c r="N7" s="10" t="s">
        <v>24</v>
      </c>
      <c r="O7" s="12">
        <v>16</v>
      </c>
      <c r="P7" s="12">
        <v>160</v>
      </c>
      <c r="Q7" s="13">
        <v>0.2</v>
      </c>
      <c r="R7" s="12">
        <v>3.2</v>
      </c>
      <c r="S7" s="11">
        <v>0</v>
      </c>
      <c r="T7" s="10" t="s">
        <v>25</v>
      </c>
      <c r="U7" s="10" t="s">
        <v>26</v>
      </c>
    </row>
    <row r="8" spans="1:21" x14ac:dyDescent="0.25">
      <c r="A8" s="10" t="s">
        <v>21</v>
      </c>
      <c r="B8" s="10" t="s">
        <v>22</v>
      </c>
      <c r="C8" s="10" t="s">
        <v>23</v>
      </c>
      <c r="D8" s="11">
        <v>50</v>
      </c>
      <c r="E8" s="11">
        <v>80</v>
      </c>
      <c r="F8" s="10" t="s">
        <v>63</v>
      </c>
      <c r="G8" s="11">
        <v>28</v>
      </c>
      <c r="H8" s="11">
        <v>48</v>
      </c>
      <c r="I8" s="11">
        <v>53</v>
      </c>
      <c r="J8" s="11">
        <v>53</v>
      </c>
      <c r="K8" s="11">
        <v>0</v>
      </c>
      <c r="L8" s="11">
        <v>27</v>
      </c>
      <c r="M8" s="11">
        <v>50</v>
      </c>
      <c r="N8" s="10" t="s">
        <v>24</v>
      </c>
      <c r="O8" s="12">
        <v>16</v>
      </c>
      <c r="P8" s="12">
        <v>432</v>
      </c>
      <c r="Q8" s="13">
        <v>0.54</v>
      </c>
      <c r="R8" s="12">
        <v>8.64</v>
      </c>
      <c r="S8" s="11">
        <v>0</v>
      </c>
      <c r="T8" s="10" t="s">
        <v>25</v>
      </c>
      <c r="U8" s="10" t="s">
        <v>26</v>
      </c>
    </row>
    <row r="9" spans="1:21" x14ac:dyDescent="0.25">
      <c r="A9" s="10" t="s">
        <v>21</v>
      </c>
      <c r="B9" s="10" t="s">
        <v>22</v>
      </c>
      <c r="C9" s="10" t="s">
        <v>23</v>
      </c>
      <c r="D9" s="11">
        <v>50</v>
      </c>
      <c r="E9" s="11">
        <v>80</v>
      </c>
      <c r="F9" s="10" t="s">
        <v>64</v>
      </c>
      <c r="G9" s="11">
        <v>51</v>
      </c>
      <c r="H9" s="11">
        <v>18</v>
      </c>
      <c r="I9" s="11">
        <v>50</v>
      </c>
      <c r="J9" s="11">
        <v>59</v>
      </c>
      <c r="K9" s="11">
        <v>0</v>
      </c>
      <c r="L9" s="11">
        <v>28</v>
      </c>
      <c r="M9" s="11">
        <v>50</v>
      </c>
      <c r="N9" s="10" t="s">
        <v>24</v>
      </c>
      <c r="O9" s="12">
        <v>16</v>
      </c>
      <c r="P9" s="12">
        <v>448</v>
      </c>
      <c r="Q9" s="13">
        <v>0.56000000000000005</v>
      </c>
      <c r="R9" s="12">
        <v>8.9600000000000009</v>
      </c>
      <c r="S9" s="11">
        <v>0</v>
      </c>
      <c r="T9" s="10" t="s">
        <v>25</v>
      </c>
      <c r="U9" s="10" t="s">
        <v>26</v>
      </c>
    </row>
    <row r="10" spans="1:21" x14ac:dyDescent="0.25">
      <c r="A10" s="10" t="s">
        <v>21</v>
      </c>
      <c r="B10" s="10" t="s">
        <v>22</v>
      </c>
      <c r="C10" s="10" t="s">
        <v>23</v>
      </c>
      <c r="D10" s="11">
        <v>50</v>
      </c>
      <c r="E10" s="11">
        <v>80</v>
      </c>
      <c r="F10" s="10" t="s">
        <v>65</v>
      </c>
      <c r="G10" s="11">
        <v>2</v>
      </c>
      <c r="H10" s="11">
        <v>3</v>
      </c>
      <c r="I10" s="11">
        <v>8</v>
      </c>
      <c r="J10" s="11">
        <v>6</v>
      </c>
      <c r="K10" s="11">
        <v>2</v>
      </c>
      <c r="L10" s="11">
        <v>6</v>
      </c>
      <c r="M10" s="11">
        <v>50</v>
      </c>
      <c r="N10" s="10" t="s">
        <v>24</v>
      </c>
      <c r="O10" s="12">
        <v>16</v>
      </c>
      <c r="P10" s="12">
        <v>96</v>
      </c>
      <c r="Q10" s="13">
        <v>0.12</v>
      </c>
      <c r="R10" s="12">
        <v>1.92</v>
      </c>
      <c r="S10" s="11">
        <v>0</v>
      </c>
      <c r="T10" s="10" t="s">
        <v>25</v>
      </c>
      <c r="U10" s="10" t="s">
        <v>26</v>
      </c>
    </row>
    <row r="11" spans="1:21" x14ac:dyDescent="0.25">
      <c r="A11" s="10" t="s">
        <v>21</v>
      </c>
      <c r="B11" s="10" t="s">
        <v>22</v>
      </c>
      <c r="C11" s="10" t="s">
        <v>23</v>
      </c>
      <c r="D11" s="11">
        <v>50</v>
      </c>
      <c r="E11" s="11">
        <v>80</v>
      </c>
      <c r="F11" s="10" t="s">
        <v>66</v>
      </c>
      <c r="G11" s="11">
        <v>15</v>
      </c>
      <c r="H11" s="11">
        <v>13</v>
      </c>
      <c r="I11" s="11">
        <v>22</v>
      </c>
      <c r="J11" s="11">
        <v>15</v>
      </c>
      <c r="K11" s="11">
        <v>2</v>
      </c>
      <c r="L11" s="11">
        <v>18</v>
      </c>
      <c r="M11" s="11">
        <v>50</v>
      </c>
      <c r="N11" s="10" t="s">
        <v>24</v>
      </c>
      <c r="O11" s="12">
        <v>16</v>
      </c>
      <c r="P11" s="12">
        <v>288</v>
      </c>
      <c r="Q11" s="13">
        <v>0.36</v>
      </c>
      <c r="R11" s="12">
        <v>5.76</v>
      </c>
      <c r="S11" s="11">
        <v>0</v>
      </c>
      <c r="T11" s="10" t="s">
        <v>25</v>
      </c>
      <c r="U11" s="10" t="s">
        <v>26</v>
      </c>
    </row>
    <row r="12" spans="1:21" ht="15.75" thickBot="1" x14ac:dyDescent="0.3">
      <c r="A12" s="2" t="s">
        <v>67</v>
      </c>
      <c r="B12" s="3"/>
      <c r="C12" s="3"/>
      <c r="D12" s="3"/>
      <c r="E12" s="3"/>
      <c r="F12" s="3"/>
      <c r="G12" s="3"/>
      <c r="H12" s="3"/>
      <c r="I12" s="3"/>
      <c r="J12" s="4">
        <f>SUM(J2:J11)</f>
        <v>360</v>
      </c>
      <c r="K12" s="4">
        <f>SUM(K2:K11)</f>
        <v>5</v>
      </c>
      <c r="L12" s="4">
        <f>SUM(L2:L11)</f>
        <v>260</v>
      </c>
      <c r="M12" s="4">
        <f>SUM(M2:M11)</f>
        <v>502</v>
      </c>
      <c r="N12" s="3"/>
      <c r="O12" s="5">
        <f>P12/L12</f>
        <v>16</v>
      </c>
      <c r="P12" s="5">
        <f>SUM(P2:P11)</f>
        <v>4160</v>
      </c>
      <c r="Q12" s="6">
        <f>SUM(Q2:Q11)/10</f>
        <v>0.52000000000000013</v>
      </c>
      <c r="R12" s="5">
        <f>P12/M12</f>
        <v>8.286852589641434</v>
      </c>
      <c r="S12" s="3"/>
      <c r="T12" s="3"/>
      <c r="U1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3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R33" sqref="R33"/>
    </sheetView>
  </sheetViews>
  <sheetFormatPr baseColWidth="10" defaultRowHeight="15" x14ac:dyDescent="0.25"/>
  <cols>
    <col min="10" max="11" width="11.42578125" style="21"/>
    <col min="16" max="16" width="11.5703125" style="21"/>
  </cols>
  <sheetData>
    <row r="1" spans="1:2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31" t="s">
        <v>9</v>
      </c>
      <c r="K1" s="31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19" t="s">
        <v>68</v>
      </c>
      <c r="Q1" s="9" t="s">
        <v>15</v>
      </c>
      <c r="R1" s="8" t="s">
        <v>16</v>
      </c>
      <c r="S1" s="9" t="s">
        <v>17</v>
      </c>
      <c r="T1" s="8" t="s">
        <v>18</v>
      </c>
      <c r="U1" s="8" t="s">
        <v>19</v>
      </c>
      <c r="V1" s="8" t="s">
        <v>20</v>
      </c>
    </row>
    <row r="2" spans="1:22" x14ac:dyDescent="0.25">
      <c r="A2" s="10" t="s">
        <v>21</v>
      </c>
      <c r="B2" s="10" t="s">
        <v>22</v>
      </c>
      <c r="C2" s="10" t="s">
        <v>23</v>
      </c>
      <c r="D2" s="11">
        <v>50</v>
      </c>
      <c r="E2" s="11">
        <v>80</v>
      </c>
      <c r="F2" s="10" t="s">
        <v>27</v>
      </c>
      <c r="G2" s="11">
        <v>22</v>
      </c>
      <c r="H2" s="11">
        <v>8</v>
      </c>
      <c r="I2" s="11">
        <v>12</v>
      </c>
      <c r="J2" s="32">
        <v>11</v>
      </c>
      <c r="K2" s="32">
        <v>11</v>
      </c>
      <c r="L2" s="11">
        <v>9</v>
      </c>
      <c r="M2" s="11">
        <v>50</v>
      </c>
      <c r="N2" s="10" t="s">
        <v>24</v>
      </c>
      <c r="O2" s="12">
        <v>16</v>
      </c>
      <c r="P2" s="20">
        <f>Q2/I2</f>
        <v>12</v>
      </c>
      <c r="Q2" s="12">
        <v>144</v>
      </c>
      <c r="R2" s="13">
        <v>0.18</v>
      </c>
      <c r="S2" s="12">
        <v>2.88</v>
      </c>
      <c r="T2" s="11">
        <v>0</v>
      </c>
      <c r="U2" s="10" t="s">
        <v>25</v>
      </c>
      <c r="V2" s="10" t="s">
        <v>26</v>
      </c>
    </row>
    <row r="3" spans="1:22" x14ac:dyDescent="0.25">
      <c r="A3" s="10" t="s">
        <v>21</v>
      </c>
      <c r="B3" s="10" t="s">
        <v>22</v>
      </c>
      <c r="C3" s="10" t="s">
        <v>23</v>
      </c>
      <c r="D3" s="11">
        <v>50</v>
      </c>
      <c r="E3" s="11">
        <v>80</v>
      </c>
      <c r="F3" s="10" t="s">
        <v>28</v>
      </c>
      <c r="G3" s="11">
        <v>16</v>
      </c>
      <c r="H3" s="11">
        <v>5</v>
      </c>
      <c r="I3" s="11">
        <v>16</v>
      </c>
      <c r="J3" s="32">
        <v>16</v>
      </c>
      <c r="K3" s="32">
        <v>0</v>
      </c>
      <c r="L3" s="11">
        <v>7</v>
      </c>
      <c r="M3" s="11">
        <v>50</v>
      </c>
      <c r="N3" s="10" t="s">
        <v>24</v>
      </c>
      <c r="O3" s="12">
        <v>16</v>
      </c>
      <c r="P3" s="20">
        <f t="shared" ref="P3:P31" si="0">Q3/I3</f>
        <v>7</v>
      </c>
      <c r="Q3" s="12">
        <v>112</v>
      </c>
      <c r="R3" s="13">
        <v>0.14000000000000001</v>
      </c>
      <c r="S3" s="12">
        <v>2.2400000000000002</v>
      </c>
      <c r="T3" s="11">
        <v>0</v>
      </c>
      <c r="U3" s="10" t="s">
        <v>25</v>
      </c>
      <c r="V3" s="10" t="s">
        <v>26</v>
      </c>
    </row>
    <row r="4" spans="1:22" x14ac:dyDescent="0.25">
      <c r="A4" s="10" t="s">
        <v>21</v>
      </c>
      <c r="B4" s="10" t="s">
        <v>22</v>
      </c>
      <c r="C4" s="10" t="s">
        <v>23</v>
      </c>
      <c r="D4" s="11">
        <v>50</v>
      </c>
      <c r="E4" s="11">
        <v>80</v>
      </c>
      <c r="F4" s="10" t="s">
        <v>29</v>
      </c>
      <c r="G4" s="11">
        <v>25</v>
      </c>
      <c r="H4" s="11">
        <v>10</v>
      </c>
      <c r="I4" s="11">
        <v>25</v>
      </c>
      <c r="J4" s="32">
        <v>25</v>
      </c>
      <c r="K4" s="32">
        <v>0</v>
      </c>
      <c r="L4" s="11">
        <v>16</v>
      </c>
      <c r="M4" s="11">
        <v>50</v>
      </c>
      <c r="N4" s="10" t="s">
        <v>24</v>
      </c>
      <c r="O4" s="12">
        <v>16</v>
      </c>
      <c r="P4" s="20">
        <f t="shared" si="0"/>
        <v>10.24</v>
      </c>
      <c r="Q4" s="12">
        <v>256</v>
      </c>
      <c r="R4" s="13">
        <v>0.32</v>
      </c>
      <c r="S4" s="12">
        <v>5.12</v>
      </c>
      <c r="T4" s="11">
        <v>0</v>
      </c>
      <c r="U4" s="10" t="s">
        <v>25</v>
      </c>
      <c r="V4" s="10" t="s">
        <v>26</v>
      </c>
    </row>
    <row r="5" spans="1:22" x14ac:dyDescent="0.25">
      <c r="A5" s="10" t="s">
        <v>21</v>
      </c>
      <c r="B5" s="10" t="s">
        <v>22</v>
      </c>
      <c r="C5" s="10" t="s">
        <v>23</v>
      </c>
      <c r="D5" s="11">
        <v>50</v>
      </c>
      <c r="E5" s="11">
        <v>80</v>
      </c>
      <c r="F5" s="10" t="s">
        <v>30</v>
      </c>
      <c r="G5" s="11">
        <v>83</v>
      </c>
      <c r="H5" s="11">
        <v>79</v>
      </c>
      <c r="I5" s="11">
        <v>83</v>
      </c>
      <c r="J5" s="32">
        <v>83</v>
      </c>
      <c r="K5" s="32">
        <v>0</v>
      </c>
      <c r="L5" s="11">
        <v>50</v>
      </c>
      <c r="M5" s="11">
        <v>50</v>
      </c>
      <c r="N5" s="10" t="s">
        <v>24</v>
      </c>
      <c r="O5" s="12">
        <v>16</v>
      </c>
      <c r="P5" s="20">
        <f t="shared" si="0"/>
        <v>9.6385542168674707</v>
      </c>
      <c r="Q5" s="12">
        <v>800</v>
      </c>
      <c r="R5" s="13">
        <v>1</v>
      </c>
      <c r="S5" s="12">
        <v>16</v>
      </c>
      <c r="T5" s="11">
        <v>0</v>
      </c>
      <c r="U5" s="10" t="s">
        <v>25</v>
      </c>
      <c r="V5" s="10" t="s">
        <v>26</v>
      </c>
    </row>
    <row r="6" spans="1:22" x14ac:dyDescent="0.25">
      <c r="A6" s="10" t="s">
        <v>21</v>
      </c>
      <c r="B6" s="10" t="s">
        <v>22</v>
      </c>
      <c r="C6" s="10" t="s">
        <v>23</v>
      </c>
      <c r="D6" s="11">
        <v>50</v>
      </c>
      <c r="E6" s="11">
        <v>80</v>
      </c>
      <c r="F6" s="10" t="s">
        <v>31</v>
      </c>
      <c r="G6" s="11">
        <v>23</v>
      </c>
      <c r="H6" s="11">
        <v>21</v>
      </c>
      <c r="I6" s="11">
        <v>23</v>
      </c>
      <c r="J6" s="32">
        <v>23</v>
      </c>
      <c r="K6" s="32">
        <v>0</v>
      </c>
      <c r="L6" s="11">
        <v>17</v>
      </c>
      <c r="M6" s="11">
        <v>50</v>
      </c>
      <c r="N6" s="10" t="s">
        <v>24</v>
      </c>
      <c r="O6" s="12">
        <v>16</v>
      </c>
      <c r="P6" s="20">
        <f t="shared" si="0"/>
        <v>11.826086956521738</v>
      </c>
      <c r="Q6" s="12">
        <v>272</v>
      </c>
      <c r="R6" s="13">
        <v>0.34</v>
      </c>
      <c r="S6" s="12">
        <v>5.44</v>
      </c>
      <c r="T6" s="11">
        <v>0</v>
      </c>
      <c r="U6" s="10" t="s">
        <v>25</v>
      </c>
      <c r="V6" s="10" t="s">
        <v>26</v>
      </c>
    </row>
    <row r="7" spans="1:22" x14ac:dyDescent="0.25">
      <c r="A7" s="10" t="s">
        <v>21</v>
      </c>
      <c r="B7" s="10" t="s">
        <v>22</v>
      </c>
      <c r="C7" s="10" t="s">
        <v>23</v>
      </c>
      <c r="D7" s="11">
        <v>50</v>
      </c>
      <c r="E7" s="11">
        <v>80</v>
      </c>
      <c r="F7" s="10" t="s">
        <v>32</v>
      </c>
      <c r="G7" s="11">
        <v>23</v>
      </c>
      <c r="H7" s="11">
        <v>8</v>
      </c>
      <c r="I7" s="11">
        <v>23</v>
      </c>
      <c r="J7" s="32">
        <v>23</v>
      </c>
      <c r="K7" s="32">
        <v>0</v>
      </c>
      <c r="L7" s="11">
        <v>17</v>
      </c>
      <c r="M7" s="11">
        <v>50</v>
      </c>
      <c r="N7" s="10" t="s">
        <v>24</v>
      </c>
      <c r="O7" s="12">
        <v>16</v>
      </c>
      <c r="P7" s="20">
        <f t="shared" si="0"/>
        <v>11.826086956521738</v>
      </c>
      <c r="Q7" s="12">
        <v>272</v>
      </c>
      <c r="R7" s="13">
        <v>0.34</v>
      </c>
      <c r="S7" s="12">
        <v>5.44</v>
      </c>
      <c r="T7" s="11">
        <v>0</v>
      </c>
      <c r="U7" s="10" t="s">
        <v>25</v>
      </c>
      <c r="V7" s="10" t="s">
        <v>26</v>
      </c>
    </row>
    <row r="8" spans="1:22" x14ac:dyDescent="0.25">
      <c r="A8" s="10" t="s">
        <v>21</v>
      </c>
      <c r="B8" s="10" t="s">
        <v>22</v>
      </c>
      <c r="C8" s="10" t="s">
        <v>23</v>
      </c>
      <c r="D8" s="11">
        <v>50</v>
      </c>
      <c r="E8" s="11">
        <v>80</v>
      </c>
      <c r="F8" s="10" t="s">
        <v>33</v>
      </c>
      <c r="G8" s="11">
        <v>25</v>
      </c>
      <c r="H8" s="11">
        <v>9</v>
      </c>
      <c r="I8" s="11">
        <v>25</v>
      </c>
      <c r="J8" s="32">
        <v>25</v>
      </c>
      <c r="K8" s="32">
        <v>0</v>
      </c>
      <c r="L8" s="11">
        <v>23</v>
      </c>
      <c r="M8" s="11">
        <v>50</v>
      </c>
      <c r="N8" s="10" t="s">
        <v>24</v>
      </c>
      <c r="O8" s="12">
        <v>16</v>
      </c>
      <c r="P8" s="20">
        <f t="shared" si="0"/>
        <v>14.72</v>
      </c>
      <c r="Q8" s="12">
        <v>368</v>
      </c>
      <c r="R8" s="13">
        <v>0.46</v>
      </c>
      <c r="S8" s="12">
        <v>7.36</v>
      </c>
      <c r="T8" s="11">
        <v>0</v>
      </c>
      <c r="U8" s="10" t="s">
        <v>25</v>
      </c>
      <c r="V8" s="10" t="s">
        <v>26</v>
      </c>
    </row>
    <row r="9" spans="1:22" x14ac:dyDescent="0.25">
      <c r="A9" s="10" t="s">
        <v>21</v>
      </c>
      <c r="B9" s="10" t="s">
        <v>22</v>
      </c>
      <c r="C9" s="10" t="s">
        <v>23</v>
      </c>
      <c r="D9" s="11">
        <v>50</v>
      </c>
      <c r="E9" s="11">
        <v>80</v>
      </c>
      <c r="F9" s="10" t="s">
        <v>34</v>
      </c>
      <c r="G9" s="11">
        <v>6</v>
      </c>
      <c r="H9" s="11">
        <v>6</v>
      </c>
      <c r="I9" s="11">
        <v>6</v>
      </c>
      <c r="J9" s="32">
        <v>6</v>
      </c>
      <c r="K9" s="32">
        <v>0</v>
      </c>
      <c r="L9" s="11">
        <v>4</v>
      </c>
      <c r="M9" s="11">
        <v>50</v>
      </c>
      <c r="N9" s="10" t="s">
        <v>24</v>
      </c>
      <c r="O9" s="12">
        <v>16</v>
      </c>
      <c r="P9" s="20">
        <f t="shared" si="0"/>
        <v>10.666666666666666</v>
      </c>
      <c r="Q9" s="12">
        <v>64</v>
      </c>
      <c r="R9" s="13">
        <v>0.08</v>
      </c>
      <c r="S9" s="12">
        <v>1.28</v>
      </c>
      <c r="T9" s="11">
        <v>0</v>
      </c>
      <c r="U9" s="10" t="s">
        <v>25</v>
      </c>
      <c r="V9" s="10" t="s">
        <v>26</v>
      </c>
    </row>
    <row r="10" spans="1:22" x14ac:dyDescent="0.25">
      <c r="A10" s="10" t="s">
        <v>21</v>
      </c>
      <c r="B10" s="10" t="s">
        <v>22</v>
      </c>
      <c r="C10" s="10" t="s">
        <v>23</v>
      </c>
      <c r="D10" s="11">
        <v>50</v>
      </c>
      <c r="E10" s="11">
        <v>80</v>
      </c>
      <c r="F10" s="10" t="s">
        <v>35</v>
      </c>
      <c r="G10" s="11">
        <v>16</v>
      </c>
      <c r="H10" s="11">
        <v>14</v>
      </c>
      <c r="I10" s="11">
        <v>16</v>
      </c>
      <c r="J10" s="32">
        <v>16</v>
      </c>
      <c r="K10" s="32">
        <v>0</v>
      </c>
      <c r="L10" s="11">
        <v>11</v>
      </c>
      <c r="M10" s="11">
        <v>50</v>
      </c>
      <c r="N10" s="10" t="s">
        <v>24</v>
      </c>
      <c r="O10" s="12">
        <v>16</v>
      </c>
      <c r="P10" s="20">
        <f t="shared" si="0"/>
        <v>11</v>
      </c>
      <c r="Q10" s="12">
        <v>176</v>
      </c>
      <c r="R10" s="13">
        <v>0.22</v>
      </c>
      <c r="S10" s="12">
        <v>3.52</v>
      </c>
      <c r="T10" s="11">
        <v>0</v>
      </c>
      <c r="U10" s="10" t="s">
        <v>25</v>
      </c>
      <c r="V10" s="10" t="s">
        <v>26</v>
      </c>
    </row>
    <row r="11" spans="1:22" x14ac:dyDescent="0.25">
      <c r="A11" s="10" t="s">
        <v>21</v>
      </c>
      <c r="B11" s="10" t="s">
        <v>22</v>
      </c>
      <c r="C11" s="10" t="s">
        <v>23</v>
      </c>
      <c r="D11" s="11">
        <v>50</v>
      </c>
      <c r="E11" s="11">
        <v>80</v>
      </c>
      <c r="F11" s="10" t="s">
        <v>36</v>
      </c>
      <c r="G11" s="11">
        <v>14</v>
      </c>
      <c r="H11" s="11">
        <v>14</v>
      </c>
      <c r="I11" s="11">
        <v>14</v>
      </c>
      <c r="J11" s="32">
        <v>14</v>
      </c>
      <c r="K11" s="32">
        <v>0</v>
      </c>
      <c r="L11" s="11">
        <v>19</v>
      </c>
      <c r="M11" s="11">
        <v>50</v>
      </c>
      <c r="N11" s="10" t="s">
        <v>24</v>
      </c>
      <c r="O11" s="12">
        <v>16</v>
      </c>
      <c r="P11" s="20">
        <f t="shared" si="0"/>
        <v>21.714285714285715</v>
      </c>
      <c r="Q11" s="12">
        <v>304</v>
      </c>
      <c r="R11" s="13">
        <v>0.38</v>
      </c>
      <c r="S11" s="12">
        <v>6.08</v>
      </c>
      <c r="T11" s="11">
        <v>0</v>
      </c>
      <c r="U11" s="10" t="s">
        <v>25</v>
      </c>
      <c r="V11" s="10" t="s">
        <v>26</v>
      </c>
    </row>
    <row r="12" spans="1:22" x14ac:dyDescent="0.25">
      <c r="A12" s="10" t="s">
        <v>21</v>
      </c>
      <c r="B12" s="10" t="s">
        <v>22</v>
      </c>
      <c r="C12" s="10" t="s">
        <v>23</v>
      </c>
      <c r="D12" s="11">
        <v>50</v>
      </c>
      <c r="E12" s="11">
        <v>80</v>
      </c>
      <c r="F12" s="10" t="s">
        <v>37</v>
      </c>
      <c r="G12" s="11">
        <v>18</v>
      </c>
      <c r="H12" s="11">
        <v>8</v>
      </c>
      <c r="I12" s="11">
        <v>18</v>
      </c>
      <c r="J12" s="32">
        <v>18</v>
      </c>
      <c r="K12" s="32">
        <v>0</v>
      </c>
      <c r="L12" s="11">
        <v>18</v>
      </c>
      <c r="M12" s="11">
        <v>50</v>
      </c>
      <c r="N12" s="10" t="s">
        <v>24</v>
      </c>
      <c r="O12" s="12">
        <v>16</v>
      </c>
      <c r="P12" s="20">
        <f t="shared" si="0"/>
        <v>16</v>
      </c>
      <c r="Q12" s="12">
        <v>288</v>
      </c>
      <c r="R12" s="13">
        <v>0.36</v>
      </c>
      <c r="S12" s="12">
        <v>5.76</v>
      </c>
      <c r="T12" s="11">
        <v>0</v>
      </c>
      <c r="U12" s="10" t="s">
        <v>25</v>
      </c>
      <c r="V12" s="10" t="s">
        <v>26</v>
      </c>
    </row>
    <row r="13" spans="1:22" x14ac:dyDescent="0.25">
      <c r="A13" s="10" t="s">
        <v>21</v>
      </c>
      <c r="B13" s="10" t="s">
        <v>22</v>
      </c>
      <c r="C13" s="10" t="s">
        <v>23</v>
      </c>
      <c r="D13" s="11">
        <v>50</v>
      </c>
      <c r="E13" s="11">
        <v>80</v>
      </c>
      <c r="F13" s="10" t="s">
        <v>38</v>
      </c>
      <c r="G13" s="11">
        <v>15</v>
      </c>
      <c r="H13" s="11">
        <v>9</v>
      </c>
      <c r="I13" s="11">
        <v>15</v>
      </c>
      <c r="J13" s="32">
        <v>15</v>
      </c>
      <c r="K13" s="32">
        <v>0</v>
      </c>
      <c r="L13" s="11">
        <v>14</v>
      </c>
      <c r="M13" s="11">
        <v>50</v>
      </c>
      <c r="N13" s="10" t="s">
        <v>24</v>
      </c>
      <c r="O13" s="12">
        <v>16</v>
      </c>
      <c r="P13" s="20">
        <f t="shared" si="0"/>
        <v>14.933333333333334</v>
      </c>
      <c r="Q13" s="12">
        <v>224</v>
      </c>
      <c r="R13" s="13">
        <v>0.28000000000000003</v>
      </c>
      <c r="S13" s="12">
        <v>4.4800000000000004</v>
      </c>
      <c r="T13" s="11">
        <v>0</v>
      </c>
      <c r="U13" s="10" t="s">
        <v>25</v>
      </c>
      <c r="V13" s="10" t="s">
        <v>26</v>
      </c>
    </row>
    <row r="14" spans="1:22" x14ac:dyDescent="0.25">
      <c r="A14" s="10" t="s">
        <v>21</v>
      </c>
      <c r="B14" s="10" t="s">
        <v>22</v>
      </c>
      <c r="C14" s="10" t="s">
        <v>23</v>
      </c>
      <c r="D14" s="11">
        <v>50</v>
      </c>
      <c r="E14" s="11">
        <v>80</v>
      </c>
      <c r="F14" s="10" t="s">
        <v>39</v>
      </c>
      <c r="G14" s="11">
        <v>22</v>
      </c>
      <c r="H14" s="11">
        <v>18</v>
      </c>
      <c r="I14" s="11">
        <v>23</v>
      </c>
      <c r="J14" s="32">
        <v>22</v>
      </c>
      <c r="K14" s="32">
        <v>1</v>
      </c>
      <c r="L14" s="11">
        <v>20</v>
      </c>
      <c r="M14" s="11">
        <v>50</v>
      </c>
      <c r="N14" s="10" t="s">
        <v>24</v>
      </c>
      <c r="O14" s="12">
        <v>16</v>
      </c>
      <c r="P14" s="20">
        <f t="shared" si="0"/>
        <v>13.913043478260869</v>
      </c>
      <c r="Q14" s="12">
        <v>320</v>
      </c>
      <c r="R14" s="13">
        <v>0.4</v>
      </c>
      <c r="S14" s="12">
        <v>6.4</v>
      </c>
      <c r="T14" s="11">
        <v>0</v>
      </c>
      <c r="U14" s="10" t="s">
        <v>25</v>
      </c>
      <c r="V14" s="10" t="s">
        <v>26</v>
      </c>
    </row>
    <row r="15" spans="1:22" x14ac:dyDescent="0.25">
      <c r="A15" s="10" t="s">
        <v>21</v>
      </c>
      <c r="B15" s="10" t="s">
        <v>22</v>
      </c>
      <c r="C15" s="10" t="s">
        <v>23</v>
      </c>
      <c r="D15" s="11">
        <v>50</v>
      </c>
      <c r="E15" s="11">
        <v>80</v>
      </c>
      <c r="F15" s="10" t="s">
        <v>40</v>
      </c>
      <c r="G15" s="11">
        <v>10</v>
      </c>
      <c r="H15" s="11">
        <v>4</v>
      </c>
      <c r="I15" s="11">
        <v>10</v>
      </c>
      <c r="J15" s="32">
        <v>10</v>
      </c>
      <c r="K15" s="32">
        <v>0</v>
      </c>
      <c r="L15" s="11">
        <v>10</v>
      </c>
      <c r="M15" s="11">
        <v>50</v>
      </c>
      <c r="N15" s="10" t="s">
        <v>24</v>
      </c>
      <c r="O15" s="12">
        <v>16</v>
      </c>
      <c r="P15" s="20">
        <f t="shared" si="0"/>
        <v>16</v>
      </c>
      <c r="Q15" s="12">
        <v>160</v>
      </c>
      <c r="R15" s="13">
        <v>0.2</v>
      </c>
      <c r="S15" s="12">
        <v>3.2</v>
      </c>
      <c r="T15" s="11">
        <v>0</v>
      </c>
      <c r="U15" s="10" t="s">
        <v>25</v>
      </c>
      <c r="V15" s="10" t="s">
        <v>26</v>
      </c>
    </row>
    <row r="16" spans="1:22" x14ac:dyDescent="0.25">
      <c r="A16" s="10" t="s">
        <v>21</v>
      </c>
      <c r="B16" s="10" t="s">
        <v>22</v>
      </c>
      <c r="C16" s="10" t="s">
        <v>23</v>
      </c>
      <c r="D16" s="11">
        <v>50</v>
      </c>
      <c r="E16" s="11">
        <v>80</v>
      </c>
      <c r="F16" s="10" t="s">
        <v>41</v>
      </c>
      <c r="G16" s="11">
        <v>6</v>
      </c>
      <c r="H16" s="11">
        <v>0</v>
      </c>
      <c r="I16" s="11">
        <v>6</v>
      </c>
      <c r="J16" s="32">
        <v>6</v>
      </c>
      <c r="K16" s="32">
        <v>0</v>
      </c>
      <c r="L16" s="11">
        <v>5</v>
      </c>
      <c r="M16" s="11">
        <v>50</v>
      </c>
      <c r="N16" s="10" t="s">
        <v>24</v>
      </c>
      <c r="O16" s="12">
        <v>16</v>
      </c>
      <c r="P16" s="20">
        <f t="shared" si="0"/>
        <v>13.333333333333334</v>
      </c>
      <c r="Q16" s="12">
        <v>80</v>
      </c>
      <c r="R16" s="13">
        <v>0.1</v>
      </c>
      <c r="S16" s="12">
        <v>1.6</v>
      </c>
      <c r="T16" s="11">
        <v>0</v>
      </c>
      <c r="U16" s="10" t="s">
        <v>25</v>
      </c>
      <c r="V16" s="10" t="s">
        <v>26</v>
      </c>
    </row>
    <row r="17" spans="1:22" x14ac:dyDescent="0.25">
      <c r="A17" s="10" t="s">
        <v>21</v>
      </c>
      <c r="B17" s="10" t="s">
        <v>22</v>
      </c>
      <c r="C17" s="10" t="s">
        <v>23</v>
      </c>
      <c r="D17" s="11">
        <v>50</v>
      </c>
      <c r="E17" s="11">
        <v>80</v>
      </c>
      <c r="F17" s="10" t="s">
        <v>42</v>
      </c>
      <c r="G17" s="11">
        <v>3</v>
      </c>
      <c r="H17" s="11">
        <v>2</v>
      </c>
      <c r="I17" s="11">
        <v>3</v>
      </c>
      <c r="J17" s="32">
        <v>3</v>
      </c>
      <c r="K17" s="32">
        <v>0</v>
      </c>
      <c r="L17" s="11">
        <v>3</v>
      </c>
      <c r="M17" s="11">
        <v>50</v>
      </c>
      <c r="N17" s="10" t="s">
        <v>24</v>
      </c>
      <c r="O17" s="12">
        <v>16</v>
      </c>
      <c r="P17" s="20">
        <f t="shared" si="0"/>
        <v>16</v>
      </c>
      <c r="Q17" s="12">
        <v>48</v>
      </c>
      <c r="R17" s="13">
        <v>0.06</v>
      </c>
      <c r="S17" s="12">
        <v>0.96</v>
      </c>
      <c r="T17" s="11">
        <v>0</v>
      </c>
      <c r="U17" s="10" t="s">
        <v>25</v>
      </c>
      <c r="V17" s="10" t="s">
        <v>26</v>
      </c>
    </row>
    <row r="18" spans="1:22" x14ac:dyDescent="0.25">
      <c r="A18" s="10" t="s">
        <v>21</v>
      </c>
      <c r="B18" s="10" t="s">
        <v>22</v>
      </c>
      <c r="C18" s="10" t="s">
        <v>23</v>
      </c>
      <c r="D18" s="11">
        <v>50</v>
      </c>
      <c r="E18" s="11">
        <v>80</v>
      </c>
      <c r="F18" s="10" t="s">
        <v>43</v>
      </c>
      <c r="G18" s="11">
        <v>27</v>
      </c>
      <c r="H18" s="11">
        <v>22</v>
      </c>
      <c r="I18" s="11">
        <v>27</v>
      </c>
      <c r="J18" s="32">
        <v>27</v>
      </c>
      <c r="K18" s="32">
        <v>0</v>
      </c>
      <c r="L18" s="11">
        <v>14</v>
      </c>
      <c r="M18" s="11">
        <v>50</v>
      </c>
      <c r="N18" s="10" t="s">
        <v>24</v>
      </c>
      <c r="O18" s="12">
        <v>16</v>
      </c>
      <c r="P18" s="20">
        <f t="shared" si="0"/>
        <v>8.2962962962962958</v>
      </c>
      <c r="Q18" s="12">
        <v>224</v>
      </c>
      <c r="R18" s="13">
        <v>0.28000000000000003</v>
      </c>
      <c r="S18" s="12">
        <v>4.4800000000000004</v>
      </c>
      <c r="T18" s="11">
        <v>0</v>
      </c>
      <c r="U18" s="10" t="s">
        <v>25</v>
      </c>
      <c r="V18" s="10" t="s">
        <v>26</v>
      </c>
    </row>
    <row r="19" spans="1:22" x14ac:dyDescent="0.25">
      <c r="A19" s="10" t="s">
        <v>21</v>
      </c>
      <c r="B19" s="10" t="s">
        <v>22</v>
      </c>
      <c r="C19" s="10" t="s">
        <v>23</v>
      </c>
      <c r="D19" s="11">
        <v>50</v>
      </c>
      <c r="E19" s="11">
        <v>80</v>
      </c>
      <c r="F19" s="10" t="s">
        <v>44</v>
      </c>
      <c r="G19" s="11">
        <v>44</v>
      </c>
      <c r="H19" s="11">
        <v>40</v>
      </c>
      <c r="I19" s="11">
        <v>44</v>
      </c>
      <c r="J19" s="32">
        <v>44</v>
      </c>
      <c r="K19" s="32">
        <v>0</v>
      </c>
      <c r="L19" s="11">
        <v>30</v>
      </c>
      <c r="M19" s="11">
        <v>50</v>
      </c>
      <c r="N19" s="10" t="s">
        <v>24</v>
      </c>
      <c r="O19" s="12">
        <v>16</v>
      </c>
      <c r="P19" s="20">
        <f t="shared" si="0"/>
        <v>10.909090909090908</v>
      </c>
      <c r="Q19" s="12">
        <v>480</v>
      </c>
      <c r="R19" s="13">
        <v>0.6</v>
      </c>
      <c r="S19" s="12">
        <v>9.6</v>
      </c>
      <c r="T19" s="11">
        <v>0</v>
      </c>
      <c r="U19" s="10" t="s">
        <v>25</v>
      </c>
      <c r="V19" s="10" t="s">
        <v>26</v>
      </c>
    </row>
    <row r="20" spans="1:22" x14ac:dyDescent="0.25">
      <c r="A20" s="10" t="s">
        <v>21</v>
      </c>
      <c r="B20" s="10" t="s">
        <v>22</v>
      </c>
      <c r="C20" s="10" t="s">
        <v>23</v>
      </c>
      <c r="D20" s="11">
        <v>50</v>
      </c>
      <c r="E20" s="11">
        <v>80</v>
      </c>
      <c r="F20" s="10" t="s">
        <v>45</v>
      </c>
      <c r="G20" s="11">
        <v>34</v>
      </c>
      <c r="H20" s="11">
        <v>16</v>
      </c>
      <c r="I20" s="11">
        <v>37</v>
      </c>
      <c r="J20" s="32">
        <v>34</v>
      </c>
      <c r="K20" s="32">
        <v>3</v>
      </c>
      <c r="L20" s="11">
        <v>27</v>
      </c>
      <c r="M20" s="11">
        <v>50</v>
      </c>
      <c r="N20" s="10" t="s">
        <v>24</v>
      </c>
      <c r="O20" s="12">
        <v>16</v>
      </c>
      <c r="P20" s="20">
        <f t="shared" si="0"/>
        <v>11.675675675675675</v>
      </c>
      <c r="Q20" s="12">
        <v>432</v>
      </c>
      <c r="R20" s="13">
        <v>0.54</v>
      </c>
      <c r="S20" s="12">
        <v>8.64</v>
      </c>
      <c r="T20" s="11">
        <v>0</v>
      </c>
      <c r="U20" s="10" t="s">
        <v>25</v>
      </c>
      <c r="V20" s="10" t="s">
        <v>26</v>
      </c>
    </row>
    <row r="21" spans="1:22" x14ac:dyDescent="0.25">
      <c r="A21" s="10" t="s">
        <v>21</v>
      </c>
      <c r="B21" s="10" t="s">
        <v>22</v>
      </c>
      <c r="C21" s="10" t="s">
        <v>23</v>
      </c>
      <c r="D21" s="11">
        <v>50</v>
      </c>
      <c r="E21" s="11">
        <v>80</v>
      </c>
      <c r="F21" s="10" t="s">
        <v>46</v>
      </c>
      <c r="G21" s="11">
        <v>20</v>
      </c>
      <c r="H21" s="11">
        <v>18</v>
      </c>
      <c r="I21" s="11">
        <v>26</v>
      </c>
      <c r="J21" s="32">
        <v>20</v>
      </c>
      <c r="K21" s="32">
        <v>6</v>
      </c>
      <c r="L21" s="11">
        <v>18</v>
      </c>
      <c r="M21" s="11">
        <v>50</v>
      </c>
      <c r="N21" s="10" t="s">
        <v>24</v>
      </c>
      <c r="O21" s="12">
        <v>16</v>
      </c>
      <c r="P21" s="20">
        <f t="shared" si="0"/>
        <v>11.076923076923077</v>
      </c>
      <c r="Q21" s="12">
        <v>288</v>
      </c>
      <c r="R21" s="13">
        <v>0.36</v>
      </c>
      <c r="S21" s="12">
        <v>5.76</v>
      </c>
      <c r="T21" s="11">
        <v>0</v>
      </c>
      <c r="U21" s="10" t="s">
        <v>25</v>
      </c>
      <c r="V21" s="10" t="s">
        <v>26</v>
      </c>
    </row>
    <row r="22" spans="1:22" x14ac:dyDescent="0.25">
      <c r="A22" s="10" t="s">
        <v>21</v>
      </c>
      <c r="B22" s="10" t="s">
        <v>22</v>
      </c>
      <c r="C22" s="10" t="s">
        <v>23</v>
      </c>
      <c r="D22" s="11">
        <v>50</v>
      </c>
      <c r="E22" s="11">
        <v>80</v>
      </c>
      <c r="F22" s="10" t="s">
        <v>47</v>
      </c>
      <c r="G22" s="11">
        <v>42</v>
      </c>
      <c r="H22" s="11">
        <v>34</v>
      </c>
      <c r="I22" s="11">
        <v>49</v>
      </c>
      <c r="J22" s="32">
        <v>42</v>
      </c>
      <c r="K22" s="32">
        <v>7</v>
      </c>
      <c r="L22" s="11">
        <v>27</v>
      </c>
      <c r="M22" s="11">
        <v>50</v>
      </c>
      <c r="N22" s="10" t="s">
        <v>24</v>
      </c>
      <c r="O22" s="12">
        <v>16</v>
      </c>
      <c r="P22" s="20">
        <f t="shared" si="0"/>
        <v>8.816326530612244</v>
      </c>
      <c r="Q22" s="12">
        <v>432</v>
      </c>
      <c r="R22" s="13">
        <v>0.54</v>
      </c>
      <c r="S22" s="12">
        <v>8.64</v>
      </c>
      <c r="T22" s="11">
        <v>0</v>
      </c>
      <c r="U22" s="10" t="s">
        <v>25</v>
      </c>
      <c r="V22" s="10" t="s">
        <v>26</v>
      </c>
    </row>
    <row r="23" spans="1:22" x14ac:dyDescent="0.25">
      <c r="A23" s="10" t="s">
        <v>21</v>
      </c>
      <c r="B23" s="10" t="s">
        <v>22</v>
      </c>
      <c r="C23" s="10" t="s">
        <v>23</v>
      </c>
      <c r="D23" s="11">
        <v>50</v>
      </c>
      <c r="E23" s="11">
        <v>80</v>
      </c>
      <c r="F23" s="10" t="s">
        <v>48</v>
      </c>
      <c r="G23" s="11">
        <v>7</v>
      </c>
      <c r="H23" s="11">
        <v>3</v>
      </c>
      <c r="I23" s="11">
        <v>7</v>
      </c>
      <c r="J23" s="32">
        <v>4</v>
      </c>
      <c r="K23" s="32">
        <v>3</v>
      </c>
      <c r="L23" s="11">
        <v>4</v>
      </c>
      <c r="M23" s="11">
        <v>50</v>
      </c>
      <c r="N23" s="10" t="s">
        <v>24</v>
      </c>
      <c r="O23" s="12">
        <v>16</v>
      </c>
      <c r="P23" s="20">
        <f t="shared" si="0"/>
        <v>9.1428571428571423</v>
      </c>
      <c r="Q23" s="12">
        <v>64</v>
      </c>
      <c r="R23" s="13">
        <v>0.08</v>
      </c>
      <c r="S23" s="12">
        <v>1.28</v>
      </c>
      <c r="T23" s="11">
        <v>0</v>
      </c>
      <c r="U23" s="10" t="s">
        <v>25</v>
      </c>
      <c r="V23" s="10" t="s">
        <v>26</v>
      </c>
    </row>
    <row r="24" spans="1:22" x14ac:dyDescent="0.25">
      <c r="A24" s="10" t="s">
        <v>21</v>
      </c>
      <c r="B24" s="10" t="s">
        <v>22</v>
      </c>
      <c r="C24" s="10" t="s">
        <v>23</v>
      </c>
      <c r="D24" s="11">
        <v>50</v>
      </c>
      <c r="E24" s="11">
        <v>80</v>
      </c>
      <c r="F24" s="10" t="s">
        <v>49</v>
      </c>
      <c r="G24" s="11">
        <v>15</v>
      </c>
      <c r="H24" s="11">
        <v>15</v>
      </c>
      <c r="I24" s="11">
        <v>15</v>
      </c>
      <c r="J24" s="32">
        <v>15</v>
      </c>
      <c r="K24" s="32">
        <v>0</v>
      </c>
      <c r="L24" s="11">
        <v>12</v>
      </c>
      <c r="M24" s="11">
        <v>50</v>
      </c>
      <c r="N24" s="10" t="s">
        <v>24</v>
      </c>
      <c r="O24" s="12">
        <v>16</v>
      </c>
      <c r="P24" s="20">
        <f t="shared" si="0"/>
        <v>12.8</v>
      </c>
      <c r="Q24" s="12">
        <v>192</v>
      </c>
      <c r="R24" s="13">
        <v>0.24</v>
      </c>
      <c r="S24" s="12">
        <v>3.84</v>
      </c>
      <c r="T24" s="11">
        <v>0</v>
      </c>
      <c r="U24" s="10" t="s">
        <v>25</v>
      </c>
      <c r="V24" s="10" t="s">
        <v>26</v>
      </c>
    </row>
    <row r="25" spans="1:22" x14ac:dyDescent="0.25">
      <c r="A25" s="10" t="s">
        <v>21</v>
      </c>
      <c r="B25" s="10" t="s">
        <v>22</v>
      </c>
      <c r="C25" s="10" t="s">
        <v>23</v>
      </c>
      <c r="D25" s="11">
        <v>50</v>
      </c>
      <c r="E25" s="11">
        <v>80</v>
      </c>
      <c r="F25" s="10" t="s">
        <v>50</v>
      </c>
      <c r="G25" s="11">
        <v>22</v>
      </c>
      <c r="H25" s="11">
        <v>13</v>
      </c>
      <c r="I25" s="11">
        <v>22</v>
      </c>
      <c r="J25" s="32">
        <v>22</v>
      </c>
      <c r="K25" s="32">
        <v>0</v>
      </c>
      <c r="L25" s="11">
        <v>17</v>
      </c>
      <c r="M25" s="11">
        <v>50</v>
      </c>
      <c r="N25" s="10" t="s">
        <v>24</v>
      </c>
      <c r="O25" s="12">
        <v>16</v>
      </c>
      <c r="P25" s="20">
        <f t="shared" si="0"/>
        <v>12.363636363636363</v>
      </c>
      <c r="Q25" s="12">
        <v>272</v>
      </c>
      <c r="R25" s="13">
        <v>0.34</v>
      </c>
      <c r="S25" s="12">
        <v>5.44</v>
      </c>
      <c r="T25" s="11">
        <v>0</v>
      </c>
      <c r="U25" s="10" t="s">
        <v>25</v>
      </c>
      <c r="V25" s="10" t="s">
        <v>26</v>
      </c>
    </row>
    <row r="26" spans="1:22" x14ac:dyDescent="0.25">
      <c r="A26" s="10" t="s">
        <v>21</v>
      </c>
      <c r="B26" s="10" t="s">
        <v>22</v>
      </c>
      <c r="C26" s="10" t="s">
        <v>23</v>
      </c>
      <c r="D26" s="11">
        <v>50</v>
      </c>
      <c r="E26" s="11">
        <v>80</v>
      </c>
      <c r="F26" s="10" t="s">
        <v>51</v>
      </c>
      <c r="G26" s="11">
        <v>23</v>
      </c>
      <c r="H26" s="11">
        <v>23</v>
      </c>
      <c r="I26" s="11">
        <v>25</v>
      </c>
      <c r="J26" s="32">
        <v>23</v>
      </c>
      <c r="K26" s="32">
        <v>5</v>
      </c>
      <c r="L26" s="11">
        <v>20</v>
      </c>
      <c r="M26" s="11">
        <v>50</v>
      </c>
      <c r="N26" s="10" t="s">
        <v>24</v>
      </c>
      <c r="O26" s="12">
        <v>16</v>
      </c>
      <c r="P26" s="20">
        <f t="shared" si="0"/>
        <v>12.8</v>
      </c>
      <c r="Q26" s="12">
        <v>320</v>
      </c>
      <c r="R26" s="13">
        <v>0.4</v>
      </c>
      <c r="S26" s="12">
        <v>6.4</v>
      </c>
      <c r="T26" s="11">
        <v>0</v>
      </c>
      <c r="U26" s="10" t="s">
        <v>25</v>
      </c>
      <c r="V26" s="10" t="s">
        <v>26</v>
      </c>
    </row>
    <row r="27" spans="1:22" x14ac:dyDescent="0.25">
      <c r="A27" s="10" t="s">
        <v>21</v>
      </c>
      <c r="B27" s="10" t="s">
        <v>22</v>
      </c>
      <c r="C27" s="10" t="s">
        <v>23</v>
      </c>
      <c r="D27" s="11">
        <v>50</v>
      </c>
      <c r="E27" s="11">
        <v>80</v>
      </c>
      <c r="F27" s="10" t="s">
        <v>52</v>
      </c>
      <c r="G27" s="11">
        <v>31</v>
      </c>
      <c r="H27" s="11">
        <v>17</v>
      </c>
      <c r="I27" s="11">
        <v>31</v>
      </c>
      <c r="J27" s="32">
        <v>31</v>
      </c>
      <c r="K27" s="32">
        <v>0</v>
      </c>
      <c r="L27" s="11">
        <v>23</v>
      </c>
      <c r="M27" s="11">
        <v>50</v>
      </c>
      <c r="N27" s="10" t="s">
        <v>24</v>
      </c>
      <c r="O27" s="12">
        <v>16</v>
      </c>
      <c r="P27" s="20">
        <f t="shared" si="0"/>
        <v>11.870967741935484</v>
      </c>
      <c r="Q27" s="12">
        <v>368</v>
      </c>
      <c r="R27" s="13">
        <v>0.46</v>
      </c>
      <c r="S27" s="12">
        <v>7.36</v>
      </c>
      <c r="T27" s="11">
        <v>0</v>
      </c>
      <c r="U27" s="10" t="s">
        <v>25</v>
      </c>
      <c r="V27" s="10" t="s">
        <v>26</v>
      </c>
    </row>
    <row r="28" spans="1:22" x14ac:dyDescent="0.25">
      <c r="A28" s="10" t="s">
        <v>21</v>
      </c>
      <c r="B28" s="10" t="s">
        <v>22</v>
      </c>
      <c r="C28" s="10" t="s">
        <v>23</v>
      </c>
      <c r="D28" s="11">
        <v>50</v>
      </c>
      <c r="E28" s="11">
        <v>80</v>
      </c>
      <c r="F28" s="10" t="s">
        <v>53</v>
      </c>
      <c r="G28" s="11">
        <v>19</v>
      </c>
      <c r="H28" s="11">
        <v>7</v>
      </c>
      <c r="I28" s="11">
        <v>19</v>
      </c>
      <c r="J28" s="32">
        <v>19</v>
      </c>
      <c r="K28" s="32">
        <v>0</v>
      </c>
      <c r="L28" s="11">
        <v>18</v>
      </c>
      <c r="M28" s="11">
        <v>50</v>
      </c>
      <c r="N28" s="10" t="s">
        <v>24</v>
      </c>
      <c r="O28" s="12">
        <v>16</v>
      </c>
      <c r="P28" s="20">
        <f t="shared" si="0"/>
        <v>15.157894736842104</v>
      </c>
      <c r="Q28" s="12">
        <v>288</v>
      </c>
      <c r="R28" s="13">
        <v>0.36</v>
      </c>
      <c r="S28" s="12">
        <v>5.76</v>
      </c>
      <c r="T28" s="11">
        <v>0</v>
      </c>
      <c r="U28" s="10" t="s">
        <v>25</v>
      </c>
      <c r="V28" s="10" t="s">
        <v>26</v>
      </c>
    </row>
    <row r="29" spans="1:22" x14ac:dyDescent="0.25">
      <c r="A29" s="10" t="s">
        <v>21</v>
      </c>
      <c r="B29" s="10" t="s">
        <v>22</v>
      </c>
      <c r="C29" s="10" t="s">
        <v>23</v>
      </c>
      <c r="D29" s="11">
        <v>50</v>
      </c>
      <c r="E29" s="11">
        <v>80</v>
      </c>
      <c r="F29" s="10" t="s">
        <v>54</v>
      </c>
      <c r="G29" s="11">
        <v>17</v>
      </c>
      <c r="H29" s="11">
        <v>7</v>
      </c>
      <c r="I29" s="11">
        <v>17</v>
      </c>
      <c r="J29" s="32">
        <v>16</v>
      </c>
      <c r="K29" s="32">
        <v>1</v>
      </c>
      <c r="L29" s="11">
        <v>16</v>
      </c>
      <c r="M29" s="11">
        <v>52</v>
      </c>
      <c r="N29" s="10" t="s">
        <v>24</v>
      </c>
      <c r="O29" s="12">
        <v>16</v>
      </c>
      <c r="P29" s="20">
        <f t="shared" si="0"/>
        <v>15.058823529411764</v>
      </c>
      <c r="Q29" s="12">
        <v>256</v>
      </c>
      <c r="R29" s="13">
        <v>0.32</v>
      </c>
      <c r="S29" s="12">
        <v>5.12</v>
      </c>
      <c r="T29" s="11">
        <v>0</v>
      </c>
      <c r="U29" s="10" t="s">
        <v>25</v>
      </c>
      <c r="V29" s="10" t="s">
        <v>26</v>
      </c>
    </row>
    <row r="30" spans="1:22" x14ac:dyDescent="0.25">
      <c r="A30" s="10" t="s">
        <v>21</v>
      </c>
      <c r="B30" s="10" t="s">
        <v>22</v>
      </c>
      <c r="C30" s="10" t="s">
        <v>23</v>
      </c>
      <c r="D30" s="11">
        <v>50</v>
      </c>
      <c r="E30" s="11">
        <v>80</v>
      </c>
      <c r="F30" s="10" t="s">
        <v>55</v>
      </c>
      <c r="G30" s="11">
        <v>6</v>
      </c>
      <c r="H30" s="11">
        <v>0</v>
      </c>
      <c r="I30" s="11">
        <v>6</v>
      </c>
      <c r="J30" s="32">
        <v>6</v>
      </c>
      <c r="K30" s="32">
        <v>0</v>
      </c>
      <c r="L30" s="11">
        <v>4</v>
      </c>
      <c r="M30" s="11">
        <v>52</v>
      </c>
      <c r="N30" s="10" t="s">
        <v>24</v>
      </c>
      <c r="O30" s="12">
        <v>16</v>
      </c>
      <c r="P30" s="20">
        <f t="shared" si="0"/>
        <v>10.666666666666666</v>
      </c>
      <c r="Q30" s="12">
        <v>64</v>
      </c>
      <c r="R30" s="13">
        <v>0.08</v>
      </c>
      <c r="S30" s="12">
        <v>1.28</v>
      </c>
      <c r="T30" s="11">
        <v>0</v>
      </c>
      <c r="U30" s="10" t="s">
        <v>25</v>
      </c>
      <c r="V30" s="10" t="s">
        <v>26</v>
      </c>
    </row>
    <row r="31" spans="1:22" x14ac:dyDescent="0.25">
      <c r="A31" s="10" t="s">
        <v>21</v>
      </c>
      <c r="B31" s="10" t="s">
        <v>22</v>
      </c>
      <c r="C31" s="10" t="s">
        <v>23</v>
      </c>
      <c r="D31" s="11">
        <v>50</v>
      </c>
      <c r="E31" s="11">
        <v>80</v>
      </c>
      <c r="F31" s="10" t="s">
        <v>56</v>
      </c>
      <c r="G31" s="11">
        <v>15</v>
      </c>
      <c r="H31" s="11">
        <v>11</v>
      </c>
      <c r="I31" s="11">
        <v>15</v>
      </c>
      <c r="J31" s="32">
        <v>15</v>
      </c>
      <c r="K31" s="32">
        <v>0</v>
      </c>
      <c r="L31" s="11">
        <v>9</v>
      </c>
      <c r="M31" s="11">
        <v>52</v>
      </c>
      <c r="N31" s="10" t="s">
        <v>24</v>
      </c>
      <c r="O31" s="12">
        <v>16</v>
      </c>
      <c r="P31" s="20">
        <f t="shared" si="0"/>
        <v>9.6</v>
      </c>
      <c r="Q31" s="12">
        <v>144</v>
      </c>
      <c r="R31" s="13">
        <v>0.18</v>
      </c>
      <c r="S31" s="12">
        <v>2.88</v>
      </c>
      <c r="T31" s="11">
        <v>0</v>
      </c>
      <c r="U31" s="10" t="s">
        <v>25</v>
      </c>
      <c r="V31" s="10" t="s">
        <v>26</v>
      </c>
    </row>
    <row r="32" spans="1:22" x14ac:dyDescent="0.25">
      <c r="A32" s="14" t="s">
        <v>67</v>
      </c>
      <c r="B32" s="15"/>
      <c r="C32" s="15"/>
      <c r="D32" s="16">
        <f>SUM(D2:D31)</f>
        <v>1500</v>
      </c>
      <c r="E32" s="15"/>
      <c r="F32" s="15"/>
      <c r="G32" s="16">
        <f>SUM(G2:G31)</f>
        <v>649</v>
      </c>
      <c r="H32" s="15"/>
      <c r="I32" s="16">
        <f>SUM(I2:I31)</f>
        <v>658</v>
      </c>
      <c r="J32" s="32">
        <f>SUM(J1:J31)</f>
        <v>634</v>
      </c>
      <c r="K32" s="32">
        <f>SUM(K1:K31)</f>
        <v>37</v>
      </c>
      <c r="L32" s="16">
        <f>SUM(L1:L31)</f>
        <v>482</v>
      </c>
      <c r="M32" s="16">
        <f>SUM(M1:M31)</f>
        <v>1506</v>
      </c>
      <c r="N32" s="15" t="str">
        <f>N31</f>
        <v>Por habitación</v>
      </c>
      <c r="O32" s="17">
        <f>Q32/L32</f>
        <v>16</v>
      </c>
      <c r="P32" s="20">
        <f>Q32/I32</f>
        <v>11.720364741641337</v>
      </c>
      <c r="Q32" s="17">
        <f>SUM(Q1:Q31)</f>
        <v>7712</v>
      </c>
      <c r="R32" s="18">
        <f>L32/M32</f>
        <v>0.32005312084993359</v>
      </c>
      <c r="S32" s="17">
        <f>Q32/M32</f>
        <v>5.1208499335989375</v>
      </c>
      <c r="T32" s="15"/>
      <c r="U32" s="15"/>
      <c r="V32" s="15"/>
    </row>
    <row r="34" spans="6:7" x14ac:dyDescent="0.25">
      <c r="F34" s="21" t="s">
        <v>200</v>
      </c>
      <c r="G34" s="21">
        <f>I32/G32</f>
        <v>1.0138674884437597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R34" sqref="R34"/>
    </sheetView>
  </sheetViews>
  <sheetFormatPr baseColWidth="10" defaultRowHeight="15" x14ac:dyDescent="0.25"/>
  <cols>
    <col min="10" max="11" width="11.42578125" style="21"/>
    <col min="16" max="16" width="11.5703125" style="21"/>
  </cols>
  <sheetData>
    <row r="1" spans="1:22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3" t="s">
        <v>9</v>
      </c>
      <c r="K1" s="23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3" t="s">
        <v>100</v>
      </c>
      <c r="Q1" s="22" t="s">
        <v>15</v>
      </c>
      <c r="R1" s="22" t="s">
        <v>16</v>
      </c>
      <c r="S1" s="22" t="s">
        <v>17</v>
      </c>
      <c r="T1" s="22" t="s">
        <v>18</v>
      </c>
      <c r="U1" s="22" t="s">
        <v>19</v>
      </c>
      <c r="V1" s="22" t="s">
        <v>20</v>
      </c>
    </row>
    <row r="2" spans="1:22" x14ac:dyDescent="0.25">
      <c r="A2" s="24" t="s">
        <v>21</v>
      </c>
      <c r="B2" s="24" t="s">
        <v>22</v>
      </c>
      <c r="C2" s="24" t="s">
        <v>23</v>
      </c>
      <c r="D2" s="25">
        <v>50</v>
      </c>
      <c r="E2" s="25">
        <v>80</v>
      </c>
      <c r="F2" s="24" t="s">
        <v>99</v>
      </c>
      <c r="G2" s="25">
        <v>16</v>
      </c>
      <c r="H2" s="25">
        <v>5</v>
      </c>
      <c r="I2" s="25">
        <v>16</v>
      </c>
      <c r="J2" s="33">
        <v>16</v>
      </c>
      <c r="K2" s="33">
        <v>0</v>
      </c>
      <c r="L2" s="25">
        <v>14</v>
      </c>
      <c r="M2" s="25">
        <v>50</v>
      </c>
      <c r="N2" s="24" t="s">
        <v>24</v>
      </c>
      <c r="O2" s="26">
        <v>16</v>
      </c>
      <c r="P2" s="27">
        <f>Q2/I2</f>
        <v>14</v>
      </c>
      <c r="Q2" s="26">
        <v>224</v>
      </c>
      <c r="R2" s="28">
        <v>0.28000000000000003</v>
      </c>
      <c r="S2" s="26">
        <v>4.4800000000000004</v>
      </c>
      <c r="T2" s="25">
        <v>0</v>
      </c>
      <c r="U2" s="24" t="s">
        <v>25</v>
      </c>
      <c r="V2" s="24" t="s">
        <v>26</v>
      </c>
    </row>
    <row r="3" spans="1:22" x14ac:dyDescent="0.25">
      <c r="A3" s="24" t="s">
        <v>21</v>
      </c>
      <c r="B3" s="24" t="s">
        <v>22</v>
      </c>
      <c r="C3" s="24" t="s">
        <v>23</v>
      </c>
      <c r="D3" s="25">
        <v>50</v>
      </c>
      <c r="E3" s="25">
        <v>80</v>
      </c>
      <c r="F3" s="24" t="s">
        <v>98</v>
      </c>
      <c r="G3" s="25">
        <v>21</v>
      </c>
      <c r="H3" s="25">
        <v>9</v>
      </c>
      <c r="I3" s="25">
        <v>21</v>
      </c>
      <c r="J3" s="33">
        <v>21</v>
      </c>
      <c r="K3" s="33">
        <v>0</v>
      </c>
      <c r="L3" s="25">
        <v>16</v>
      </c>
      <c r="M3" s="25">
        <v>50</v>
      </c>
      <c r="N3" s="24" t="s">
        <v>24</v>
      </c>
      <c r="O3" s="26">
        <v>16</v>
      </c>
      <c r="P3" s="27">
        <f t="shared" ref="P3:P32" si="0">Q3/I3</f>
        <v>12.19047619047619</v>
      </c>
      <c r="Q3" s="26">
        <v>256</v>
      </c>
      <c r="R3" s="28">
        <v>0.32</v>
      </c>
      <c r="S3" s="26">
        <v>5.12</v>
      </c>
      <c r="T3" s="25">
        <v>0</v>
      </c>
      <c r="U3" s="24" t="s">
        <v>25</v>
      </c>
      <c r="V3" s="24" t="s">
        <v>26</v>
      </c>
    </row>
    <row r="4" spans="1:22" x14ac:dyDescent="0.25">
      <c r="A4" s="24" t="s">
        <v>21</v>
      </c>
      <c r="B4" s="24" t="s">
        <v>22</v>
      </c>
      <c r="C4" s="24" t="s">
        <v>23</v>
      </c>
      <c r="D4" s="25">
        <v>50</v>
      </c>
      <c r="E4" s="25">
        <v>80</v>
      </c>
      <c r="F4" s="24" t="s">
        <v>97</v>
      </c>
      <c r="G4" s="25">
        <v>18</v>
      </c>
      <c r="H4" s="25">
        <v>10</v>
      </c>
      <c r="I4" s="25">
        <v>18</v>
      </c>
      <c r="J4" s="33">
        <v>18</v>
      </c>
      <c r="K4" s="33">
        <v>0</v>
      </c>
      <c r="L4" s="25">
        <v>17</v>
      </c>
      <c r="M4" s="25">
        <v>50</v>
      </c>
      <c r="N4" s="24" t="s">
        <v>24</v>
      </c>
      <c r="O4" s="26">
        <v>16</v>
      </c>
      <c r="P4" s="27">
        <f t="shared" si="0"/>
        <v>15.111111111111111</v>
      </c>
      <c r="Q4" s="26">
        <v>272</v>
      </c>
      <c r="R4" s="28">
        <v>0.34</v>
      </c>
      <c r="S4" s="26">
        <v>5.44</v>
      </c>
      <c r="T4" s="25">
        <v>0</v>
      </c>
      <c r="U4" s="24" t="s">
        <v>25</v>
      </c>
      <c r="V4" s="24" t="s">
        <v>26</v>
      </c>
    </row>
    <row r="5" spans="1:22" x14ac:dyDescent="0.25">
      <c r="A5" s="24" t="s">
        <v>21</v>
      </c>
      <c r="B5" s="24" t="s">
        <v>22</v>
      </c>
      <c r="C5" s="24" t="s">
        <v>23</v>
      </c>
      <c r="D5" s="25">
        <v>50</v>
      </c>
      <c r="E5" s="25">
        <v>80</v>
      </c>
      <c r="F5" s="24" t="s">
        <v>96</v>
      </c>
      <c r="G5" s="25">
        <v>10</v>
      </c>
      <c r="H5" s="25">
        <v>7</v>
      </c>
      <c r="I5" s="25">
        <v>10</v>
      </c>
      <c r="J5" s="33">
        <v>10</v>
      </c>
      <c r="K5" s="33">
        <v>0</v>
      </c>
      <c r="L5" s="25">
        <v>10</v>
      </c>
      <c r="M5" s="25">
        <v>50</v>
      </c>
      <c r="N5" s="24" t="s">
        <v>24</v>
      </c>
      <c r="O5" s="26">
        <v>16</v>
      </c>
      <c r="P5" s="27">
        <f t="shared" si="0"/>
        <v>16</v>
      </c>
      <c r="Q5" s="26">
        <v>160</v>
      </c>
      <c r="R5" s="28">
        <v>0.2</v>
      </c>
      <c r="S5" s="26">
        <v>3.2</v>
      </c>
      <c r="T5" s="25">
        <v>0</v>
      </c>
      <c r="U5" s="24" t="s">
        <v>25</v>
      </c>
      <c r="V5" s="24" t="s">
        <v>26</v>
      </c>
    </row>
    <row r="6" spans="1:22" x14ac:dyDescent="0.25">
      <c r="A6" s="24" t="s">
        <v>21</v>
      </c>
      <c r="B6" s="24" t="s">
        <v>22</v>
      </c>
      <c r="C6" s="24" t="s">
        <v>23</v>
      </c>
      <c r="D6" s="25">
        <v>50</v>
      </c>
      <c r="E6" s="25">
        <v>80</v>
      </c>
      <c r="F6" s="24" t="s">
        <v>95</v>
      </c>
      <c r="G6" s="25">
        <v>18</v>
      </c>
      <c r="H6" s="25">
        <v>14</v>
      </c>
      <c r="I6" s="25">
        <v>18</v>
      </c>
      <c r="J6" s="33">
        <v>18</v>
      </c>
      <c r="K6" s="33">
        <v>0</v>
      </c>
      <c r="L6" s="25">
        <v>10</v>
      </c>
      <c r="M6" s="25">
        <v>50</v>
      </c>
      <c r="N6" s="24" t="s">
        <v>24</v>
      </c>
      <c r="O6" s="26">
        <v>16</v>
      </c>
      <c r="P6" s="27">
        <f t="shared" si="0"/>
        <v>8.8888888888888893</v>
      </c>
      <c r="Q6" s="26">
        <v>160</v>
      </c>
      <c r="R6" s="28">
        <v>0.2</v>
      </c>
      <c r="S6" s="26">
        <v>3.2</v>
      </c>
      <c r="T6" s="25">
        <v>0</v>
      </c>
      <c r="U6" s="24" t="s">
        <v>25</v>
      </c>
      <c r="V6" s="24" t="s">
        <v>26</v>
      </c>
    </row>
    <row r="7" spans="1:22" x14ac:dyDescent="0.25">
      <c r="A7" s="24" t="s">
        <v>21</v>
      </c>
      <c r="B7" s="24" t="s">
        <v>22</v>
      </c>
      <c r="C7" s="24" t="s">
        <v>23</v>
      </c>
      <c r="D7" s="25">
        <v>50</v>
      </c>
      <c r="E7" s="25">
        <v>80</v>
      </c>
      <c r="F7" s="24" t="s">
        <v>94</v>
      </c>
      <c r="G7" s="25">
        <v>34</v>
      </c>
      <c r="H7" s="25">
        <v>23</v>
      </c>
      <c r="I7" s="25">
        <v>34</v>
      </c>
      <c r="J7" s="33">
        <v>34</v>
      </c>
      <c r="K7" s="33">
        <v>0</v>
      </c>
      <c r="L7" s="25">
        <v>16</v>
      </c>
      <c r="M7" s="25">
        <v>50</v>
      </c>
      <c r="N7" s="24" t="s">
        <v>24</v>
      </c>
      <c r="O7" s="26">
        <v>16</v>
      </c>
      <c r="P7" s="27">
        <f t="shared" si="0"/>
        <v>7.5294117647058822</v>
      </c>
      <c r="Q7" s="26">
        <v>256</v>
      </c>
      <c r="R7" s="28">
        <v>0.32</v>
      </c>
      <c r="S7" s="26">
        <v>5.12</v>
      </c>
      <c r="T7" s="25">
        <v>0</v>
      </c>
      <c r="U7" s="24" t="s">
        <v>25</v>
      </c>
      <c r="V7" s="24" t="s">
        <v>26</v>
      </c>
    </row>
    <row r="8" spans="1:22" x14ac:dyDescent="0.25">
      <c r="A8" s="24" t="s">
        <v>21</v>
      </c>
      <c r="B8" s="24" t="s">
        <v>22</v>
      </c>
      <c r="C8" s="24" t="s">
        <v>23</v>
      </c>
      <c r="D8" s="25">
        <v>50</v>
      </c>
      <c r="E8" s="25">
        <v>80</v>
      </c>
      <c r="F8" s="24" t="s">
        <v>93</v>
      </c>
      <c r="G8" s="25">
        <v>11</v>
      </c>
      <c r="H8" s="25">
        <v>10</v>
      </c>
      <c r="I8" s="25">
        <v>11</v>
      </c>
      <c r="J8" s="33">
        <v>11</v>
      </c>
      <c r="K8" s="33">
        <v>0</v>
      </c>
      <c r="L8" s="25">
        <v>8</v>
      </c>
      <c r="M8" s="25">
        <v>50</v>
      </c>
      <c r="N8" s="24" t="s">
        <v>24</v>
      </c>
      <c r="O8" s="26">
        <v>16</v>
      </c>
      <c r="P8" s="27">
        <f t="shared" si="0"/>
        <v>11.636363636363637</v>
      </c>
      <c r="Q8" s="26">
        <v>128</v>
      </c>
      <c r="R8" s="28">
        <v>0.16</v>
      </c>
      <c r="S8" s="26">
        <v>2.56</v>
      </c>
      <c r="T8" s="25">
        <v>0</v>
      </c>
      <c r="U8" s="24" t="s">
        <v>25</v>
      </c>
      <c r="V8" s="24" t="s">
        <v>26</v>
      </c>
    </row>
    <row r="9" spans="1:22" x14ac:dyDescent="0.25">
      <c r="A9" s="24" t="s">
        <v>21</v>
      </c>
      <c r="B9" s="24" t="s">
        <v>22</v>
      </c>
      <c r="C9" s="24" t="s">
        <v>23</v>
      </c>
      <c r="D9" s="25">
        <v>50</v>
      </c>
      <c r="E9" s="25">
        <v>80</v>
      </c>
      <c r="F9" s="24" t="s">
        <v>92</v>
      </c>
      <c r="G9" s="25">
        <v>16</v>
      </c>
      <c r="H9" s="25">
        <v>9</v>
      </c>
      <c r="I9" s="25">
        <v>16</v>
      </c>
      <c r="J9" s="33">
        <v>16</v>
      </c>
      <c r="K9" s="33">
        <v>0</v>
      </c>
      <c r="L9" s="25">
        <v>12</v>
      </c>
      <c r="M9" s="25">
        <v>50</v>
      </c>
      <c r="N9" s="24" t="s">
        <v>24</v>
      </c>
      <c r="O9" s="26">
        <v>16</v>
      </c>
      <c r="P9" s="27">
        <f t="shared" si="0"/>
        <v>12</v>
      </c>
      <c r="Q9" s="26">
        <v>192</v>
      </c>
      <c r="R9" s="28">
        <v>0.24</v>
      </c>
      <c r="S9" s="26">
        <v>3.84</v>
      </c>
      <c r="T9" s="25">
        <v>0</v>
      </c>
      <c r="U9" s="24" t="s">
        <v>25</v>
      </c>
      <c r="V9" s="24" t="s">
        <v>26</v>
      </c>
    </row>
    <row r="10" spans="1:22" x14ac:dyDescent="0.25">
      <c r="A10" s="24" t="s">
        <v>21</v>
      </c>
      <c r="B10" s="24" t="s">
        <v>22</v>
      </c>
      <c r="C10" s="24" t="s">
        <v>23</v>
      </c>
      <c r="D10" s="25">
        <v>50</v>
      </c>
      <c r="E10" s="25">
        <v>80</v>
      </c>
      <c r="F10" s="24" t="s">
        <v>91</v>
      </c>
      <c r="G10" s="25">
        <v>14</v>
      </c>
      <c r="H10" s="25">
        <v>5</v>
      </c>
      <c r="I10" s="25">
        <v>14</v>
      </c>
      <c r="J10" s="33">
        <v>14</v>
      </c>
      <c r="K10" s="33">
        <v>0</v>
      </c>
      <c r="L10" s="25">
        <v>12</v>
      </c>
      <c r="M10" s="25">
        <v>50</v>
      </c>
      <c r="N10" s="24" t="s">
        <v>24</v>
      </c>
      <c r="O10" s="26">
        <v>16</v>
      </c>
      <c r="P10" s="27">
        <f t="shared" si="0"/>
        <v>13.714285714285714</v>
      </c>
      <c r="Q10" s="26">
        <v>192</v>
      </c>
      <c r="R10" s="28">
        <v>0.24</v>
      </c>
      <c r="S10" s="26">
        <v>3.84</v>
      </c>
      <c r="T10" s="25">
        <v>0</v>
      </c>
      <c r="U10" s="24" t="s">
        <v>25</v>
      </c>
      <c r="V10" s="24" t="s">
        <v>26</v>
      </c>
    </row>
    <row r="11" spans="1:22" x14ac:dyDescent="0.25">
      <c r="A11" s="24" t="s">
        <v>21</v>
      </c>
      <c r="B11" s="24" t="s">
        <v>22</v>
      </c>
      <c r="C11" s="24" t="s">
        <v>23</v>
      </c>
      <c r="D11" s="25">
        <v>50</v>
      </c>
      <c r="E11" s="25">
        <v>80</v>
      </c>
      <c r="F11" s="24" t="s">
        <v>90</v>
      </c>
      <c r="G11" s="25">
        <v>32</v>
      </c>
      <c r="H11" s="25">
        <v>19</v>
      </c>
      <c r="I11" s="25">
        <v>36</v>
      </c>
      <c r="J11" s="33">
        <v>32</v>
      </c>
      <c r="K11" s="33">
        <v>4</v>
      </c>
      <c r="L11" s="25">
        <v>30</v>
      </c>
      <c r="M11" s="25">
        <v>50</v>
      </c>
      <c r="N11" s="24" t="s">
        <v>24</v>
      </c>
      <c r="O11" s="26">
        <v>16</v>
      </c>
      <c r="P11" s="27">
        <f t="shared" si="0"/>
        <v>13.333333333333334</v>
      </c>
      <c r="Q11" s="26">
        <v>480</v>
      </c>
      <c r="R11" s="28">
        <v>0.6</v>
      </c>
      <c r="S11" s="26">
        <v>9.6</v>
      </c>
      <c r="T11" s="25">
        <v>0</v>
      </c>
      <c r="U11" s="24" t="s">
        <v>25</v>
      </c>
      <c r="V11" s="24" t="s">
        <v>26</v>
      </c>
    </row>
    <row r="12" spans="1:22" x14ac:dyDescent="0.25">
      <c r="A12" s="24" t="s">
        <v>21</v>
      </c>
      <c r="B12" s="24" t="s">
        <v>22</v>
      </c>
      <c r="C12" s="24" t="s">
        <v>23</v>
      </c>
      <c r="D12" s="25">
        <v>50</v>
      </c>
      <c r="E12" s="25">
        <v>80</v>
      </c>
      <c r="F12" s="24" t="s">
        <v>89</v>
      </c>
      <c r="G12" s="25">
        <v>25</v>
      </c>
      <c r="H12" s="25">
        <v>15</v>
      </c>
      <c r="I12" s="25">
        <v>25</v>
      </c>
      <c r="J12" s="33">
        <v>25</v>
      </c>
      <c r="K12" s="33">
        <v>0</v>
      </c>
      <c r="L12" s="25">
        <v>22</v>
      </c>
      <c r="M12" s="25">
        <v>50</v>
      </c>
      <c r="N12" s="24" t="s">
        <v>24</v>
      </c>
      <c r="O12" s="26">
        <v>16</v>
      </c>
      <c r="P12" s="27">
        <f t="shared" si="0"/>
        <v>14.08</v>
      </c>
      <c r="Q12" s="26">
        <v>352</v>
      </c>
      <c r="R12" s="28">
        <v>0.44</v>
      </c>
      <c r="S12" s="26">
        <v>7.04</v>
      </c>
      <c r="T12" s="25">
        <v>0</v>
      </c>
      <c r="U12" s="24" t="s">
        <v>25</v>
      </c>
      <c r="V12" s="24" t="s">
        <v>26</v>
      </c>
    </row>
    <row r="13" spans="1:22" x14ac:dyDescent="0.25">
      <c r="A13" s="24" t="s">
        <v>21</v>
      </c>
      <c r="B13" s="24" t="s">
        <v>22</v>
      </c>
      <c r="C13" s="24" t="s">
        <v>23</v>
      </c>
      <c r="D13" s="25">
        <v>50</v>
      </c>
      <c r="E13" s="25">
        <v>80</v>
      </c>
      <c r="F13" s="24" t="s">
        <v>88</v>
      </c>
      <c r="G13" s="25">
        <v>19</v>
      </c>
      <c r="H13" s="25">
        <v>8</v>
      </c>
      <c r="I13" s="25">
        <v>19</v>
      </c>
      <c r="J13" s="33">
        <v>19</v>
      </c>
      <c r="K13" s="33">
        <v>0</v>
      </c>
      <c r="L13" s="25">
        <v>13</v>
      </c>
      <c r="M13" s="25">
        <v>50</v>
      </c>
      <c r="N13" s="24" t="s">
        <v>24</v>
      </c>
      <c r="O13" s="26">
        <v>16</v>
      </c>
      <c r="P13" s="27">
        <f t="shared" si="0"/>
        <v>10.947368421052632</v>
      </c>
      <c r="Q13" s="26">
        <v>208</v>
      </c>
      <c r="R13" s="28">
        <v>0.26</v>
      </c>
      <c r="S13" s="26">
        <v>4.16</v>
      </c>
      <c r="T13" s="25">
        <v>0</v>
      </c>
      <c r="U13" s="24" t="s">
        <v>25</v>
      </c>
      <c r="V13" s="24" t="s">
        <v>26</v>
      </c>
    </row>
    <row r="14" spans="1:22" x14ac:dyDescent="0.25">
      <c r="A14" s="24" t="s">
        <v>21</v>
      </c>
      <c r="B14" s="24" t="s">
        <v>22</v>
      </c>
      <c r="C14" s="24" t="s">
        <v>23</v>
      </c>
      <c r="D14" s="25">
        <v>50</v>
      </c>
      <c r="E14" s="25">
        <v>80</v>
      </c>
      <c r="F14" s="24" t="s">
        <v>87</v>
      </c>
      <c r="G14" s="25">
        <v>12</v>
      </c>
      <c r="H14" s="25">
        <v>7</v>
      </c>
      <c r="I14" s="25">
        <v>12</v>
      </c>
      <c r="J14" s="33">
        <v>12</v>
      </c>
      <c r="K14" s="33">
        <v>0</v>
      </c>
      <c r="L14" s="25">
        <v>7</v>
      </c>
      <c r="M14" s="25">
        <v>50</v>
      </c>
      <c r="N14" s="24" t="s">
        <v>24</v>
      </c>
      <c r="O14" s="26">
        <v>16</v>
      </c>
      <c r="P14" s="27">
        <f t="shared" si="0"/>
        <v>9.3333333333333339</v>
      </c>
      <c r="Q14" s="26">
        <v>112</v>
      </c>
      <c r="R14" s="28">
        <v>0.14000000000000001</v>
      </c>
      <c r="S14" s="26">
        <v>2.2400000000000002</v>
      </c>
      <c r="T14" s="25">
        <v>0</v>
      </c>
      <c r="U14" s="24" t="s">
        <v>25</v>
      </c>
      <c r="V14" s="24" t="s">
        <v>26</v>
      </c>
    </row>
    <row r="15" spans="1:22" x14ac:dyDescent="0.25">
      <c r="A15" s="24" t="s">
        <v>21</v>
      </c>
      <c r="B15" s="24" t="s">
        <v>22</v>
      </c>
      <c r="C15" s="24" t="s">
        <v>23</v>
      </c>
      <c r="D15" s="25">
        <v>50</v>
      </c>
      <c r="E15" s="25">
        <v>80</v>
      </c>
      <c r="F15" s="24" t="s">
        <v>86</v>
      </c>
      <c r="G15" s="25">
        <v>7</v>
      </c>
      <c r="H15" s="25">
        <v>4</v>
      </c>
      <c r="I15" s="25">
        <v>7</v>
      </c>
      <c r="J15" s="33">
        <v>7</v>
      </c>
      <c r="K15" s="33">
        <v>0</v>
      </c>
      <c r="L15" s="25">
        <v>7</v>
      </c>
      <c r="M15" s="25">
        <v>50</v>
      </c>
      <c r="N15" s="24" t="s">
        <v>24</v>
      </c>
      <c r="O15" s="26">
        <v>16</v>
      </c>
      <c r="P15" s="27">
        <f t="shared" si="0"/>
        <v>16</v>
      </c>
      <c r="Q15" s="26">
        <v>112</v>
      </c>
      <c r="R15" s="28">
        <v>0.14000000000000001</v>
      </c>
      <c r="S15" s="26">
        <v>2.2400000000000002</v>
      </c>
      <c r="T15" s="25">
        <v>0</v>
      </c>
      <c r="U15" s="24" t="s">
        <v>25</v>
      </c>
      <c r="V15" s="24" t="s">
        <v>26</v>
      </c>
    </row>
    <row r="16" spans="1:22" x14ac:dyDescent="0.25">
      <c r="A16" s="24" t="s">
        <v>21</v>
      </c>
      <c r="B16" s="24" t="s">
        <v>22</v>
      </c>
      <c r="C16" s="24" t="s">
        <v>23</v>
      </c>
      <c r="D16" s="25">
        <v>50</v>
      </c>
      <c r="E16" s="25">
        <v>80</v>
      </c>
      <c r="F16" s="24" t="s">
        <v>85</v>
      </c>
      <c r="G16" s="25">
        <v>15</v>
      </c>
      <c r="H16" s="25">
        <v>8</v>
      </c>
      <c r="I16" s="25">
        <v>15</v>
      </c>
      <c r="J16" s="33">
        <v>15</v>
      </c>
      <c r="K16" s="33">
        <v>0</v>
      </c>
      <c r="L16" s="25">
        <v>14</v>
      </c>
      <c r="M16" s="25">
        <v>50</v>
      </c>
      <c r="N16" s="24" t="s">
        <v>24</v>
      </c>
      <c r="O16" s="26">
        <v>16</v>
      </c>
      <c r="P16" s="27">
        <f t="shared" si="0"/>
        <v>14.933333333333334</v>
      </c>
      <c r="Q16" s="26">
        <v>224</v>
      </c>
      <c r="R16" s="28">
        <v>0.28000000000000003</v>
      </c>
      <c r="S16" s="26">
        <v>4.4800000000000004</v>
      </c>
      <c r="T16" s="25">
        <v>0</v>
      </c>
      <c r="U16" s="24" t="s">
        <v>25</v>
      </c>
      <c r="V16" s="24" t="s">
        <v>26</v>
      </c>
    </row>
    <row r="17" spans="1:22" x14ac:dyDescent="0.25">
      <c r="A17" s="24" t="s">
        <v>21</v>
      </c>
      <c r="B17" s="24" t="s">
        <v>22</v>
      </c>
      <c r="C17" s="24" t="s">
        <v>23</v>
      </c>
      <c r="D17" s="25">
        <v>50</v>
      </c>
      <c r="E17" s="25">
        <v>80</v>
      </c>
      <c r="F17" s="24" t="s">
        <v>84</v>
      </c>
      <c r="G17" s="25">
        <v>26</v>
      </c>
      <c r="H17" s="25">
        <v>18</v>
      </c>
      <c r="I17" s="25">
        <v>26</v>
      </c>
      <c r="J17" s="33">
        <v>26</v>
      </c>
      <c r="K17" s="33">
        <v>0</v>
      </c>
      <c r="L17" s="25">
        <v>24</v>
      </c>
      <c r="M17" s="25">
        <v>50</v>
      </c>
      <c r="N17" s="24" t="s">
        <v>24</v>
      </c>
      <c r="O17" s="26">
        <v>16</v>
      </c>
      <c r="P17" s="27">
        <f t="shared" si="0"/>
        <v>14.76923076923077</v>
      </c>
      <c r="Q17" s="26">
        <v>384</v>
      </c>
      <c r="R17" s="28">
        <v>0.48</v>
      </c>
      <c r="S17" s="26">
        <v>7.68</v>
      </c>
      <c r="T17" s="25">
        <v>0</v>
      </c>
      <c r="U17" s="24" t="s">
        <v>25</v>
      </c>
      <c r="V17" s="24" t="s">
        <v>26</v>
      </c>
    </row>
    <row r="18" spans="1:22" x14ac:dyDescent="0.25">
      <c r="A18" s="24" t="s">
        <v>21</v>
      </c>
      <c r="B18" s="24" t="s">
        <v>22</v>
      </c>
      <c r="C18" s="24" t="s">
        <v>23</v>
      </c>
      <c r="D18" s="25">
        <v>50</v>
      </c>
      <c r="E18" s="25">
        <v>80</v>
      </c>
      <c r="F18" s="24" t="s">
        <v>83</v>
      </c>
      <c r="G18" s="25">
        <v>23</v>
      </c>
      <c r="H18" s="25">
        <v>7</v>
      </c>
      <c r="I18" s="25">
        <v>23</v>
      </c>
      <c r="J18" s="33">
        <v>23</v>
      </c>
      <c r="K18" s="33">
        <v>0</v>
      </c>
      <c r="L18" s="25">
        <v>20</v>
      </c>
      <c r="M18" s="25">
        <v>50</v>
      </c>
      <c r="N18" s="24" t="s">
        <v>24</v>
      </c>
      <c r="O18" s="26">
        <v>16</v>
      </c>
      <c r="P18" s="27">
        <f t="shared" si="0"/>
        <v>13.913043478260869</v>
      </c>
      <c r="Q18" s="26">
        <v>320</v>
      </c>
      <c r="R18" s="28">
        <v>0.4</v>
      </c>
      <c r="S18" s="26">
        <v>6.4</v>
      </c>
      <c r="T18" s="25">
        <v>0</v>
      </c>
      <c r="U18" s="24" t="s">
        <v>25</v>
      </c>
      <c r="V18" s="24" t="s">
        <v>26</v>
      </c>
    </row>
    <row r="19" spans="1:22" x14ac:dyDescent="0.25">
      <c r="A19" s="24" t="s">
        <v>21</v>
      </c>
      <c r="B19" s="24" t="s">
        <v>22</v>
      </c>
      <c r="C19" s="24" t="s">
        <v>23</v>
      </c>
      <c r="D19" s="25">
        <v>50</v>
      </c>
      <c r="E19" s="25">
        <v>80</v>
      </c>
      <c r="F19" s="24" t="s">
        <v>82</v>
      </c>
      <c r="G19" s="25">
        <v>32</v>
      </c>
      <c r="H19" s="25">
        <v>14</v>
      </c>
      <c r="I19" s="25">
        <v>32</v>
      </c>
      <c r="J19" s="33">
        <v>32</v>
      </c>
      <c r="K19" s="33">
        <v>0</v>
      </c>
      <c r="L19" s="25">
        <v>21</v>
      </c>
      <c r="M19" s="25">
        <v>50</v>
      </c>
      <c r="N19" s="24" t="s">
        <v>24</v>
      </c>
      <c r="O19" s="26">
        <v>16</v>
      </c>
      <c r="P19" s="27">
        <f t="shared" si="0"/>
        <v>10.5</v>
      </c>
      <c r="Q19" s="26">
        <v>336</v>
      </c>
      <c r="R19" s="28">
        <v>0.42</v>
      </c>
      <c r="S19" s="26">
        <v>6.72</v>
      </c>
      <c r="T19" s="25">
        <v>0</v>
      </c>
      <c r="U19" s="24" t="s">
        <v>25</v>
      </c>
      <c r="V19" s="24" t="s">
        <v>26</v>
      </c>
    </row>
    <row r="20" spans="1:22" x14ac:dyDescent="0.25">
      <c r="A20" s="24" t="s">
        <v>21</v>
      </c>
      <c r="B20" s="24" t="s">
        <v>22</v>
      </c>
      <c r="C20" s="24" t="s">
        <v>23</v>
      </c>
      <c r="D20" s="25">
        <v>50</v>
      </c>
      <c r="E20" s="25">
        <v>80</v>
      </c>
      <c r="F20" s="24" t="s">
        <v>81</v>
      </c>
      <c r="G20" s="25">
        <v>21</v>
      </c>
      <c r="H20" s="25">
        <v>10</v>
      </c>
      <c r="I20" s="25">
        <v>21</v>
      </c>
      <c r="J20" s="33">
        <v>21</v>
      </c>
      <c r="K20" s="33">
        <v>0</v>
      </c>
      <c r="L20" s="25">
        <v>11</v>
      </c>
      <c r="M20" s="25">
        <v>50</v>
      </c>
      <c r="N20" s="24" t="s">
        <v>24</v>
      </c>
      <c r="O20" s="26">
        <v>16</v>
      </c>
      <c r="P20" s="27">
        <f t="shared" si="0"/>
        <v>8.3809523809523814</v>
      </c>
      <c r="Q20" s="26">
        <v>176</v>
      </c>
      <c r="R20" s="28">
        <v>0.22</v>
      </c>
      <c r="S20" s="26">
        <v>3.52</v>
      </c>
      <c r="T20" s="25">
        <v>0</v>
      </c>
      <c r="U20" s="24" t="s">
        <v>25</v>
      </c>
      <c r="V20" s="24" t="s">
        <v>26</v>
      </c>
    </row>
    <row r="21" spans="1:22" x14ac:dyDescent="0.25">
      <c r="A21" s="24" t="s">
        <v>21</v>
      </c>
      <c r="B21" s="24" t="s">
        <v>22</v>
      </c>
      <c r="C21" s="24" t="s">
        <v>23</v>
      </c>
      <c r="D21" s="25">
        <v>50</v>
      </c>
      <c r="E21" s="25">
        <v>80</v>
      </c>
      <c r="F21" s="24" t="s">
        <v>80</v>
      </c>
      <c r="G21" s="25">
        <v>29</v>
      </c>
      <c r="H21" s="25">
        <v>24</v>
      </c>
      <c r="I21" s="25">
        <v>29</v>
      </c>
      <c r="J21" s="33">
        <v>29</v>
      </c>
      <c r="K21" s="33">
        <v>0</v>
      </c>
      <c r="L21" s="25">
        <v>15</v>
      </c>
      <c r="M21" s="25">
        <v>50</v>
      </c>
      <c r="N21" s="24" t="s">
        <v>24</v>
      </c>
      <c r="O21" s="26">
        <v>16</v>
      </c>
      <c r="P21" s="27">
        <f t="shared" si="0"/>
        <v>8.2758620689655178</v>
      </c>
      <c r="Q21" s="26">
        <v>240</v>
      </c>
      <c r="R21" s="28">
        <v>0.3</v>
      </c>
      <c r="S21" s="26">
        <v>4.8</v>
      </c>
      <c r="T21" s="25">
        <v>0</v>
      </c>
      <c r="U21" s="24" t="s">
        <v>25</v>
      </c>
      <c r="V21" s="24" t="s">
        <v>26</v>
      </c>
    </row>
    <row r="22" spans="1:22" x14ac:dyDescent="0.25">
      <c r="A22" s="24" t="s">
        <v>21</v>
      </c>
      <c r="B22" s="24" t="s">
        <v>22</v>
      </c>
      <c r="C22" s="24" t="s">
        <v>23</v>
      </c>
      <c r="D22" s="25">
        <v>50</v>
      </c>
      <c r="E22" s="25">
        <v>80</v>
      </c>
      <c r="F22" s="24" t="s">
        <v>79</v>
      </c>
      <c r="G22" s="25">
        <v>7</v>
      </c>
      <c r="H22" s="25">
        <v>5</v>
      </c>
      <c r="I22" s="25">
        <v>9</v>
      </c>
      <c r="J22" s="33">
        <v>7</v>
      </c>
      <c r="K22" s="33">
        <v>2</v>
      </c>
      <c r="L22" s="25">
        <v>7</v>
      </c>
      <c r="M22" s="25">
        <v>50</v>
      </c>
      <c r="N22" s="24" t="s">
        <v>24</v>
      </c>
      <c r="O22" s="26">
        <v>16</v>
      </c>
      <c r="P22" s="27">
        <f t="shared" si="0"/>
        <v>12.444444444444445</v>
      </c>
      <c r="Q22" s="26">
        <v>112</v>
      </c>
      <c r="R22" s="28">
        <v>0.14000000000000001</v>
      </c>
      <c r="S22" s="26">
        <v>2.2400000000000002</v>
      </c>
      <c r="T22" s="25">
        <v>0</v>
      </c>
      <c r="U22" s="24" t="s">
        <v>25</v>
      </c>
      <c r="V22" s="24" t="s">
        <v>26</v>
      </c>
    </row>
    <row r="23" spans="1:22" x14ac:dyDescent="0.25">
      <c r="A23" s="24" t="s">
        <v>21</v>
      </c>
      <c r="B23" s="24" t="s">
        <v>22</v>
      </c>
      <c r="C23" s="24" t="s">
        <v>23</v>
      </c>
      <c r="D23" s="25">
        <v>50</v>
      </c>
      <c r="E23" s="25">
        <v>80</v>
      </c>
      <c r="F23" s="24" t="s">
        <v>78</v>
      </c>
      <c r="G23" s="25">
        <v>6</v>
      </c>
      <c r="H23" s="25">
        <v>2</v>
      </c>
      <c r="I23" s="25">
        <v>6</v>
      </c>
      <c r="J23" s="33">
        <v>6</v>
      </c>
      <c r="K23" s="33">
        <v>0</v>
      </c>
      <c r="L23" s="25">
        <v>5</v>
      </c>
      <c r="M23" s="25">
        <v>50</v>
      </c>
      <c r="N23" s="24" t="s">
        <v>24</v>
      </c>
      <c r="O23" s="26">
        <v>16</v>
      </c>
      <c r="P23" s="27">
        <f t="shared" si="0"/>
        <v>13.333333333333334</v>
      </c>
      <c r="Q23" s="26">
        <v>80</v>
      </c>
      <c r="R23" s="28">
        <v>0.1</v>
      </c>
      <c r="S23" s="26">
        <v>1.6</v>
      </c>
      <c r="T23" s="25">
        <v>0</v>
      </c>
      <c r="U23" s="24" t="s">
        <v>25</v>
      </c>
      <c r="V23" s="24" t="s">
        <v>26</v>
      </c>
    </row>
    <row r="24" spans="1:22" x14ac:dyDescent="0.25">
      <c r="A24" s="24" t="s">
        <v>21</v>
      </c>
      <c r="B24" s="24" t="s">
        <v>22</v>
      </c>
      <c r="C24" s="24" t="s">
        <v>23</v>
      </c>
      <c r="D24" s="25">
        <v>50</v>
      </c>
      <c r="E24" s="25">
        <v>80</v>
      </c>
      <c r="F24" s="24" t="s">
        <v>77</v>
      </c>
      <c r="G24" s="25">
        <v>11</v>
      </c>
      <c r="H24" s="25">
        <v>3</v>
      </c>
      <c r="I24" s="25">
        <v>11</v>
      </c>
      <c r="J24" s="33">
        <v>11</v>
      </c>
      <c r="K24" s="33">
        <v>0</v>
      </c>
      <c r="L24" s="25">
        <v>11</v>
      </c>
      <c r="M24" s="25">
        <v>50</v>
      </c>
      <c r="N24" s="24" t="s">
        <v>24</v>
      </c>
      <c r="O24" s="26">
        <v>16</v>
      </c>
      <c r="P24" s="27">
        <f t="shared" si="0"/>
        <v>16</v>
      </c>
      <c r="Q24" s="26">
        <v>176</v>
      </c>
      <c r="R24" s="28">
        <v>0.22</v>
      </c>
      <c r="S24" s="26">
        <v>3.52</v>
      </c>
      <c r="T24" s="25">
        <v>0</v>
      </c>
      <c r="U24" s="24" t="s">
        <v>25</v>
      </c>
      <c r="V24" s="24" t="s">
        <v>26</v>
      </c>
    </row>
    <row r="25" spans="1:22" x14ac:dyDescent="0.25">
      <c r="A25" s="24" t="s">
        <v>21</v>
      </c>
      <c r="B25" s="24" t="s">
        <v>22</v>
      </c>
      <c r="C25" s="24" t="s">
        <v>23</v>
      </c>
      <c r="D25" s="25">
        <v>50</v>
      </c>
      <c r="E25" s="25">
        <v>80</v>
      </c>
      <c r="F25" s="24" t="s">
        <v>76</v>
      </c>
      <c r="G25" s="25">
        <v>20</v>
      </c>
      <c r="H25" s="25">
        <v>7</v>
      </c>
      <c r="I25" s="25">
        <v>20</v>
      </c>
      <c r="J25" s="33">
        <v>20</v>
      </c>
      <c r="K25" s="33">
        <v>0</v>
      </c>
      <c r="L25" s="25">
        <v>17</v>
      </c>
      <c r="M25" s="25">
        <v>50</v>
      </c>
      <c r="N25" s="24" t="s">
        <v>24</v>
      </c>
      <c r="O25" s="26">
        <v>16</v>
      </c>
      <c r="P25" s="27">
        <f t="shared" si="0"/>
        <v>13.6</v>
      </c>
      <c r="Q25" s="26">
        <v>272</v>
      </c>
      <c r="R25" s="28">
        <v>0.34</v>
      </c>
      <c r="S25" s="26">
        <v>5.44</v>
      </c>
      <c r="T25" s="25">
        <v>0</v>
      </c>
      <c r="U25" s="24" t="s">
        <v>25</v>
      </c>
      <c r="V25" s="24" t="s">
        <v>26</v>
      </c>
    </row>
    <row r="26" spans="1:22" x14ac:dyDescent="0.25">
      <c r="A26" s="24" t="s">
        <v>21</v>
      </c>
      <c r="B26" s="24" t="s">
        <v>22</v>
      </c>
      <c r="C26" s="24" t="s">
        <v>23</v>
      </c>
      <c r="D26" s="25">
        <v>50</v>
      </c>
      <c r="E26" s="25">
        <v>80</v>
      </c>
      <c r="F26" s="24" t="s">
        <v>75</v>
      </c>
      <c r="G26" s="25">
        <v>28</v>
      </c>
      <c r="H26" s="25">
        <v>25</v>
      </c>
      <c r="I26" s="25">
        <v>30</v>
      </c>
      <c r="J26" s="33">
        <v>28</v>
      </c>
      <c r="K26" s="33">
        <v>2</v>
      </c>
      <c r="L26" s="25">
        <v>26</v>
      </c>
      <c r="M26" s="25">
        <v>50</v>
      </c>
      <c r="N26" s="24" t="s">
        <v>24</v>
      </c>
      <c r="O26" s="26">
        <v>16</v>
      </c>
      <c r="P26" s="27">
        <f t="shared" si="0"/>
        <v>13.866666666666667</v>
      </c>
      <c r="Q26" s="26">
        <v>416</v>
      </c>
      <c r="R26" s="28">
        <v>0.52</v>
      </c>
      <c r="S26" s="26">
        <v>8.32</v>
      </c>
      <c r="T26" s="25">
        <v>0</v>
      </c>
      <c r="U26" s="24" t="s">
        <v>25</v>
      </c>
      <c r="V26" s="24" t="s">
        <v>26</v>
      </c>
    </row>
    <row r="27" spans="1:22" x14ac:dyDescent="0.25">
      <c r="A27" s="24" t="s">
        <v>21</v>
      </c>
      <c r="B27" s="24" t="s">
        <v>22</v>
      </c>
      <c r="C27" s="24" t="s">
        <v>23</v>
      </c>
      <c r="D27" s="25">
        <v>50</v>
      </c>
      <c r="E27" s="25">
        <v>80</v>
      </c>
      <c r="F27" s="24" t="s">
        <v>74</v>
      </c>
      <c r="G27" s="25">
        <v>12</v>
      </c>
      <c r="H27" s="25">
        <v>5</v>
      </c>
      <c r="I27" s="25">
        <v>12</v>
      </c>
      <c r="J27" s="33">
        <v>12</v>
      </c>
      <c r="K27" s="33">
        <v>0</v>
      </c>
      <c r="L27" s="25">
        <v>6</v>
      </c>
      <c r="M27" s="25">
        <v>50</v>
      </c>
      <c r="N27" s="24" t="s">
        <v>24</v>
      </c>
      <c r="O27" s="26">
        <v>16</v>
      </c>
      <c r="P27" s="27">
        <f t="shared" si="0"/>
        <v>8</v>
      </c>
      <c r="Q27" s="26">
        <v>96</v>
      </c>
      <c r="R27" s="28">
        <v>0.12</v>
      </c>
      <c r="S27" s="26">
        <v>1.92</v>
      </c>
      <c r="T27" s="25">
        <v>0</v>
      </c>
      <c r="U27" s="24" t="s">
        <v>25</v>
      </c>
      <c r="V27" s="24" t="s">
        <v>26</v>
      </c>
    </row>
    <row r="28" spans="1:22" x14ac:dyDescent="0.25">
      <c r="A28" s="24" t="s">
        <v>21</v>
      </c>
      <c r="B28" s="24" t="s">
        <v>22</v>
      </c>
      <c r="C28" s="24" t="s">
        <v>23</v>
      </c>
      <c r="D28" s="25">
        <v>50</v>
      </c>
      <c r="E28" s="25">
        <v>80</v>
      </c>
      <c r="F28" s="24" t="s">
        <v>73</v>
      </c>
      <c r="G28" s="25">
        <v>56</v>
      </c>
      <c r="H28" s="25">
        <v>34</v>
      </c>
      <c r="I28" s="25">
        <v>56</v>
      </c>
      <c r="J28" s="33">
        <v>56</v>
      </c>
      <c r="K28" s="33">
        <v>0</v>
      </c>
      <c r="L28" s="25">
        <v>22</v>
      </c>
      <c r="M28" s="25">
        <v>50</v>
      </c>
      <c r="N28" s="24" t="s">
        <v>24</v>
      </c>
      <c r="O28" s="26">
        <v>16</v>
      </c>
      <c r="P28" s="27">
        <f t="shared" si="0"/>
        <v>6.2857142857142856</v>
      </c>
      <c r="Q28" s="26">
        <v>352</v>
      </c>
      <c r="R28" s="28">
        <v>0.44</v>
      </c>
      <c r="S28" s="26">
        <v>7.04</v>
      </c>
      <c r="T28" s="25">
        <v>0</v>
      </c>
      <c r="U28" s="24" t="s">
        <v>25</v>
      </c>
      <c r="V28" s="24" t="s">
        <v>26</v>
      </c>
    </row>
    <row r="29" spans="1:22" x14ac:dyDescent="0.25">
      <c r="A29" s="24" t="s">
        <v>21</v>
      </c>
      <c r="B29" s="24" t="s">
        <v>22</v>
      </c>
      <c r="C29" s="24" t="s">
        <v>23</v>
      </c>
      <c r="D29" s="25">
        <v>50</v>
      </c>
      <c r="E29" s="25">
        <v>80</v>
      </c>
      <c r="F29" s="24" t="s">
        <v>72</v>
      </c>
      <c r="G29" s="25">
        <v>26</v>
      </c>
      <c r="H29" s="25">
        <v>8</v>
      </c>
      <c r="I29" s="25">
        <v>26</v>
      </c>
      <c r="J29" s="33">
        <v>26</v>
      </c>
      <c r="K29" s="33">
        <v>0</v>
      </c>
      <c r="L29" s="25">
        <v>14</v>
      </c>
      <c r="M29" s="25">
        <v>50</v>
      </c>
      <c r="N29" s="24" t="s">
        <v>24</v>
      </c>
      <c r="O29" s="26">
        <v>16</v>
      </c>
      <c r="P29" s="27">
        <f t="shared" si="0"/>
        <v>8.615384615384615</v>
      </c>
      <c r="Q29" s="26">
        <v>224</v>
      </c>
      <c r="R29" s="28">
        <v>0.28000000000000003</v>
      </c>
      <c r="S29" s="26">
        <v>4.4800000000000004</v>
      </c>
      <c r="T29" s="25">
        <v>0</v>
      </c>
      <c r="U29" s="24" t="s">
        <v>25</v>
      </c>
      <c r="V29" s="24" t="s">
        <v>26</v>
      </c>
    </row>
    <row r="30" spans="1:22" x14ac:dyDescent="0.25">
      <c r="A30" s="24" t="s">
        <v>21</v>
      </c>
      <c r="B30" s="24" t="s">
        <v>22</v>
      </c>
      <c r="C30" s="24" t="s">
        <v>23</v>
      </c>
      <c r="D30" s="25">
        <v>50</v>
      </c>
      <c r="E30" s="25">
        <v>80</v>
      </c>
      <c r="F30" s="24" t="s">
        <v>71</v>
      </c>
      <c r="G30" s="25">
        <v>26</v>
      </c>
      <c r="H30" s="25">
        <v>18</v>
      </c>
      <c r="I30" s="25">
        <v>29</v>
      </c>
      <c r="J30" s="33">
        <v>26</v>
      </c>
      <c r="K30" s="33">
        <v>3</v>
      </c>
      <c r="L30" s="25">
        <v>19</v>
      </c>
      <c r="M30" s="25">
        <v>50</v>
      </c>
      <c r="N30" s="24" t="s">
        <v>24</v>
      </c>
      <c r="O30" s="26">
        <v>16</v>
      </c>
      <c r="P30" s="27">
        <f t="shared" si="0"/>
        <v>10.482758620689655</v>
      </c>
      <c r="Q30" s="26">
        <v>304</v>
      </c>
      <c r="R30" s="28">
        <v>0.38</v>
      </c>
      <c r="S30" s="26">
        <v>6.08</v>
      </c>
      <c r="T30" s="25">
        <v>0</v>
      </c>
      <c r="U30" s="24" t="s">
        <v>25</v>
      </c>
      <c r="V30" s="24" t="s">
        <v>26</v>
      </c>
    </row>
    <row r="31" spans="1:22" x14ac:dyDescent="0.25">
      <c r="A31" s="24" t="s">
        <v>21</v>
      </c>
      <c r="B31" s="24" t="s">
        <v>22</v>
      </c>
      <c r="C31" s="24" t="s">
        <v>23</v>
      </c>
      <c r="D31" s="25">
        <v>50</v>
      </c>
      <c r="E31" s="25">
        <v>80</v>
      </c>
      <c r="F31" s="24" t="s">
        <v>70</v>
      </c>
      <c r="G31" s="25">
        <v>17</v>
      </c>
      <c r="H31" s="25">
        <v>5</v>
      </c>
      <c r="I31" s="25">
        <v>20</v>
      </c>
      <c r="J31" s="33">
        <v>17</v>
      </c>
      <c r="K31" s="33">
        <v>3</v>
      </c>
      <c r="L31" s="25">
        <v>17</v>
      </c>
      <c r="M31" s="25">
        <v>50</v>
      </c>
      <c r="N31" s="24" t="s">
        <v>24</v>
      </c>
      <c r="O31" s="26">
        <v>16</v>
      </c>
      <c r="P31" s="27">
        <f t="shared" si="0"/>
        <v>13.6</v>
      </c>
      <c r="Q31" s="26">
        <v>272</v>
      </c>
      <c r="R31" s="28">
        <v>0.34</v>
      </c>
      <c r="S31" s="26">
        <v>5.44</v>
      </c>
      <c r="T31" s="25">
        <v>0</v>
      </c>
      <c r="U31" s="24" t="s">
        <v>25</v>
      </c>
      <c r="V31" s="24" t="s">
        <v>26</v>
      </c>
    </row>
    <row r="32" spans="1:22" x14ac:dyDescent="0.25">
      <c r="A32" s="24" t="s">
        <v>21</v>
      </c>
      <c r="B32" s="24" t="s">
        <v>22</v>
      </c>
      <c r="C32" s="24" t="s">
        <v>23</v>
      </c>
      <c r="D32" s="25">
        <v>50</v>
      </c>
      <c r="E32" s="25">
        <v>80</v>
      </c>
      <c r="F32" s="24" t="s">
        <v>69</v>
      </c>
      <c r="G32" s="25">
        <v>48</v>
      </c>
      <c r="H32" s="25">
        <v>23</v>
      </c>
      <c r="I32" s="25">
        <v>48</v>
      </c>
      <c r="J32" s="33">
        <v>48</v>
      </c>
      <c r="K32" s="33">
        <v>0</v>
      </c>
      <c r="L32" s="25">
        <v>35</v>
      </c>
      <c r="M32" s="25">
        <v>50</v>
      </c>
      <c r="N32" s="24" t="s">
        <v>24</v>
      </c>
      <c r="O32" s="26">
        <v>16</v>
      </c>
      <c r="P32" s="27">
        <f t="shared" si="0"/>
        <v>11.666666666666666</v>
      </c>
      <c r="Q32" s="26">
        <v>560</v>
      </c>
      <c r="R32" s="28">
        <v>0.7</v>
      </c>
      <c r="S32" s="26">
        <v>11.2</v>
      </c>
      <c r="T32" s="25">
        <v>0</v>
      </c>
      <c r="U32" s="24" t="s">
        <v>25</v>
      </c>
      <c r="V32" s="24" t="s">
        <v>26</v>
      </c>
    </row>
    <row r="33" spans="1:22" x14ac:dyDescent="0.25">
      <c r="A33" s="14" t="s">
        <v>67</v>
      </c>
      <c r="B33" s="15"/>
      <c r="C33" s="15"/>
      <c r="D33" s="16">
        <f>SUM(D2:D32)</f>
        <v>1550</v>
      </c>
      <c r="E33" s="15"/>
      <c r="F33" s="15"/>
      <c r="G33" s="16">
        <f>SUM(G2:G32)</f>
        <v>656</v>
      </c>
      <c r="H33" s="15"/>
      <c r="I33" s="16">
        <f>SUM(I2:I32)</f>
        <v>670</v>
      </c>
      <c r="J33" s="32">
        <f>SUM(J2:J32)</f>
        <v>656</v>
      </c>
      <c r="K33" s="32">
        <f>SUM(K2:K32)</f>
        <v>14</v>
      </c>
      <c r="L33" s="16">
        <f>SUM(L2:L32)</f>
        <v>478</v>
      </c>
      <c r="M33" s="16">
        <f>SUM(M2:M32)</f>
        <v>1550</v>
      </c>
      <c r="N33" s="15" t="str">
        <f>N32</f>
        <v>Por habitación</v>
      </c>
      <c r="O33" s="17">
        <f>Q33/L33</f>
        <v>16</v>
      </c>
      <c r="P33" s="20">
        <f>Q33/I33</f>
        <v>11.414925373134329</v>
      </c>
      <c r="Q33" s="17">
        <f>SUM(Q2:Q32)</f>
        <v>7648</v>
      </c>
      <c r="R33" s="18">
        <f>L33/M33</f>
        <v>0.30838709677419357</v>
      </c>
      <c r="S33" s="17">
        <f>Q33/M33</f>
        <v>4.9341935483870971</v>
      </c>
      <c r="T33" s="15"/>
      <c r="U33" s="15"/>
      <c r="V33" s="15"/>
    </row>
    <row r="35" spans="1:22" x14ac:dyDescent="0.25">
      <c r="F35" s="21" t="s">
        <v>200</v>
      </c>
      <c r="G35" s="21">
        <f>I33/G33</f>
        <v>1.0213414634146341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R34" sqref="R34"/>
    </sheetView>
  </sheetViews>
  <sheetFormatPr baseColWidth="10" defaultRowHeight="15" x14ac:dyDescent="0.25"/>
  <cols>
    <col min="10" max="11" width="11.42578125" style="21"/>
    <col min="16" max="16" width="11.5703125" style="21"/>
  </cols>
  <sheetData>
    <row r="1" spans="1:22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3" t="s">
        <v>9</v>
      </c>
      <c r="K1" s="23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3" t="s">
        <v>132</v>
      </c>
      <c r="Q1" s="22" t="s">
        <v>15</v>
      </c>
      <c r="R1" s="22" t="s">
        <v>16</v>
      </c>
      <c r="S1" s="22" t="s">
        <v>17</v>
      </c>
      <c r="T1" s="22" t="s">
        <v>18</v>
      </c>
      <c r="U1" s="22" t="s">
        <v>19</v>
      </c>
      <c r="V1" s="22" t="s">
        <v>20</v>
      </c>
    </row>
    <row r="2" spans="1:22" x14ac:dyDescent="0.25">
      <c r="A2" s="24" t="s">
        <v>21</v>
      </c>
      <c r="B2" s="24" t="s">
        <v>22</v>
      </c>
      <c r="C2" s="24" t="s">
        <v>23</v>
      </c>
      <c r="D2" s="25">
        <v>50</v>
      </c>
      <c r="E2" s="25">
        <v>80</v>
      </c>
      <c r="F2" s="24" t="s">
        <v>101</v>
      </c>
      <c r="G2" s="25">
        <v>59</v>
      </c>
      <c r="H2" s="25">
        <v>56</v>
      </c>
      <c r="I2" s="25">
        <v>59</v>
      </c>
      <c r="J2" s="33">
        <v>59</v>
      </c>
      <c r="K2" s="33">
        <v>0</v>
      </c>
      <c r="L2" s="25">
        <v>43</v>
      </c>
      <c r="M2" s="25">
        <v>50</v>
      </c>
      <c r="N2" s="24" t="s">
        <v>24</v>
      </c>
      <c r="O2" s="29">
        <v>16</v>
      </c>
      <c r="P2" s="27">
        <f>Q2/I2</f>
        <v>11.661016949152541</v>
      </c>
      <c r="Q2" s="29">
        <v>688</v>
      </c>
      <c r="R2" s="28">
        <v>0.86</v>
      </c>
      <c r="S2" s="26">
        <v>13.76</v>
      </c>
      <c r="T2" s="25">
        <v>0</v>
      </c>
      <c r="U2" s="24" t="s">
        <v>25</v>
      </c>
      <c r="V2" s="24" t="s">
        <v>26</v>
      </c>
    </row>
    <row r="3" spans="1:22" x14ac:dyDescent="0.25">
      <c r="A3" s="24" t="s">
        <v>21</v>
      </c>
      <c r="B3" s="24" t="s">
        <v>22</v>
      </c>
      <c r="C3" s="24" t="s">
        <v>23</v>
      </c>
      <c r="D3" s="25">
        <v>50</v>
      </c>
      <c r="E3" s="25">
        <v>80</v>
      </c>
      <c r="F3" s="24" t="s">
        <v>102</v>
      </c>
      <c r="G3" s="25">
        <v>21</v>
      </c>
      <c r="H3" s="25">
        <v>11</v>
      </c>
      <c r="I3" s="25">
        <v>21</v>
      </c>
      <c r="J3" s="33">
        <v>18</v>
      </c>
      <c r="K3" s="33">
        <v>3</v>
      </c>
      <c r="L3" s="25">
        <v>11</v>
      </c>
      <c r="M3" s="25">
        <v>50</v>
      </c>
      <c r="N3" s="24" t="s">
        <v>24</v>
      </c>
      <c r="O3" s="29">
        <v>16</v>
      </c>
      <c r="P3" s="27">
        <f t="shared" ref="P3:P32" si="0">Q3/I3</f>
        <v>8.3809523809523814</v>
      </c>
      <c r="Q3" s="29">
        <v>176</v>
      </c>
      <c r="R3" s="28">
        <v>0.22</v>
      </c>
      <c r="S3" s="26">
        <v>3.52</v>
      </c>
      <c r="T3" s="25">
        <v>0</v>
      </c>
      <c r="U3" s="24" t="s">
        <v>25</v>
      </c>
      <c r="V3" s="24" t="s">
        <v>26</v>
      </c>
    </row>
    <row r="4" spans="1:22" x14ac:dyDescent="0.25">
      <c r="A4" s="24" t="s">
        <v>21</v>
      </c>
      <c r="B4" s="24" t="s">
        <v>22</v>
      </c>
      <c r="C4" s="24" t="s">
        <v>23</v>
      </c>
      <c r="D4" s="25">
        <v>50</v>
      </c>
      <c r="E4" s="25">
        <v>80</v>
      </c>
      <c r="F4" s="24" t="s">
        <v>103</v>
      </c>
      <c r="G4" s="25">
        <v>23</v>
      </c>
      <c r="H4" s="25">
        <v>21</v>
      </c>
      <c r="I4" s="25">
        <v>23</v>
      </c>
      <c r="J4" s="33">
        <v>23</v>
      </c>
      <c r="K4" s="33">
        <v>0</v>
      </c>
      <c r="L4" s="25">
        <v>11</v>
      </c>
      <c r="M4" s="25">
        <v>50</v>
      </c>
      <c r="N4" s="24" t="s">
        <v>24</v>
      </c>
      <c r="O4" s="29">
        <v>16</v>
      </c>
      <c r="P4" s="27">
        <f t="shared" si="0"/>
        <v>7.6521739130434785</v>
      </c>
      <c r="Q4" s="29">
        <v>176</v>
      </c>
      <c r="R4" s="28">
        <v>0.22</v>
      </c>
      <c r="S4" s="26">
        <v>3.52</v>
      </c>
      <c r="T4" s="25">
        <v>0</v>
      </c>
      <c r="U4" s="24" t="s">
        <v>25</v>
      </c>
      <c r="V4" s="24" t="s">
        <v>26</v>
      </c>
    </row>
    <row r="5" spans="1:22" x14ac:dyDescent="0.25">
      <c r="A5" s="24" t="s">
        <v>21</v>
      </c>
      <c r="B5" s="24" t="s">
        <v>22</v>
      </c>
      <c r="C5" s="24" t="s">
        <v>23</v>
      </c>
      <c r="D5" s="25">
        <v>50</v>
      </c>
      <c r="E5" s="25">
        <v>80</v>
      </c>
      <c r="F5" s="24" t="s">
        <v>104</v>
      </c>
      <c r="G5" s="25">
        <v>3</v>
      </c>
      <c r="H5" s="25">
        <v>2</v>
      </c>
      <c r="I5" s="25">
        <v>3</v>
      </c>
      <c r="J5" s="33">
        <v>3</v>
      </c>
      <c r="K5" s="33">
        <v>0</v>
      </c>
      <c r="L5" s="25">
        <v>2</v>
      </c>
      <c r="M5" s="25">
        <v>50</v>
      </c>
      <c r="N5" s="24" t="s">
        <v>24</v>
      </c>
      <c r="O5" s="29">
        <v>16</v>
      </c>
      <c r="P5" s="27">
        <f t="shared" si="0"/>
        <v>10.666666666666666</v>
      </c>
      <c r="Q5" s="29">
        <v>32</v>
      </c>
      <c r="R5" s="28">
        <v>0.04</v>
      </c>
      <c r="S5" s="26">
        <v>0.64</v>
      </c>
      <c r="T5" s="25">
        <v>0</v>
      </c>
      <c r="U5" s="24" t="s">
        <v>25</v>
      </c>
      <c r="V5" s="24" t="s">
        <v>26</v>
      </c>
    </row>
    <row r="6" spans="1:22" x14ac:dyDescent="0.25">
      <c r="A6" s="24" t="s">
        <v>21</v>
      </c>
      <c r="B6" s="24" t="s">
        <v>22</v>
      </c>
      <c r="C6" s="24" t="s">
        <v>23</v>
      </c>
      <c r="D6" s="25">
        <v>50</v>
      </c>
      <c r="E6" s="25">
        <v>80</v>
      </c>
      <c r="F6" s="24" t="s">
        <v>105</v>
      </c>
      <c r="G6" s="25">
        <v>13</v>
      </c>
      <c r="H6" s="25">
        <v>8</v>
      </c>
      <c r="I6" s="25">
        <v>13</v>
      </c>
      <c r="J6" s="33">
        <v>13</v>
      </c>
      <c r="K6" s="33">
        <v>0</v>
      </c>
      <c r="L6" s="25">
        <v>11</v>
      </c>
      <c r="M6" s="25">
        <v>50</v>
      </c>
      <c r="N6" s="24" t="s">
        <v>24</v>
      </c>
      <c r="O6" s="29">
        <v>16</v>
      </c>
      <c r="P6" s="27">
        <f t="shared" si="0"/>
        <v>13.538461538461538</v>
      </c>
      <c r="Q6" s="29">
        <v>176</v>
      </c>
      <c r="R6" s="28">
        <v>0.22</v>
      </c>
      <c r="S6" s="26">
        <v>3.52</v>
      </c>
      <c r="T6" s="25">
        <v>0</v>
      </c>
      <c r="U6" s="24" t="s">
        <v>25</v>
      </c>
      <c r="V6" s="24" t="s">
        <v>26</v>
      </c>
    </row>
    <row r="7" spans="1:22" x14ac:dyDescent="0.25">
      <c r="A7" s="24" t="s">
        <v>21</v>
      </c>
      <c r="B7" s="24" t="s">
        <v>22</v>
      </c>
      <c r="C7" s="24" t="s">
        <v>23</v>
      </c>
      <c r="D7" s="25">
        <v>50</v>
      </c>
      <c r="E7" s="25">
        <v>80</v>
      </c>
      <c r="F7" s="24" t="s">
        <v>106</v>
      </c>
      <c r="G7" s="25">
        <v>23</v>
      </c>
      <c r="H7" s="25">
        <v>11</v>
      </c>
      <c r="I7" s="25">
        <v>23</v>
      </c>
      <c r="J7" s="33">
        <v>23</v>
      </c>
      <c r="K7" s="33">
        <v>0</v>
      </c>
      <c r="L7" s="25">
        <v>19</v>
      </c>
      <c r="M7" s="25">
        <v>50</v>
      </c>
      <c r="N7" s="24" t="s">
        <v>24</v>
      </c>
      <c r="O7" s="29">
        <v>16</v>
      </c>
      <c r="P7" s="27">
        <f t="shared" si="0"/>
        <v>13.217391304347826</v>
      </c>
      <c r="Q7" s="29">
        <v>304</v>
      </c>
      <c r="R7" s="28">
        <v>0.38</v>
      </c>
      <c r="S7" s="26">
        <v>6.08</v>
      </c>
      <c r="T7" s="25">
        <v>0</v>
      </c>
      <c r="U7" s="24" t="s">
        <v>25</v>
      </c>
      <c r="V7" s="24" t="s">
        <v>26</v>
      </c>
    </row>
    <row r="8" spans="1:22" x14ac:dyDescent="0.25">
      <c r="A8" s="24" t="s">
        <v>21</v>
      </c>
      <c r="B8" s="24" t="s">
        <v>22</v>
      </c>
      <c r="C8" s="24" t="s">
        <v>23</v>
      </c>
      <c r="D8" s="25">
        <v>50</v>
      </c>
      <c r="E8" s="25">
        <v>80</v>
      </c>
      <c r="F8" s="24" t="s">
        <v>107</v>
      </c>
      <c r="G8" s="25">
        <v>43</v>
      </c>
      <c r="H8" s="25">
        <v>26</v>
      </c>
      <c r="I8" s="25">
        <v>43</v>
      </c>
      <c r="J8" s="33">
        <v>43</v>
      </c>
      <c r="K8" s="33">
        <v>0</v>
      </c>
      <c r="L8" s="25">
        <v>26</v>
      </c>
      <c r="M8" s="25">
        <v>50</v>
      </c>
      <c r="N8" s="24" t="s">
        <v>24</v>
      </c>
      <c r="O8" s="29">
        <v>16</v>
      </c>
      <c r="P8" s="27">
        <f t="shared" si="0"/>
        <v>9.6744186046511622</v>
      </c>
      <c r="Q8" s="29">
        <v>416</v>
      </c>
      <c r="R8" s="28">
        <v>0.52</v>
      </c>
      <c r="S8" s="26">
        <v>8.32</v>
      </c>
      <c r="T8" s="25">
        <v>0</v>
      </c>
      <c r="U8" s="24" t="s">
        <v>25</v>
      </c>
      <c r="V8" s="24" t="s">
        <v>26</v>
      </c>
    </row>
    <row r="9" spans="1:22" x14ac:dyDescent="0.25">
      <c r="A9" s="24" t="s">
        <v>21</v>
      </c>
      <c r="B9" s="24" t="s">
        <v>22</v>
      </c>
      <c r="C9" s="24" t="s">
        <v>23</v>
      </c>
      <c r="D9" s="25">
        <v>50</v>
      </c>
      <c r="E9" s="25">
        <v>80</v>
      </c>
      <c r="F9" s="24" t="s">
        <v>108</v>
      </c>
      <c r="G9" s="25">
        <v>58</v>
      </c>
      <c r="H9" s="25">
        <v>21</v>
      </c>
      <c r="I9" s="25">
        <v>61</v>
      </c>
      <c r="J9" s="33">
        <v>58</v>
      </c>
      <c r="K9" s="33">
        <v>3</v>
      </c>
      <c r="L9" s="25">
        <v>30</v>
      </c>
      <c r="M9" s="25">
        <v>50</v>
      </c>
      <c r="N9" s="24" t="s">
        <v>24</v>
      </c>
      <c r="O9" s="29">
        <v>16</v>
      </c>
      <c r="P9" s="27">
        <f t="shared" si="0"/>
        <v>7.8688524590163933</v>
      </c>
      <c r="Q9" s="29">
        <v>480</v>
      </c>
      <c r="R9" s="28">
        <v>0.6</v>
      </c>
      <c r="S9" s="26">
        <v>9.6</v>
      </c>
      <c r="T9" s="25">
        <v>0</v>
      </c>
      <c r="U9" s="24" t="s">
        <v>25</v>
      </c>
      <c r="V9" s="24" t="s">
        <v>26</v>
      </c>
    </row>
    <row r="10" spans="1:22" x14ac:dyDescent="0.25">
      <c r="A10" s="24" t="s">
        <v>21</v>
      </c>
      <c r="B10" s="24" t="s">
        <v>22</v>
      </c>
      <c r="C10" s="24" t="s">
        <v>23</v>
      </c>
      <c r="D10" s="25">
        <v>50</v>
      </c>
      <c r="E10" s="25">
        <v>80</v>
      </c>
      <c r="F10" s="24" t="s">
        <v>109</v>
      </c>
      <c r="G10" s="25">
        <v>78</v>
      </c>
      <c r="H10" s="25">
        <v>78</v>
      </c>
      <c r="I10" s="25">
        <v>78</v>
      </c>
      <c r="J10" s="33">
        <v>78</v>
      </c>
      <c r="K10" s="33">
        <v>78</v>
      </c>
      <c r="L10" s="25">
        <v>31</v>
      </c>
      <c r="M10" s="25">
        <v>50</v>
      </c>
      <c r="N10" s="24" t="s">
        <v>24</v>
      </c>
      <c r="O10" s="29">
        <v>16</v>
      </c>
      <c r="P10" s="27">
        <f t="shared" si="0"/>
        <v>6.3589743589743586</v>
      </c>
      <c r="Q10" s="29">
        <v>496</v>
      </c>
      <c r="R10" s="28">
        <v>0.62</v>
      </c>
      <c r="S10" s="26">
        <v>9.92</v>
      </c>
      <c r="T10" s="25">
        <v>0</v>
      </c>
      <c r="U10" s="24" t="s">
        <v>25</v>
      </c>
      <c r="V10" s="24" t="s">
        <v>26</v>
      </c>
    </row>
    <row r="11" spans="1:22" x14ac:dyDescent="0.25">
      <c r="A11" s="24" t="s">
        <v>21</v>
      </c>
      <c r="B11" s="24" t="s">
        <v>22</v>
      </c>
      <c r="C11" s="24" t="s">
        <v>23</v>
      </c>
      <c r="D11" s="25">
        <v>50</v>
      </c>
      <c r="E11" s="25">
        <v>80</v>
      </c>
      <c r="F11" s="24" t="s">
        <v>110</v>
      </c>
      <c r="G11" s="25">
        <v>54</v>
      </c>
      <c r="H11" s="25">
        <v>27</v>
      </c>
      <c r="I11" s="25">
        <v>54</v>
      </c>
      <c r="J11" s="33">
        <v>54</v>
      </c>
      <c r="K11" s="33">
        <v>0</v>
      </c>
      <c r="L11" s="25">
        <v>30</v>
      </c>
      <c r="M11" s="25">
        <v>50</v>
      </c>
      <c r="N11" s="24" t="s">
        <v>24</v>
      </c>
      <c r="O11" s="29">
        <v>16</v>
      </c>
      <c r="P11" s="27">
        <f t="shared" si="0"/>
        <v>8.8888888888888893</v>
      </c>
      <c r="Q11" s="29">
        <v>480</v>
      </c>
      <c r="R11" s="28">
        <v>0.6</v>
      </c>
      <c r="S11" s="26">
        <v>9.6</v>
      </c>
      <c r="T11" s="25">
        <v>0</v>
      </c>
      <c r="U11" s="24" t="s">
        <v>25</v>
      </c>
      <c r="V11" s="24" t="s">
        <v>26</v>
      </c>
    </row>
    <row r="12" spans="1:22" x14ac:dyDescent="0.25">
      <c r="A12" s="24" t="s">
        <v>21</v>
      </c>
      <c r="B12" s="24" t="s">
        <v>22</v>
      </c>
      <c r="C12" s="24" t="s">
        <v>23</v>
      </c>
      <c r="D12" s="25">
        <v>50</v>
      </c>
      <c r="E12" s="25">
        <v>80</v>
      </c>
      <c r="F12" s="24" t="s">
        <v>111</v>
      </c>
      <c r="G12" s="25">
        <v>47</v>
      </c>
      <c r="H12" s="25">
        <v>13</v>
      </c>
      <c r="I12" s="25">
        <v>69</v>
      </c>
      <c r="J12" s="33">
        <v>19</v>
      </c>
      <c r="K12" s="33">
        <v>28</v>
      </c>
      <c r="L12" s="25">
        <v>31</v>
      </c>
      <c r="M12" s="25">
        <v>50</v>
      </c>
      <c r="N12" s="24" t="s">
        <v>24</v>
      </c>
      <c r="O12" s="29">
        <v>16</v>
      </c>
      <c r="P12" s="27">
        <f t="shared" si="0"/>
        <v>7.1884057971014492</v>
      </c>
      <c r="Q12" s="29">
        <v>496</v>
      </c>
      <c r="R12" s="28">
        <v>0.62</v>
      </c>
      <c r="S12" s="26">
        <v>9.92</v>
      </c>
      <c r="T12" s="25">
        <v>0</v>
      </c>
      <c r="U12" s="24" t="s">
        <v>25</v>
      </c>
      <c r="V12" s="24" t="s">
        <v>26</v>
      </c>
    </row>
    <row r="13" spans="1:22" x14ac:dyDescent="0.25">
      <c r="A13" s="24" t="s">
        <v>21</v>
      </c>
      <c r="B13" s="24" t="s">
        <v>22</v>
      </c>
      <c r="C13" s="24" t="s">
        <v>23</v>
      </c>
      <c r="D13" s="25">
        <v>50</v>
      </c>
      <c r="E13" s="25">
        <v>80</v>
      </c>
      <c r="F13" s="24" t="s">
        <v>112</v>
      </c>
      <c r="G13" s="25">
        <v>64</v>
      </c>
      <c r="H13" s="25">
        <v>54</v>
      </c>
      <c r="I13" s="25">
        <v>64</v>
      </c>
      <c r="J13" s="33">
        <v>26</v>
      </c>
      <c r="K13" s="33">
        <v>38</v>
      </c>
      <c r="L13" s="25">
        <v>36</v>
      </c>
      <c r="M13" s="25">
        <v>50</v>
      </c>
      <c r="N13" s="24" t="s">
        <v>24</v>
      </c>
      <c r="O13" s="29">
        <v>16</v>
      </c>
      <c r="P13" s="27">
        <f t="shared" si="0"/>
        <v>9</v>
      </c>
      <c r="Q13" s="29">
        <v>576</v>
      </c>
      <c r="R13" s="28">
        <v>0.72</v>
      </c>
      <c r="S13" s="26">
        <v>11.52</v>
      </c>
      <c r="T13" s="25">
        <v>0</v>
      </c>
      <c r="U13" s="24" t="s">
        <v>25</v>
      </c>
      <c r="V13" s="24" t="s">
        <v>26</v>
      </c>
    </row>
    <row r="14" spans="1:22" x14ac:dyDescent="0.25">
      <c r="A14" s="24" t="s">
        <v>21</v>
      </c>
      <c r="B14" s="24" t="s">
        <v>22</v>
      </c>
      <c r="C14" s="24" t="s">
        <v>23</v>
      </c>
      <c r="D14" s="25">
        <v>50</v>
      </c>
      <c r="E14" s="25">
        <v>80</v>
      </c>
      <c r="F14" s="24" t="s">
        <v>113</v>
      </c>
      <c r="G14" s="25">
        <v>22</v>
      </c>
      <c r="H14" s="25">
        <v>10</v>
      </c>
      <c r="I14" s="25">
        <v>22</v>
      </c>
      <c r="J14" s="33">
        <v>22</v>
      </c>
      <c r="K14" s="33">
        <v>0</v>
      </c>
      <c r="L14" s="25">
        <v>17</v>
      </c>
      <c r="M14" s="25">
        <v>50</v>
      </c>
      <c r="N14" s="24" t="s">
        <v>24</v>
      </c>
      <c r="O14" s="29">
        <v>16</v>
      </c>
      <c r="P14" s="27">
        <f t="shared" si="0"/>
        <v>12.363636363636363</v>
      </c>
      <c r="Q14" s="29">
        <v>272</v>
      </c>
      <c r="R14" s="28">
        <v>0.34</v>
      </c>
      <c r="S14" s="26">
        <v>5.44</v>
      </c>
      <c r="T14" s="25">
        <v>0</v>
      </c>
      <c r="U14" s="24" t="s">
        <v>25</v>
      </c>
      <c r="V14" s="24" t="s">
        <v>26</v>
      </c>
    </row>
    <row r="15" spans="1:22" x14ac:dyDescent="0.25">
      <c r="A15" s="24" t="s">
        <v>21</v>
      </c>
      <c r="B15" s="24" t="s">
        <v>22</v>
      </c>
      <c r="C15" s="24" t="s">
        <v>23</v>
      </c>
      <c r="D15" s="25">
        <v>50</v>
      </c>
      <c r="E15" s="25">
        <v>80</v>
      </c>
      <c r="F15" s="24" t="s">
        <v>114</v>
      </c>
      <c r="G15" s="25">
        <v>36</v>
      </c>
      <c r="H15" s="25">
        <v>24</v>
      </c>
      <c r="I15" s="25">
        <v>36</v>
      </c>
      <c r="J15" s="33">
        <v>36</v>
      </c>
      <c r="K15" s="33">
        <v>0</v>
      </c>
      <c r="L15" s="25">
        <v>24</v>
      </c>
      <c r="M15" s="25">
        <v>50</v>
      </c>
      <c r="N15" s="24" t="s">
        <v>24</v>
      </c>
      <c r="O15" s="29">
        <v>16</v>
      </c>
      <c r="P15" s="27">
        <f t="shared" si="0"/>
        <v>10.666666666666666</v>
      </c>
      <c r="Q15" s="29">
        <v>384</v>
      </c>
      <c r="R15" s="28">
        <v>0.48</v>
      </c>
      <c r="S15" s="26">
        <v>7.68</v>
      </c>
      <c r="T15" s="25">
        <v>0</v>
      </c>
      <c r="U15" s="24" t="s">
        <v>25</v>
      </c>
      <c r="V15" s="24" t="s">
        <v>26</v>
      </c>
    </row>
    <row r="16" spans="1:22" x14ac:dyDescent="0.25">
      <c r="A16" s="24" t="s">
        <v>21</v>
      </c>
      <c r="B16" s="24" t="s">
        <v>22</v>
      </c>
      <c r="C16" s="24" t="s">
        <v>23</v>
      </c>
      <c r="D16" s="25">
        <v>50</v>
      </c>
      <c r="E16" s="25">
        <v>80</v>
      </c>
      <c r="F16" s="24" t="s">
        <v>115</v>
      </c>
      <c r="G16" s="25">
        <v>62</v>
      </c>
      <c r="H16" s="25">
        <v>33</v>
      </c>
      <c r="I16" s="25">
        <v>62</v>
      </c>
      <c r="J16" s="33">
        <v>62</v>
      </c>
      <c r="K16" s="33">
        <v>0</v>
      </c>
      <c r="L16" s="25">
        <v>33</v>
      </c>
      <c r="M16" s="25">
        <v>50</v>
      </c>
      <c r="N16" s="24" t="s">
        <v>24</v>
      </c>
      <c r="O16" s="29">
        <v>16</v>
      </c>
      <c r="P16" s="27">
        <f t="shared" si="0"/>
        <v>8.5161290322580641</v>
      </c>
      <c r="Q16" s="29">
        <v>528</v>
      </c>
      <c r="R16" s="28">
        <v>0.66</v>
      </c>
      <c r="S16" s="26">
        <v>10.56</v>
      </c>
      <c r="T16" s="25">
        <v>0</v>
      </c>
      <c r="U16" s="24" t="s">
        <v>25</v>
      </c>
      <c r="V16" s="24" t="s">
        <v>26</v>
      </c>
    </row>
    <row r="17" spans="1:22" x14ac:dyDescent="0.25">
      <c r="A17" s="24" t="s">
        <v>21</v>
      </c>
      <c r="B17" s="24" t="s">
        <v>22</v>
      </c>
      <c r="C17" s="24" t="s">
        <v>23</v>
      </c>
      <c r="D17" s="25">
        <v>50</v>
      </c>
      <c r="E17" s="25">
        <v>80</v>
      </c>
      <c r="F17" s="24" t="s">
        <v>115</v>
      </c>
      <c r="G17" s="25">
        <v>63</v>
      </c>
      <c r="H17" s="25">
        <v>57</v>
      </c>
      <c r="I17" s="25">
        <v>63</v>
      </c>
      <c r="J17" s="33">
        <v>63</v>
      </c>
      <c r="K17" s="33">
        <v>0</v>
      </c>
      <c r="L17" s="25">
        <v>34</v>
      </c>
      <c r="M17" s="25">
        <v>50</v>
      </c>
      <c r="N17" s="24" t="s">
        <v>24</v>
      </c>
      <c r="O17" s="29">
        <v>16</v>
      </c>
      <c r="P17" s="27">
        <f t="shared" si="0"/>
        <v>8.6349206349206344</v>
      </c>
      <c r="Q17" s="29">
        <v>544</v>
      </c>
      <c r="R17" s="28">
        <v>0.68</v>
      </c>
      <c r="S17" s="26">
        <v>10.88</v>
      </c>
      <c r="T17" s="25">
        <v>0</v>
      </c>
      <c r="U17" s="24" t="s">
        <v>25</v>
      </c>
      <c r="V17" s="24" t="s">
        <v>26</v>
      </c>
    </row>
    <row r="18" spans="1:22" x14ac:dyDescent="0.25">
      <c r="A18" s="24" t="s">
        <v>21</v>
      </c>
      <c r="B18" s="24" t="s">
        <v>22</v>
      </c>
      <c r="C18" s="24" t="s">
        <v>23</v>
      </c>
      <c r="D18" s="25">
        <v>50</v>
      </c>
      <c r="E18" s="25">
        <v>80</v>
      </c>
      <c r="F18" s="24" t="s">
        <v>116</v>
      </c>
      <c r="G18" s="25">
        <v>23</v>
      </c>
      <c r="H18" s="25">
        <v>20</v>
      </c>
      <c r="I18" s="25">
        <v>23</v>
      </c>
      <c r="J18" s="33">
        <v>23</v>
      </c>
      <c r="K18" s="33">
        <v>0</v>
      </c>
      <c r="L18" s="25">
        <v>12</v>
      </c>
      <c r="M18" s="25">
        <v>50</v>
      </c>
      <c r="N18" s="24" t="s">
        <v>24</v>
      </c>
      <c r="O18" s="29">
        <v>16</v>
      </c>
      <c r="P18" s="27">
        <f t="shared" si="0"/>
        <v>8.3478260869565215</v>
      </c>
      <c r="Q18" s="29">
        <v>192</v>
      </c>
      <c r="R18" s="28">
        <v>0.24</v>
      </c>
      <c r="S18" s="26">
        <v>3.84</v>
      </c>
      <c r="T18" s="25">
        <v>0</v>
      </c>
      <c r="U18" s="24" t="s">
        <v>25</v>
      </c>
      <c r="V18" s="24" t="s">
        <v>26</v>
      </c>
    </row>
    <row r="19" spans="1:22" x14ac:dyDescent="0.25">
      <c r="A19" s="24" t="s">
        <v>21</v>
      </c>
      <c r="B19" s="24" t="s">
        <v>22</v>
      </c>
      <c r="C19" s="24" t="s">
        <v>23</v>
      </c>
      <c r="D19" s="25">
        <v>50</v>
      </c>
      <c r="E19" s="25">
        <v>80</v>
      </c>
      <c r="F19" s="24" t="s">
        <v>117</v>
      </c>
      <c r="G19" s="25">
        <v>23</v>
      </c>
      <c r="H19" s="25">
        <v>18</v>
      </c>
      <c r="I19" s="25">
        <v>23</v>
      </c>
      <c r="J19" s="33">
        <v>23</v>
      </c>
      <c r="K19" s="33">
        <v>0</v>
      </c>
      <c r="L19" s="25">
        <v>11</v>
      </c>
      <c r="M19" s="25">
        <v>50</v>
      </c>
      <c r="N19" s="24" t="s">
        <v>24</v>
      </c>
      <c r="O19" s="29">
        <v>16</v>
      </c>
      <c r="P19" s="27">
        <f t="shared" si="0"/>
        <v>7.6521739130434785</v>
      </c>
      <c r="Q19" s="29">
        <v>176</v>
      </c>
      <c r="R19" s="28">
        <v>0.22</v>
      </c>
      <c r="S19" s="26">
        <v>3.52</v>
      </c>
      <c r="T19" s="25">
        <v>0</v>
      </c>
      <c r="U19" s="24" t="s">
        <v>25</v>
      </c>
      <c r="V19" s="24" t="s">
        <v>26</v>
      </c>
    </row>
    <row r="20" spans="1:22" x14ac:dyDescent="0.25">
      <c r="A20" s="24" t="s">
        <v>21</v>
      </c>
      <c r="B20" s="24" t="s">
        <v>22</v>
      </c>
      <c r="C20" s="24" t="s">
        <v>23</v>
      </c>
      <c r="D20" s="25">
        <v>50</v>
      </c>
      <c r="E20" s="25">
        <v>80</v>
      </c>
      <c r="F20" s="24" t="s">
        <v>118</v>
      </c>
      <c r="G20" s="25">
        <v>51</v>
      </c>
      <c r="H20" s="25">
        <v>27</v>
      </c>
      <c r="I20" s="25">
        <v>51</v>
      </c>
      <c r="J20" s="33">
        <v>51</v>
      </c>
      <c r="K20" s="33">
        <v>0</v>
      </c>
      <c r="L20" s="25">
        <v>28</v>
      </c>
      <c r="M20" s="25">
        <v>50</v>
      </c>
      <c r="N20" s="24" t="s">
        <v>24</v>
      </c>
      <c r="O20" s="29">
        <v>16</v>
      </c>
      <c r="P20" s="27">
        <f t="shared" si="0"/>
        <v>8.7843137254901968</v>
      </c>
      <c r="Q20" s="29">
        <v>448</v>
      </c>
      <c r="R20" s="28">
        <v>0.56000000000000005</v>
      </c>
      <c r="S20" s="26">
        <v>8.9600000000000009</v>
      </c>
      <c r="T20" s="25">
        <v>0</v>
      </c>
      <c r="U20" s="24" t="s">
        <v>25</v>
      </c>
      <c r="V20" s="24" t="s">
        <v>26</v>
      </c>
    </row>
    <row r="21" spans="1:22" x14ac:dyDescent="0.25">
      <c r="A21" s="24" t="s">
        <v>21</v>
      </c>
      <c r="B21" s="24" t="s">
        <v>22</v>
      </c>
      <c r="C21" s="24" t="s">
        <v>23</v>
      </c>
      <c r="D21" s="25">
        <v>50</v>
      </c>
      <c r="E21" s="25">
        <v>80</v>
      </c>
      <c r="F21" s="24" t="s">
        <v>119</v>
      </c>
      <c r="G21" s="25">
        <v>51</v>
      </c>
      <c r="H21" s="25">
        <v>38</v>
      </c>
      <c r="I21" s="25">
        <v>51</v>
      </c>
      <c r="J21" s="33">
        <v>51</v>
      </c>
      <c r="K21" s="33">
        <v>0</v>
      </c>
      <c r="L21" s="25">
        <v>31</v>
      </c>
      <c r="M21" s="25">
        <v>50</v>
      </c>
      <c r="N21" s="24" t="s">
        <v>24</v>
      </c>
      <c r="O21" s="29">
        <v>16</v>
      </c>
      <c r="P21" s="27">
        <f t="shared" si="0"/>
        <v>9.7254901960784306</v>
      </c>
      <c r="Q21" s="29">
        <v>496</v>
      </c>
      <c r="R21" s="28">
        <v>0.62</v>
      </c>
      <c r="S21" s="26">
        <v>9.92</v>
      </c>
      <c r="T21" s="25">
        <v>0</v>
      </c>
      <c r="U21" s="24" t="s">
        <v>25</v>
      </c>
      <c r="V21" s="24" t="s">
        <v>26</v>
      </c>
    </row>
    <row r="22" spans="1:22" x14ac:dyDescent="0.25">
      <c r="A22" s="24" t="s">
        <v>21</v>
      </c>
      <c r="B22" s="24" t="s">
        <v>22</v>
      </c>
      <c r="C22" s="24" t="s">
        <v>23</v>
      </c>
      <c r="D22" s="25">
        <v>50</v>
      </c>
      <c r="E22" s="25">
        <v>80</v>
      </c>
      <c r="F22" s="24" t="s">
        <v>120</v>
      </c>
      <c r="G22" s="25">
        <v>33</v>
      </c>
      <c r="H22" s="25">
        <v>22</v>
      </c>
      <c r="I22" s="25">
        <v>37</v>
      </c>
      <c r="J22" s="33">
        <v>33</v>
      </c>
      <c r="K22" s="33">
        <v>4</v>
      </c>
      <c r="L22" s="25">
        <v>25</v>
      </c>
      <c r="M22" s="25">
        <v>50</v>
      </c>
      <c r="N22" s="24" t="s">
        <v>24</v>
      </c>
      <c r="O22" s="29">
        <v>16</v>
      </c>
      <c r="P22" s="27">
        <f t="shared" si="0"/>
        <v>10.810810810810811</v>
      </c>
      <c r="Q22" s="29">
        <v>400</v>
      </c>
      <c r="R22" s="28">
        <v>0.5</v>
      </c>
      <c r="S22" s="26">
        <v>8</v>
      </c>
      <c r="T22" s="25">
        <v>0</v>
      </c>
      <c r="U22" s="24" t="s">
        <v>25</v>
      </c>
      <c r="V22" s="24" t="s">
        <v>26</v>
      </c>
    </row>
    <row r="23" spans="1:22" x14ac:dyDescent="0.25">
      <c r="A23" s="24" t="s">
        <v>21</v>
      </c>
      <c r="B23" s="24" t="s">
        <v>22</v>
      </c>
      <c r="C23" s="24" t="s">
        <v>23</v>
      </c>
      <c r="D23" s="25">
        <v>50</v>
      </c>
      <c r="E23" s="25">
        <v>80</v>
      </c>
      <c r="F23" s="24" t="s">
        <v>121</v>
      </c>
      <c r="G23" s="25">
        <v>32</v>
      </c>
      <c r="H23" s="25">
        <v>22</v>
      </c>
      <c r="I23" s="25">
        <v>32</v>
      </c>
      <c r="J23" s="33">
        <v>32</v>
      </c>
      <c r="K23" s="33">
        <v>0</v>
      </c>
      <c r="L23" s="25">
        <v>23</v>
      </c>
      <c r="M23" s="25">
        <v>50</v>
      </c>
      <c r="N23" s="24" t="s">
        <v>24</v>
      </c>
      <c r="O23" s="29">
        <v>16</v>
      </c>
      <c r="P23" s="27">
        <f t="shared" si="0"/>
        <v>11.5</v>
      </c>
      <c r="Q23" s="29">
        <v>368</v>
      </c>
      <c r="R23" s="28">
        <v>0.46</v>
      </c>
      <c r="S23" s="26">
        <v>7.36</v>
      </c>
      <c r="T23" s="25">
        <v>0</v>
      </c>
      <c r="U23" s="24" t="s">
        <v>25</v>
      </c>
      <c r="V23" s="24" t="s">
        <v>26</v>
      </c>
    </row>
    <row r="24" spans="1:22" x14ac:dyDescent="0.25">
      <c r="A24" s="24" t="s">
        <v>21</v>
      </c>
      <c r="B24" s="24" t="s">
        <v>22</v>
      </c>
      <c r="C24" s="24" t="s">
        <v>23</v>
      </c>
      <c r="D24" s="25">
        <v>50</v>
      </c>
      <c r="E24" s="25">
        <v>80</v>
      </c>
      <c r="F24" s="24" t="s">
        <v>122</v>
      </c>
      <c r="G24" s="25">
        <v>29</v>
      </c>
      <c r="H24" s="25">
        <v>23</v>
      </c>
      <c r="I24" s="25">
        <v>29</v>
      </c>
      <c r="J24" s="33">
        <v>29</v>
      </c>
      <c r="K24" s="33">
        <v>0</v>
      </c>
      <c r="L24" s="25">
        <v>23</v>
      </c>
      <c r="M24" s="25">
        <v>50</v>
      </c>
      <c r="N24" s="24" t="s">
        <v>24</v>
      </c>
      <c r="O24" s="29">
        <v>16</v>
      </c>
      <c r="P24" s="27">
        <f t="shared" si="0"/>
        <v>12.689655172413794</v>
      </c>
      <c r="Q24" s="29">
        <v>368</v>
      </c>
      <c r="R24" s="28">
        <v>0.46</v>
      </c>
      <c r="S24" s="26">
        <v>7.36</v>
      </c>
      <c r="T24" s="25">
        <v>0</v>
      </c>
      <c r="U24" s="24" t="s">
        <v>25</v>
      </c>
      <c r="V24" s="24" t="s">
        <v>26</v>
      </c>
    </row>
    <row r="25" spans="1:22" x14ac:dyDescent="0.25">
      <c r="A25" s="24" t="s">
        <v>21</v>
      </c>
      <c r="B25" s="24" t="s">
        <v>22</v>
      </c>
      <c r="C25" s="24" t="s">
        <v>23</v>
      </c>
      <c r="D25" s="25">
        <v>50</v>
      </c>
      <c r="E25" s="25">
        <v>80</v>
      </c>
      <c r="F25" s="24" t="s">
        <v>123</v>
      </c>
      <c r="G25" s="25">
        <v>40</v>
      </c>
      <c r="H25" s="25">
        <v>39</v>
      </c>
      <c r="I25" s="25">
        <v>40</v>
      </c>
      <c r="J25" s="33">
        <v>40</v>
      </c>
      <c r="K25" s="33">
        <v>0</v>
      </c>
      <c r="L25" s="25">
        <v>23</v>
      </c>
      <c r="M25" s="25">
        <v>50</v>
      </c>
      <c r="N25" s="24" t="s">
        <v>24</v>
      </c>
      <c r="O25" s="29">
        <v>16</v>
      </c>
      <c r="P25" s="27">
        <f t="shared" si="0"/>
        <v>9.1999999999999993</v>
      </c>
      <c r="Q25" s="29">
        <v>368</v>
      </c>
      <c r="R25" s="28">
        <v>0.46</v>
      </c>
      <c r="S25" s="26">
        <v>7.36</v>
      </c>
      <c r="T25" s="25">
        <v>0</v>
      </c>
      <c r="U25" s="24" t="s">
        <v>25</v>
      </c>
      <c r="V25" s="24" t="s">
        <v>26</v>
      </c>
    </row>
    <row r="26" spans="1:22" x14ac:dyDescent="0.25">
      <c r="A26" s="24" t="s">
        <v>21</v>
      </c>
      <c r="B26" s="24" t="s">
        <v>22</v>
      </c>
      <c r="C26" s="24" t="s">
        <v>23</v>
      </c>
      <c r="D26" s="25">
        <v>50</v>
      </c>
      <c r="E26" s="25">
        <v>80</v>
      </c>
      <c r="F26" s="24" t="s">
        <v>124</v>
      </c>
      <c r="G26" s="25">
        <v>11</v>
      </c>
      <c r="H26" s="25">
        <v>9</v>
      </c>
      <c r="I26" s="25">
        <v>11</v>
      </c>
      <c r="J26" s="33">
        <v>11</v>
      </c>
      <c r="K26" s="33">
        <v>0</v>
      </c>
      <c r="L26" s="25">
        <v>4</v>
      </c>
      <c r="M26" s="25">
        <v>50</v>
      </c>
      <c r="N26" s="24" t="s">
        <v>24</v>
      </c>
      <c r="O26" s="29">
        <v>16</v>
      </c>
      <c r="P26" s="27">
        <f t="shared" si="0"/>
        <v>5.8181818181818183</v>
      </c>
      <c r="Q26" s="29">
        <v>64</v>
      </c>
      <c r="R26" s="28">
        <v>0.08</v>
      </c>
      <c r="S26" s="26">
        <v>1.28</v>
      </c>
      <c r="T26" s="25">
        <v>0</v>
      </c>
      <c r="U26" s="24" t="s">
        <v>25</v>
      </c>
      <c r="V26" s="24" t="s">
        <v>26</v>
      </c>
    </row>
    <row r="27" spans="1:22" x14ac:dyDescent="0.25">
      <c r="A27" s="24" t="s">
        <v>21</v>
      </c>
      <c r="B27" s="24" t="s">
        <v>22</v>
      </c>
      <c r="C27" s="24" t="s">
        <v>23</v>
      </c>
      <c r="D27" s="25">
        <v>50</v>
      </c>
      <c r="E27" s="25">
        <v>80</v>
      </c>
      <c r="F27" s="24" t="s">
        <v>125</v>
      </c>
      <c r="G27" s="25">
        <v>22</v>
      </c>
      <c r="H27" s="25">
        <v>11</v>
      </c>
      <c r="I27" s="25">
        <v>22</v>
      </c>
      <c r="J27" s="33">
        <v>22</v>
      </c>
      <c r="K27" s="33">
        <v>0</v>
      </c>
      <c r="L27" s="25">
        <v>15</v>
      </c>
      <c r="M27" s="25">
        <v>50</v>
      </c>
      <c r="N27" s="24" t="s">
        <v>24</v>
      </c>
      <c r="O27" s="29">
        <v>16</v>
      </c>
      <c r="P27" s="27">
        <f t="shared" si="0"/>
        <v>10.909090909090908</v>
      </c>
      <c r="Q27" s="29">
        <v>240</v>
      </c>
      <c r="R27" s="28">
        <v>0.3</v>
      </c>
      <c r="S27" s="26">
        <v>4.8</v>
      </c>
      <c r="T27" s="25">
        <v>0</v>
      </c>
      <c r="U27" s="24" t="s">
        <v>25</v>
      </c>
      <c r="V27" s="24" t="s">
        <v>26</v>
      </c>
    </row>
    <row r="28" spans="1:22" x14ac:dyDescent="0.25">
      <c r="A28" s="24" t="s">
        <v>21</v>
      </c>
      <c r="B28" s="24" t="s">
        <v>22</v>
      </c>
      <c r="C28" s="24" t="s">
        <v>23</v>
      </c>
      <c r="D28" s="25">
        <v>50</v>
      </c>
      <c r="E28" s="25">
        <v>80</v>
      </c>
      <c r="F28" s="24" t="s">
        <v>126</v>
      </c>
      <c r="G28" s="25">
        <v>34</v>
      </c>
      <c r="H28" s="25">
        <v>12</v>
      </c>
      <c r="I28" s="25">
        <v>34</v>
      </c>
      <c r="J28" s="33">
        <v>34</v>
      </c>
      <c r="K28" s="33">
        <v>0</v>
      </c>
      <c r="L28" s="25">
        <v>23</v>
      </c>
      <c r="M28" s="25">
        <v>50</v>
      </c>
      <c r="N28" s="24" t="s">
        <v>24</v>
      </c>
      <c r="O28" s="29">
        <v>16</v>
      </c>
      <c r="P28" s="27">
        <f t="shared" si="0"/>
        <v>10.823529411764707</v>
      </c>
      <c r="Q28" s="29">
        <v>368</v>
      </c>
      <c r="R28" s="28">
        <v>0.46</v>
      </c>
      <c r="S28" s="26">
        <v>7.36</v>
      </c>
      <c r="T28" s="25">
        <v>0</v>
      </c>
      <c r="U28" s="24" t="s">
        <v>25</v>
      </c>
      <c r="V28" s="24" t="s">
        <v>26</v>
      </c>
    </row>
    <row r="29" spans="1:22" x14ac:dyDescent="0.25">
      <c r="A29" s="24" t="s">
        <v>21</v>
      </c>
      <c r="B29" s="24" t="s">
        <v>22</v>
      </c>
      <c r="C29" s="24" t="s">
        <v>23</v>
      </c>
      <c r="D29" s="25">
        <v>50</v>
      </c>
      <c r="E29" s="25">
        <v>80</v>
      </c>
      <c r="F29" s="24" t="s">
        <v>127</v>
      </c>
      <c r="G29" s="25">
        <v>45</v>
      </c>
      <c r="H29" s="25">
        <v>24</v>
      </c>
      <c r="I29" s="25">
        <v>45</v>
      </c>
      <c r="J29" s="33">
        <v>43</v>
      </c>
      <c r="K29" s="33">
        <v>2</v>
      </c>
      <c r="L29" s="25">
        <v>29</v>
      </c>
      <c r="M29" s="25">
        <v>50</v>
      </c>
      <c r="N29" s="24" t="s">
        <v>24</v>
      </c>
      <c r="O29" s="29">
        <v>16</v>
      </c>
      <c r="P29" s="27">
        <f t="shared" si="0"/>
        <v>10.311111111111112</v>
      </c>
      <c r="Q29" s="29">
        <v>464</v>
      </c>
      <c r="R29" s="28">
        <v>0.57999999999999996</v>
      </c>
      <c r="S29" s="26">
        <v>9.2799999999999994</v>
      </c>
      <c r="T29" s="25">
        <v>0</v>
      </c>
      <c r="U29" s="24" t="s">
        <v>25</v>
      </c>
      <c r="V29" s="24" t="s">
        <v>26</v>
      </c>
    </row>
    <row r="30" spans="1:22" x14ac:dyDescent="0.25">
      <c r="A30" s="24" t="s">
        <v>21</v>
      </c>
      <c r="B30" s="24" t="s">
        <v>22</v>
      </c>
      <c r="C30" s="24" t="s">
        <v>23</v>
      </c>
      <c r="D30" s="25">
        <v>50</v>
      </c>
      <c r="E30" s="25">
        <v>80</v>
      </c>
      <c r="F30" s="24" t="s">
        <v>128</v>
      </c>
      <c r="G30" s="25">
        <v>12</v>
      </c>
      <c r="H30" s="25">
        <v>33</v>
      </c>
      <c r="I30" s="25">
        <v>42</v>
      </c>
      <c r="J30" s="33">
        <v>40</v>
      </c>
      <c r="K30" s="33">
        <v>2</v>
      </c>
      <c r="L30" s="25">
        <v>30</v>
      </c>
      <c r="M30" s="25">
        <v>50</v>
      </c>
      <c r="N30" s="24" t="s">
        <v>24</v>
      </c>
      <c r="O30" s="29">
        <v>16</v>
      </c>
      <c r="P30" s="27">
        <f t="shared" si="0"/>
        <v>11.428571428571429</v>
      </c>
      <c r="Q30" s="29">
        <v>480</v>
      </c>
      <c r="R30" s="28">
        <v>0.6</v>
      </c>
      <c r="S30" s="26">
        <v>9.6</v>
      </c>
      <c r="T30" s="25">
        <v>0</v>
      </c>
      <c r="U30" s="24" t="s">
        <v>25</v>
      </c>
      <c r="V30" s="24" t="s">
        <v>26</v>
      </c>
    </row>
    <row r="31" spans="1:22" x14ac:dyDescent="0.25">
      <c r="A31" s="24" t="s">
        <v>21</v>
      </c>
      <c r="B31" s="24" t="s">
        <v>22</v>
      </c>
      <c r="C31" s="24" t="s">
        <v>23</v>
      </c>
      <c r="D31" s="25">
        <v>50</v>
      </c>
      <c r="E31" s="25">
        <v>80</v>
      </c>
      <c r="F31" s="24" t="s">
        <v>129</v>
      </c>
      <c r="G31" s="25">
        <v>11</v>
      </c>
      <c r="H31" s="25">
        <v>8</v>
      </c>
      <c r="I31" s="25">
        <v>11</v>
      </c>
      <c r="J31" s="33">
        <v>10</v>
      </c>
      <c r="K31" s="33">
        <v>1</v>
      </c>
      <c r="L31" s="25">
        <v>9</v>
      </c>
      <c r="M31" s="25">
        <v>50</v>
      </c>
      <c r="N31" s="24" t="s">
        <v>24</v>
      </c>
      <c r="O31" s="29">
        <v>16</v>
      </c>
      <c r="P31" s="27">
        <f t="shared" si="0"/>
        <v>13.090909090909092</v>
      </c>
      <c r="Q31" s="29">
        <v>144</v>
      </c>
      <c r="R31" s="28">
        <v>0.18</v>
      </c>
      <c r="S31" s="26">
        <v>2.88</v>
      </c>
      <c r="T31" s="25">
        <v>0</v>
      </c>
      <c r="U31" s="24" t="s">
        <v>25</v>
      </c>
      <c r="V31" s="24" t="s">
        <v>26</v>
      </c>
    </row>
    <row r="32" spans="1:22" x14ac:dyDescent="0.25">
      <c r="A32" s="24" t="s">
        <v>21</v>
      </c>
      <c r="B32" s="24" t="s">
        <v>22</v>
      </c>
      <c r="C32" s="24" t="s">
        <v>23</v>
      </c>
      <c r="D32" s="25">
        <v>50</v>
      </c>
      <c r="E32" s="25">
        <v>80</v>
      </c>
      <c r="F32" s="24" t="s">
        <v>131</v>
      </c>
      <c r="G32" s="25">
        <v>30</v>
      </c>
      <c r="H32" s="25">
        <v>26</v>
      </c>
      <c r="I32" s="25">
        <v>30</v>
      </c>
      <c r="J32" s="33">
        <v>30</v>
      </c>
      <c r="K32" s="33">
        <v>0</v>
      </c>
      <c r="L32" s="25">
        <v>15</v>
      </c>
      <c r="M32" s="25">
        <v>50</v>
      </c>
      <c r="N32" s="24" t="s">
        <v>130</v>
      </c>
      <c r="O32" s="29">
        <v>16</v>
      </c>
      <c r="P32" s="27">
        <f t="shared" si="0"/>
        <v>8</v>
      </c>
      <c r="Q32" s="29">
        <v>240</v>
      </c>
      <c r="R32" s="28">
        <v>0.3</v>
      </c>
      <c r="S32" s="26">
        <v>4.8</v>
      </c>
      <c r="T32" s="25">
        <v>0</v>
      </c>
      <c r="U32" s="24" t="s">
        <v>25</v>
      </c>
      <c r="V32" s="24" t="s">
        <v>26</v>
      </c>
    </row>
    <row r="33" spans="1:22" x14ac:dyDescent="0.25">
      <c r="A33" s="14" t="s">
        <v>67</v>
      </c>
      <c r="B33" s="15"/>
      <c r="C33" s="15"/>
      <c r="D33" s="16">
        <f>SUM(D2:D32)</f>
        <v>1550</v>
      </c>
      <c r="E33" s="15"/>
      <c r="F33" s="15"/>
      <c r="G33" s="16">
        <f>SUM(G2:G32)</f>
        <v>1116</v>
      </c>
      <c r="H33" s="15"/>
      <c r="I33" s="16">
        <f>SUM(I2:I32)</f>
        <v>1175</v>
      </c>
      <c r="J33" s="32">
        <f>SUM(J2:J32)</f>
        <v>1072</v>
      </c>
      <c r="K33" s="32">
        <f>SUM(K2:K32)</f>
        <v>159</v>
      </c>
      <c r="L33" s="16">
        <f>SUM(L2:L32)</f>
        <v>690</v>
      </c>
      <c r="M33" s="16">
        <f>SUM(M2:M32)</f>
        <v>1550</v>
      </c>
      <c r="N33" s="15" t="str">
        <f>N32</f>
        <v>Por persona</v>
      </c>
      <c r="O33" s="17">
        <f>Q33/L33</f>
        <v>16</v>
      </c>
      <c r="P33" s="20">
        <f>Q33/I33</f>
        <v>9.3957446808510632</v>
      </c>
      <c r="Q33" s="17">
        <f>SUM(Q2:Q32)</f>
        <v>11040</v>
      </c>
      <c r="R33" s="18">
        <f>L33/M33</f>
        <v>0.44516129032258067</v>
      </c>
      <c r="S33" s="17">
        <f>Q33/M33</f>
        <v>7.1225806451612907</v>
      </c>
      <c r="T33" s="15"/>
      <c r="U33" s="15"/>
      <c r="V33" s="15"/>
    </row>
    <row r="35" spans="1:22" x14ac:dyDescent="0.25">
      <c r="F35" s="21" t="s">
        <v>200</v>
      </c>
      <c r="G35" s="21">
        <f>I33/G33</f>
        <v>1.0528673835125448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32" sqref="A32:XFD34"/>
    </sheetView>
  </sheetViews>
  <sheetFormatPr baseColWidth="10" defaultRowHeight="15" x14ac:dyDescent="0.25"/>
  <cols>
    <col min="10" max="11" width="11.42578125" style="21"/>
    <col min="16" max="16" width="11.42578125" style="21"/>
  </cols>
  <sheetData>
    <row r="1" spans="1:22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3" t="s">
        <v>9</v>
      </c>
      <c r="K1" s="23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3" t="s">
        <v>132</v>
      </c>
      <c r="Q1" s="22" t="s">
        <v>15</v>
      </c>
      <c r="R1" s="22" t="s">
        <v>16</v>
      </c>
      <c r="S1" s="22" t="s">
        <v>17</v>
      </c>
      <c r="T1" s="22" t="s">
        <v>18</v>
      </c>
      <c r="U1" s="22" t="s">
        <v>19</v>
      </c>
      <c r="V1" s="22" t="s">
        <v>20</v>
      </c>
    </row>
    <row r="2" spans="1:22" x14ac:dyDescent="0.25">
      <c r="A2" s="24" t="s">
        <v>21</v>
      </c>
      <c r="B2" s="24" t="s">
        <v>22</v>
      </c>
      <c r="C2" s="24" t="s">
        <v>23</v>
      </c>
      <c r="D2" s="25">
        <v>50</v>
      </c>
      <c r="E2" s="25">
        <v>80</v>
      </c>
      <c r="F2" s="24" t="s">
        <v>133</v>
      </c>
      <c r="G2" s="25">
        <v>12</v>
      </c>
      <c r="H2" s="25">
        <v>6</v>
      </c>
      <c r="I2" s="25">
        <v>12</v>
      </c>
      <c r="J2" s="33">
        <v>12</v>
      </c>
      <c r="K2" s="33">
        <v>0</v>
      </c>
      <c r="L2" s="25">
        <v>8</v>
      </c>
      <c r="M2" s="25">
        <v>50</v>
      </c>
      <c r="N2" s="24" t="s">
        <v>24</v>
      </c>
      <c r="O2" s="26">
        <v>16</v>
      </c>
      <c r="P2" s="27">
        <f>Q2/I2</f>
        <v>10.666666666666666</v>
      </c>
      <c r="Q2" s="26">
        <v>128</v>
      </c>
      <c r="R2" s="28">
        <v>0.16</v>
      </c>
      <c r="S2" s="26">
        <v>2.56</v>
      </c>
      <c r="T2" s="25">
        <v>0</v>
      </c>
      <c r="U2" s="24" t="s">
        <v>25</v>
      </c>
      <c r="V2" s="24" t="s">
        <v>26</v>
      </c>
    </row>
    <row r="3" spans="1:22" x14ac:dyDescent="0.25">
      <c r="A3" s="24" t="s">
        <v>21</v>
      </c>
      <c r="B3" s="24" t="s">
        <v>22</v>
      </c>
      <c r="C3" s="24" t="s">
        <v>23</v>
      </c>
      <c r="D3" s="25">
        <v>50</v>
      </c>
      <c r="E3" s="25">
        <v>80</v>
      </c>
      <c r="F3" s="24" t="s">
        <v>134</v>
      </c>
      <c r="G3" s="25">
        <v>29</v>
      </c>
      <c r="H3" s="25">
        <v>13</v>
      </c>
      <c r="I3" s="25">
        <v>29</v>
      </c>
      <c r="J3" s="33">
        <v>29</v>
      </c>
      <c r="K3" s="33">
        <v>0</v>
      </c>
      <c r="L3" s="25">
        <v>23</v>
      </c>
      <c r="M3" s="25">
        <v>50</v>
      </c>
      <c r="N3" s="24" t="s">
        <v>24</v>
      </c>
      <c r="O3" s="26">
        <v>16</v>
      </c>
      <c r="P3" s="27">
        <f t="shared" ref="P3:P31" si="0">Q3/I3</f>
        <v>12.689655172413794</v>
      </c>
      <c r="Q3" s="26">
        <v>368</v>
      </c>
      <c r="R3" s="28">
        <v>0.46</v>
      </c>
      <c r="S3" s="26">
        <v>7.36</v>
      </c>
      <c r="T3" s="25">
        <v>0</v>
      </c>
      <c r="U3" s="24" t="s">
        <v>25</v>
      </c>
      <c r="V3" s="24" t="s">
        <v>26</v>
      </c>
    </row>
    <row r="4" spans="1:22" x14ac:dyDescent="0.25">
      <c r="A4" s="24" t="s">
        <v>21</v>
      </c>
      <c r="B4" s="24" t="s">
        <v>22</v>
      </c>
      <c r="C4" s="24" t="s">
        <v>23</v>
      </c>
      <c r="D4" s="25">
        <v>50</v>
      </c>
      <c r="E4" s="25">
        <v>80</v>
      </c>
      <c r="F4" s="24" t="s">
        <v>135</v>
      </c>
      <c r="G4" s="25">
        <v>40</v>
      </c>
      <c r="H4" s="25">
        <v>17</v>
      </c>
      <c r="I4" s="25">
        <v>40</v>
      </c>
      <c r="J4" s="33">
        <v>40</v>
      </c>
      <c r="K4" s="33">
        <v>0</v>
      </c>
      <c r="L4" s="25">
        <v>30</v>
      </c>
      <c r="M4" s="25">
        <v>50</v>
      </c>
      <c r="N4" s="24" t="s">
        <v>24</v>
      </c>
      <c r="O4" s="26">
        <v>16</v>
      </c>
      <c r="P4" s="27">
        <f t="shared" si="0"/>
        <v>12</v>
      </c>
      <c r="Q4" s="26">
        <v>480</v>
      </c>
      <c r="R4" s="28">
        <v>0.6</v>
      </c>
      <c r="S4" s="26">
        <v>9.6</v>
      </c>
      <c r="T4" s="25">
        <v>0</v>
      </c>
      <c r="U4" s="24" t="s">
        <v>25</v>
      </c>
      <c r="V4" s="24" t="s">
        <v>26</v>
      </c>
    </row>
    <row r="5" spans="1:22" x14ac:dyDescent="0.25">
      <c r="A5" s="24" t="s">
        <v>21</v>
      </c>
      <c r="B5" s="24" t="s">
        <v>22</v>
      </c>
      <c r="C5" s="24" t="s">
        <v>23</v>
      </c>
      <c r="D5" s="25">
        <v>50</v>
      </c>
      <c r="E5" s="25">
        <v>80</v>
      </c>
      <c r="F5" s="24" t="s">
        <v>136</v>
      </c>
      <c r="G5" s="25">
        <v>45</v>
      </c>
      <c r="H5" s="25">
        <v>20</v>
      </c>
      <c r="I5" s="25">
        <v>48</v>
      </c>
      <c r="J5" s="33">
        <v>45</v>
      </c>
      <c r="K5" s="33">
        <v>3</v>
      </c>
      <c r="L5" s="25">
        <v>37</v>
      </c>
      <c r="M5" s="25">
        <v>50</v>
      </c>
      <c r="N5" s="24" t="s">
        <v>24</v>
      </c>
      <c r="O5" s="26">
        <v>16</v>
      </c>
      <c r="P5" s="27">
        <f t="shared" si="0"/>
        <v>12.333333333333334</v>
      </c>
      <c r="Q5" s="26">
        <v>592</v>
      </c>
      <c r="R5" s="28">
        <v>0.74</v>
      </c>
      <c r="S5" s="26">
        <v>11.84</v>
      </c>
      <c r="T5" s="25">
        <v>0</v>
      </c>
      <c r="U5" s="24" t="s">
        <v>25</v>
      </c>
      <c r="V5" s="24" t="s">
        <v>26</v>
      </c>
    </row>
    <row r="6" spans="1:22" x14ac:dyDescent="0.25">
      <c r="A6" s="24" t="s">
        <v>21</v>
      </c>
      <c r="B6" s="24" t="s">
        <v>22</v>
      </c>
      <c r="C6" s="24" t="s">
        <v>23</v>
      </c>
      <c r="D6" s="25">
        <v>50</v>
      </c>
      <c r="E6" s="25">
        <v>80</v>
      </c>
      <c r="F6" s="24" t="s">
        <v>137</v>
      </c>
      <c r="G6" s="25">
        <v>50</v>
      </c>
      <c r="H6" s="25">
        <v>32</v>
      </c>
      <c r="I6" s="25">
        <v>50</v>
      </c>
      <c r="J6" s="33">
        <v>50</v>
      </c>
      <c r="K6" s="33">
        <v>0</v>
      </c>
      <c r="L6" s="25">
        <v>37</v>
      </c>
      <c r="M6" s="25">
        <v>50</v>
      </c>
      <c r="N6" s="24" t="s">
        <v>24</v>
      </c>
      <c r="O6" s="26">
        <v>16</v>
      </c>
      <c r="P6" s="27">
        <f t="shared" si="0"/>
        <v>11.84</v>
      </c>
      <c r="Q6" s="26">
        <v>592</v>
      </c>
      <c r="R6" s="28">
        <v>0.74</v>
      </c>
      <c r="S6" s="26">
        <v>11.84</v>
      </c>
      <c r="T6" s="25">
        <v>0</v>
      </c>
      <c r="U6" s="24" t="s">
        <v>25</v>
      </c>
      <c r="V6" s="24" t="s">
        <v>26</v>
      </c>
    </row>
    <row r="7" spans="1:22" x14ac:dyDescent="0.25">
      <c r="A7" s="24" t="s">
        <v>21</v>
      </c>
      <c r="B7" s="24" t="s">
        <v>22</v>
      </c>
      <c r="C7" s="24" t="s">
        <v>23</v>
      </c>
      <c r="D7" s="25">
        <v>50</v>
      </c>
      <c r="E7" s="25">
        <v>80</v>
      </c>
      <c r="F7" s="24" t="s">
        <v>138</v>
      </c>
      <c r="G7" s="25">
        <v>50</v>
      </c>
      <c r="H7" s="25">
        <v>32</v>
      </c>
      <c r="I7" s="25">
        <v>50</v>
      </c>
      <c r="J7" s="33">
        <v>50</v>
      </c>
      <c r="K7" s="33">
        <v>0</v>
      </c>
      <c r="L7" s="25">
        <v>41</v>
      </c>
      <c r="M7" s="25">
        <v>50</v>
      </c>
      <c r="N7" s="24" t="s">
        <v>24</v>
      </c>
      <c r="O7" s="26">
        <v>16</v>
      </c>
      <c r="P7" s="27">
        <f t="shared" si="0"/>
        <v>13.12</v>
      </c>
      <c r="Q7" s="26">
        <v>656</v>
      </c>
      <c r="R7" s="28">
        <v>0.82</v>
      </c>
      <c r="S7" s="26">
        <v>13.12</v>
      </c>
      <c r="T7" s="25">
        <v>0</v>
      </c>
      <c r="U7" s="24" t="s">
        <v>25</v>
      </c>
      <c r="V7" s="24" t="s">
        <v>26</v>
      </c>
    </row>
    <row r="8" spans="1:22" x14ac:dyDescent="0.25">
      <c r="A8" s="24" t="s">
        <v>21</v>
      </c>
      <c r="B8" s="24" t="s">
        <v>22</v>
      </c>
      <c r="C8" s="24" t="s">
        <v>23</v>
      </c>
      <c r="D8" s="25">
        <v>50</v>
      </c>
      <c r="E8" s="25">
        <v>80</v>
      </c>
      <c r="F8" s="24" t="s">
        <v>139</v>
      </c>
      <c r="G8" s="25">
        <v>95</v>
      </c>
      <c r="H8" s="25">
        <v>85</v>
      </c>
      <c r="I8" s="25">
        <v>95</v>
      </c>
      <c r="J8" s="33">
        <v>90</v>
      </c>
      <c r="K8" s="33">
        <v>5</v>
      </c>
      <c r="L8" s="25">
        <v>49</v>
      </c>
      <c r="M8" s="25">
        <v>50</v>
      </c>
      <c r="N8" s="24" t="s">
        <v>24</v>
      </c>
      <c r="O8" s="26">
        <v>16</v>
      </c>
      <c r="P8" s="27">
        <f t="shared" si="0"/>
        <v>8.2526315789473692</v>
      </c>
      <c r="Q8" s="26">
        <v>784</v>
      </c>
      <c r="R8" s="28">
        <v>0.98</v>
      </c>
      <c r="S8" s="26">
        <v>15.68</v>
      </c>
      <c r="T8" s="25">
        <v>0</v>
      </c>
      <c r="U8" s="24" t="s">
        <v>25</v>
      </c>
      <c r="V8" s="24" t="s">
        <v>26</v>
      </c>
    </row>
    <row r="9" spans="1:22" x14ac:dyDescent="0.25">
      <c r="A9" s="24" t="s">
        <v>21</v>
      </c>
      <c r="B9" s="24" t="s">
        <v>22</v>
      </c>
      <c r="C9" s="24" t="s">
        <v>23</v>
      </c>
      <c r="D9" s="25">
        <v>50</v>
      </c>
      <c r="E9" s="25">
        <v>80</v>
      </c>
      <c r="F9" s="24" t="s">
        <v>140</v>
      </c>
      <c r="G9" s="25">
        <v>20</v>
      </c>
      <c r="H9" s="25">
        <v>13</v>
      </c>
      <c r="I9" s="25">
        <v>20</v>
      </c>
      <c r="J9" s="33">
        <v>20</v>
      </c>
      <c r="K9" s="33">
        <v>0</v>
      </c>
      <c r="L9" s="25">
        <v>12</v>
      </c>
      <c r="M9" s="25">
        <v>50</v>
      </c>
      <c r="N9" s="24" t="s">
        <v>24</v>
      </c>
      <c r="O9" s="26">
        <v>16</v>
      </c>
      <c r="P9" s="27">
        <f t="shared" si="0"/>
        <v>9.6</v>
      </c>
      <c r="Q9" s="26">
        <v>192</v>
      </c>
      <c r="R9" s="28">
        <v>0.24</v>
      </c>
      <c r="S9" s="26">
        <v>3.84</v>
      </c>
      <c r="T9" s="25">
        <v>0</v>
      </c>
      <c r="U9" s="24" t="s">
        <v>25</v>
      </c>
      <c r="V9" s="24" t="s">
        <v>26</v>
      </c>
    </row>
    <row r="10" spans="1:22" x14ac:dyDescent="0.25">
      <c r="A10" s="24" t="s">
        <v>21</v>
      </c>
      <c r="B10" s="24" t="s">
        <v>22</v>
      </c>
      <c r="C10" s="24" t="s">
        <v>23</v>
      </c>
      <c r="D10" s="25">
        <v>50</v>
      </c>
      <c r="E10" s="25">
        <v>80</v>
      </c>
      <c r="F10" s="24" t="s">
        <v>141</v>
      </c>
      <c r="G10" s="25">
        <v>30</v>
      </c>
      <c r="H10" s="25">
        <v>22</v>
      </c>
      <c r="I10" s="25">
        <v>30</v>
      </c>
      <c r="J10" s="33">
        <v>28</v>
      </c>
      <c r="K10" s="33">
        <v>2</v>
      </c>
      <c r="L10" s="25">
        <v>20</v>
      </c>
      <c r="M10" s="25">
        <v>50</v>
      </c>
      <c r="N10" s="24" t="s">
        <v>24</v>
      </c>
      <c r="O10" s="26">
        <v>16</v>
      </c>
      <c r="P10" s="27">
        <f t="shared" si="0"/>
        <v>10.666666666666666</v>
      </c>
      <c r="Q10" s="26">
        <v>320</v>
      </c>
      <c r="R10" s="28">
        <v>0.4</v>
      </c>
      <c r="S10" s="26">
        <v>6.4</v>
      </c>
      <c r="T10" s="25">
        <v>0</v>
      </c>
      <c r="U10" s="24" t="s">
        <v>25</v>
      </c>
      <c r="V10" s="24" t="s">
        <v>26</v>
      </c>
    </row>
    <row r="11" spans="1:22" x14ac:dyDescent="0.25">
      <c r="A11" s="24" t="s">
        <v>21</v>
      </c>
      <c r="B11" s="24" t="s">
        <v>22</v>
      </c>
      <c r="C11" s="24" t="s">
        <v>23</v>
      </c>
      <c r="D11" s="25">
        <v>50</v>
      </c>
      <c r="E11" s="25">
        <v>80</v>
      </c>
      <c r="F11" s="24" t="s">
        <v>142</v>
      </c>
      <c r="G11" s="25">
        <v>32</v>
      </c>
      <c r="H11" s="25">
        <v>16</v>
      </c>
      <c r="I11" s="25">
        <v>32</v>
      </c>
      <c r="J11" s="33">
        <v>30</v>
      </c>
      <c r="K11" s="33">
        <v>2</v>
      </c>
      <c r="L11" s="25">
        <v>23</v>
      </c>
      <c r="M11" s="25">
        <v>50</v>
      </c>
      <c r="N11" s="24" t="s">
        <v>24</v>
      </c>
      <c r="O11" s="26">
        <v>16</v>
      </c>
      <c r="P11" s="27">
        <f t="shared" si="0"/>
        <v>11.5</v>
      </c>
      <c r="Q11" s="26">
        <v>368</v>
      </c>
      <c r="R11" s="28">
        <v>0.46</v>
      </c>
      <c r="S11" s="26">
        <v>7.36</v>
      </c>
      <c r="T11" s="25">
        <v>0</v>
      </c>
      <c r="U11" s="24" t="s">
        <v>25</v>
      </c>
      <c r="V11" s="24" t="s">
        <v>26</v>
      </c>
    </row>
    <row r="12" spans="1:22" x14ac:dyDescent="0.25">
      <c r="A12" s="24" t="s">
        <v>21</v>
      </c>
      <c r="B12" s="24" t="s">
        <v>22</v>
      </c>
      <c r="C12" s="24" t="s">
        <v>23</v>
      </c>
      <c r="D12" s="25">
        <v>50</v>
      </c>
      <c r="E12" s="25">
        <v>80</v>
      </c>
      <c r="F12" s="24" t="s">
        <v>143</v>
      </c>
      <c r="G12" s="25">
        <v>58</v>
      </c>
      <c r="H12" s="25">
        <v>24</v>
      </c>
      <c r="I12" s="25">
        <v>58</v>
      </c>
      <c r="J12" s="33">
        <v>57</v>
      </c>
      <c r="K12" s="33">
        <v>1</v>
      </c>
      <c r="L12" s="25">
        <v>41</v>
      </c>
      <c r="M12" s="25">
        <v>50</v>
      </c>
      <c r="N12" s="24" t="s">
        <v>24</v>
      </c>
      <c r="O12" s="26">
        <v>16</v>
      </c>
      <c r="P12" s="27">
        <f t="shared" si="0"/>
        <v>11.310344827586206</v>
      </c>
      <c r="Q12" s="26">
        <v>656</v>
      </c>
      <c r="R12" s="28">
        <v>0.82</v>
      </c>
      <c r="S12" s="26">
        <v>13.12</v>
      </c>
      <c r="T12" s="25">
        <v>0</v>
      </c>
      <c r="U12" s="24" t="s">
        <v>25</v>
      </c>
      <c r="V12" s="24" t="s">
        <v>26</v>
      </c>
    </row>
    <row r="13" spans="1:22" x14ac:dyDescent="0.25">
      <c r="A13" s="24" t="s">
        <v>21</v>
      </c>
      <c r="B13" s="24" t="s">
        <v>22</v>
      </c>
      <c r="C13" s="24" t="s">
        <v>23</v>
      </c>
      <c r="D13" s="25">
        <v>50</v>
      </c>
      <c r="E13" s="25">
        <v>80</v>
      </c>
      <c r="F13" s="24" t="s">
        <v>144</v>
      </c>
      <c r="G13" s="25">
        <v>64</v>
      </c>
      <c r="H13" s="25">
        <v>19</v>
      </c>
      <c r="I13" s="25">
        <v>64</v>
      </c>
      <c r="J13" s="33">
        <v>62</v>
      </c>
      <c r="K13" s="33">
        <v>2</v>
      </c>
      <c r="L13" s="25">
        <v>47</v>
      </c>
      <c r="M13" s="25">
        <v>50</v>
      </c>
      <c r="N13" s="24" t="s">
        <v>24</v>
      </c>
      <c r="O13" s="26">
        <v>16</v>
      </c>
      <c r="P13" s="27">
        <f t="shared" si="0"/>
        <v>11.75</v>
      </c>
      <c r="Q13" s="26">
        <v>752</v>
      </c>
      <c r="R13" s="28">
        <v>0.94</v>
      </c>
      <c r="S13" s="26">
        <v>15.04</v>
      </c>
      <c r="T13" s="25">
        <v>0</v>
      </c>
      <c r="U13" s="24" t="s">
        <v>25</v>
      </c>
      <c r="V13" s="24" t="s">
        <v>26</v>
      </c>
    </row>
    <row r="14" spans="1:22" x14ac:dyDescent="0.25">
      <c r="A14" s="24" t="s">
        <v>21</v>
      </c>
      <c r="B14" s="24" t="s">
        <v>22</v>
      </c>
      <c r="C14" s="24" t="s">
        <v>23</v>
      </c>
      <c r="D14" s="25">
        <v>50</v>
      </c>
      <c r="E14" s="25">
        <v>80</v>
      </c>
      <c r="F14" s="24" t="s">
        <v>145</v>
      </c>
      <c r="G14" s="25">
        <v>39</v>
      </c>
      <c r="H14" s="25">
        <v>15</v>
      </c>
      <c r="I14" s="25">
        <v>39</v>
      </c>
      <c r="J14" s="33">
        <v>39</v>
      </c>
      <c r="K14" s="33">
        <v>0</v>
      </c>
      <c r="L14" s="25">
        <v>21</v>
      </c>
      <c r="M14" s="25">
        <v>50</v>
      </c>
      <c r="N14" s="24" t="s">
        <v>24</v>
      </c>
      <c r="O14" s="26">
        <v>16</v>
      </c>
      <c r="P14" s="27">
        <f t="shared" si="0"/>
        <v>8.615384615384615</v>
      </c>
      <c r="Q14" s="26">
        <v>336</v>
      </c>
      <c r="R14" s="28">
        <v>0.42</v>
      </c>
      <c r="S14" s="26">
        <v>6.72</v>
      </c>
      <c r="T14" s="25">
        <v>0</v>
      </c>
      <c r="U14" s="24" t="s">
        <v>25</v>
      </c>
      <c r="V14" s="24" t="s">
        <v>26</v>
      </c>
    </row>
    <row r="15" spans="1:22" x14ac:dyDescent="0.25">
      <c r="A15" s="24" t="s">
        <v>21</v>
      </c>
      <c r="B15" s="24" t="s">
        <v>22</v>
      </c>
      <c r="C15" s="24" t="s">
        <v>23</v>
      </c>
      <c r="D15" s="25">
        <v>50</v>
      </c>
      <c r="E15" s="25">
        <v>80</v>
      </c>
      <c r="F15" s="24" t="s">
        <v>146</v>
      </c>
      <c r="G15" s="25">
        <v>65</v>
      </c>
      <c r="H15" s="25">
        <v>60</v>
      </c>
      <c r="I15" s="25">
        <v>52</v>
      </c>
      <c r="J15" s="33">
        <v>60</v>
      </c>
      <c r="K15" s="33">
        <v>5</v>
      </c>
      <c r="L15" s="25">
        <v>31</v>
      </c>
      <c r="M15" s="25">
        <v>50</v>
      </c>
      <c r="N15" s="24" t="s">
        <v>24</v>
      </c>
      <c r="O15" s="26">
        <v>16</v>
      </c>
      <c r="P15" s="27">
        <f t="shared" si="0"/>
        <v>9.5384615384615383</v>
      </c>
      <c r="Q15" s="26">
        <v>496</v>
      </c>
      <c r="R15" s="28">
        <v>0.62</v>
      </c>
      <c r="S15" s="26">
        <v>9.92</v>
      </c>
      <c r="T15" s="25">
        <v>0</v>
      </c>
      <c r="U15" s="24" t="s">
        <v>25</v>
      </c>
      <c r="V15" s="24" t="s">
        <v>26</v>
      </c>
    </row>
    <row r="16" spans="1:22" x14ac:dyDescent="0.25">
      <c r="A16" s="24" t="s">
        <v>21</v>
      </c>
      <c r="B16" s="24" t="s">
        <v>22</v>
      </c>
      <c r="C16" s="24" t="s">
        <v>23</v>
      </c>
      <c r="D16" s="25">
        <v>50</v>
      </c>
      <c r="E16" s="25">
        <v>80</v>
      </c>
      <c r="F16" s="24" t="s">
        <v>147</v>
      </c>
      <c r="G16" s="25">
        <v>19</v>
      </c>
      <c r="H16" s="25">
        <v>9</v>
      </c>
      <c r="I16" s="25">
        <v>19</v>
      </c>
      <c r="J16" s="33">
        <v>19</v>
      </c>
      <c r="K16" s="33">
        <v>0</v>
      </c>
      <c r="L16" s="25">
        <v>9</v>
      </c>
      <c r="M16" s="25">
        <v>50</v>
      </c>
      <c r="N16" s="24" t="s">
        <v>24</v>
      </c>
      <c r="O16" s="26">
        <v>16</v>
      </c>
      <c r="P16" s="27">
        <f t="shared" si="0"/>
        <v>7.5789473684210522</v>
      </c>
      <c r="Q16" s="26">
        <v>144</v>
      </c>
      <c r="R16" s="28">
        <v>0.18</v>
      </c>
      <c r="S16" s="26">
        <v>2.88</v>
      </c>
      <c r="T16" s="25">
        <v>0</v>
      </c>
      <c r="U16" s="24" t="s">
        <v>25</v>
      </c>
      <c r="V16" s="24" t="s">
        <v>26</v>
      </c>
    </row>
    <row r="17" spans="1:22" x14ac:dyDescent="0.25">
      <c r="A17" s="24" t="s">
        <v>21</v>
      </c>
      <c r="B17" s="24" t="s">
        <v>22</v>
      </c>
      <c r="C17" s="24" t="s">
        <v>23</v>
      </c>
      <c r="D17" s="25">
        <v>50</v>
      </c>
      <c r="E17" s="25">
        <v>80</v>
      </c>
      <c r="F17" s="24" t="s">
        <v>148</v>
      </c>
      <c r="G17" s="25">
        <v>34</v>
      </c>
      <c r="H17" s="25">
        <v>18</v>
      </c>
      <c r="I17" s="25">
        <v>34</v>
      </c>
      <c r="J17" s="33">
        <v>33</v>
      </c>
      <c r="K17" s="33">
        <v>1</v>
      </c>
      <c r="L17" s="25">
        <v>23</v>
      </c>
      <c r="M17" s="25">
        <v>50</v>
      </c>
      <c r="N17" s="24" t="s">
        <v>24</v>
      </c>
      <c r="O17" s="26">
        <v>16</v>
      </c>
      <c r="P17" s="27">
        <f t="shared" si="0"/>
        <v>10.823529411764707</v>
      </c>
      <c r="Q17" s="26">
        <v>368</v>
      </c>
      <c r="R17" s="28">
        <v>0.46</v>
      </c>
      <c r="S17" s="26">
        <v>7.36</v>
      </c>
      <c r="T17" s="25">
        <v>0</v>
      </c>
      <c r="U17" s="24" t="s">
        <v>25</v>
      </c>
      <c r="V17" s="24" t="s">
        <v>26</v>
      </c>
    </row>
    <row r="18" spans="1:22" x14ac:dyDescent="0.25">
      <c r="A18" s="24" t="s">
        <v>21</v>
      </c>
      <c r="B18" s="24" t="s">
        <v>22</v>
      </c>
      <c r="C18" s="24" t="s">
        <v>23</v>
      </c>
      <c r="D18" s="25">
        <v>50</v>
      </c>
      <c r="E18" s="25">
        <v>80</v>
      </c>
      <c r="F18" s="24" t="s">
        <v>149</v>
      </c>
      <c r="G18" s="25">
        <v>65</v>
      </c>
      <c r="H18" s="25">
        <v>30</v>
      </c>
      <c r="I18" s="25">
        <v>65</v>
      </c>
      <c r="J18" s="33">
        <v>65</v>
      </c>
      <c r="K18" s="33">
        <v>0</v>
      </c>
      <c r="L18" s="25">
        <v>39</v>
      </c>
      <c r="M18" s="25">
        <v>50</v>
      </c>
      <c r="N18" s="24" t="s">
        <v>24</v>
      </c>
      <c r="O18" s="26">
        <v>16</v>
      </c>
      <c r="P18" s="27">
        <f t="shared" si="0"/>
        <v>9.6</v>
      </c>
      <c r="Q18" s="26">
        <v>624</v>
      </c>
      <c r="R18" s="28">
        <v>0.78</v>
      </c>
      <c r="S18" s="26">
        <v>12.48</v>
      </c>
      <c r="T18" s="25">
        <v>0</v>
      </c>
      <c r="U18" s="24" t="s">
        <v>25</v>
      </c>
      <c r="V18" s="24" t="s">
        <v>26</v>
      </c>
    </row>
    <row r="19" spans="1:22" x14ac:dyDescent="0.25">
      <c r="A19" s="24" t="s">
        <v>21</v>
      </c>
      <c r="B19" s="24" t="s">
        <v>22</v>
      </c>
      <c r="C19" s="24" t="s">
        <v>23</v>
      </c>
      <c r="D19" s="25">
        <v>50</v>
      </c>
      <c r="E19" s="25">
        <v>80</v>
      </c>
      <c r="F19" s="24" t="s">
        <v>150</v>
      </c>
      <c r="G19" s="25">
        <v>57</v>
      </c>
      <c r="H19" s="25">
        <v>3</v>
      </c>
      <c r="I19" s="25">
        <v>57</v>
      </c>
      <c r="J19" s="33">
        <v>56</v>
      </c>
      <c r="K19" s="33">
        <v>1</v>
      </c>
      <c r="L19" s="25">
        <v>36</v>
      </c>
      <c r="M19" s="25">
        <v>50</v>
      </c>
      <c r="N19" s="24" t="s">
        <v>24</v>
      </c>
      <c r="O19" s="26">
        <v>16</v>
      </c>
      <c r="P19" s="27">
        <f t="shared" si="0"/>
        <v>10.105263157894736</v>
      </c>
      <c r="Q19" s="26">
        <v>576</v>
      </c>
      <c r="R19" s="28">
        <v>0.72</v>
      </c>
      <c r="S19" s="26">
        <v>11.52</v>
      </c>
      <c r="T19" s="25">
        <v>0</v>
      </c>
      <c r="U19" s="24" t="s">
        <v>25</v>
      </c>
      <c r="V19" s="24" t="s">
        <v>26</v>
      </c>
    </row>
    <row r="20" spans="1:22" x14ac:dyDescent="0.25">
      <c r="A20" s="24" t="s">
        <v>21</v>
      </c>
      <c r="B20" s="24" t="s">
        <v>22</v>
      </c>
      <c r="C20" s="24" t="s">
        <v>23</v>
      </c>
      <c r="D20" s="25">
        <v>50</v>
      </c>
      <c r="E20" s="25">
        <v>80</v>
      </c>
      <c r="F20" s="24" t="s">
        <v>151</v>
      </c>
      <c r="G20" s="25">
        <v>60</v>
      </c>
      <c r="H20" s="25">
        <v>28</v>
      </c>
      <c r="I20" s="25">
        <v>60</v>
      </c>
      <c r="J20" s="33">
        <v>59</v>
      </c>
      <c r="K20" s="33">
        <v>1</v>
      </c>
      <c r="L20" s="25">
        <v>41</v>
      </c>
      <c r="M20" s="25">
        <v>50</v>
      </c>
      <c r="N20" s="24" t="s">
        <v>24</v>
      </c>
      <c r="O20" s="26">
        <v>16</v>
      </c>
      <c r="P20" s="27">
        <f t="shared" si="0"/>
        <v>10.933333333333334</v>
      </c>
      <c r="Q20" s="26">
        <v>656</v>
      </c>
      <c r="R20" s="28">
        <v>0.82</v>
      </c>
      <c r="S20" s="26">
        <v>13.12</v>
      </c>
      <c r="T20" s="25">
        <v>0</v>
      </c>
      <c r="U20" s="24" t="s">
        <v>25</v>
      </c>
      <c r="V20" s="24" t="s">
        <v>26</v>
      </c>
    </row>
    <row r="21" spans="1:22" x14ac:dyDescent="0.25">
      <c r="A21" s="24" t="s">
        <v>21</v>
      </c>
      <c r="B21" s="24" t="s">
        <v>22</v>
      </c>
      <c r="C21" s="24" t="s">
        <v>23</v>
      </c>
      <c r="D21" s="25">
        <v>50</v>
      </c>
      <c r="E21" s="25">
        <v>80</v>
      </c>
      <c r="F21" s="24" t="s">
        <v>152</v>
      </c>
      <c r="G21" s="25">
        <v>74</v>
      </c>
      <c r="H21" s="25">
        <v>40</v>
      </c>
      <c r="I21" s="25">
        <v>74</v>
      </c>
      <c r="J21" s="33">
        <v>74</v>
      </c>
      <c r="K21" s="33">
        <v>0</v>
      </c>
      <c r="L21" s="25">
        <v>39</v>
      </c>
      <c r="M21" s="25">
        <v>50</v>
      </c>
      <c r="N21" s="24" t="s">
        <v>24</v>
      </c>
      <c r="O21" s="26">
        <v>16</v>
      </c>
      <c r="P21" s="27">
        <f t="shared" si="0"/>
        <v>8.4324324324324316</v>
      </c>
      <c r="Q21" s="26">
        <v>624</v>
      </c>
      <c r="R21" s="28">
        <v>0.78</v>
      </c>
      <c r="S21" s="26">
        <v>12.48</v>
      </c>
      <c r="T21" s="25">
        <v>0</v>
      </c>
      <c r="U21" s="24" t="s">
        <v>25</v>
      </c>
      <c r="V21" s="24" t="s">
        <v>26</v>
      </c>
    </row>
    <row r="22" spans="1:22" x14ac:dyDescent="0.25">
      <c r="A22" s="24" t="s">
        <v>21</v>
      </c>
      <c r="B22" s="24" t="s">
        <v>22</v>
      </c>
      <c r="C22" s="24" t="s">
        <v>23</v>
      </c>
      <c r="D22" s="25">
        <v>50</v>
      </c>
      <c r="E22" s="25">
        <v>80</v>
      </c>
      <c r="F22" s="24" t="s">
        <v>153</v>
      </c>
      <c r="G22" s="25">
        <v>51</v>
      </c>
      <c r="H22" s="25">
        <v>51</v>
      </c>
      <c r="I22" s="25">
        <v>51</v>
      </c>
      <c r="J22" s="33">
        <v>51</v>
      </c>
      <c r="K22" s="33">
        <v>0</v>
      </c>
      <c r="L22" s="25">
        <v>26</v>
      </c>
      <c r="M22" s="25">
        <v>50</v>
      </c>
      <c r="N22" s="24" t="s">
        <v>24</v>
      </c>
      <c r="O22" s="26">
        <v>16</v>
      </c>
      <c r="P22" s="27">
        <f t="shared" si="0"/>
        <v>8.1568627450980387</v>
      </c>
      <c r="Q22" s="26">
        <v>416</v>
      </c>
      <c r="R22" s="28">
        <v>0.52</v>
      </c>
      <c r="S22" s="26">
        <v>8.32</v>
      </c>
      <c r="T22" s="25">
        <v>0</v>
      </c>
      <c r="U22" s="24" t="s">
        <v>25</v>
      </c>
      <c r="V22" s="24" t="s">
        <v>26</v>
      </c>
    </row>
    <row r="23" spans="1:22" x14ac:dyDescent="0.25">
      <c r="A23" s="24" t="s">
        <v>21</v>
      </c>
      <c r="B23" s="24" t="s">
        <v>22</v>
      </c>
      <c r="C23" s="24" t="s">
        <v>23</v>
      </c>
      <c r="D23" s="25">
        <v>50</v>
      </c>
      <c r="E23" s="25">
        <v>80</v>
      </c>
      <c r="F23" s="24" t="s">
        <v>154</v>
      </c>
      <c r="G23" s="25">
        <v>4</v>
      </c>
      <c r="H23" s="25">
        <v>2</v>
      </c>
      <c r="I23" s="25">
        <v>4</v>
      </c>
      <c r="J23" s="33">
        <v>4</v>
      </c>
      <c r="K23" s="33">
        <v>0</v>
      </c>
      <c r="L23" s="25">
        <v>4</v>
      </c>
      <c r="M23" s="25">
        <v>50</v>
      </c>
      <c r="N23" s="24" t="s">
        <v>24</v>
      </c>
      <c r="O23" s="26">
        <v>16</v>
      </c>
      <c r="P23" s="27">
        <f t="shared" si="0"/>
        <v>16</v>
      </c>
      <c r="Q23" s="26">
        <v>64</v>
      </c>
      <c r="R23" s="28">
        <v>0.08</v>
      </c>
      <c r="S23" s="26">
        <v>1.28</v>
      </c>
      <c r="T23" s="25">
        <v>0</v>
      </c>
      <c r="U23" s="24" t="s">
        <v>25</v>
      </c>
      <c r="V23" s="24" t="s">
        <v>26</v>
      </c>
    </row>
    <row r="24" spans="1:22" x14ac:dyDescent="0.25">
      <c r="A24" s="24" t="s">
        <v>21</v>
      </c>
      <c r="B24" s="24" t="s">
        <v>22</v>
      </c>
      <c r="C24" s="24" t="s">
        <v>23</v>
      </c>
      <c r="D24" s="25">
        <v>50</v>
      </c>
      <c r="E24" s="25">
        <v>80</v>
      </c>
      <c r="F24" s="24" t="s">
        <v>155</v>
      </c>
      <c r="G24" s="25">
        <v>16</v>
      </c>
      <c r="H24" s="25">
        <v>6</v>
      </c>
      <c r="I24" s="25">
        <v>16</v>
      </c>
      <c r="J24" s="33">
        <v>16</v>
      </c>
      <c r="K24" s="33">
        <v>0</v>
      </c>
      <c r="L24" s="25">
        <v>14</v>
      </c>
      <c r="M24" s="25">
        <v>50</v>
      </c>
      <c r="N24" s="24" t="s">
        <v>24</v>
      </c>
      <c r="O24" s="26">
        <v>16</v>
      </c>
      <c r="P24" s="27">
        <f t="shared" si="0"/>
        <v>14</v>
      </c>
      <c r="Q24" s="26">
        <v>224</v>
      </c>
      <c r="R24" s="28">
        <v>0.28000000000000003</v>
      </c>
      <c r="S24" s="26">
        <v>4.4800000000000004</v>
      </c>
      <c r="T24" s="25">
        <v>0</v>
      </c>
      <c r="U24" s="24" t="s">
        <v>25</v>
      </c>
      <c r="V24" s="24" t="s">
        <v>26</v>
      </c>
    </row>
    <row r="25" spans="1:22" x14ac:dyDescent="0.25">
      <c r="A25" s="24" t="s">
        <v>21</v>
      </c>
      <c r="B25" s="24" t="s">
        <v>22</v>
      </c>
      <c r="C25" s="24" t="s">
        <v>23</v>
      </c>
      <c r="D25" s="25">
        <v>50</v>
      </c>
      <c r="E25" s="25">
        <v>80</v>
      </c>
      <c r="F25" s="24" t="s">
        <v>156</v>
      </c>
      <c r="G25" s="25">
        <v>19</v>
      </c>
      <c r="H25" s="25">
        <v>6</v>
      </c>
      <c r="I25" s="25">
        <v>19</v>
      </c>
      <c r="J25" s="33">
        <v>19</v>
      </c>
      <c r="K25" s="33">
        <v>0</v>
      </c>
      <c r="L25" s="25">
        <v>17</v>
      </c>
      <c r="M25" s="25">
        <v>50</v>
      </c>
      <c r="N25" s="24" t="s">
        <v>24</v>
      </c>
      <c r="O25" s="26">
        <v>16</v>
      </c>
      <c r="P25" s="27">
        <f t="shared" si="0"/>
        <v>14.315789473684211</v>
      </c>
      <c r="Q25" s="26">
        <v>272</v>
      </c>
      <c r="R25" s="28">
        <v>0.34</v>
      </c>
      <c r="S25" s="26">
        <v>5.44</v>
      </c>
      <c r="T25" s="25">
        <v>0</v>
      </c>
      <c r="U25" s="24" t="s">
        <v>25</v>
      </c>
      <c r="V25" s="24" t="s">
        <v>26</v>
      </c>
    </row>
    <row r="26" spans="1:22" x14ac:dyDescent="0.25">
      <c r="A26" s="24" t="s">
        <v>21</v>
      </c>
      <c r="B26" s="24" t="s">
        <v>22</v>
      </c>
      <c r="C26" s="24" t="s">
        <v>23</v>
      </c>
      <c r="D26" s="25">
        <v>50</v>
      </c>
      <c r="E26" s="25">
        <v>80</v>
      </c>
      <c r="F26" s="24" t="s">
        <v>157</v>
      </c>
      <c r="G26" s="25">
        <v>26</v>
      </c>
      <c r="H26" s="25">
        <v>13</v>
      </c>
      <c r="I26" s="25">
        <v>26</v>
      </c>
      <c r="J26" s="33">
        <v>26</v>
      </c>
      <c r="K26" s="33">
        <v>0</v>
      </c>
      <c r="L26" s="25">
        <v>21</v>
      </c>
      <c r="M26" s="25">
        <v>50</v>
      </c>
      <c r="N26" s="24" t="s">
        <v>24</v>
      </c>
      <c r="O26" s="26">
        <v>16</v>
      </c>
      <c r="P26" s="27">
        <f t="shared" si="0"/>
        <v>12.923076923076923</v>
      </c>
      <c r="Q26" s="26">
        <v>336</v>
      </c>
      <c r="R26" s="28">
        <v>0.42</v>
      </c>
      <c r="S26" s="26">
        <v>6.72</v>
      </c>
      <c r="T26" s="25">
        <v>0</v>
      </c>
      <c r="U26" s="24" t="s">
        <v>25</v>
      </c>
      <c r="V26" s="24" t="s">
        <v>26</v>
      </c>
    </row>
    <row r="27" spans="1:22" x14ac:dyDescent="0.25">
      <c r="A27" s="24" t="s">
        <v>21</v>
      </c>
      <c r="B27" s="24" t="s">
        <v>22</v>
      </c>
      <c r="C27" s="24" t="s">
        <v>23</v>
      </c>
      <c r="D27" s="25">
        <v>50</v>
      </c>
      <c r="E27" s="25">
        <v>80</v>
      </c>
      <c r="F27" s="24" t="s">
        <v>158</v>
      </c>
      <c r="G27" s="25">
        <v>24</v>
      </c>
      <c r="H27" s="25">
        <v>18</v>
      </c>
      <c r="I27" s="25">
        <v>24</v>
      </c>
      <c r="J27" s="33">
        <v>24</v>
      </c>
      <c r="K27" s="33">
        <v>0</v>
      </c>
      <c r="L27" s="25">
        <v>20</v>
      </c>
      <c r="M27" s="25">
        <v>50</v>
      </c>
      <c r="N27" s="24" t="s">
        <v>24</v>
      </c>
      <c r="O27" s="26">
        <v>16</v>
      </c>
      <c r="P27" s="27">
        <f t="shared" si="0"/>
        <v>13.333333333333334</v>
      </c>
      <c r="Q27" s="26">
        <v>320</v>
      </c>
      <c r="R27" s="28">
        <v>0.4</v>
      </c>
      <c r="S27" s="26">
        <v>6.4</v>
      </c>
      <c r="T27" s="25">
        <v>0</v>
      </c>
      <c r="U27" s="24" t="s">
        <v>25</v>
      </c>
      <c r="V27" s="24" t="s">
        <v>26</v>
      </c>
    </row>
    <row r="28" spans="1:22" x14ac:dyDescent="0.25">
      <c r="A28" s="24" t="s">
        <v>21</v>
      </c>
      <c r="B28" s="24" t="s">
        <v>22</v>
      </c>
      <c r="C28" s="24" t="s">
        <v>23</v>
      </c>
      <c r="D28" s="25">
        <v>50</v>
      </c>
      <c r="E28" s="25">
        <v>80</v>
      </c>
      <c r="F28" s="24" t="s">
        <v>159</v>
      </c>
      <c r="G28" s="25">
        <v>18</v>
      </c>
      <c r="H28" s="25">
        <v>8</v>
      </c>
      <c r="I28" s="25">
        <v>18</v>
      </c>
      <c r="J28" s="33">
        <v>18</v>
      </c>
      <c r="K28" s="33">
        <v>0</v>
      </c>
      <c r="L28" s="25">
        <v>11</v>
      </c>
      <c r="M28" s="25">
        <v>50</v>
      </c>
      <c r="N28" s="24" t="s">
        <v>24</v>
      </c>
      <c r="O28" s="26">
        <v>16</v>
      </c>
      <c r="P28" s="27">
        <f t="shared" si="0"/>
        <v>9.7777777777777786</v>
      </c>
      <c r="Q28" s="26">
        <v>176</v>
      </c>
      <c r="R28" s="28">
        <v>0.22</v>
      </c>
      <c r="S28" s="26">
        <v>3.52</v>
      </c>
      <c r="T28" s="25">
        <v>0</v>
      </c>
      <c r="U28" s="24" t="s">
        <v>25</v>
      </c>
      <c r="V28" s="24" t="s">
        <v>26</v>
      </c>
    </row>
    <row r="29" spans="1:22" x14ac:dyDescent="0.25">
      <c r="A29" s="24" t="s">
        <v>21</v>
      </c>
      <c r="B29" s="24" t="s">
        <v>22</v>
      </c>
      <c r="C29" s="24" t="s">
        <v>23</v>
      </c>
      <c r="D29" s="25">
        <v>50</v>
      </c>
      <c r="E29" s="25">
        <v>80</v>
      </c>
      <c r="F29" s="24" t="s">
        <v>160</v>
      </c>
      <c r="G29" s="25">
        <v>24</v>
      </c>
      <c r="H29" s="25">
        <v>24</v>
      </c>
      <c r="I29" s="25">
        <v>24</v>
      </c>
      <c r="J29" s="33">
        <v>24</v>
      </c>
      <c r="K29" s="33">
        <v>0</v>
      </c>
      <c r="L29" s="25">
        <v>12</v>
      </c>
      <c r="M29" s="25">
        <v>50</v>
      </c>
      <c r="N29" s="24" t="s">
        <v>24</v>
      </c>
      <c r="O29" s="26">
        <v>16</v>
      </c>
      <c r="P29" s="27">
        <f t="shared" si="0"/>
        <v>8</v>
      </c>
      <c r="Q29" s="26">
        <v>192</v>
      </c>
      <c r="R29" s="28">
        <v>0.24</v>
      </c>
      <c r="S29" s="26">
        <v>3.84</v>
      </c>
      <c r="T29" s="25">
        <v>0</v>
      </c>
      <c r="U29" s="24" t="s">
        <v>25</v>
      </c>
      <c r="V29" s="24" t="s">
        <v>26</v>
      </c>
    </row>
    <row r="30" spans="1:22" x14ac:dyDescent="0.25">
      <c r="A30" s="24" t="s">
        <v>21</v>
      </c>
      <c r="B30" s="24" t="s">
        <v>22</v>
      </c>
      <c r="C30" s="24" t="s">
        <v>23</v>
      </c>
      <c r="D30" s="25">
        <v>50</v>
      </c>
      <c r="E30" s="25">
        <v>80</v>
      </c>
      <c r="F30" s="24" t="s">
        <v>161</v>
      </c>
      <c r="G30" s="25">
        <v>7</v>
      </c>
      <c r="H30" s="25">
        <v>3</v>
      </c>
      <c r="I30" s="25">
        <v>7</v>
      </c>
      <c r="J30" s="33">
        <v>7</v>
      </c>
      <c r="K30" s="33">
        <v>0</v>
      </c>
      <c r="L30" s="25">
        <v>5</v>
      </c>
      <c r="M30" s="25">
        <v>50</v>
      </c>
      <c r="N30" s="24" t="s">
        <v>24</v>
      </c>
      <c r="O30" s="26">
        <v>16</v>
      </c>
      <c r="P30" s="27">
        <f t="shared" si="0"/>
        <v>11.428571428571429</v>
      </c>
      <c r="Q30" s="26">
        <v>80</v>
      </c>
      <c r="R30" s="28">
        <v>0.1</v>
      </c>
      <c r="S30" s="26">
        <v>1.6</v>
      </c>
      <c r="T30" s="25">
        <v>0</v>
      </c>
      <c r="U30" s="24" t="s">
        <v>25</v>
      </c>
      <c r="V30" s="24" t="s">
        <v>26</v>
      </c>
    </row>
    <row r="31" spans="1:22" x14ac:dyDescent="0.25">
      <c r="A31" s="24" t="s">
        <v>21</v>
      </c>
      <c r="B31" s="24" t="s">
        <v>22</v>
      </c>
      <c r="C31" s="24" t="s">
        <v>23</v>
      </c>
      <c r="D31" s="25">
        <v>50</v>
      </c>
      <c r="E31" s="25">
        <v>80</v>
      </c>
      <c r="F31" s="24" t="s">
        <v>162</v>
      </c>
      <c r="G31" s="25">
        <v>15</v>
      </c>
      <c r="H31" s="25">
        <v>4</v>
      </c>
      <c r="I31" s="25">
        <v>15</v>
      </c>
      <c r="J31" s="33">
        <v>15</v>
      </c>
      <c r="K31" s="33">
        <v>0</v>
      </c>
      <c r="L31" s="25">
        <v>11</v>
      </c>
      <c r="M31" s="25">
        <v>50</v>
      </c>
      <c r="N31" s="24" t="s">
        <v>24</v>
      </c>
      <c r="O31" s="26">
        <v>16</v>
      </c>
      <c r="P31" s="27">
        <f t="shared" si="0"/>
        <v>11.733333333333333</v>
      </c>
      <c r="Q31" s="26">
        <v>176</v>
      </c>
      <c r="R31" s="28">
        <v>0.22</v>
      </c>
      <c r="S31" s="26">
        <v>3.52</v>
      </c>
      <c r="T31" s="25">
        <v>0</v>
      </c>
      <c r="U31" s="24" t="s">
        <v>25</v>
      </c>
      <c r="V31" s="24" t="s">
        <v>26</v>
      </c>
    </row>
    <row r="32" spans="1:22" x14ac:dyDescent="0.25">
      <c r="A32" s="14" t="s">
        <v>67</v>
      </c>
      <c r="B32" s="15"/>
      <c r="C32" s="15"/>
      <c r="D32" s="16">
        <f>SUM(D2:D31)</f>
        <v>1500</v>
      </c>
      <c r="E32" s="15"/>
      <c r="F32" s="15"/>
      <c r="G32" s="16">
        <f>SUM(G2:G31)</f>
        <v>1142</v>
      </c>
      <c r="H32" s="15"/>
      <c r="I32" s="16">
        <f>SUM(I2:I31)</f>
        <v>1132</v>
      </c>
      <c r="J32" s="32">
        <f>SUM(J2:J31)</f>
        <v>1122</v>
      </c>
      <c r="K32" s="32">
        <f>SUM(K2:K31)</f>
        <v>23</v>
      </c>
      <c r="L32" s="16">
        <f>SUM(L2:L31)</f>
        <v>748</v>
      </c>
      <c r="M32" s="16">
        <f>SUM(M2:M31)</f>
        <v>1500</v>
      </c>
      <c r="N32" s="15" t="str">
        <f>N31</f>
        <v>Por habitación</v>
      </c>
      <c r="O32" s="17">
        <f>Q32/L32</f>
        <v>16</v>
      </c>
      <c r="P32" s="20">
        <f>Q32/I32</f>
        <v>10.57243816254417</v>
      </c>
      <c r="Q32" s="17">
        <f>SUM(Q2:Q31)</f>
        <v>11968</v>
      </c>
      <c r="R32" s="18">
        <f>L32/M32</f>
        <v>0.49866666666666665</v>
      </c>
      <c r="S32" s="17">
        <f>Q32/M32</f>
        <v>7.9786666666666664</v>
      </c>
      <c r="T32" s="15"/>
      <c r="U32" s="15"/>
      <c r="V32" s="15"/>
    </row>
    <row r="34" spans="6:7" x14ac:dyDescent="0.25">
      <c r="F34" s="21" t="s">
        <v>200</v>
      </c>
      <c r="G34" s="21">
        <f>I32/G32</f>
        <v>0.99124343257443082</v>
      </c>
    </row>
  </sheetData>
  <autoFilter ref="A1:V31">
    <sortState ref="A2:U31">
      <sortCondition ref="F1:F3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3" sqref="A33:XFD35"/>
    </sheetView>
  </sheetViews>
  <sheetFormatPr baseColWidth="10" defaultRowHeight="15" x14ac:dyDescent="0.25"/>
  <cols>
    <col min="10" max="11" width="11.42578125" style="21"/>
    <col min="16" max="16" width="11.42578125" style="21"/>
  </cols>
  <sheetData>
    <row r="1" spans="1:22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3" t="s">
        <v>9</v>
      </c>
      <c r="K1" s="23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3" t="s">
        <v>132</v>
      </c>
      <c r="Q1" s="22" t="s">
        <v>15</v>
      </c>
      <c r="R1" s="22" t="s">
        <v>16</v>
      </c>
      <c r="S1" s="22" t="s">
        <v>17</v>
      </c>
      <c r="T1" s="22" t="s">
        <v>18</v>
      </c>
      <c r="U1" s="22" t="s">
        <v>19</v>
      </c>
      <c r="V1" s="22" t="s">
        <v>20</v>
      </c>
    </row>
    <row r="2" spans="1:22" x14ac:dyDescent="0.25">
      <c r="A2" s="24" t="s">
        <v>21</v>
      </c>
      <c r="B2" s="24" t="s">
        <v>22</v>
      </c>
      <c r="C2" s="24" t="s">
        <v>23</v>
      </c>
      <c r="D2" s="25">
        <v>50</v>
      </c>
      <c r="E2" s="25">
        <v>80</v>
      </c>
      <c r="F2" s="24" t="s">
        <v>199</v>
      </c>
      <c r="G2" s="25">
        <v>19</v>
      </c>
      <c r="H2" s="25">
        <v>5</v>
      </c>
      <c r="I2" s="25">
        <v>19</v>
      </c>
      <c r="J2" s="33">
        <v>19</v>
      </c>
      <c r="K2" s="33">
        <v>0</v>
      </c>
      <c r="L2" s="25">
        <v>16</v>
      </c>
      <c r="M2" s="25">
        <v>50</v>
      </c>
      <c r="N2" s="24" t="s">
        <v>24</v>
      </c>
      <c r="O2" s="26">
        <v>16</v>
      </c>
      <c r="P2" s="27">
        <f>Q2/I2</f>
        <v>13.473684210526315</v>
      </c>
      <c r="Q2" s="26">
        <v>256</v>
      </c>
      <c r="R2" s="28">
        <v>0.32</v>
      </c>
      <c r="S2" s="26">
        <v>5.12</v>
      </c>
      <c r="T2" s="25">
        <v>0</v>
      </c>
      <c r="U2" s="24" t="s">
        <v>25</v>
      </c>
      <c r="V2" s="24" t="s">
        <v>26</v>
      </c>
    </row>
    <row r="3" spans="1:22" x14ac:dyDescent="0.25">
      <c r="A3" s="24" t="s">
        <v>21</v>
      </c>
      <c r="B3" s="24" t="s">
        <v>22</v>
      </c>
      <c r="C3" s="24" t="s">
        <v>23</v>
      </c>
      <c r="D3" s="25">
        <v>50</v>
      </c>
      <c r="E3" s="25">
        <v>80</v>
      </c>
      <c r="F3" s="24" t="s">
        <v>198</v>
      </c>
      <c r="G3" s="25">
        <v>32</v>
      </c>
      <c r="H3" s="25">
        <v>12</v>
      </c>
      <c r="I3" s="25">
        <v>32</v>
      </c>
      <c r="J3" s="33">
        <v>30</v>
      </c>
      <c r="K3" s="33">
        <v>2</v>
      </c>
      <c r="L3" s="25">
        <v>29</v>
      </c>
      <c r="M3" s="25">
        <v>50</v>
      </c>
      <c r="N3" s="24" t="s">
        <v>24</v>
      </c>
      <c r="O3" s="26">
        <v>16</v>
      </c>
      <c r="P3" s="27">
        <f t="shared" ref="P3:P32" si="0">Q3/I3</f>
        <v>14.5</v>
      </c>
      <c r="Q3" s="26">
        <v>464</v>
      </c>
      <c r="R3" s="28">
        <v>0.57999999999999996</v>
      </c>
      <c r="S3" s="26">
        <v>9.2799999999999994</v>
      </c>
      <c r="T3" s="25">
        <v>0</v>
      </c>
      <c r="U3" s="24" t="s">
        <v>25</v>
      </c>
      <c r="V3" s="24" t="s">
        <v>26</v>
      </c>
    </row>
    <row r="4" spans="1:22" x14ac:dyDescent="0.25">
      <c r="A4" s="24" t="s">
        <v>21</v>
      </c>
      <c r="B4" s="24" t="s">
        <v>22</v>
      </c>
      <c r="C4" s="24" t="s">
        <v>23</v>
      </c>
      <c r="D4" s="25">
        <v>50</v>
      </c>
      <c r="E4" s="25">
        <v>80</v>
      </c>
      <c r="F4" s="24" t="s">
        <v>197</v>
      </c>
      <c r="G4" s="25">
        <v>28</v>
      </c>
      <c r="H4" s="25">
        <v>14</v>
      </c>
      <c r="I4" s="25">
        <v>28</v>
      </c>
      <c r="J4" s="33">
        <v>26</v>
      </c>
      <c r="K4" s="33">
        <v>2</v>
      </c>
      <c r="L4" s="25">
        <v>23</v>
      </c>
      <c r="M4" s="25">
        <v>50</v>
      </c>
      <c r="N4" s="24" t="s">
        <v>24</v>
      </c>
      <c r="O4" s="26">
        <v>16</v>
      </c>
      <c r="P4" s="27">
        <f t="shared" si="0"/>
        <v>13.142857142857142</v>
      </c>
      <c r="Q4" s="26">
        <v>368</v>
      </c>
      <c r="R4" s="28">
        <v>0.46</v>
      </c>
      <c r="S4" s="26">
        <v>7.36</v>
      </c>
      <c r="T4" s="25">
        <v>0</v>
      </c>
      <c r="U4" s="24" t="s">
        <v>25</v>
      </c>
      <c r="V4" s="24" t="s">
        <v>26</v>
      </c>
    </row>
    <row r="5" spans="1:22" x14ac:dyDescent="0.25">
      <c r="A5" s="24" t="s">
        <v>21</v>
      </c>
      <c r="B5" s="24" t="s">
        <v>22</v>
      </c>
      <c r="C5" s="24" t="s">
        <v>23</v>
      </c>
      <c r="D5" s="25">
        <v>50</v>
      </c>
      <c r="E5" s="25">
        <v>80</v>
      </c>
      <c r="F5" s="24" t="s">
        <v>196</v>
      </c>
      <c r="G5" s="25">
        <v>12</v>
      </c>
      <c r="H5" s="25">
        <v>6</v>
      </c>
      <c r="I5" s="25">
        <v>12</v>
      </c>
      <c r="J5" s="33">
        <v>12</v>
      </c>
      <c r="K5" s="33">
        <v>0</v>
      </c>
      <c r="L5" s="25">
        <v>12</v>
      </c>
      <c r="M5" s="25">
        <v>50</v>
      </c>
      <c r="N5" s="24" t="s">
        <v>24</v>
      </c>
      <c r="O5" s="26">
        <v>16</v>
      </c>
      <c r="P5" s="27">
        <f t="shared" si="0"/>
        <v>16</v>
      </c>
      <c r="Q5" s="26">
        <v>192</v>
      </c>
      <c r="R5" s="28">
        <v>0.24</v>
      </c>
      <c r="S5" s="26">
        <v>3.84</v>
      </c>
      <c r="T5" s="25">
        <v>0</v>
      </c>
      <c r="U5" s="24" t="s">
        <v>25</v>
      </c>
      <c r="V5" s="24" t="s">
        <v>26</v>
      </c>
    </row>
    <row r="6" spans="1:22" x14ac:dyDescent="0.25">
      <c r="A6" s="24" t="s">
        <v>21</v>
      </c>
      <c r="B6" s="24" t="s">
        <v>22</v>
      </c>
      <c r="C6" s="24" t="s">
        <v>23</v>
      </c>
      <c r="D6" s="25">
        <v>50</v>
      </c>
      <c r="E6" s="25">
        <v>80</v>
      </c>
      <c r="F6" s="24" t="s">
        <v>195</v>
      </c>
      <c r="G6" s="25">
        <v>6</v>
      </c>
      <c r="H6" s="25">
        <v>0</v>
      </c>
      <c r="I6" s="25">
        <v>6</v>
      </c>
      <c r="J6" s="33">
        <v>6</v>
      </c>
      <c r="K6" s="33">
        <v>0</v>
      </c>
      <c r="L6" s="25">
        <v>5</v>
      </c>
      <c r="M6" s="25">
        <v>50</v>
      </c>
      <c r="N6" s="24" t="s">
        <v>24</v>
      </c>
      <c r="O6" s="26">
        <v>16</v>
      </c>
      <c r="P6" s="27">
        <f t="shared" si="0"/>
        <v>13.333333333333334</v>
      </c>
      <c r="Q6" s="26">
        <v>80</v>
      </c>
      <c r="R6" s="28">
        <v>0.1</v>
      </c>
      <c r="S6" s="26">
        <v>1.6</v>
      </c>
      <c r="T6" s="25">
        <v>0</v>
      </c>
      <c r="U6" s="24" t="s">
        <v>25</v>
      </c>
      <c r="V6" s="24" t="s">
        <v>26</v>
      </c>
    </row>
    <row r="7" spans="1:22" x14ac:dyDescent="0.25">
      <c r="A7" s="24" t="s">
        <v>21</v>
      </c>
      <c r="B7" s="24" t="s">
        <v>22</v>
      </c>
      <c r="C7" s="24" t="s">
        <v>23</v>
      </c>
      <c r="D7" s="25">
        <v>50</v>
      </c>
      <c r="E7" s="25">
        <v>80</v>
      </c>
      <c r="F7" s="24" t="s">
        <v>194</v>
      </c>
      <c r="G7" s="25">
        <v>6</v>
      </c>
      <c r="H7" s="25">
        <v>0</v>
      </c>
      <c r="I7" s="25">
        <v>6</v>
      </c>
      <c r="J7" s="33">
        <v>6</v>
      </c>
      <c r="K7" s="33">
        <v>0</v>
      </c>
      <c r="L7" s="25">
        <v>5</v>
      </c>
      <c r="M7" s="25">
        <v>50</v>
      </c>
      <c r="N7" s="24" t="s">
        <v>24</v>
      </c>
      <c r="O7" s="26">
        <v>16</v>
      </c>
      <c r="P7" s="27">
        <f t="shared" si="0"/>
        <v>13.333333333333334</v>
      </c>
      <c r="Q7" s="26">
        <v>80</v>
      </c>
      <c r="R7" s="28">
        <v>0.1</v>
      </c>
      <c r="S7" s="26">
        <v>1.6</v>
      </c>
      <c r="T7" s="25">
        <v>0</v>
      </c>
      <c r="U7" s="24" t="s">
        <v>25</v>
      </c>
      <c r="V7" s="24" t="s">
        <v>26</v>
      </c>
    </row>
    <row r="8" spans="1:22" x14ac:dyDescent="0.25">
      <c r="A8" s="24" t="s">
        <v>21</v>
      </c>
      <c r="B8" s="24" t="s">
        <v>22</v>
      </c>
      <c r="C8" s="24" t="s">
        <v>23</v>
      </c>
      <c r="D8" s="25">
        <v>50</v>
      </c>
      <c r="E8" s="25">
        <v>80</v>
      </c>
      <c r="F8" s="24" t="s">
        <v>193</v>
      </c>
      <c r="G8" s="25">
        <v>5</v>
      </c>
      <c r="H8" s="25">
        <v>0</v>
      </c>
      <c r="I8" s="25">
        <v>5</v>
      </c>
      <c r="J8" s="33">
        <v>5</v>
      </c>
      <c r="K8" s="33">
        <v>0</v>
      </c>
      <c r="L8" s="25">
        <v>5</v>
      </c>
      <c r="M8" s="25">
        <v>50</v>
      </c>
      <c r="N8" s="24" t="s">
        <v>24</v>
      </c>
      <c r="O8" s="26">
        <v>16</v>
      </c>
      <c r="P8" s="27">
        <f t="shared" si="0"/>
        <v>16</v>
      </c>
      <c r="Q8" s="26">
        <v>80</v>
      </c>
      <c r="R8" s="28">
        <v>0.1</v>
      </c>
      <c r="S8" s="26">
        <v>1.6</v>
      </c>
      <c r="T8" s="25">
        <v>0</v>
      </c>
      <c r="U8" s="24" t="s">
        <v>25</v>
      </c>
      <c r="V8" s="24" t="s">
        <v>26</v>
      </c>
    </row>
    <row r="9" spans="1:22" x14ac:dyDescent="0.25">
      <c r="A9" s="24" t="s">
        <v>21</v>
      </c>
      <c r="B9" s="24" t="s">
        <v>22</v>
      </c>
      <c r="C9" s="24" t="s">
        <v>23</v>
      </c>
      <c r="D9" s="25">
        <v>50</v>
      </c>
      <c r="E9" s="25">
        <v>80</v>
      </c>
      <c r="F9" s="24" t="s">
        <v>190</v>
      </c>
      <c r="G9" s="25">
        <v>5</v>
      </c>
      <c r="H9" s="25">
        <v>0</v>
      </c>
      <c r="I9" s="25">
        <v>5</v>
      </c>
      <c r="J9" s="33">
        <v>5</v>
      </c>
      <c r="K9" s="33">
        <v>0</v>
      </c>
      <c r="L9" s="25">
        <v>4</v>
      </c>
      <c r="M9" s="25">
        <v>50</v>
      </c>
      <c r="N9" s="24" t="s">
        <v>24</v>
      </c>
      <c r="O9" s="26">
        <v>16</v>
      </c>
      <c r="P9" s="27">
        <f t="shared" si="0"/>
        <v>4.8</v>
      </c>
      <c r="Q9" s="26">
        <v>24</v>
      </c>
      <c r="R9" s="28">
        <v>0.08</v>
      </c>
      <c r="S9" s="26">
        <v>0.48</v>
      </c>
      <c r="T9" s="25">
        <v>0</v>
      </c>
      <c r="U9" s="24" t="s">
        <v>191</v>
      </c>
      <c r="V9" s="24" t="s">
        <v>192</v>
      </c>
    </row>
    <row r="10" spans="1:22" x14ac:dyDescent="0.25">
      <c r="A10" s="24" t="s">
        <v>21</v>
      </c>
      <c r="B10" s="24" t="s">
        <v>22</v>
      </c>
      <c r="C10" s="24" t="s">
        <v>23</v>
      </c>
      <c r="D10" s="25">
        <v>50</v>
      </c>
      <c r="E10" s="25">
        <v>80</v>
      </c>
      <c r="F10" s="24" t="s">
        <v>189</v>
      </c>
      <c r="G10" s="25">
        <v>5</v>
      </c>
      <c r="H10" s="25">
        <v>0</v>
      </c>
      <c r="I10" s="25">
        <v>5</v>
      </c>
      <c r="J10" s="33">
        <v>5</v>
      </c>
      <c r="K10" s="33">
        <v>0</v>
      </c>
      <c r="L10" s="25">
        <v>4</v>
      </c>
      <c r="M10" s="25">
        <v>50</v>
      </c>
      <c r="N10" s="24" t="s">
        <v>24</v>
      </c>
      <c r="O10" s="26">
        <v>16</v>
      </c>
      <c r="P10" s="27">
        <f t="shared" si="0"/>
        <v>12.8</v>
      </c>
      <c r="Q10" s="26">
        <v>64</v>
      </c>
      <c r="R10" s="28">
        <v>0.08</v>
      </c>
      <c r="S10" s="26">
        <v>1.28</v>
      </c>
      <c r="T10" s="25">
        <v>0</v>
      </c>
      <c r="U10" s="24" t="s">
        <v>25</v>
      </c>
      <c r="V10" s="24" t="s">
        <v>26</v>
      </c>
    </row>
    <row r="11" spans="1:22" x14ac:dyDescent="0.25">
      <c r="A11" s="24" t="s">
        <v>21</v>
      </c>
      <c r="B11" s="24" t="s">
        <v>22</v>
      </c>
      <c r="C11" s="24" t="s">
        <v>23</v>
      </c>
      <c r="D11" s="25">
        <v>50</v>
      </c>
      <c r="E11" s="25">
        <v>80</v>
      </c>
      <c r="F11" s="24" t="s">
        <v>188</v>
      </c>
      <c r="G11" s="25">
        <v>5</v>
      </c>
      <c r="H11" s="25">
        <v>0</v>
      </c>
      <c r="I11" s="25">
        <v>5</v>
      </c>
      <c r="J11" s="33">
        <v>5</v>
      </c>
      <c r="K11" s="33">
        <v>0</v>
      </c>
      <c r="L11" s="25">
        <v>4</v>
      </c>
      <c r="M11" s="25">
        <v>50</v>
      </c>
      <c r="N11" s="24" t="s">
        <v>24</v>
      </c>
      <c r="O11" s="26">
        <v>16</v>
      </c>
      <c r="P11" s="27">
        <f t="shared" si="0"/>
        <v>12.8</v>
      </c>
      <c r="Q11" s="26">
        <v>64</v>
      </c>
      <c r="R11" s="28">
        <v>0.08</v>
      </c>
      <c r="S11" s="26">
        <v>1.28</v>
      </c>
      <c r="T11" s="25">
        <v>0</v>
      </c>
      <c r="U11" s="24" t="s">
        <v>25</v>
      </c>
      <c r="V11" s="24" t="s">
        <v>26</v>
      </c>
    </row>
    <row r="12" spans="1:22" x14ac:dyDescent="0.25">
      <c r="A12" s="24" t="s">
        <v>21</v>
      </c>
      <c r="B12" s="24" t="s">
        <v>22</v>
      </c>
      <c r="C12" s="24" t="s">
        <v>23</v>
      </c>
      <c r="D12" s="25">
        <v>50</v>
      </c>
      <c r="E12" s="25">
        <v>80</v>
      </c>
      <c r="F12" s="24" t="s">
        <v>187</v>
      </c>
      <c r="G12" s="25">
        <v>5</v>
      </c>
      <c r="H12" s="25">
        <v>0</v>
      </c>
      <c r="I12" s="25">
        <v>5</v>
      </c>
      <c r="J12" s="33">
        <v>5</v>
      </c>
      <c r="K12" s="33">
        <v>0</v>
      </c>
      <c r="L12" s="25">
        <v>4</v>
      </c>
      <c r="M12" s="25">
        <v>50</v>
      </c>
      <c r="N12" s="24" t="s">
        <v>24</v>
      </c>
      <c r="O12" s="26">
        <v>16</v>
      </c>
      <c r="P12" s="27">
        <f t="shared" si="0"/>
        <v>12.8</v>
      </c>
      <c r="Q12" s="26">
        <v>64</v>
      </c>
      <c r="R12" s="28">
        <v>0.08</v>
      </c>
      <c r="S12" s="26">
        <v>1.28</v>
      </c>
      <c r="T12" s="25">
        <v>0</v>
      </c>
      <c r="U12" s="24" t="s">
        <v>25</v>
      </c>
      <c r="V12" s="24" t="s">
        <v>26</v>
      </c>
    </row>
    <row r="13" spans="1:22" x14ac:dyDescent="0.25">
      <c r="A13" s="24" t="s">
        <v>21</v>
      </c>
      <c r="B13" s="24" t="s">
        <v>22</v>
      </c>
      <c r="C13" s="24" t="s">
        <v>23</v>
      </c>
      <c r="D13" s="25">
        <v>50</v>
      </c>
      <c r="E13" s="25">
        <v>80</v>
      </c>
      <c r="F13" s="24" t="s">
        <v>186</v>
      </c>
      <c r="G13" s="25">
        <v>11</v>
      </c>
      <c r="H13" s="25">
        <v>0</v>
      </c>
      <c r="I13" s="25">
        <v>11</v>
      </c>
      <c r="J13" s="33">
        <v>11</v>
      </c>
      <c r="K13" s="33">
        <v>0</v>
      </c>
      <c r="L13" s="25">
        <v>7</v>
      </c>
      <c r="M13" s="25">
        <v>50</v>
      </c>
      <c r="N13" s="24" t="s">
        <v>24</v>
      </c>
      <c r="O13" s="26">
        <v>16</v>
      </c>
      <c r="P13" s="27">
        <f t="shared" si="0"/>
        <v>10.181818181818182</v>
      </c>
      <c r="Q13" s="26">
        <v>112</v>
      </c>
      <c r="R13" s="28">
        <v>0.14000000000000001</v>
      </c>
      <c r="S13" s="26">
        <v>2.2400000000000002</v>
      </c>
      <c r="T13" s="25">
        <v>0</v>
      </c>
      <c r="U13" s="24" t="s">
        <v>25</v>
      </c>
      <c r="V13" s="24" t="s">
        <v>26</v>
      </c>
    </row>
    <row r="14" spans="1:22" x14ac:dyDescent="0.25">
      <c r="A14" s="24" t="s">
        <v>21</v>
      </c>
      <c r="B14" s="24" t="s">
        <v>22</v>
      </c>
      <c r="C14" s="24" t="s">
        <v>23</v>
      </c>
      <c r="D14" s="25">
        <v>50</v>
      </c>
      <c r="E14" s="25">
        <v>80</v>
      </c>
      <c r="F14" s="24" t="s">
        <v>185</v>
      </c>
      <c r="G14" s="25">
        <v>4</v>
      </c>
      <c r="H14" s="25">
        <v>0</v>
      </c>
      <c r="I14" s="25">
        <v>4</v>
      </c>
      <c r="J14" s="33">
        <v>4</v>
      </c>
      <c r="K14" s="33">
        <v>0</v>
      </c>
      <c r="L14" s="25">
        <v>3</v>
      </c>
      <c r="M14" s="25">
        <v>50</v>
      </c>
      <c r="N14" s="24" t="s">
        <v>24</v>
      </c>
      <c r="O14" s="26">
        <v>16</v>
      </c>
      <c r="P14" s="27">
        <f t="shared" si="0"/>
        <v>12</v>
      </c>
      <c r="Q14" s="26">
        <v>48</v>
      </c>
      <c r="R14" s="28">
        <v>0.06</v>
      </c>
      <c r="S14" s="26">
        <v>0.96</v>
      </c>
      <c r="T14" s="25">
        <v>0</v>
      </c>
      <c r="U14" s="24" t="s">
        <v>25</v>
      </c>
      <c r="V14" s="24" t="s">
        <v>26</v>
      </c>
    </row>
    <row r="15" spans="1:22" x14ac:dyDescent="0.25">
      <c r="A15" s="24" t="s">
        <v>21</v>
      </c>
      <c r="B15" s="24" t="s">
        <v>22</v>
      </c>
      <c r="C15" s="24" t="s">
        <v>23</v>
      </c>
      <c r="D15" s="25">
        <v>50</v>
      </c>
      <c r="E15" s="25">
        <v>80</v>
      </c>
      <c r="F15" s="24" t="s">
        <v>184</v>
      </c>
      <c r="G15" s="25">
        <v>10</v>
      </c>
      <c r="H15" s="25">
        <v>0</v>
      </c>
      <c r="I15" s="25">
        <v>10</v>
      </c>
      <c r="J15" s="33">
        <v>10</v>
      </c>
      <c r="K15" s="33">
        <v>0</v>
      </c>
      <c r="L15" s="25">
        <v>10</v>
      </c>
      <c r="M15" s="25">
        <v>50</v>
      </c>
      <c r="N15" s="24" t="s">
        <v>24</v>
      </c>
      <c r="O15" s="26">
        <v>16</v>
      </c>
      <c r="P15" s="27">
        <f t="shared" si="0"/>
        <v>16</v>
      </c>
      <c r="Q15" s="26">
        <v>160</v>
      </c>
      <c r="R15" s="28">
        <v>0.2</v>
      </c>
      <c r="S15" s="26">
        <v>3.2</v>
      </c>
      <c r="T15" s="25">
        <v>0</v>
      </c>
      <c r="U15" s="24" t="s">
        <v>25</v>
      </c>
      <c r="V15" s="24" t="s">
        <v>26</v>
      </c>
    </row>
    <row r="16" spans="1:22" x14ac:dyDescent="0.25">
      <c r="A16" s="24" t="s">
        <v>21</v>
      </c>
      <c r="B16" s="24" t="s">
        <v>22</v>
      </c>
      <c r="C16" s="24" t="s">
        <v>23</v>
      </c>
      <c r="D16" s="25">
        <v>50</v>
      </c>
      <c r="E16" s="25">
        <v>80</v>
      </c>
      <c r="F16" s="24" t="s">
        <v>183</v>
      </c>
      <c r="G16" s="25">
        <v>12</v>
      </c>
      <c r="H16" s="25">
        <v>5</v>
      </c>
      <c r="I16" s="25">
        <v>12</v>
      </c>
      <c r="J16" s="33">
        <v>12</v>
      </c>
      <c r="K16" s="33">
        <v>0</v>
      </c>
      <c r="L16" s="25">
        <v>9</v>
      </c>
      <c r="M16" s="25">
        <v>50</v>
      </c>
      <c r="N16" s="24" t="s">
        <v>24</v>
      </c>
      <c r="O16" s="26">
        <v>16</v>
      </c>
      <c r="P16" s="27">
        <f t="shared" si="0"/>
        <v>12</v>
      </c>
      <c r="Q16" s="26">
        <v>144</v>
      </c>
      <c r="R16" s="28">
        <v>0.18</v>
      </c>
      <c r="S16" s="26">
        <v>2.88</v>
      </c>
      <c r="T16" s="25">
        <v>0</v>
      </c>
      <c r="U16" s="24" t="s">
        <v>25</v>
      </c>
      <c r="V16" s="24" t="s">
        <v>26</v>
      </c>
    </row>
    <row r="17" spans="1:22" x14ac:dyDescent="0.25">
      <c r="A17" s="24" t="s">
        <v>21</v>
      </c>
      <c r="B17" s="24" t="s">
        <v>22</v>
      </c>
      <c r="C17" s="24" t="s">
        <v>23</v>
      </c>
      <c r="D17" s="25">
        <v>50</v>
      </c>
      <c r="E17" s="25">
        <v>80</v>
      </c>
      <c r="F17" s="24" t="s">
        <v>182</v>
      </c>
      <c r="G17" s="25">
        <v>33</v>
      </c>
      <c r="H17" s="25">
        <v>8</v>
      </c>
      <c r="I17" s="25">
        <v>33</v>
      </c>
      <c r="J17" s="33">
        <v>33</v>
      </c>
      <c r="K17" s="33">
        <v>0</v>
      </c>
      <c r="L17" s="25">
        <v>24</v>
      </c>
      <c r="M17" s="25">
        <v>50</v>
      </c>
      <c r="N17" s="24" t="s">
        <v>24</v>
      </c>
      <c r="O17" s="26">
        <v>16</v>
      </c>
      <c r="P17" s="27">
        <f t="shared" si="0"/>
        <v>11.636363636363637</v>
      </c>
      <c r="Q17" s="26">
        <v>384</v>
      </c>
      <c r="R17" s="28">
        <v>0.48</v>
      </c>
      <c r="S17" s="26">
        <v>7.68</v>
      </c>
      <c r="T17" s="25">
        <v>0</v>
      </c>
      <c r="U17" s="24" t="s">
        <v>25</v>
      </c>
      <c r="V17" s="24" t="s">
        <v>26</v>
      </c>
    </row>
    <row r="18" spans="1:22" x14ac:dyDescent="0.25">
      <c r="A18" s="24" t="s">
        <v>21</v>
      </c>
      <c r="B18" s="24" t="s">
        <v>22</v>
      </c>
      <c r="C18" s="24" t="s">
        <v>23</v>
      </c>
      <c r="D18" s="25">
        <v>50</v>
      </c>
      <c r="E18" s="25">
        <v>80</v>
      </c>
      <c r="F18" s="24" t="s">
        <v>181</v>
      </c>
      <c r="G18" s="25">
        <v>47</v>
      </c>
      <c r="H18" s="25">
        <v>38</v>
      </c>
      <c r="I18" s="25">
        <v>47</v>
      </c>
      <c r="J18" s="33">
        <v>46</v>
      </c>
      <c r="K18" s="33">
        <v>1</v>
      </c>
      <c r="L18" s="25">
        <v>36</v>
      </c>
      <c r="M18" s="25">
        <v>50</v>
      </c>
      <c r="N18" s="24" t="s">
        <v>24</v>
      </c>
      <c r="O18" s="26">
        <v>16</v>
      </c>
      <c r="P18" s="27">
        <f t="shared" si="0"/>
        <v>12.25531914893617</v>
      </c>
      <c r="Q18" s="26">
        <v>576</v>
      </c>
      <c r="R18" s="28">
        <v>0.72</v>
      </c>
      <c r="S18" s="26">
        <v>11.52</v>
      </c>
      <c r="T18" s="25">
        <v>0</v>
      </c>
      <c r="U18" s="24" t="s">
        <v>25</v>
      </c>
      <c r="V18" s="24" t="s">
        <v>26</v>
      </c>
    </row>
    <row r="19" spans="1:22" x14ac:dyDescent="0.25">
      <c r="A19" s="24" t="s">
        <v>21</v>
      </c>
      <c r="B19" s="24" t="s">
        <v>22</v>
      </c>
      <c r="C19" s="24" t="s">
        <v>23</v>
      </c>
      <c r="D19" s="25">
        <v>50</v>
      </c>
      <c r="E19" s="25">
        <v>80</v>
      </c>
      <c r="F19" s="24" t="s">
        <v>180</v>
      </c>
      <c r="G19" s="25">
        <v>27</v>
      </c>
      <c r="H19" s="25">
        <v>20</v>
      </c>
      <c r="I19" s="25">
        <v>27</v>
      </c>
      <c r="J19" s="33">
        <v>27</v>
      </c>
      <c r="K19" s="33">
        <v>0</v>
      </c>
      <c r="L19" s="25">
        <v>27</v>
      </c>
      <c r="M19" s="25">
        <v>50</v>
      </c>
      <c r="N19" s="24" t="s">
        <v>24</v>
      </c>
      <c r="O19" s="26">
        <v>16</v>
      </c>
      <c r="P19" s="27">
        <f t="shared" si="0"/>
        <v>16</v>
      </c>
      <c r="Q19" s="26">
        <v>432</v>
      </c>
      <c r="R19" s="28">
        <v>0.54</v>
      </c>
      <c r="S19" s="26">
        <v>8.64</v>
      </c>
      <c r="T19" s="25">
        <v>0</v>
      </c>
      <c r="U19" s="24" t="s">
        <v>25</v>
      </c>
      <c r="V19" s="24" t="s">
        <v>26</v>
      </c>
    </row>
    <row r="20" spans="1:22" x14ac:dyDescent="0.25">
      <c r="A20" s="24" t="s">
        <v>21</v>
      </c>
      <c r="B20" s="24" t="s">
        <v>22</v>
      </c>
      <c r="C20" s="24" t="s">
        <v>23</v>
      </c>
      <c r="D20" s="25">
        <v>50</v>
      </c>
      <c r="E20" s="25">
        <v>80</v>
      </c>
      <c r="F20" s="24" t="s">
        <v>179</v>
      </c>
      <c r="G20" s="25">
        <v>9</v>
      </c>
      <c r="H20" s="25">
        <v>5</v>
      </c>
      <c r="I20" s="25">
        <v>9</v>
      </c>
      <c r="J20" s="33">
        <v>9</v>
      </c>
      <c r="K20" s="33">
        <v>0</v>
      </c>
      <c r="L20" s="25">
        <v>7</v>
      </c>
      <c r="M20" s="25">
        <v>50</v>
      </c>
      <c r="N20" s="24" t="s">
        <v>24</v>
      </c>
      <c r="O20" s="26">
        <v>16</v>
      </c>
      <c r="P20" s="27">
        <f t="shared" si="0"/>
        <v>12.444444444444445</v>
      </c>
      <c r="Q20" s="26">
        <v>112</v>
      </c>
      <c r="R20" s="28">
        <v>0.14000000000000001</v>
      </c>
      <c r="S20" s="26">
        <v>2.2400000000000002</v>
      </c>
      <c r="T20" s="25">
        <v>0</v>
      </c>
      <c r="U20" s="24" t="s">
        <v>25</v>
      </c>
      <c r="V20" s="24" t="s">
        <v>26</v>
      </c>
    </row>
    <row r="21" spans="1:22" x14ac:dyDescent="0.25">
      <c r="A21" s="24" t="s">
        <v>21</v>
      </c>
      <c r="B21" s="24" t="s">
        <v>22</v>
      </c>
      <c r="C21" s="24" t="s">
        <v>23</v>
      </c>
      <c r="D21" s="25">
        <v>50</v>
      </c>
      <c r="E21" s="25">
        <v>80</v>
      </c>
      <c r="F21" s="24" t="s">
        <v>178</v>
      </c>
      <c r="G21" s="25">
        <v>11</v>
      </c>
      <c r="H21" s="25">
        <v>6</v>
      </c>
      <c r="I21" s="25">
        <v>11</v>
      </c>
      <c r="J21" s="33">
        <v>11</v>
      </c>
      <c r="K21" s="33">
        <v>0</v>
      </c>
      <c r="L21" s="25">
        <v>8</v>
      </c>
      <c r="M21" s="25">
        <v>50</v>
      </c>
      <c r="N21" s="24" t="s">
        <v>24</v>
      </c>
      <c r="O21" s="26">
        <v>16</v>
      </c>
      <c r="P21" s="27">
        <f t="shared" si="0"/>
        <v>11.636363636363637</v>
      </c>
      <c r="Q21" s="26">
        <v>128</v>
      </c>
      <c r="R21" s="28">
        <v>0.16</v>
      </c>
      <c r="S21" s="26">
        <v>2.56</v>
      </c>
      <c r="T21" s="25">
        <v>0</v>
      </c>
      <c r="U21" s="24" t="s">
        <v>25</v>
      </c>
      <c r="V21" s="24" t="s">
        <v>26</v>
      </c>
    </row>
    <row r="22" spans="1:22" x14ac:dyDescent="0.25">
      <c r="A22" s="24" t="s">
        <v>21</v>
      </c>
      <c r="B22" s="24" t="s">
        <v>22</v>
      </c>
      <c r="C22" s="24" t="s">
        <v>23</v>
      </c>
      <c r="D22" s="25">
        <v>50</v>
      </c>
      <c r="E22" s="25">
        <v>80</v>
      </c>
      <c r="F22" s="24" t="s">
        <v>177</v>
      </c>
      <c r="G22" s="25">
        <v>29</v>
      </c>
      <c r="H22" s="25">
        <v>12</v>
      </c>
      <c r="I22" s="25">
        <v>31</v>
      </c>
      <c r="J22" s="33">
        <v>29</v>
      </c>
      <c r="K22" s="33">
        <v>2</v>
      </c>
      <c r="L22" s="25">
        <v>30</v>
      </c>
      <c r="M22" s="25">
        <v>50</v>
      </c>
      <c r="N22" s="24" t="s">
        <v>24</v>
      </c>
      <c r="O22" s="26">
        <v>16</v>
      </c>
      <c r="P22" s="27">
        <f t="shared" si="0"/>
        <v>15.483870967741936</v>
      </c>
      <c r="Q22" s="26">
        <v>480</v>
      </c>
      <c r="R22" s="28">
        <v>0.6</v>
      </c>
      <c r="S22" s="26">
        <v>9.6</v>
      </c>
      <c r="T22" s="25">
        <v>0</v>
      </c>
      <c r="U22" s="24" t="s">
        <v>25</v>
      </c>
      <c r="V22" s="24" t="s">
        <v>26</v>
      </c>
    </row>
    <row r="23" spans="1:22" x14ac:dyDescent="0.25">
      <c r="A23" s="24" t="s">
        <v>21</v>
      </c>
      <c r="B23" s="24" t="s">
        <v>22</v>
      </c>
      <c r="C23" s="24" t="s">
        <v>23</v>
      </c>
      <c r="D23" s="25">
        <v>50</v>
      </c>
      <c r="E23" s="25">
        <v>80</v>
      </c>
      <c r="F23" s="24" t="s">
        <v>176</v>
      </c>
      <c r="G23" s="25">
        <v>36</v>
      </c>
      <c r="H23" s="25">
        <v>17</v>
      </c>
      <c r="I23" s="25">
        <v>38</v>
      </c>
      <c r="J23" s="33">
        <v>36</v>
      </c>
      <c r="K23" s="33">
        <v>2</v>
      </c>
      <c r="L23" s="25">
        <v>33</v>
      </c>
      <c r="M23" s="25">
        <v>50</v>
      </c>
      <c r="N23" s="24" t="s">
        <v>24</v>
      </c>
      <c r="O23" s="26">
        <v>16</v>
      </c>
      <c r="P23" s="27">
        <f t="shared" si="0"/>
        <v>13.894736842105264</v>
      </c>
      <c r="Q23" s="26">
        <v>528</v>
      </c>
      <c r="R23" s="28">
        <v>0.66</v>
      </c>
      <c r="S23" s="26">
        <v>10.56</v>
      </c>
      <c r="T23" s="25">
        <v>0</v>
      </c>
      <c r="U23" s="24" t="s">
        <v>25</v>
      </c>
      <c r="V23" s="24" t="s">
        <v>26</v>
      </c>
    </row>
    <row r="24" spans="1:22" x14ac:dyDescent="0.25">
      <c r="A24" s="24" t="s">
        <v>21</v>
      </c>
      <c r="B24" s="24" t="s">
        <v>22</v>
      </c>
      <c r="C24" s="24" t="s">
        <v>23</v>
      </c>
      <c r="D24" s="25">
        <v>50</v>
      </c>
      <c r="E24" s="25">
        <v>80</v>
      </c>
      <c r="F24" s="24" t="s">
        <v>175</v>
      </c>
      <c r="G24" s="25">
        <v>37</v>
      </c>
      <c r="H24" s="25">
        <v>11</v>
      </c>
      <c r="I24" s="25">
        <v>39</v>
      </c>
      <c r="J24" s="33">
        <v>37</v>
      </c>
      <c r="K24" s="33">
        <v>1</v>
      </c>
      <c r="L24" s="25">
        <v>30</v>
      </c>
      <c r="M24" s="25">
        <v>50</v>
      </c>
      <c r="N24" s="24" t="s">
        <v>24</v>
      </c>
      <c r="O24" s="26">
        <v>16</v>
      </c>
      <c r="P24" s="27">
        <f t="shared" si="0"/>
        <v>12.307692307692308</v>
      </c>
      <c r="Q24" s="26">
        <v>480</v>
      </c>
      <c r="R24" s="28">
        <v>0.6</v>
      </c>
      <c r="S24" s="26">
        <v>9.6</v>
      </c>
      <c r="T24" s="25">
        <v>0</v>
      </c>
      <c r="U24" s="24" t="s">
        <v>25</v>
      </c>
      <c r="V24" s="24" t="s">
        <v>26</v>
      </c>
    </row>
    <row r="25" spans="1:22" x14ac:dyDescent="0.25">
      <c r="A25" s="24" t="s">
        <v>21</v>
      </c>
      <c r="B25" s="24" t="s">
        <v>22</v>
      </c>
      <c r="C25" s="24" t="s">
        <v>23</v>
      </c>
      <c r="D25" s="25">
        <v>50</v>
      </c>
      <c r="E25" s="25">
        <v>80</v>
      </c>
      <c r="F25" s="24" t="s">
        <v>174</v>
      </c>
      <c r="G25" s="25">
        <v>42</v>
      </c>
      <c r="H25" s="25">
        <v>31</v>
      </c>
      <c r="I25" s="25">
        <v>43</v>
      </c>
      <c r="J25" s="33">
        <v>42</v>
      </c>
      <c r="K25" s="33">
        <v>1</v>
      </c>
      <c r="L25" s="25">
        <v>34</v>
      </c>
      <c r="M25" s="25">
        <v>50</v>
      </c>
      <c r="N25" s="24" t="s">
        <v>24</v>
      </c>
      <c r="O25" s="26">
        <v>16</v>
      </c>
      <c r="P25" s="27">
        <f t="shared" si="0"/>
        <v>12.651162790697674</v>
      </c>
      <c r="Q25" s="26">
        <v>544</v>
      </c>
      <c r="R25" s="28">
        <v>0.68</v>
      </c>
      <c r="S25" s="26">
        <v>10.88</v>
      </c>
      <c r="T25" s="25">
        <v>0</v>
      </c>
      <c r="U25" s="24" t="s">
        <v>25</v>
      </c>
      <c r="V25" s="24" t="s">
        <v>26</v>
      </c>
    </row>
    <row r="26" spans="1:22" x14ac:dyDescent="0.25">
      <c r="A26" s="24" t="s">
        <v>21</v>
      </c>
      <c r="B26" s="24" t="s">
        <v>22</v>
      </c>
      <c r="C26" s="24" t="s">
        <v>23</v>
      </c>
      <c r="D26" s="25">
        <v>50</v>
      </c>
      <c r="E26" s="25">
        <v>80</v>
      </c>
      <c r="F26" s="24" t="s">
        <v>173</v>
      </c>
      <c r="G26" s="25">
        <v>23</v>
      </c>
      <c r="H26" s="25">
        <v>16</v>
      </c>
      <c r="I26" s="25">
        <v>23</v>
      </c>
      <c r="J26" s="33">
        <v>23</v>
      </c>
      <c r="K26" s="33">
        <v>0</v>
      </c>
      <c r="L26" s="25">
        <v>14</v>
      </c>
      <c r="M26" s="25">
        <v>50</v>
      </c>
      <c r="N26" s="24" t="s">
        <v>24</v>
      </c>
      <c r="O26" s="26">
        <v>16</v>
      </c>
      <c r="P26" s="27">
        <f t="shared" si="0"/>
        <v>9.7391304347826093</v>
      </c>
      <c r="Q26" s="26">
        <v>224</v>
      </c>
      <c r="R26" s="28">
        <v>0.28000000000000003</v>
      </c>
      <c r="S26" s="26">
        <v>4.4800000000000004</v>
      </c>
      <c r="T26" s="25">
        <v>0</v>
      </c>
      <c r="U26" s="24" t="s">
        <v>25</v>
      </c>
      <c r="V26" s="24" t="s">
        <v>26</v>
      </c>
    </row>
    <row r="27" spans="1:22" x14ac:dyDescent="0.25">
      <c r="A27" s="24" t="s">
        <v>21</v>
      </c>
      <c r="B27" s="24" t="s">
        <v>22</v>
      </c>
      <c r="C27" s="24" t="s">
        <v>23</v>
      </c>
      <c r="D27" s="25">
        <v>50</v>
      </c>
      <c r="E27" s="25">
        <v>80</v>
      </c>
      <c r="F27" s="24" t="s">
        <v>172</v>
      </c>
      <c r="G27" s="25">
        <v>19</v>
      </c>
      <c r="H27" s="25">
        <v>14</v>
      </c>
      <c r="I27" s="25">
        <v>19</v>
      </c>
      <c r="J27" s="33">
        <v>19</v>
      </c>
      <c r="K27" s="33">
        <v>0</v>
      </c>
      <c r="L27" s="25">
        <v>13</v>
      </c>
      <c r="M27" s="25">
        <v>50</v>
      </c>
      <c r="N27" s="24" t="s">
        <v>24</v>
      </c>
      <c r="O27" s="26">
        <v>16</v>
      </c>
      <c r="P27" s="27">
        <f t="shared" si="0"/>
        <v>10.947368421052632</v>
      </c>
      <c r="Q27" s="26">
        <v>208</v>
      </c>
      <c r="R27" s="28">
        <v>0.26</v>
      </c>
      <c r="S27" s="26">
        <v>4.16</v>
      </c>
      <c r="T27" s="25">
        <v>0</v>
      </c>
      <c r="U27" s="24" t="s">
        <v>25</v>
      </c>
      <c r="V27" s="24" t="s">
        <v>26</v>
      </c>
    </row>
    <row r="28" spans="1:22" x14ac:dyDescent="0.25">
      <c r="A28" s="24" t="s">
        <v>21</v>
      </c>
      <c r="B28" s="24" t="s">
        <v>22</v>
      </c>
      <c r="C28" s="24" t="s">
        <v>23</v>
      </c>
      <c r="D28" s="25">
        <v>50</v>
      </c>
      <c r="E28" s="25">
        <v>80</v>
      </c>
      <c r="F28" s="24" t="s">
        <v>171</v>
      </c>
      <c r="G28" s="25">
        <v>12</v>
      </c>
      <c r="H28" s="25">
        <v>3</v>
      </c>
      <c r="I28" s="25">
        <v>12</v>
      </c>
      <c r="J28" s="33">
        <v>12</v>
      </c>
      <c r="K28" s="33">
        <v>0</v>
      </c>
      <c r="L28" s="25">
        <v>9</v>
      </c>
      <c r="M28" s="25">
        <v>50</v>
      </c>
      <c r="N28" s="24" t="s">
        <v>24</v>
      </c>
      <c r="O28" s="26">
        <v>16</v>
      </c>
      <c r="P28" s="27">
        <f t="shared" si="0"/>
        <v>12</v>
      </c>
      <c r="Q28" s="26">
        <v>144</v>
      </c>
      <c r="R28" s="28">
        <v>0.18</v>
      </c>
      <c r="S28" s="26">
        <v>2.88</v>
      </c>
      <c r="T28" s="25">
        <v>0</v>
      </c>
      <c r="U28" s="24" t="s">
        <v>25</v>
      </c>
      <c r="V28" s="24" t="s">
        <v>26</v>
      </c>
    </row>
    <row r="29" spans="1:22" x14ac:dyDescent="0.25">
      <c r="A29" s="24" t="s">
        <v>21</v>
      </c>
      <c r="B29" s="24" t="s">
        <v>22</v>
      </c>
      <c r="C29" s="24" t="s">
        <v>23</v>
      </c>
      <c r="D29" s="25">
        <v>50</v>
      </c>
      <c r="E29" s="25">
        <v>80</v>
      </c>
      <c r="F29" s="24" t="s">
        <v>170</v>
      </c>
      <c r="G29" s="25">
        <v>18</v>
      </c>
      <c r="H29" s="25">
        <v>7</v>
      </c>
      <c r="I29" s="25">
        <v>18</v>
      </c>
      <c r="J29" s="33">
        <v>18</v>
      </c>
      <c r="K29" s="33">
        <v>0</v>
      </c>
      <c r="L29" s="25">
        <v>12</v>
      </c>
      <c r="M29" s="25">
        <v>50</v>
      </c>
      <c r="N29" s="24" t="s">
        <v>24</v>
      </c>
      <c r="O29" s="26">
        <v>16</v>
      </c>
      <c r="P29" s="27">
        <f t="shared" si="0"/>
        <v>10.666666666666666</v>
      </c>
      <c r="Q29" s="26">
        <v>192</v>
      </c>
      <c r="R29" s="28">
        <v>0.24</v>
      </c>
      <c r="S29" s="26">
        <v>3.84</v>
      </c>
      <c r="T29" s="25">
        <v>0</v>
      </c>
      <c r="U29" s="24" t="s">
        <v>25</v>
      </c>
      <c r="V29" s="24" t="s">
        <v>26</v>
      </c>
    </row>
    <row r="30" spans="1:22" x14ac:dyDescent="0.25">
      <c r="A30" s="24" t="s">
        <v>21</v>
      </c>
      <c r="B30" s="24" t="s">
        <v>22</v>
      </c>
      <c r="C30" s="24" t="s">
        <v>23</v>
      </c>
      <c r="D30" s="25">
        <v>50</v>
      </c>
      <c r="E30" s="25">
        <v>80</v>
      </c>
      <c r="F30" s="24" t="s">
        <v>169</v>
      </c>
      <c r="G30" s="25">
        <v>26</v>
      </c>
      <c r="H30" s="25">
        <v>11</v>
      </c>
      <c r="I30" s="25">
        <v>26</v>
      </c>
      <c r="J30" s="33">
        <v>26</v>
      </c>
      <c r="K30" s="33">
        <v>0</v>
      </c>
      <c r="L30" s="25">
        <v>23</v>
      </c>
      <c r="M30" s="25">
        <v>50</v>
      </c>
      <c r="N30" s="24" t="s">
        <v>24</v>
      </c>
      <c r="O30" s="26">
        <v>16</v>
      </c>
      <c r="P30" s="27">
        <f t="shared" si="0"/>
        <v>14.153846153846153</v>
      </c>
      <c r="Q30" s="26">
        <v>368</v>
      </c>
      <c r="R30" s="28">
        <v>0.46</v>
      </c>
      <c r="S30" s="26">
        <v>7.36</v>
      </c>
      <c r="T30" s="25">
        <v>0</v>
      </c>
      <c r="U30" s="24" t="s">
        <v>25</v>
      </c>
      <c r="V30" s="24" t="s">
        <v>26</v>
      </c>
    </row>
    <row r="31" spans="1:22" x14ac:dyDescent="0.25">
      <c r="A31" s="24" t="s">
        <v>21</v>
      </c>
      <c r="B31" s="24" t="s">
        <v>22</v>
      </c>
      <c r="C31" s="24" t="s">
        <v>23</v>
      </c>
      <c r="D31" s="25">
        <v>50</v>
      </c>
      <c r="E31" s="25">
        <v>80</v>
      </c>
      <c r="F31" s="24" t="s">
        <v>168</v>
      </c>
      <c r="G31" s="25">
        <v>20</v>
      </c>
      <c r="H31" s="25">
        <v>13</v>
      </c>
      <c r="I31" s="25">
        <v>20</v>
      </c>
      <c r="J31" s="33">
        <v>20</v>
      </c>
      <c r="K31" s="33">
        <v>0</v>
      </c>
      <c r="L31" s="25">
        <v>16</v>
      </c>
      <c r="M31" s="25">
        <v>50</v>
      </c>
      <c r="N31" s="24" t="s">
        <v>24</v>
      </c>
      <c r="O31" s="26">
        <v>16</v>
      </c>
      <c r="P31" s="27">
        <f t="shared" si="0"/>
        <v>12.8</v>
      </c>
      <c r="Q31" s="26">
        <v>256</v>
      </c>
      <c r="R31" s="28">
        <v>0.32</v>
      </c>
      <c r="S31" s="26">
        <v>5.12</v>
      </c>
      <c r="T31" s="25">
        <v>0</v>
      </c>
      <c r="U31" s="24" t="s">
        <v>25</v>
      </c>
      <c r="V31" s="24" t="s">
        <v>26</v>
      </c>
    </row>
    <row r="32" spans="1:22" x14ac:dyDescent="0.25">
      <c r="A32" s="24" t="s">
        <v>21</v>
      </c>
      <c r="B32" s="24" t="s">
        <v>22</v>
      </c>
      <c r="C32" s="24" t="s">
        <v>23</v>
      </c>
      <c r="D32" s="25">
        <v>50</v>
      </c>
      <c r="E32" s="25">
        <v>80</v>
      </c>
      <c r="F32" s="24" t="s">
        <v>167</v>
      </c>
      <c r="G32" s="25">
        <v>19</v>
      </c>
      <c r="H32" s="25">
        <v>14</v>
      </c>
      <c r="I32" s="25">
        <v>19</v>
      </c>
      <c r="J32" s="33">
        <v>19</v>
      </c>
      <c r="K32" s="33">
        <v>0</v>
      </c>
      <c r="L32" s="25">
        <v>9</v>
      </c>
      <c r="M32" s="25">
        <v>50</v>
      </c>
      <c r="N32" s="24" t="s">
        <v>24</v>
      </c>
      <c r="O32" s="26">
        <v>16</v>
      </c>
      <c r="P32" s="27">
        <f t="shared" si="0"/>
        <v>7.5789473684210522</v>
      </c>
      <c r="Q32" s="26">
        <v>144</v>
      </c>
      <c r="R32" s="28">
        <v>0.18</v>
      </c>
      <c r="S32" s="26">
        <v>2.88</v>
      </c>
      <c r="T32" s="25">
        <v>0</v>
      </c>
      <c r="U32" s="24" t="s">
        <v>25</v>
      </c>
      <c r="V32" s="24" t="s">
        <v>26</v>
      </c>
    </row>
    <row r="33" spans="1:22" x14ac:dyDescent="0.25">
      <c r="A33" s="14" t="s">
        <v>67</v>
      </c>
      <c r="B33" s="15"/>
      <c r="C33" s="15"/>
      <c r="D33" s="16">
        <f>SUM(D2:D32)</f>
        <v>1550</v>
      </c>
      <c r="E33" s="15"/>
      <c r="F33" s="15"/>
      <c r="G33" s="16">
        <f>SUM(G2:G32)</f>
        <v>573</v>
      </c>
      <c r="H33" s="15"/>
      <c r="I33" s="16">
        <f>SUM(I2:I32)</f>
        <v>580</v>
      </c>
      <c r="J33" s="32">
        <f>SUM(J2:J32)</f>
        <v>568</v>
      </c>
      <c r="K33" s="32">
        <f>SUM(K2:K32)</f>
        <v>11</v>
      </c>
      <c r="L33" s="16">
        <f>SUM(L2:L32)</f>
        <v>465</v>
      </c>
      <c r="M33" s="16">
        <f>SUM(M2:M32)</f>
        <v>1550</v>
      </c>
      <c r="N33" s="15" t="str">
        <f>N32</f>
        <v>Por habitación</v>
      </c>
      <c r="O33" s="17">
        <f>Q33/L33</f>
        <v>15.913978494623656</v>
      </c>
      <c r="P33" s="20">
        <f>Q33/I33</f>
        <v>12.758620689655173</v>
      </c>
      <c r="Q33" s="17">
        <f>SUM(Q2:Q32)</f>
        <v>7400</v>
      </c>
      <c r="R33" s="18">
        <f>L33/M33</f>
        <v>0.3</v>
      </c>
      <c r="S33" s="17">
        <f>Q33/M33</f>
        <v>4.774193548387097</v>
      </c>
      <c r="T33" s="15"/>
      <c r="U33" s="15"/>
      <c r="V33" s="15"/>
    </row>
    <row r="35" spans="1:22" x14ac:dyDescent="0.25">
      <c r="F35" s="21" t="s">
        <v>200</v>
      </c>
      <c r="G35" s="21">
        <f>I33/G33</f>
        <v>1.0122164048865621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G29" sqref="G29"/>
    </sheetView>
  </sheetViews>
  <sheetFormatPr baseColWidth="10" defaultRowHeight="15" x14ac:dyDescent="0.25"/>
  <cols>
    <col min="7" max="15" width="11.42578125" customWidth="1"/>
    <col min="16" max="16" width="11.42578125" style="21" customWidth="1"/>
    <col min="17" max="17" width="11.42578125" customWidth="1"/>
  </cols>
  <sheetData>
    <row r="1" spans="1:22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3" t="s">
        <v>132</v>
      </c>
      <c r="Q1" s="22" t="s">
        <v>15</v>
      </c>
      <c r="R1" s="22" t="s">
        <v>16</v>
      </c>
      <c r="S1" s="22" t="s">
        <v>17</v>
      </c>
      <c r="T1" s="22" t="s">
        <v>18</v>
      </c>
      <c r="U1" s="22" t="s">
        <v>19</v>
      </c>
      <c r="V1" s="22" t="s">
        <v>20</v>
      </c>
    </row>
    <row r="2" spans="1:22" x14ac:dyDescent="0.25">
      <c r="A2" s="24" t="s">
        <v>21</v>
      </c>
      <c r="B2" s="24" t="s">
        <v>22</v>
      </c>
      <c r="C2" s="24" t="s">
        <v>23</v>
      </c>
      <c r="D2" s="25">
        <v>50</v>
      </c>
      <c r="E2" s="25">
        <v>80</v>
      </c>
      <c r="F2" s="24" t="s">
        <v>166</v>
      </c>
      <c r="G2" s="25">
        <v>41</v>
      </c>
      <c r="H2" s="25">
        <v>18</v>
      </c>
      <c r="I2" s="25">
        <v>41</v>
      </c>
      <c r="J2" s="25">
        <v>41</v>
      </c>
      <c r="K2" s="25">
        <v>0</v>
      </c>
      <c r="L2" s="25">
        <v>27</v>
      </c>
      <c r="M2" s="25">
        <v>50</v>
      </c>
      <c r="N2" s="24" t="s">
        <v>24</v>
      </c>
      <c r="O2" s="26">
        <v>16</v>
      </c>
      <c r="P2" s="27">
        <f>Q2/I2</f>
        <v>10.536585365853659</v>
      </c>
      <c r="Q2" s="26">
        <v>432</v>
      </c>
      <c r="R2" s="28">
        <v>0.54</v>
      </c>
      <c r="S2" s="26">
        <v>8.64</v>
      </c>
      <c r="T2" s="25">
        <v>0</v>
      </c>
      <c r="U2" s="24" t="s">
        <v>25</v>
      </c>
      <c r="V2" s="24" t="s">
        <v>26</v>
      </c>
    </row>
    <row r="3" spans="1:22" x14ac:dyDescent="0.25">
      <c r="A3" s="24" t="s">
        <v>21</v>
      </c>
      <c r="B3" s="24" t="s">
        <v>22</v>
      </c>
      <c r="C3" s="24" t="s">
        <v>23</v>
      </c>
      <c r="D3" s="25">
        <v>50</v>
      </c>
      <c r="E3" s="25">
        <v>80</v>
      </c>
      <c r="F3" s="24" t="s">
        <v>165</v>
      </c>
      <c r="G3" s="25">
        <v>74</v>
      </c>
      <c r="H3" s="25">
        <v>62</v>
      </c>
      <c r="I3" s="25">
        <v>74</v>
      </c>
      <c r="J3" s="25">
        <v>74</v>
      </c>
      <c r="K3" s="25">
        <v>0</v>
      </c>
      <c r="L3" s="25">
        <v>34</v>
      </c>
      <c r="M3" s="25">
        <v>50</v>
      </c>
      <c r="N3" s="24" t="s">
        <v>24</v>
      </c>
      <c r="O3" s="26">
        <v>16</v>
      </c>
      <c r="P3" s="27">
        <f t="shared" ref="P3:P6" si="0">Q3/I3</f>
        <v>7.3513513513513518</v>
      </c>
      <c r="Q3" s="26">
        <v>544</v>
      </c>
      <c r="R3" s="28">
        <v>0.68</v>
      </c>
      <c r="S3" s="26">
        <v>10.88</v>
      </c>
      <c r="T3" s="25">
        <v>0</v>
      </c>
      <c r="U3" s="24" t="s">
        <v>25</v>
      </c>
      <c r="V3" s="24" t="s">
        <v>26</v>
      </c>
    </row>
    <row r="4" spans="1:22" x14ac:dyDescent="0.25">
      <c r="A4" s="24" t="s">
        <v>21</v>
      </c>
      <c r="B4" s="24" t="s">
        <v>22</v>
      </c>
      <c r="C4" s="24" t="s">
        <v>23</v>
      </c>
      <c r="D4" s="25">
        <v>50</v>
      </c>
      <c r="E4" s="25">
        <v>80</v>
      </c>
      <c r="F4" s="24" t="s">
        <v>164</v>
      </c>
      <c r="G4" s="25">
        <v>19</v>
      </c>
      <c r="H4" s="25">
        <v>15</v>
      </c>
      <c r="I4" s="25">
        <v>19</v>
      </c>
      <c r="J4" s="25">
        <v>19</v>
      </c>
      <c r="K4" s="25">
        <v>0</v>
      </c>
      <c r="L4" s="25">
        <v>8</v>
      </c>
      <c r="M4" s="25">
        <v>54</v>
      </c>
      <c r="N4" s="24" t="s">
        <v>24</v>
      </c>
      <c r="O4" s="26">
        <v>16</v>
      </c>
      <c r="P4" s="27">
        <f t="shared" si="0"/>
        <v>6.7368421052631575</v>
      </c>
      <c r="Q4" s="26">
        <v>128</v>
      </c>
      <c r="R4" s="28">
        <v>0.16</v>
      </c>
      <c r="S4" s="26">
        <v>2.56</v>
      </c>
      <c r="T4" s="25">
        <v>0</v>
      </c>
      <c r="U4" s="24" t="s">
        <v>25</v>
      </c>
      <c r="V4" s="24" t="s">
        <v>26</v>
      </c>
    </row>
    <row r="5" spans="1:22" x14ac:dyDescent="0.25">
      <c r="A5" s="24" t="s">
        <v>21</v>
      </c>
      <c r="B5" s="24" t="s">
        <v>22</v>
      </c>
      <c r="C5" s="24" t="s">
        <v>23</v>
      </c>
      <c r="D5" s="25">
        <v>50</v>
      </c>
      <c r="E5" s="25">
        <v>80</v>
      </c>
      <c r="F5" s="24" t="s">
        <v>163</v>
      </c>
      <c r="G5" s="25">
        <v>5</v>
      </c>
      <c r="H5" s="25">
        <v>2</v>
      </c>
      <c r="I5" s="25">
        <v>5</v>
      </c>
      <c r="J5" s="25">
        <v>5</v>
      </c>
      <c r="K5" s="25">
        <v>0</v>
      </c>
      <c r="L5" s="25">
        <v>5</v>
      </c>
      <c r="M5" s="25">
        <v>50</v>
      </c>
      <c r="N5" s="24" t="s">
        <v>24</v>
      </c>
      <c r="O5" s="26">
        <v>16</v>
      </c>
      <c r="P5" s="27">
        <f t="shared" si="0"/>
        <v>16</v>
      </c>
      <c r="Q5" s="26">
        <v>80</v>
      </c>
      <c r="R5" s="28">
        <v>0.1</v>
      </c>
      <c r="S5" s="26">
        <v>1.6</v>
      </c>
      <c r="T5" s="25">
        <v>0</v>
      </c>
      <c r="U5" s="24" t="s">
        <v>25</v>
      </c>
      <c r="V5" s="24" t="s">
        <v>26</v>
      </c>
    </row>
    <row r="6" spans="1:22" x14ac:dyDescent="0.25">
      <c r="A6" s="24" t="s">
        <v>21</v>
      </c>
      <c r="B6" s="24" t="s">
        <v>22</v>
      </c>
      <c r="C6" s="24" t="s">
        <v>23</v>
      </c>
      <c r="D6" s="25">
        <v>50</v>
      </c>
      <c r="E6" s="25">
        <v>80</v>
      </c>
      <c r="F6" s="30" t="s">
        <v>167</v>
      </c>
      <c r="G6" s="25">
        <v>19</v>
      </c>
      <c r="H6" s="25">
        <v>14</v>
      </c>
      <c r="I6" s="25">
        <v>19</v>
      </c>
      <c r="J6" s="25">
        <v>19</v>
      </c>
      <c r="K6" s="25">
        <v>0</v>
      </c>
      <c r="L6" s="25">
        <v>9</v>
      </c>
      <c r="M6" s="25">
        <v>50</v>
      </c>
      <c r="N6" s="24" t="s">
        <v>24</v>
      </c>
      <c r="O6" s="26">
        <v>16</v>
      </c>
      <c r="P6" s="27">
        <f t="shared" si="0"/>
        <v>7.5789473684210522</v>
      </c>
      <c r="Q6" s="26">
        <v>144</v>
      </c>
      <c r="R6" s="28">
        <v>0.18</v>
      </c>
      <c r="S6" s="26">
        <v>2.88</v>
      </c>
      <c r="T6" s="25">
        <v>0</v>
      </c>
      <c r="U6" s="24" t="s">
        <v>25</v>
      </c>
      <c r="V6" s="24" t="s">
        <v>26</v>
      </c>
    </row>
    <row r="7" spans="1:22" x14ac:dyDescent="0.25">
      <c r="A7" s="14" t="s">
        <v>67</v>
      </c>
      <c r="B7" s="15"/>
      <c r="C7" s="15"/>
      <c r="D7" s="16">
        <f>SUM(D2:D6)</f>
        <v>250</v>
      </c>
      <c r="E7" s="15"/>
      <c r="F7" s="15"/>
      <c r="G7" s="16">
        <f>SUM(G2:G6)</f>
        <v>158</v>
      </c>
      <c r="H7" s="15"/>
      <c r="I7" s="16">
        <f>SUM(I2:I6)</f>
        <v>158</v>
      </c>
      <c r="J7" s="16">
        <f>SUM(J2:J6)</f>
        <v>158</v>
      </c>
      <c r="K7" s="16">
        <f>SUM(K2:K6)</f>
        <v>0</v>
      </c>
      <c r="L7" s="16">
        <f>SUM(L2:L6)</f>
        <v>83</v>
      </c>
      <c r="M7" s="16">
        <f>SUM(M2:M6)</f>
        <v>254</v>
      </c>
      <c r="N7" s="15" t="str">
        <f>N6</f>
        <v>Por habitación</v>
      </c>
      <c r="O7" s="17">
        <f>Q7/L7</f>
        <v>16</v>
      </c>
      <c r="P7" s="20">
        <f>Q7/I7</f>
        <v>8.4050632911392409</v>
      </c>
      <c r="Q7" s="17">
        <f>SUM(Q2:Q6)</f>
        <v>1328</v>
      </c>
      <c r="R7" s="18">
        <f>L7/M7</f>
        <v>0.32677165354330706</v>
      </c>
      <c r="S7" s="17">
        <f>Q7/M7</f>
        <v>5.228346456692913</v>
      </c>
      <c r="T7" s="15"/>
      <c r="U7" s="15"/>
      <c r="V7" s="15"/>
    </row>
    <row r="10" spans="1:22" x14ac:dyDescent="0.25">
      <c r="A10" s="21" t="s">
        <v>201</v>
      </c>
    </row>
    <row r="11" spans="1:22" x14ac:dyDescent="0.25">
      <c r="A11" s="34" t="s">
        <v>0</v>
      </c>
      <c r="B11" s="34" t="s">
        <v>1</v>
      </c>
      <c r="C11" s="34" t="s">
        <v>2</v>
      </c>
      <c r="D11" s="34" t="s">
        <v>3</v>
      </c>
      <c r="E11" s="34" t="s">
        <v>4</v>
      </c>
      <c r="F11" s="34" t="s">
        <v>5</v>
      </c>
      <c r="G11" s="34" t="s">
        <v>6</v>
      </c>
      <c r="H11" s="34" t="s">
        <v>7</v>
      </c>
      <c r="I11" s="34" t="s">
        <v>8</v>
      </c>
      <c r="J11" s="37" t="s">
        <v>9</v>
      </c>
      <c r="K11" s="37" t="s">
        <v>10</v>
      </c>
      <c r="L11" s="34" t="s">
        <v>11</v>
      </c>
      <c r="M11" s="34" t="s">
        <v>12</v>
      </c>
      <c r="N11" s="34" t="s">
        <v>13</v>
      </c>
      <c r="O11" s="34" t="s">
        <v>14</v>
      </c>
      <c r="P11" s="35" t="s">
        <v>202</v>
      </c>
      <c r="Q11" s="34" t="s">
        <v>15</v>
      </c>
      <c r="R11" s="34" t="s">
        <v>16</v>
      </c>
      <c r="S11" s="34" t="s">
        <v>17</v>
      </c>
      <c r="T11" s="34" t="s">
        <v>18</v>
      </c>
      <c r="U11" s="34" t="s">
        <v>19</v>
      </c>
      <c r="V11" s="34" t="s">
        <v>20</v>
      </c>
    </row>
    <row r="12" spans="1:22" x14ac:dyDescent="0.25">
      <c r="A12" s="24" t="s">
        <v>21</v>
      </c>
      <c r="B12" s="24" t="s">
        <v>22</v>
      </c>
      <c r="C12" s="24" t="s">
        <v>23</v>
      </c>
      <c r="D12" s="25">
        <v>50</v>
      </c>
      <c r="E12" s="25">
        <v>80</v>
      </c>
      <c r="F12" s="24" t="s">
        <v>211</v>
      </c>
      <c r="G12" s="25">
        <v>42</v>
      </c>
      <c r="H12" s="25">
        <v>17</v>
      </c>
      <c r="I12" s="25">
        <v>42</v>
      </c>
      <c r="J12" s="38">
        <v>40</v>
      </c>
      <c r="K12" s="38">
        <v>2</v>
      </c>
      <c r="L12" s="25">
        <v>29</v>
      </c>
      <c r="M12" s="25">
        <v>50</v>
      </c>
      <c r="N12" s="24" t="s">
        <v>24</v>
      </c>
      <c r="O12" s="26">
        <v>16</v>
      </c>
      <c r="P12" s="27">
        <f t="shared" ref="P12:P22" si="1">Q12/I12</f>
        <v>11.047619047619047</v>
      </c>
      <c r="Q12" s="26">
        <v>464</v>
      </c>
      <c r="R12" s="28">
        <v>0.57999999999999996</v>
      </c>
      <c r="S12" s="29">
        <v>9.2799999999999994</v>
      </c>
      <c r="T12" s="25">
        <v>0</v>
      </c>
      <c r="U12" s="24" t="s">
        <v>25</v>
      </c>
      <c r="V12" s="24" t="s">
        <v>26</v>
      </c>
    </row>
    <row r="13" spans="1:22" x14ac:dyDescent="0.25">
      <c r="A13" s="24" t="s">
        <v>21</v>
      </c>
      <c r="B13" s="24" t="s">
        <v>22</v>
      </c>
      <c r="C13" s="24" t="s">
        <v>23</v>
      </c>
      <c r="D13" s="25">
        <v>50</v>
      </c>
      <c r="E13" s="25">
        <v>80</v>
      </c>
      <c r="F13" s="24" t="s">
        <v>210</v>
      </c>
      <c r="G13" s="25">
        <v>67</v>
      </c>
      <c r="H13" s="25">
        <v>37</v>
      </c>
      <c r="I13" s="25">
        <v>67</v>
      </c>
      <c r="J13" s="38">
        <v>67</v>
      </c>
      <c r="K13" s="38">
        <v>0</v>
      </c>
      <c r="L13" s="25">
        <v>47</v>
      </c>
      <c r="M13" s="25">
        <v>50</v>
      </c>
      <c r="N13" s="24" t="s">
        <v>24</v>
      </c>
      <c r="O13" s="26">
        <v>16</v>
      </c>
      <c r="P13" s="27">
        <f t="shared" si="1"/>
        <v>11.223880597014926</v>
      </c>
      <c r="Q13" s="26">
        <v>752</v>
      </c>
      <c r="R13" s="28">
        <v>0.94</v>
      </c>
      <c r="S13" s="29">
        <v>15.04</v>
      </c>
      <c r="T13" s="25">
        <v>0</v>
      </c>
      <c r="U13" s="24" t="s">
        <v>25</v>
      </c>
      <c r="V13" s="24" t="s">
        <v>26</v>
      </c>
    </row>
    <row r="14" spans="1:22" x14ac:dyDescent="0.25">
      <c r="A14" s="24" t="s">
        <v>21</v>
      </c>
      <c r="B14" s="24" t="s">
        <v>22</v>
      </c>
      <c r="C14" s="24" t="s">
        <v>23</v>
      </c>
      <c r="D14" s="25">
        <v>50</v>
      </c>
      <c r="E14" s="25">
        <v>80</v>
      </c>
      <c r="F14" s="36">
        <v>43786</v>
      </c>
      <c r="G14" s="25">
        <v>64</v>
      </c>
      <c r="H14" s="25">
        <v>14</v>
      </c>
      <c r="I14" s="25">
        <v>64</v>
      </c>
      <c r="J14" s="38">
        <v>64</v>
      </c>
      <c r="K14" s="38">
        <v>0</v>
      </c>
      <c r="L14" s="25">
        <v>44</v>
      </c>
      <c r="M14" s="25">
        <v>50</v>
      </c>
      <c r="N14" s="24" t="s">
        <v>24</v>
      </c>
      <c r="O14" s="26">
        <v>16</v>
      </c>
      <c r="P14" s="27">
        <f t="shared" si="1"/>
        <v>11</v>
      </c>
      <c r="Q14" s="26">
        <v>704</v>
      </c>
      <c r="R14" s="28">
        <v>0.88</v>
      </c>
      <c r="S14" s="29">
        <v>14.08</v>
      </c>
      <c r="T14" s="25">
        <v>0</v>
      </c>
      <c r="U14" s="24" t="s">
        <v>25</v>
      </c>
      <c r="V14" s="24" t="s">
        <v>26</v>
      </c>
    </row>
    <row r="15" spans="1:22" x14ac:dyDescent="0.25">
      <c r="A15" s="24" t="s">
        <v>21</v>
      </c>
      <c r="B15" s="24" t="s">
        <v>22</v>
      </c>
      <c r="C15" s="24" t="s">
        <v>23</v>
      </c>
      <c r="D15" s="25">
        <v>50</v>
      </c>
      <c r="E15" s="25">
        <v>80</v>
      </c>
      <c r="F15" s="24" t="s">
        <v>209</v>
      </c>
      <c r="G15" s="25">
        <v>53</v>
      </c>
      <c r="H15" s="25">
        <v>30</v>
      </c>
      <c r="I15" s="25">
        <v>53</v>
      </c>
      <c r="J15" s="38">
        <v>53</v>
      </c>
      <c r="K15" s="38">
        <v>0</v>
      </c>
      <c r="L15" s="25">
        <v>37</v>
      </c>
      <c r="M15" s="25">
        <v>50</v>
      </c>
      <c r="N15" s="24" t="s">
        <v>24</v>
      </c>
      <c r="O15" s="26">
        <v>16</v>
      </c>
      <c r="P15" s="27">
        <f t="shared" si="1"/>
        <v>11.169811320754716</v>
      </c>
      <c r="Q15" s="26">
        <v>592</v>
      </c>
      <c r="R15" s="28">
        <v>0.74</v>
      </c>
      <c r="S15" s="29">
        <v>11.84</v>
      </c>
      <c r="T15" s="25">
        <v>0</v>
      </c>
      <c r="U15" s="24" t="s">
        <v>25</v>
      </c>
      <c r="V15" s="24" t="s">
        <v>26</v>
      </c>
    </row>
    <row r="16" spans="1:22" x14ac:dyDescent="0.25">
      <c r="A16" s="24" t="s">
        <v>21</v>
      </c>
      <c r="B16" s="24" t="s">
        <v>22</v>
      </c>
      <c r="C16" s="24" t="s">
        <v>23</v>
      </c>
      <c r="D16" s="25">
        <v>50</v>
      </c>
      <c r="E16" s="25">
        <v>80</v>
      </c>
      <c r="F16" s="24" t="s">
        <v>208</v>
      </c>
      <c r="G16" s="25">
        <v>62</v>
      </c>
      <c r="H16" s="25">
        <v>24</v>
      </c>
      <c r="I16" s="25">
        <v>62</v>
      </c>
      <c r="J16" s="38">
        <v>60</v>
      </c>
      <c r="K16" s="38">
        <v>2</v>
      </c>
      <c r="L16" s="25">
        <v>44</v>
      </c>
      <c r="M16" s="25">
        <v>50</v>
      </c>
      <c r="N16" s="24" t="s">
        <v>24</v>
      </c>
      <c r="O16" s="26">
        <v>16</v>
      </c>
      <c r="P16" s="27">
        <f t="shared" si="1"/>
        <v>11.35483870967742</v>
      </c>
      <c r="Q16" s="26">
        <v>704</v>
      </c>
      <c r="R16" s="28">
        <v>0.88</v>
      </c>
      <c r="S16" s="29">
        <v>14.08</v>
      </c>
      <c r="T16" s="25">
        <v>0</v>
      </c>
      <c r="U16" s="24" t="s">
        <v>25</v>
      </c>
      <c r="V16" s="24" t="s">
        <v>26</v>
      </c>
    </row>
    <row r="17" spans="1:22" x14ac:dyDescent="0.25">
      <c r="A17" s="24" t="s">
        <v>21</v>
      </c>
      <c r="B17" s="24" t="s">
        <v>22</v>
      </c>
      <c r="C17" s="24" t="s">
        <v>23</v>
      </c>
      <c r="D17" s="25">
        <v>50</v>
      </c>
      <c r="E17" s="25">
        <v>80</v>
      </c>
      <c r="F17" s="24" t="s">
        <v>207</v>
      </c>
      <c r="G17" s="25">
        <v>76</v>
      </c>
      <c r="H17" s="25">
        <v>43</v>
      </c>
      <c r="I17" s="25">
        <v>76</v>
      </c>
      <c r="J17" s="38">
        <v>76</v>
      </c>
      <c r="K17" s="38">
        <v>0</v>
      </c>
      <c r="L17" s="25">
        <v>47</v>
      </c>
      <c r="M17" s="25">
        <v>50</v>
      </c>
      <c r="N17" s="24" t="s">
        <v>24</v>
      </c>
      <c r="O17" s="26">
        <v>16</v>
      </c>
      <c r="P17" s="27">
        <f t="shared" si="1"/>
        <v>9.8947368421052637</v>
      </c>
      <c r="Q17" s="26">
        <v>752</v>
      </c>
      <c r="R17" s="28">
        <v>0.94</v>
      </c>
      <c r="S17" s="29">
        <v>15.04</v>
      </c>
      <c r="T17" s="25">
        <v>0</v>
      </c>
      <c r="U17" s="24" t="s">
        <v>25</v>
      </c>
      <c r="V17" s="24" t="s">
        <v>26</v>
      </c>
    </row>
    <row r="18" spans="1:22" x14ac:dyDescent="0.25">
      <c r="A18" s="24" t="s">
        <v>21</v>
      </c>
      <c r="B18" s="24" t="s">
        <v>22</v>
      </c>
      <c r="C18" s="24" t="s">
        <v>23</v>
      </c>
      <c r="D18" s="25">
        <v>50</v>
      </c>
      <c r="E18" s="25">
        <v>80</v>
      </c>
      <c r="F18" s="24" t="s">
        <v>206</v>
      </c>
      <c r="G18" s="25">
        <v>77</v>
      </c>
      <c r="H18" s="25">
        <v>27</v>
      </c>
      <c r="I18" s="25">
        <v>77</v>
      </c>
      <c r="J18" s="38">
        <v>77</v>
      </c>
      <c r="K18" s="38">
        <v>0</v>
      </c>
      <c r="L18" s="25">
        <v>48</v>
      </c>
      <c r="M18" s="25">
        <v>50</v>
      </c>
      <c r="N18" s="24" t="s">
        <v>24</v>
      </c>
      <c r="O18" s="26">
        <v>16</v>
      </c>
      <c r="P18" s="27">
        <f t="shared" si="1"/>
        <v>9.9740259740259738</v>
      </c>
      <c r="Q18" s="26">
        <v>768</v>
      </c>
      <c r="R18" s="28">
        <v>0.96</v>
      </c>
      <c r="S18" s="29">
        <v>15.36</v>
      </c>
      <c r="T18" s="25">
        <v>0</v>
      </c>
      <c r="U18" s="24" t="s">
        <v>25</v>
      </c>
      <c r="V18" s="24" t="s">
        <v>26</v>
      </c>
    </row>
    <row r="19" spans="1:22" x14ac:dyDescent="0.25">
      <c r="A19" s="24" t="s">
        <v>21</v>
      </c>
      <c r="B19" s="24" t="s">
        <v>22</v>
      </c>
      <c r="C19" s="24" t="s">
        <v>23</v>
      </c>
      <c r="D19" s="25">
        <v>50</v>
      </c>
      <c r="E19" s="25">
        <v>80</v>
      </c>
      <c r="F19" s="24" t="s">
        <v>205</v>
      </c>
      <c r="G19" s="25">
        <v>83</v>
      </c>
      <c r="H19" s="25">
        <v>38</v>
      </c>
      <c r="I19" s="25">
        <v>83</v>
      </c>
      <c r="J19" s="38">
        <v>83</v>
      </c>
      <c r="K19" s="38">
        <v>0</v>
      </c>
      <c r="L19" s="25">
        <v>48</v>
      </c>
      <c r="M19" s="25">
        <v>50</v>
      </c>
      <c r="N19" s="24" t="s">
        <v>24</v>
      </c>
      <c r="O19" s="26">
        <v>16</v>
      </c>
      <c r="P19" s="27">
        <f t="shared" si="1"/>
        <v>9.2530120481927707</v>
      </c>
      <c r="Q19" s="26">
        <v>768</v>
      </c>
      <c r="R19" s="28">
        <v>0.96</v>
      </c>
      <c r="S19" s="29">
        <v>15.36</v>
      </c>
      <c r="T19" s="25">
        <v>0</v>
      </c>
      <c r="U19" s="24" t="s">
        <v>25</v>
      </c>
      <c r="V19" s="24" t="s">
        <v>26</v>
      </c>
    </row>
    <row r="20" spans="1:22" x14ac:dyDescent="0.25">
      <c r="A20" s="24" t="s">
        <v>21</v>
      </c>
      <c r="B20" s="24" t="s">
        <v>22</v>
      </c>
      <c r="C20" s="24" t="s">
        <v>23</v>
      </c>
      <c r="D20" s="25">
        <v>50</v>
      </c>
      <c r="E20" s="25">
        <v>80</v>
      </c>
      <c r="F20" s="24" t="s">
        <v>204</v>
      </c>
      <c r="G20" s="25">
        <v>75</v>
      </c>
      <c r="H20" s="25">
        <v>63</v>
      </c>
      <c r="I20" s="25">
        <v>75</v>
      </c>
      <c r="J20" s="38">
        <v>75</v>
      </c>
      <c r="K20" s="38">
        <v>0</v>
      </c>
      <c r="L20" s="25">
        <v>41</v>
      </c>
      <c r="M20" s="25">
        <v>50</v>
      </c>
      <c r="N20" s="24" t="s">
        <v>24</v>
      </c>
      <c r="O20" s="26">
        <v>16</v>
      </c>
      <c r="P20" s="27">
        <f t="shared" si="1"/>
        <v>8.7466666666666661</v>
      </c>
      <c r="Q20" s="26">
        <v>656</v>
      </c>
      <c r="R20" s="28">
        <v>0.82</v>
      </c>
      <c r="S20" s="29">
        <v>13.12</v>
      </c>
      <c r="T20" s="25">
        <v>0</v>
      </c>
      <c r="U20" s="24" t="s">
        <v>25</v>
      </c>
      <c r="V20" s="24" t="s">
        <v>26</v>
      </c>
    </row>
    <row r="21" spans="1:22" x14ac:dyDescent="0.25">
      <c r="A21" s="24" t="s">
        <v>21</v>
      </c>
      <c r="B21" s="24" t="s">
        <v>22</v>
      </c>
      <c r="C21" s="24" t="s">
        <v>23</v>
      </c>
      <c r="D21" s="25">
        <v>50</v>
      </c>
      <c r="E21" s="25">
        <v>80</v>
      </c>
      <c r="F21" s="24" t="s">
        <v>203</v>
      </c>
      <c r="G21" s="25">
        <v>18</v>
      </c>
      <c r="H21" s="25">
        <v>6</v>
      </c>
      <c r="I21" s="25">
        <v>18</v>
      </c>
      <c r="J21" s="38">
        <v>18</v>
      </c>
      <c r="K21" s="38">
        <v>0</v>
      </c>
      <c r="L21" s="25">
        <v>15</v>
      </c>
      <c r="M21" s="25">
        <v>50</v>
      </c>
      <c r="N21" s="24" t="s">
        <v>24</v>
      </c>
      <c r="O21" s="26">
        <v>16</v>
      </c>
      <c r="P21" s="27">
        <f t="shared" si="1"/>
        <v>13.333333333333334</v>
      </c>
      <c r="Q21" s="26">
        <v>240</v>
      </c>
      <c r="R21" s="28">
        <v>0.3</v>
      </c>
      <c r="S21" s="29">
        <v>4.8</v>
      </c>
      <c r="T21" s="25">
        <v>0</v>
      </c>
      <c r="U21" s="24" t="s">
        <v>25</v>
      </c>
      <c r="V21" s="24" t="s">
        <v>26</v>
      </c>
    </row>
    <row r="22" spans="1:22" x14ac:dyDescent="0.25">
      <c r="A22" s="14" t="s">
        <v>67</v>
      </c>
      <c r="B22" s="15"/>
      <c r="C22" s="15"/>
      <c r="D22" s="16">
        <f>SUM(D12:D21)</f>
        <v>500</v>
      </c>
      <c r="E22" s="15"/>
      <c r="F22" s="15"/>
      <c r="G22" s="16">
        <f>SUM(G12:G21)</f>
        <v>617</v>
      </c>
      <c r="H22" s="15"/>
      <c r="I22" s="16">
        <f>SUM(I12:I21)</f>
        <v>617</v>
      </c>
      <c r="J22" s="16">
        <f>SUM(J12:J21)</f>
        <v>613</v>
      </c>
      <c r="K22" s="16">
        <f>SUM(K12:K21)</f>
        <v>4</v>
      </c>
      <c r="L22" s="16">
        <f>SUM(L12:L21)</f>
        <v>400</v>
      </c>
      <c r="M22" s="16">
        <f>SUM(M12:M21)</f>
        <v>500</v>
      </c>
      <c r="N22" s="15" t="str">
        <f>N21</f>
        <v>Por habitación</v>
      </c>
      <c r="O22" s="17">
        <f>Q22/L22</f>
        <v>16</v>
      </c>
      <c r="P22" s="20">
        <f t="shared" si="1"/>
        <v>10.372771474878444</v>
      </c>
      <c r="Q22" s="17">
        <f>SUM(Q12:Q21)</f>
        <v>6400</v>
      </c>
      <c r="R22" s="18">
        <f>L22/M22</f>
        <v>0.8</v>
      </c>
      <c r="S22" s="17">
        <f>Q22/M22</f>
        <v>12.8</v>
      </c>
      <c r="T22" s="15"/>
      <c r="U22" s="15"/>
      <c r="V22" s="15"/>
    </row>
  </sheetData>
  <autoFilter ref="A11:V22">
    <sortState ref="A12:V22">
      <sortCondition ref="F11:F2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J25" sqref="J25"/>
    </sheetView>
  </sheetViews>
  <sheetFormatPr baseColWidth="10" defaultRowHeight="15" x14ac:dyDescent="0.25"/>
  <cols>
    <col min="16" max="16" width="11.42578125" style="21"/>
  </cols>
  <sheetData>
    <row r="1" spans="1:22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5" t="s">
        <v>202</v>
      </c>
      <c r="Q1" s="34" t="s">
        <v>15</v>
      </c>
      <c r="R1" s="34" t="s">
        <v>16</v>
      </c>
      <c r="S1" s="34" t="s">
        <v>17</v>
      </c>
      <c r="T1" s="34" t="s">
        <v>18</v>
      </c>
      <c r="U1" s="34" t="s">
        <v>19</v>
      </c>
      <c r="V1" s="34" t="s">
        <v>20</v>
      </c>
    </row>
    <row r="2" spans="1:22" x14ac:dyDescent="0.25">
      <c r="A2" s="24" t="s">
        <v>21</v>
      </c>
      <c r="B2" s="24" t="s">
        <v>22</v>
      </c>
      <c r="C2" s="24" t="s">
        <v>23</v>
      </c>
      <c r="D2" s="25">
        <v>50</v>
      </c>
      <c r="E2" s="25">
        <v>80</v>
      </c>
      <c r="F2" s="24" t="s">
        <v>212</v>
      </c>
      <c r="G2" s="25">
        <v>82</v>
      </c>
      <c r="H2" s="25">
        <v>11</v>
      </c>
      <c r="I2" s="25">
        <v>82</v>
      </c>
      <c r="J2" s="25">
        <v>82</v>
      </c>
      <c r="K2" s="25">
        <v>0</v>
      </c>
      <c r="L2" s="25">
        <v>48</v>
      </c>
      <c r="M2" s="25">
        <v>50</v>
      </c>
      <c r="N2" s="24" t="s">
        <v>24</v>
      </c>
      <c r="O2" s="26">
        <v>16</v>
      </c>
      <c r="P2" s="27">
        <f>Q2/I2</f>
        <v>9.3658536585365848</v>
      </c>
      <c r="Q2" s="26">
        <v>768</v>
      </c>
      <c r="R2" s="28">
        <v>0.96</v>
      </c>
      <c r="S2" s="26">
        <v>15.36</v>
      </c>
      <c r="T2" s="25">
        <v>0</v>
      </c>
      <c r="U2" s="24" t="s">
        <v>25</v>
      </c>
      <c r="V2" s="24" t="s">
        <v>26</v>
      </c>
    </row>
    <row r="3" spans="1:22" x14ac:dyDescent="0.25">
      <c r="A3" s="24" t="s">
        <v>21</v>
      </c>
      <c r="B3" s="24" t="s">
        <v>22</v>
      </c>
      <c r="C3" s="24" t="s">
        <v>23</v>
      </c>
      <c r="D3" s="25">
        <v>50</v>
      </c>
      <c r="E3" s="25">
        <v>80</v>
      </c>
      <c r="F3" s="24" t="s">
        <v>213</v>
      </c>
      <c r="G3" s="25">
        <v>76</v>
      </c>
      <c r="H3" s="25">
        <v>2</v>
      </c>
      <c r="I3" s="25">
        <v>76</v>
      </c>
      <c r="J3" s="25">
        <v>76</v>
      </c>
      <c r="K3" s="25">
        <v>0</v>
      </c>
      <c r="L3" s="25">
        <v>45</v>
      </c>
      <c r="M3" s="25">
        <v>50</v>
      </c>
      <c r="N3" s="24" t="s">
        <v>24</v>
      </c>
      <c r="O3" s="26">
        <v>16</v>
      </c>
      <c r="P3" s="27">
        <f t="shared" ref="P3:P31" si="0">Q3/I3</f>
        <v>9.473684210526315</v>
      </c>
      <c r="Q3" s="26">
        <v>720</v>
      </c>
      <c r="R3" s="28">
        <v>0.9</v>
      </c>
      <c r="S3" s="26">
        <v>14.4</v>
      </c>
      <c r="T3" s="25">
        <v>0</v>
      </c>
      <c r="U3" s="24" t="s">
        <v>25</v>
      </c>
      <c r="V3" s="24" t="s">
        <v>26</v>
      </c>
    </row>
    <row r="4" spans="1:22" x14ac:dyDescent="0.25">
      <c r="A4" s="24" t="s">
        <v>21</v>
      </c>
      <c r="B4" s="24" t="s">
        <v>22</v>
      </c>
      <c r="C4" s="24" t="s">
        <v>23</v>
      </c>
      <c r="D4" s="25">
        <v>50</v>
      </c>
      <c r="E4" s="25">
        <v>80</v>
      </c>
      <c r="F4" s="24" t="s">
        <v>214</v>
      </c>
      <c r="G4" s="25">
        <v>24</v>
      </c>
      <c r="H4" s="25">
        <v>13</v>
      </c>
      <c r="I4" s="25">
        <v>24</v>
      </c>
      <c r="J4" s="25">
        <v>24</v>
      </c>
      <c r="K4" s="25">
        <v>0</v>
      </c>
      <c r="L4" s="25">
        <v>20</v>
      </c>
      <c r="M4" s="25">
        <v>50</v>
      </c>
      <c r="N4" s="24" t="s">
        <v>24</v>
      </c>
      <c r="O4" s="26">
        <v>16</v>
      </c>
      <c r="P4" s="27">
        <f t="shared" si="0"/>
        <v>13.333333333333334</v>
      </c>
      <c r="Q4" s="26">
        <v>320</v>
      </c>
      <c r="R4" s="28">
        <v>0.4</v>
      </c>
      <c r="S4" s="26">
        <v>6.4</v>
      </c>
      <c r="T4" s="25">
        <v>0</v>
      </c>
      <c r="U4" s="24" t="s">
        <v>25</v>
      </c>
      <c r="V4" s="24" t="s">
        <v>26</v>
      </c>
    </row>
    <row r="5" spans="1:22" x14ac:dyDescent="0.25">
      <c r="A5" s="24" t="s">
        <v>21</v>
      </c>
      <c r="B5" s="24" t="s">
        <v>22</v>
      </c>
      <c r="C5" s="24" t="s">
        <v>23</v>
      </c>
      <c r="D5" s="25">
        <v>50</v>
      </c>
      <c r="E5" s="25">
        <v>80</v>
      </c>
      <c r="F5" s="24" t="s">
        <v>215</v>
      </c>
      <c r="G5" s="25">
        <v>19</v>
      </c>
      <c r="H5" s="25">
        <v>9</v>
      </c>
      <c r="I5" s="25">
        <v>19</v>
      </c>
      <c r="J5" s="25">
        <v>19</v>
      </c>
      <c r="K5" s="25">
        <v>0</v>
      </c>
      <c r="L5" s="25">
        <v>18</v>
      </c>
      <c r="M5" s="25">
        <v>50</v>
      </c>
      <c r="N5" s="24" t="s">
        <v>24</v>
      </c>
      <c r="O5" s="26">
        <v>16</v>
      </c>
      <c r="P5" s="27">
        <f t="shared" si="0"/>
        <v>15.157894736842104</v>
      </c>
      <c r="Q5" s="26">
        <v>288</v>
      </c>
      <c r="R5" s="28">
        <v>0.36</v>
      </c>
      <c r="S5" s="26">
        <v>5.76</v>
      </c>
      <c r="T5" s="25">
        <v>0</v>
      </c>
      <c r="U5" s="24" t="s">
        <v>25</v>
      </c>
      <c r="V5" s="24" t="s">
        <v>26</v>
      </c>
    </row>
    <row r="6" spans="1:22" x14ac:dyDescent="0.25">
      <c r="A6" s="24" t="s">
        <v>21</v>
      </c>
      <c r="B6" s="24" t="s">
        <v>22</v>
      </c>
      <c r="C6" s="24" t="s">
        <v>23</v>
      </c>
      <c r="D6" s="25">
        <v>50</v>
      </c>
      <c r="E6" s="25">
        <v>80</v>
      </c>
      <c r="F6" s="24" t="s">
        <v>216</v>
      </c>
      <c r="G6" s="25">
        <v>34</v>
      </c>
      <c r="H6" s="25">
        <v>21</v>
      </c>
      <c r="I6" s="25">
        <v>34</v>
      </c>
      <c r="J6" s="25">
        <v>34</v>
      </c>
      <c r="K6" s="25">
        <v>0</v>
      </c>
      <c r="L6" s="25">
        <v>29</v>
      </c>
      <c r="M6" s="25">
        <v>50</v>
      </c>
      <c r="N6" s="24" t="s">
        <v>24</v>
      </c>
      <c r="O6" s="26">
        <v>16</v>
      </c>
      <c r="P6" s="27">
        <f t="shared" si="0"/>
        <v>13.647058823529411</v>
      </c>
      <c r="Q6" s="26">
        <v>464</v>
      </c>
      <c r="R6" s="28">
        <v>0.57999999999999996</v>
      </c>
      <c r="S6" s="26">
        <v>9.2799999999999994</v>
      </c>
      <c r="T6" s="25">
        <v>0</v>
      </c>
      <c r="U6" s="24" t="s">
        <v>25</v>
      </c>
      <c r="V6" s="24" t="s">
        <v>26</v>
      </c>
    </row>
    <row r="7" spans="1:22" x14ac:dyDescent="0.25">
      <c r="A7" s="24" t="s">
        <v>21</v>
      </c>
      <c r="B7" s="24" t="s">
        <v>22</v>
      </c>
      <c r="C7" s="24" t="s">
        <v>23</v>
      </c>
      <c r="D7" s="25">
        <v>50</v>
      </c>
      <c r="E7" s="25">
        <v>80</v>
      </c>
      <c r="F7" s="24" t="s">
        <v>217</v>
      </c>
      <c r="G7" s="25">
        <v>26</v>
      </c>
      <c r="H7" s="25">
        <v>6</v>
      </c>
      <c r="I7" s="25">
        <v>26</v>
      </c>
      <c r="J7" s="25">
        <v>26</v>
      </c>
      <c r="K7" s="25">
        <v>0</v>
      </c>
      <c r="L7" s="25">
        <v>22</v>
      </c>
      <c r="M7" s="25">
        <v>50</v>
      </c>
      <c r="N7" s="24" t="s">
        <v>24</v>
      </c>
      <c r="O7" s="26">
        <v>16</v>
      </c>
      <c r="P7" s="27">
        <f t="shared" si="0"/>
        <v>13.538461538461538</v>
      </c>
      <c r="Q7" s="26">
        <v>352</v>
      </c>
      <c r="R7" s="28">
        <v>0.44</v>
      </c>
      <c r="S7" s="26">
        <v>7.04</v>
      </c>
      <c r="T7" s="25">
        <v>0</v>
      </c>
      <c r="U7" s="24" t="s">
        <v>25</v>
      </c>
      <c r="V7" s="24" t="s">
        <v>26</v>
      </c>
    </row>
    <row r="8" spans="1:22" x14ac:dyDescent="0.25">
      <c r="A8" s="24" t="s">
        <v>21</v>
      </c>
      <c r="B8" s="24" t="s">
        <v>22</v>
      </c>
      <c r="C8" s="24" t="s">
        <v>23</v>
      </c>
      <c r="D8" s="25">
        <v>50</v>
      </c>
      <c r="E8" s="25">
        <v>80</v>
      </c>
      <c r="F8" s="24" t="s">
        <v>203</v>
      </c>
      <c r="G8" s="25">
        <v>18</v>
      </c>
      <c r="H8" s="25">
        <v>6</v>
      </c>
      <c r="I8" s="25">
        <v>18</v>
      </c>
      <c r="J8" s="25">
        <v>18</v>
      </c>
      <c r="K8" s="25">
        <v>0</v>
      </c>
      <c r="L8" s="25">
        <v>15</v>
      </c>
      <c r="M8" s="25">
        <v>50</v>
      </c>
      <c r="N8" s="24" t="s">
        <v>24</v>
      </c>
      <c r="O8" s="26">
        <v>16</v>
      </c>
      <c r="P8" s="27">
        <f t="shared" si="0"/>
        <v>13.333333333333334</v>
      </c>
      <c r="Q8" s="26">
        <v>240</v>
      </c>
      <c r="R8" s="28">
        <v>0.3</v>
      </c>
      <c r="S8" s="26">
        <v>4.8</v>
      </c>
      <c r="T8" s="25">
        <v>0</v>
      </c>
      <c r="U8" s="24" t="s">
        <v>25</v>
      </c>
      <c r="V8" s="24" t="s">
        <v>26</v>
      </c>
    </row>
    <row r="9" spans="1:22" x14ac:dyDescent="0.25">
      <c r="A9" s="24" t="s">
        <v>21</v>
      </c>
      <c r="B9" s="24" t="s">
        <v>22</v>
      </c>
      <c r="C9" s="24" t="s">
        <v>23</v>
      </c>
      <c r="D9" s="25">
        <v>50</v>
      </c>
      <c r="E9" s="25">
        <v>80</v>
      </c>
      <c r="F9" s="24" t="s">
        <v>204</v>
      </c>
      <c r="G9" s="25">
        <v>75</v>
      </c>
      <c r="H9" s="25">
        <v>63</v>
      </c>
      <c r="I9" s="25">
        <v>75</v>
      </c>
      <c r="J9" s="25">
        <v>75</v>
      </c>
      <c r="K9" s="25">
        <v>0</v>
      </c>
      <c r="L9" s="25">
        <v>41</v>
      </c>
      <c r="M9" s="25">
        <v>50</v>
      </c>
      <c r="N9" s="24" t="s">
        <v>24</v>
      </c>
      <c r="O9" s="26">
        <v>16</v>
      </c>
      <c r="P9" s="27">
        <f t="shared" si="0"/>
        <v>8.7466666666666661</v>
      </c>
      <c r="Q9" s="26">
        <v>656</v>
      </c>
      <c r="R9" s="28">
        <v>0.82</v>
      </c>
      <c r="S9" s="26">
        <v>13.12</v>
      </c>
      <c r="T9" s="25">
        <v>0</v>
      </c>
      <c r="U9" s="24" t="s">
        <v>25</v>
      </c>
      <c r="V9" s="24" t="s">
        <v>26</v>
      </c>
    </row>
    <row r="10" spans="1:22" x14ac:dyDescent="0.25">
      <c r="A10" s="24" t="s">
        <v>21</v>
      </c>
      <c r="B10" s="24" t="s">
        <v>22</v>
      </c>
      <c r="C10" s="24" t="s">
        <v>23</v>
      </c>
      <c r="D10" s="25">
        <v>50</v>
      </c>
      <c r="E10" s="25">
        <v>80</v>
      </c>
      <c r="F10" s="24" t="s">
        <v>205</v>
      </c>
      <c r="G10" s="25">
        <v>83</v>
      </c>
      <c r="H10" s="25">
        <v>38</v>
      </c>
      <c r="I10" s="25">
        <v>83</v>
      </c>
      <c r="J10" s="25">
        <v>83</v>
      </c>
      <c r="K10" s="25">
        <v>0</v>
      </c>
      <c r="L10" s="25">
        <v>48</v>
      </c>
      <c r="M10" s="25">
        <v>50</v>
      </c>
      <c r="N10" s="24" t="s">
        <v>24</v>
      </c>
      <c r="O10" s="26">
        <v>16</v>
      </c>
      <c r="P10" s="27">
        <f t="shared" si="0"/>
        <v>9.2530120481927707</v>
      </c>
      <c r="Q10" s="26">
        <v>768</v>
      </c>
      <c r="R10" s="28">
        <v>0.96</v>
      </c>
      <c r="S10" s="26">
        <v>15.36</v>
      </c>
      <c r="T10" s="25">
        <v>0</v>
      </c>
      <c r="U10" s="24" t="s">
        <v>25</v>
      </c>
      <c r="V10" s="24" t="s">
        <v>26</v>
      </c>
    </row>
    <row r="11" spans="1:22" x14ac:dyDescent="0.25">
      <c r="A11" s="24" t="s">
        <v>21</v>
      </c>
      <c r="B11" s="24" t="s">
        <v>22</v>
      </c>
      <c r="C11" s="24" t="s">
        <v>23</v>
      </c>
      <c r="D11" s="25">
        <v>50</v>
      </c>
      <c r="E11" s="25">
        <v>80</v>
      </c>
      <c r="F11" s="24" t="s">
        <v>206</v>
      </c>
      <c r="G11" s="25">
        <v>77</v>
      </c>
      <c r="H11" s="25">
        <v>27</v>
      </c>
      <c r="I11" s="25">
        <v>77</v>
      </c>
      <c r="J11" s="25">
        <v>77</v>
      </c>
      <c r="K11" s="25">
        <v>0</v>
      </c>
      <c r="L11" s="25">
        <v>48</v>
      </c>
      <c r="M11" s="25">
        <v>50</v>
      </c>
      <c r="N11" s="24" t="s">
        <v>24</v>
      </c>
      <c r="O11" s="26">
        <v>16</v>
      </c>
      <c r="P11" s="27">
        <f t="shared" si="0"/>
        <v>9.9740259740259738</v>
      </c>
      <c r="Q11" s="26">
        <v>768</v>
      </c>
      <c r="R11" s="28">
        <v>0.96</v>
      </c>
      <c r="S11" s="26">
        <v>15.36</v>
      </c>
      <c r="T11" s="25">
        <v>0</v>
      </c>
      <c r="U11" s="24" t="s">
        <v>25</v>
      </c>
      <c r="V11" s="24" t="s">
        <v>26</v>
      </c>
    </row>
    <row r="12" spans="1:22" x14ac:dyDescent="0.25">
      <c r="A12" s="24" t="s">
        <v>21</v>
      </c>
      <c r="B12" s="24" t="s">
        <v>22</v>
      </c>
      <c r="C12" s="24" t="s">
        <v>23</v>
      </c>
      <c r="D12" s="25">
        <v>50</v>
      </c>
      <c r="E12" s="25">
        <v>80</v>
      </c>
      <c r="F12" s="24" t="s">
        <v>207</v>
      </c>
      <c r="G12" s="25">
        <v>76</v>
      </c>
      <c r="H12" s="25">
        <v>43</v>
      </c>
      <c r="I12" s="25">
        <v>76</v>
      </c>
      <c r="J12" s="25">
        <v>76</v>
      </c>
      <c r="K12" s="25">
        <v>0</v>
      </c>
      <c r="L12" s="25">
        <v>47</v>
      </c>
      <c r="M12" s="25">
        <v>50</v>
      </c>
      <c r="N12" s="24" t="s">
        <v>24</v>
      </c>
      <c r="O12" s="26">
        <v>16</v>
      </c>
      <c r="P12" s="27">
        <f t="shared" si="0"/>
        <v>9.8947368421052637</v>
      </c>
      <c r="Q12" s="26">
        <v>752</v>
      </c>
      <c r="R12" s="28">
        <v>0.94</v>
      </c>
      <c r="S12" s="26">
        <v>15.04</v>
      </c>
      <c r="T12" s="25">
        <v>0</v>
      </c>
      <c r="U12" s="24" t="s">
        <v>25</v>
      </c>
      <c r="V12" s="24" t="s">
        <v>26</v>
      </c>
    </row>
    <row r="13" spans="1:22" x14ac:dyDescent="0.25">
      <c r="A13" s="24" t="s">
        <v>21</v>
      </c>
      <c r="B13" s="24" t="s">
        <v>22</v>
      </c>
      <c r="C13" s="24" t="s">
        <v>23</v>
      </c>
      <c r="D13" s="25">
        <v>50</v>
      </c>
      <c r="E13" s="25">
        <v>80</v>
      </c>
      <c r="F13" s="24" t="s">
        <v>208</v>
      </c>
      <c r="G13" s="25">
        <v>60</v>
      </c>
      <c r="H13" s="25">
        <v>24</v>
      </c>
      <c r="I13" s="25">
        <v>62</v>
      </c>
      <c r="J13" s="25">
        <v>60</v>
      </c>
      <c r="K13" s="25">
        <v>2</v>
      </c>
      <c r="L13" s="25">
        <v>44</v>
      </c>
      <c r="M13" s="25">
        <v>50</v>
      </c>
      <c r="N13" s="24" t="s">
        <v>24</v>
      </c>
      <c r="O13" s="26">
        <v>16</v>
      </c>
      <c r="P13" s="27">
        <f t="shared" si="0"/>
        <v>11.35483870967742</v>
      </c>
      <c r="Q13" s="26">
        <v>704</v>
      </c>
      <c r="R13" s="28">
        <v>0.88</v>
      </c>
      <c r="S13" s="26">
        <v>14.08</v>
      </c>
      <c r="T13" s="25">
        <v>0</v>
      </c>
      <c r="U13" s="24" t="s">
        <v>25</v>
      </c>
      <c r="V13" s="24" t="s">
        <v>26</v>
      </c>
    </row>
    <row r="14" spans="1:22" x14ac:dyDescent="0.25">
      <c r="A14" s="24" t="s">
        <v>21</v>
      </c>
      <c r="B14" s="24" t="s">
        <v>22</v>
      </c>
      <c r="C14" s="24" t="s">
        <v>23</v>
      </c>
      <c r="D14" s="25">
        <v>50</v>
      </c>
      <c r="E14" s="25">
        <v>80</v>
      </c>
      <c r="F14" s="24" t="s">
        <v>209</v>
      </c>
      <c r="G14" s="25">
        <v>53</v>
      </c>
      <c r="H14" s="25">
        <v>30</v>
      </c>
      <c r="I14" s="25">
        <v>53</v>
      </c>
      <c r="J14" s="25">
        <v>53</v>
      </c>
      <c r="K14" s="25">
        <v>0</v>
      </c>
      <c r="L14" s="25">
        <v>37</v>
      </c>
      <c r="M14" s="25">
        <v>50</v>
      </c>
      <c r="N14" s="24" t="s">
        <v>24</v>
      </c>
      <c r="O14" s="26">
        <v>16</v>
      </c>
      <c r="P14" s="27">
        <f t="shared" si="0"/>
        <v>11.169811320754716</v>
      </c>
      <c r="Q14" s="26">
        <v>592</v>
      </c>
      <c r="R14" s="28">
        <v>0.74</v>
      </c>
      <c r="S14" s="26">
        <v>11.84</v>
      </c>
      <c r="T14" s="25">
        <v>0</v>
      </c>
      <c r="U14" s="24" t="s">
        <v>25</v>
      </c>
      <c r="V14" s="24" t="s">
        <v>26</v>
      </c>
    </row>
    <row r="15" spans="1:22" x14ac:dyDescent="0.25">
      <c r="A15" s="24" t="s">
        <v>21</v>
      </c>
      <c r="B15" s="24" t="s">
        <v>22</v>
      </c>
      <c r="C15" s="24" t="s">
        <v>23</v>
      </c>
      <c r="D15" s="25">
        <v>50</v>
      </c>
      <c r="E15" s="25">
        <v>80</v>
      </c>
      <c r="F15" s="40">
        <v>43786</v>
      </c>
      <c r="G15" s="25">
        <v>64</v>
      </c>
      <c r="H15" s="25">
        <v>14</v>
      </c>
      <c r="I15" s="25">
        <v>64</v>
      </c>
      <c r="J15" s="38">
        <v>64</v>
      </c>
      <c r="K15" s="38">
        <v>0</v>
      </c>
      <c r="L15" s="25">
        <v>44</v>
      </c>
      <c r="M15" s="25">
        <v>50</v>
      </c>
      <c r="N15" s="24" t="s">
        <v>24</v>
      </c>
      <c r="O15" s="26">
        <v>16</v>
      </c>
      <c r="P15" s="27">
        <f t="shared" si="0"/>
        <v>11</v>
      </c>
      <c r="Q15" s="26">
        <v>704</v>
      </c>
      <c r="R15" s="28">
        <v>0.88</v>
      </c>
      <c r="S15" s="29">
        <v>14.08</v>
      </c>
      <c r="T15" s="25">
        <v>0</v>
      </c>
      <c r="U15" s="24" t="s">
        <v>25</v>
      </c>
      <c r="V15" s="24" t="s">
        <v>26</v>
      </c>
    </row>
    <row r="16" spans="1:22" x14ac:dyDescent="0.25">
      <c r="A16" s="24" t="s">
        <v>21</v>
      </c>
      <c r="B16" s="24" t="s">
        <v>22</v>
      </c>
      <c r="C16" s="24" t="s">
        <v>23</v>
      </c>
      <c r="D16" s="25">
        <v>50</v>
      </c>
      <c r="E16" s="25">
        <v>80</v>
      </c>
      <c r="F16" s="24" t="s">
        <v>210</v>
      </c>
      <c r="G16" s="25">
        <v>67</v>
      </c>
      <c r="H16" s="25">
        <v>37</v>
      </c>
      <c r="I16" s="25">
        <v>67</v>
      </c>
      <c r="J16" s="25">
        <v>67</v>
      </c>
      <c r="K16" s="25">
        <v>0</v>
      </c>
      <c r="L16" s="25">
        <v>47</v>
      </c>
      <c r="M16" s="25">
        <v>50</v>
      </c>
      <c r="N16" s="24" t="s">
        <v>24</v>
      </c>
      <c r="O16" s="26">
        <v>16</v>
      </c>
      <c r="P16" s="27">
        <f t="shared" si="0"/>
        <v>11.223880597014926</v>
      </c>
      <c r="Q16" s="26">
        <v>752</v>
      </c>
      <c r="R16" s="28">
        <v>0.94</v>
      </c>
      <c r="S16" s="26">
        <v>15.04</v>
      </c>
      <c r="T16" s="25">
        <v>0</v>
      </c>
      <c r="U16" s="24" t="s">
        <v>25</v>
      </c>
      <c r="V16" s="24" t="s">
        <v>26</v>
      </c>
    </row>
    <row r="17" spans="1:22" x14ac:dyDescent="0.25">
      <c r="A17" s="24" t="s">
        <v>21</v>
      </c>
      <c r="B17" s="24" t="s">
        <v>22</v>
      </c>
      <c r="C17" s="24" t="s">
        <v>23</v>
      </c>
      <c r="D17" s="25">
        <v>50</v>
      </c>
      <c r="E17" s="25">
        <v>80</v>
      </c>
      <c r="F17" s="24" t="s">
        <v>211</v>
      </c>
      <c r="G17" s="25">
        <v>64</v>
      </c>
      <c r="H17" s="25">
        <v>14</v>
      </c>
      <c r="I17" s="25">
        <v>64</v>
      </c>
      <c r="J17" s="25">
        <v>64</v>
      </c>
      <c r="K17" s="25">
        <v>0</v>
      </c>
      <c r="L17" s="25">
        <v>44</v>
      </c>
      <c r="M17" s="25">
        <v>50</v>
      </c>
      <c r="N17" s="24" t="s">
        <v>24</v>
      </c>
      <c r="O17" s="26">
        <v>16</v>
      </c>
      <c r="P17" s="27">
        <f t="shared" si="0"/>
        <v>11</v>
      </c>
      <c r="Q17" s="26">
        <v>704</v>
      </c>
      <c r="R17" s="28">
        <v>0.88</v>
      </c>
      <c r="S17" s="26">
        <v>14.08</v>
      </c>
      <c r="T17" s="25">
        <v>0</v>
      </c>
      <c r="U17" s="24" t="s">
        <v>25</v>
      </c>
      <c r="V17" s="24" t="s">
        <v>26</v>
      </c>
    </row>
    <row r="18" spans="1:22" x14ac:dyDescent="0.25">
      <c r="A18" s="24" t="s">
        <v>21</v>
      </c>
      <c r="B18" s="24" t="s">
        <v>22</v>
      </c>
      <c r="C18" s="24" t="s">
        <v>23</v>
      </c>
      <c r="D18" s="25">
        <v>50</v>
      </c>
      <c r="E18" s="25">
        <v>80</v>
      </c>
      <c r="F18" s="24" t="s">
        <v>218</v>
      </c>
      <c r="G18" s="25">
        <v>56</v>
      </c>
      <c r="H18" s="25">
        <v>28</v>
      </c>
      <c r="I18" s="25">
        <v>56</v>
      </c>
      <c r="J18" s="25">
        <v>56</v>
      </c>
      <c r="K18" s="25">
        <v>0</v>
      </c>
      <c r="L18" s="25">
        <v>48</v>
      </c>
      <c r="M18" s="25">
        <v>50</v>
      </c>
      <c r="N18" s="24" t="s">
        <v>24</v>
      </c>
      <c r="O18" s="26">
        <v>16</v>
      </c>
      <c r="P18" s="27">
        <f t="shared" si="0"/>
        <v>13.714285714285714</v>
      </c>
      <c r="Q18" s="26">
        <v>768</v>
      </c>
      <c r="R18" s="28">
        <v>0.96</v>
      </c>
      <c r="S18" s="26">
        <v>15.36</v>
      </c>
      <c r="T18" s="25">
        <v>0</v>
      </c>
      <c r="U18" s="24" t="s">
        <v>25</v>
      </c>
      <c r="V18" s="24" t="s">
        <v>26</v>
      </c>
    </row>
    <row r="19" spans="1:22" x14ac:dyDescent="0.25">
      <c r="A19" s="24" t="s">
        <v>21</v>
      </c>
      <c r="B19" s="24" t="s">
        <v>22</v>
      </c>
      <c r="C19" s="24" t="s">
        <v>23</v>
      </c>
      <c r="D19" s="25">
        <v>50</v>
      </c>
      <c r="E19" s="25">
        <v>80</v>
      </c>
      <c r="F19" s="24" t="s">
        <v>219</v>
      </c>
      <c r="G19" s="25">
        <v>54</v>
      </c>
      <c r="H19" s="25">
        <v>24</v>
      </c>
      <c r="I19" s="25">
        <v>54</v>
      </c>
      <c r="J19" s="25">
        <v>54</v>
      </c>
      <c r="K19" s="25">
        <v>0</v>
      </c>
      <c r="L19" s="25">
        <v>43</v>
      </c>
      <c r="M19" s="25">
        <v>50</v>
      </c>
      <c r="N19" s="24" t="s">
        <v>24</v>
      </c>
      <c r="O19" s="26">
        <v>16</v>
      </c>
      <c r="P19" s="27">
        <f t="shared" si="0"/>
        <v>12.74074074074074</v>
      </c>
      <c r="Q19" s="26">
        <v>688</v>
      </c>
      <c r="R19" s="28">
        <v>0.86</v>
      </c>
      <c r="S19" s="26">
        <v>13.76</v>
      </c>
      <c r="T19" s="25">
        <v>0</v>
      </c>
      <c r="U19" s="24" t="s">
        <v>25</v>
      </c>
      <c r="V19" s="24" t="s">
        <v>26</v>
      </c>
    </row>
    <row r="20" spans="1:22" x14ac:dyDescent="0.25">
      <c r="A20" s="24" t="s">
        <v>21</v>
      </c>
      <c r="B20" s="24" t="s">
        <v>22</v>
      </c>
      <c r="C20" s="24" t="s">
        <v>23</v>
      </c>
      <c r="D20" s="25">
        <v>50</v>
      </c>
      <c r="E20" s="25">
        <v>80</v>
      </c>
      <c r="F20" s="24" t="s">
        <v>220</v>
      </c>
      <c r="G20" s="25">
        <v>22</v>
      </c>
      <c r="H20" s="25">
        <v>10</v>
      </c>
      <c r="I20" s="25">
        <v>22</v>
      </c>
      <c r="J20" s="25">
        <v>22</v>
      </c>
      <c r="K20" s="25">
        <v>0</v>
      </c>
      <c r="L20" s="25">
        <v>18</v>
      </c>
      <c r="M20" s="25">
        <v>50</v>
      </c>
      <c r="N20" s="24" t="s">
        <v>24</v>
      </c>
      <c r="O20" s="26">
        <v>16</v>
      </c>
      <c r="P20" s="27">
        <f t="shared" si="0"/>
        <v>13.090909090909092</v>
      </c>
      <c r="Q20" s="26">
        <v>288</v>
      </c>
      <c r="R20" s="28">
        <v>0.36</v>
      </c>
      <c r="S20" s="26">
        <v>5.76</v>
      </c>
      <c r="T20" s="25">
        <v>0</v>
      </c>
      <c r="U20" s="24" t="s">
        <v>25</v>
      </c>
      <c r="V20" s="24" t="s">
        <v>26</v>
      </c>
    </row>
    <row r="21" spans="1:22" x14ac:dyDescent="0.25">
      <c r="A21" s="24" t="s">
        <v>21</v>
      </c>
      <c r="B21" s="24" t="s">
        <v>22</v>
      </c>
      <c r="C21" s="24" t="s">
        <v>23</v>
      </c>
      <c r="D21" s="25">
        <v>50</v>
      </c>
      <c r="E21" s="25">
        <v>80</v>
      </c>
      <c r="F21" s="24" t="s">
        <v>221</v>
      </c>
      <c r="G21" s="25">
        <v>28</v>
      </c>
      <c r="H21" s="25">
        <v>14</v>
      </c>
      <c r="I21" s="25">
        <v>28</v>
      </c>
      <c r="J21" s="25">
        <v>28</v>
      </c>
      <c r="K21" s="25">
        <v>0</v>
      </c>
      <c r="L21" s="25">
        <v>21</v>
      </c>
      <c r="M21" s="25">
        <v>50</v>
      </c>
      <c r="N21" s="24" t="s">
        <v>24</v>
      </c>
      <c r="O21" s="26">
        <v>16</v>
      </c>
      <c r="P21" s="27">
        <f t="shared" si="0"/>
        <v>12</v>
      </c>
      <c r="Q21" s="26">
        <v>336</v>
      </c>
      <c r="R21" s="28">
        <v>0.42</v>
      </c>
      <c r="S21" s="26">
        <v>6.72</v>
      </c>
      <c r="T21" s="25">
        <v>0</v>
      </c>
      <c r="U21" s="24" t="s">
        <v>25</v>
      </c>
      <c r="V21" s="24" t="s">
        <v>26</v>
      </c>
    </row>
    <row r="22" spans="1:22" x14ac:dyDescent="0.25">
      <c r="A22" s="24" t="s">
        <v>21</v>
      </c>
      <c r="B22" s="24" t="s">
        <v>22</v>
      </c>
      <c r="C22" s="24" t="s">
        <v>23</v>
      </c>
      <c r="D22" s="25">
        <v>50</v>
      </c>
      <c r="E22" s="25">
        <v>80</v>
      </c>
      <c r="F22" s="24" t="s">
        <v>222</v>
      </c>
      <c r="G22" s="25">
        <v>15</v>
      </c>
      <c r="H22" s="25">
        <v>7</v>
      </c>
      <c r="I22" s="25">
        <v>15</v>
      </c>
      <c r="J22" s="25">
        <v>15</v>
      </c>
      <c r="K22" s="25">
        <v>0</v>
      </c>
      <c r="L22" s="25">
        <v>11</v>
      </c>
      <c r="M22" s="25">
        <v>50</v>
      </c>
      <c r="N22" s="24" t="s">
        <v>24</v>
      </c>
      <c r="O22" s="26">
        <v>16</v>
      </c>
      <c r="P22" s="27">
        <f t="shared" si="0"/>
        <v>11.733333333333333</v>
      </c>
      <c r="Q22" s="26">
        <v>176</v>
      </c>
      <c r="R22" s="28">
        <v>0.22</v>
      </c>
      <c r="S22" s="26">
        <v>3.52</v>
      </c>
      <c r="T22" s="25">
        <v>0</v>
      </c>
      <c r="U22" s="24" t="s">
        <v>25</v>
      </c>
      <c r="V22" s="24" t="s">
        <v>26</v>
      </c>
    </row>
    <row r="23" spans="1:22" x14ac:dyDescent="0.25">
      <c r="A23" s="24" t="s">
        <v>21</v>
      </c>
      <c r="B23" s="24" t="s">
        <v>22</v>
      </c>
      <c r="C23" s="24" t="s">
        <v>23</v>
      </c>
      <c r="D23" s="25">
        <v>50</v>
      </c>
      <c r="E23" s="25">
        <v>80</v>
      </c>
      <c r="F23" s="24" t="s">
        <v>223</v>
      </c>
      <c r="G23" s="25">
        <v>45</v>
      </c>
      <c r="H23" s="25">
        <v>17</v>
      </c>
      <c r="I23" s="25">
        <v>45</v>
      </c>
      <c r="J23" s="25">
        <v>45</v>
      </c>
      <c r="K23" s="25">
        <v>0</v>
      </c>
      <c r="L23" s="25">
        <v>28</v>
      </c>
      <c r="M23" s="25">
        <v>50</v>
      </c>
      <c r="N23" s="24" t="s">
        <v>24</v>
      </c>
      <c r="O23" s="26">
        <v>16</v>
      </c>
      <c r="P23" s="27">
        <f t="shared" si="0"/>
        <v>9.9555555555555557</v>
      </c>
      <c r="Q23" s="26">
        <v>448</v>
      </c>
      <c r="R23" s="28">
        <v>0.56000000000000005</v>
      </c>
      <c r="S23" s="26">
        <v>8.9600000000000009</v>
      </c>
      <c r="T23" s="25">
        <v>0</v>
      </c>
      <c r="U23" s="24" t="s">
        <v>25</v>
      </c>
      <c r="V23" s="24" t="s">
        <v>26</v>
      </c>
    </row>
    <row r="24" spans="1:22" x14ac:dyDescent="0.25">
      <c r="A24" s="24" t="s">
        <v>21</v>
      </c>
      <c r="B24" s="24" t="s">
        <v>22</v>
      </c>
      <c r="C24" s="24" t="s">
        <v>23</v>
      </c>
      <c r="D24" s="25">
        <v>50</v>
      </c>
      <c r="E24" s="25">
        <v>80</v>
      </c>
      <c r="F24" s="24" t="s">
        <v>224</v>
      </c>
      <c r="G24" s="25">
        <v>25</v>
      </c>
      <c r="H24" s="25">
        <v>19</v>
      </c>
      <c r="I24" s="25">
        <v>25</v>
      </c>
      <c r="J24" s="25">
        <v>25</v>
      </c>
      <c r="K24" s="25">
        <v>0</v>
      </c>
      <c r="L24" s="25">
        <v>17</v>
      </c>
      <c r="M24" s="25">
        <v>50</v>
      </c>
      <c r="N24" s="24" t="s">
        <v>24</v>
      </c>
      <c r="O24" s="26">
        <v>16</v>
      </c>
      <c r="P24" s="27">
        <f t="shared" si="0"/>
        <v>10.88</v>
      </c>
      <c r="Q24" s="26">
        <v>272</v>
      </c>
      <c r="R24" s="28">
        <v>0.34</v>
      </c>
      <c r="S24" s="26">
        <v>5.44</v>
      </c>
      <c r="T24" s="25">
        <v>0</v>
      </c>
      <c r="U24" s="24" t="s">
        <v>25</v>
      </c>
      <c r="V24" s="24" t="s">
        <v>26</v>
      </c>
    </row>
    <row r="25" spans="1:22" x14ac:dyDescent="0.25">
      <c r="A25" s="24" t="s">
        <v>21</v>
      </c>
      <c r="B25" s="24" t="s">
        <v>22</v>
      </c>
      <c r="C25" s="24" t="s">
        <v>23</v>
      </c>
      <c r="D25" s="25">
        <v>50</v>
      </c>
      <c r="E25" s="25">
        <v>80</v>
      </c>
      <c r="F25" s="24" t="s">
        <v>225</v>
      </c>
      <c r="G25" s="25">
        <v>43</v>
      </c>
      <c r="H25" s="25">
        <v>36</v>
      </c>
      <c r="I25" s="25">
        <v>43</v>
      </c>
      <c r="J25" s="25">
        <v>43</v>
      </c>
      <c r="K25" s="25">
        <v>0</v>
      </c>
      <c r="L25" s="25">
        <v>42</v>
      </c>
      <c r="M25" s="25">
        <v>50</v>
      </c>
      <c r="N25" s="24" t="s">
        <v>24</v>
      </c>
      <c r="O25" s="26">
        <v>16</v>
      </c>
      <c r="P25" s="27">
        <f t="shared" si="0"/>
        <v>15.627906976744185</v>
      </c>
      <c r="Q25" s="26">
        <v>672</v>
      </c>
      <c r="R25" s="28">
        <v>0.84</v>
      </c>
      <c r="S25" s="26">
        <v>13.44</v>
      </c>
      <c r="T25" s="25">
        <v>0</v>
      </c>
      <c r="U25" s="24" t="s">
        <v>25</v>
      </c>
      <c r="V25" s="24" t="s">
        <v>26</v>
      </c>
    </row>
    <row r="26" spans="1:22" x14ac:dyDescent="0.25">
      <c r="A26" s="24" t="s">
        <v>21</v>
      </c>
      <c r="B26" s="24" t="s">
        <v>22</v>
      </c>
      <c r="C26" s="24" t="s">
        <v>23</v>
      </c>
      <c r="D26" s="25">
        <v>50</v>
      </c>
      <c r="E26" s="25">
        <v>80</v>
      </c>
      <c r="F26" s="24" t="s">
        <v>226</v>
      </c>
      <c r="G26" s="25">
        <v>41</v>
      </c>
      <c r="H26" s="25">
        <v>10</v>
      </c>
      <c r="I26" s="25">
        <v>41</v>
      </c>
      <c r="J26" s="25">
        <v>41</v>
      </c>
      <c r="K26" s="25">
        <v>0</v>
      </c>
      <c r="L26" s="25">
        <v>39</v>
      </c>
      <c r="M26" s="25">
        <v>50</v>
      </c>
      <c r="N26" s="24" t="s">
        <v>24</v>
      </c>
      <c r="O26" s="26">
        <v>16</v>
      </c>
      <c r="P26" s="27">
        <f t="shared" si="0"/>
        <v>15.219512195121951</v>
      </c>
      <c r="Q26" s="26">
        <v>624</v>
      </c>
      <c r="R26" s="28">
        <v>0.78</v>
      </c>
      <c r="S26" s="26">
        <v>12.48</v>
      </c>
      <c r="T26" s="25">
        <v>0</v>
      </c>
      <c r="U26" s="24" t="s">
        <v>25</v>
      </c>
      <c r="V26" s="24" t="s">
        <v>26</v>
      </c>
    </row>
    <row r="27" spans="1:22" x14ac:dyDescent="0.25">
      <c r="A27" s="24" t="s">
        <v>21</v>
      </c>
      <c r="B27" s="24" t="s">
        <v>22</v>
      </c>
      <c r="C27" s="24" t="s">
        <v>23</v>
      </c>
      <c r="D27" s="25">
        <v>50</v>
      </c>
      <c r="E27" s="25">
        <v>80</v>
      </c>
      <c r="F27" s="24" t="s">
        <v>227</v>
      </c>
      <c r="G27" s="25">
        <v>25</v>
      </c>
      <c r="H27" s="25">
        <v>8</v>
      </c>
      <c r="I27" s="25">
        <v>29</v>
      </c>
      <c r="J27" s="25">
        <v>29</v>
      </c>
      <c r="K27" s="25">
        <v>0</v>
      </c>
      <c r="L27" s="25">
        <v>28</v>
      </c>
      <c r="M27" s="25">
        <v>50</v>
      </c>
      <c r="N27" s="24" t="s">
        <v>24</v>
      </c>
      <c r="O27" s="26">
        <v>16</v>
      </c>
      <c r="P27" s="27">
        <f t="shared" si="0"/>
        <v>15.448275862068966</v>
      </c>
      <c r="Q27" s="26">
        <v>448</v>
      </c>
      <c r="R27" s="28">
        <v>0.56000000000000005</v>
      </c>
      <c r="S27" s="26">
        <v>8.9600000000000009</v>
      </c>
      <c r="T27" s="25">
        <v>0</v>
      </c>
      <c r="U27" s="24" t="s">
        <v>25</v>
      </c>
      <c r="V27" s="24" t="s">
        <v>26</v>
      </c>
    </row>
    <row r="28" spans="1:22" x14ac:dyDescent="0.25">
      <c r="A28" s="24" t="s">
        <v>21</v>
      </c>
      <c r="B28" s="24" t="s">
        <v>22</v>
      </c>
      <c r="C28" s="24" t="s">
        <v>23</v>
      </c>
      <c r="D28" s="25">
        <v>50</v>
      </c>
      <c r="E28" s="25">
        <v>80</v>
      </c>
      <c r="F28" s="24" t="s">
        <v>163</v>
      </c>
      <c r="G28" s="25">
        <v>4</v>
      </c>
      <c r="H28" s="25">
        <v>2</v>
      </c>
      <c r="I28" s="25">
        <v>5</v>
      </c>
      <c r="J28" s="25">
        <v>5</v>
      </c>
      <c r="K28" s="25">
        <v>0</v>
      </c>
      <c r="L28" s="25">
        <v>5</v>
      </c>
      <c r="M28" s="25">
        <v>50</v>
      </c>
      <c r="N28" s="24" t="s">
        <v>24</v>
      </c>
      <c r="O28" s="26">
        <v>16</v>
      </c>
      <c r="P28" s="27">
        <f t="shared" si="0"/>
        <v>16</v>
      </c>
      <c r="Q28" s="26">
        <v>80</v>
      </c>
      <c r="R28" s="28">
        <v>0.1</v>
      </c>
      <c r="S28" s="26">
        <v>1.6</v>
      </c>
      <c r="T28" s="25">
        <v>0</v>
      </c>
      <c r="U28" s="24" t="s">
        <v>25</v>
      </c>
      <c r="V28" s="24" t="s">
        <v>26</v>
      </c>
    </row>
    <row r="29" spans="1:22" x14ac:dyDescent="0.25">
      <c r="A29" s="24" t="s">
        <v>21</v>
      </c>
      <c r="B29" s="24" t="s">
        <v>22</v>
      </c>
      <c r="C29" s="24" t="s">
        <v>23</v>
      </c>
      <c r="D29" s="25">
        <v>50</v>
      </c>
      <c r="E29" s="25">
        <v>80</v>
      </c>
      <c r="F29" s="24" t="s">
        <v>164</v>
      </c>
      <c r="G29" s="25">
        <v>5</v>
      </c>
      <c r="H29" s="25">
        <v>15</v>
      </c>
      <c r="I29" s="25">
        <v>19</v>
      </c>
      <c r="J29" s="25">
        <v>19</v>
      </c>
      <c r="K29" s="25">
        <v>0</v>
      </c>
      <c r="L29" s="25">
        <v>8</v>
      </c>
      <c r="M29" s="25">
        <v>54</v>
      </c>
      <c r="N29" s="24" t="s">
        <v>24</v>
      </c>
      <c r="O29" s="26">
        <v>16</v>
      </c>
      <c r="P29" s="27">
        <f t="shared" si="0"/>
        <v>6.7368421052631575</v>
      </c>
      <c r="Q29" s="26">
        <v>128</v>
      </c>
      <c r="R29" s="28">
        <v>0.16</v>
      </c>
      <c r="S29" s="26">
        <v>2.56</v>
      </c>
      <c r="T29" s="25">
        <v>0</v>
      </c>
      <c r="U29" s="24" t="s">
        <v>25</v>
      </c>
      <c r="V29" s="24" t="s">
        <v>26</v>
      </c>
    </row>
    <row r="30" spans="1:22" x14ac:dyDescent="0.25">
      <c r="A30" s="24" t="s">
        <v>21</v>
      </c>
      <c r="B30" s="24" t="s">
        <v>22</v>
      </c>
      <c r="C30" s="24" t="s">
        <v>23</v>
      </c>
      <c r="D30" s="25">
        <v>50</v>
      </c>
      <c r="E30" s="25">
        <v>80</v>
      </c>
      <c r="F30" s="24" t="s">
        <v>165</v>
      </c>
      <c r="G30" s="25">
        <v>33</v>
      </c>
      <c r="H30" s="25">
        <v>62</v>
      </c>
      <c r="I30" s="25">
        <v>74</v>
      </c>
      <c r="J30" s="25">
        <v>74</v>
      </c>
      <c r="K30" s="25">
        <v>0</v>
      </c>
      <c r="L30" s="25">
        <v>34</v>
      </c>
      <c r="M30" s="25">
        <v>50</v>
      </c>
      <c r="N30" s="24" t="s">
        <v>24</v>
      </c>
      <c r="O30" s="26">
        <v>16</v>
      </c>
      <c r="P30" s="27">
        <f t="shared" si="0"/>
        <v>7.3513513513513518</v>
      </c>
      <c r="Q30" s="26">
        <v>544</v>
      </c>
      <c r="R30" s="28">
        <v>0.68</v>
      </c>
      <c r="S30" s="26">
        <v>10.88</v>
      </c>
      <c r="T30" s="25">
        <v>0</v>
      </c>
      <c r="U30" s="24" t="s">
        <v>25</v>
      </c>
      <c r="V30" s="24" t="s">
        <v>26</v>
      </c>
    </row>
    <row r="31" spans="1:22" x14ac:dyDescent="0.25">
      <c r="A31" s="24" t="s">
        <v>21</v>
      </c>
      <c r="B31" s="24" t="s">
        <v>22</v>
      </c>
      <c r="C31" s="24" t="s">
        <v>23</v>
      </c>
      <c r="D31" s="25">
        <v>50</v>
      </c>
      <c r="E31" s="25">
        <v>80</v>
      </c>
      <c r="F31" s="24" t="s">
        <v>166</v>
      </c>
      <c r="G31" s="25">
        <v>59</v>
      </c>
      <c r="H31" s="25">
        <v>18</v>
      </c>
      <c r="I31" s="25">
        <v>41</v>
      </c>
      <c r="J31" s="25">
        <v>41</v>
      </c>
      <c r="K31" s="25">
        <v>0</v>
      </c>
      <c r="L31" s="25">
        <v>27</v>
      </c>
      <c r="M31" s="25">
        <v>50</v>
      </c>
      <c r="N31" s="24" t="s">
        <v>24</v>
      </c>
      <c r="O31" s="26">
        <v>16</v>
      </c>
      <c r="P31" s="27">
        <f t="shared" si="0"/>
        <v>10.536585365853659</v>
      </c>
      <c r="Q31" s="26">
        <v>432</v>
      </c>
      <c r="R31" s="28">
        <v>0.54</v>
      </c>
      <c r="S31" s="26">
        <v>8.64</v>
      </c>
      <c r="T31" s="25">
        <v>0</v>
      </c>
      <c r="U31" s="24" t="s">
        <v>25</v>
      </c>
      <c r="V31" s="24" t="s">
        <v>26</v>
      </c>
    </row>
    <row r="32" spans="1:22" x14ac:dyDescent="0.25">
      <c r="A32" s="14" t="s">
        <v>67</v>
      </c>
      <c r="B32" s="15"/>
      <c r="C32" s="15"/>
      <c r="D32" s="16">
        <f>SUM(D2:D31)</f>
        <v>1500</v>
      </c>
      <c r="E32" s="15"/>
      <c r="F32" s="15"/>
      <c r="G32" s="16">
        <f>SUM(G2:G31)</f>
        <v>1353</v>
      </c>
      <c r="H32" s="15"/>
      <c r="I32" s="16">
        <f>SUM(I2:I31)</f>
        <v>1397</v>
      </c>
      <c r="J32" s="16">
        <f>SUM(J2:J31)</f>
        <v>1395</v>
      </c>
      <c r="K32" s="16">
        <f>SUM(K2:K31)</f>
        <v>2</v>
      </c>
      <c r="L32" s="16">
        <f>SUM(L2:L31)</f>
        <v>966</v>
      </c>
      <c r="M32" s="16">
        <f>SUM(M2:M31)</f>
        <v>1504</v>
      </c>
      <c r="N32" s="15" t="str">
        <f>N31</f>
        <v>Por habitación</v>
      </c>
      <c r="O32" s="17">
        <f>Q32/L32</f>
        <v>16</v>
      </c>
      <c r="P32" s="20">
        <f>Q32/I32</f>
        <v>11.063707945597709</v>
      </c>
      <c r="Q32" s="17">
        <f>SUM(Q2:Q31)</f>
        <v>15456</v>
      </c>
      <c r="R32" s="18">
        <f>L32/M32</f>
        <v>0.64228723404255317</v>
      </c>
      <c r="S32" s="17">
        <f>Q32/M32</f>
        <v>10.276595744680851</v>
      </c>
      <c r="T32" s="15"/>
      <c r="U32" s="15"/>
      <c r="V32" s="15"/>
    </row>
    <row r="33" spans="6:11" x14ac:dyDescent="0.25">
      <c r="J33" s="39"/>
      <c r="K33" s="39"/>
    </row>
    <row r="34" spans="6:11" x14ac:dyDescent="0.25">
      <c r="F34" s="21" t="s">
        <v>200</v>
      </c>
      <c r="G34" s="21">
        <f>I32/G32</f>
        <v>1.032520325203252</v>
      </c>
      <c r="J34" s="39"/>
      <c r="K34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S18" sqref="S18"/>
    </sheetView>
  </sheetViews>
  <sheetFormatPr baseColWidth="10" defaultRowHeight="15" x14ac:dyDescent="0.25"/>
  <sheetData>
    <row r="1" spans="1:22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202</v>
      </c>
      <c r="Q1" s="34" t="s">
        <v>15</v>
      </c>
      <c r="R1" s="34" t="s">
        <v>16</v>
      </c>
      <c r="S1" s="34" t="s">
        <v>17</v>
      </c>
      <c r="T1" s="34" t="s">
        <v>18</v>
      </c>
      <c r="U1" s="34" t="s">
        <v>19</v>
      </c>
      <c r="V1" s="34" t="s">
        <v>20</v>
      </c>
    </row>
    <row r="2" spans="1:22" x14ac:dyDescent="0.25">
      <c r="A2" s="24" t="s">
        <v>21</v>
      </c>
      <c r="B2" s="24" t="s">
        <v>22</v>
      </c>
      <c r="C2" s="24" t="s">
        <v>23</v>
      </c>
      <c r="D2" s="25">
        <v>50</v>
      </c>
      <c r="E2" s="25">
        <v>80</v>
      </c>
      <c r="F2" s="24" t="s">
        <v>258</v>
      </c>
      <c r="G2" s="25">
        <v>7</v>
      </c>
      <c r="H2" s="25">
        <v>2</v>
      </c>
      <c r="I2" s="25">
        <v>7</v>
      </c>
      <c r="J2" s="25">
        <v>7</v>
      </c>
      <c r="K2" s="25">
        <v>0</v>
      </c>
      <c r="L2" s="25">
        <v>5</v>
      </c>
      <c r="M2" s="25">
        <v>50</v>
      </c>
      <c r="N2" s="24" t="s">
        <v>24</v>
      </c>
      <c r="O2" s="26">
        <v>16</v>
      </c>
      <c r="P2" s="26">
        <f>Q2/I2</f>
        <v>11.428571428571429</v>
      </c>
      <c r="Q2" s="26">
        <v>80</v>
      </c>
      <c r="R2" s="28">
        <v>0.1</v>
      </c>
      <c r="S2" s="26">
        <v>1.6</v>
      </c>
      <c r="T2" s="25">
        <v>0</v>
      </c>
      <c r="U2" s="24" t="s">
        <v>25</v>
      </c>
      <c r="V2" s="24" t="s">
        <v>26</v>
      </c>
    </row>
    <row r="3" spans="1:22" x14ac:dyDescent="0.25">
      <c r="A3" s="24" t="s">
        <v>21</v>
      </c>
      <c r="B3" s="24" t="s">
        <v>22</v>
      </c>
      <c r="C3" s="24" t="s">
        <v>23</v>
      </c>
      <c r="D3" s="25">
        <v>50</v>
      </c>
      <c r="E3" s="25">
        <v>80</v>
      </c>
      <c r="F3" s="24" t="s">
        <v>257</v>
      </c>
      <c r="G3" s="25">
        <v>19</v>
      </c>
      <c r="H3" s="25">
        <v>3</v>
      </c>
      <c r="I3" s="25">
        <v>19</v>
      </c>
      <c r="J3" s="25">
        <v>19</v>
      </c>
      <c r="K3" s="25">
        <v>0</v>
      </c>
      <c r="L3" s="25">
        <v>14</v>
      </c>
      <c r="M3" s="25">
        <v>50</v>
      </c>
      <c r="N3" s="24" t="s">
        <v>24</v>
      </c>
      <c r="O3" s="26">
        <v>16</v>
      </c>
      <c r="P3" s="26">
        <f t="shared" ref="P3:P32" si="0">Q3/I3</f>
        <v>11.789473684210526</v>
      </c>
      <c r="Q3" s="26">
        <v>224</v>
      </c>
      <c r="R3" s="28">
        <v>0.28000000000000003</v>
      </c>
      <c r="S3" s="26">
        <v>4.4800000000000004</v>
      </c>
      <c r="T3" s="25">
        <v>0</v>
      </c>
      <c r="U3" s="24" t="s">
        <v>25</v>
      </c>
      <c r="V3" s="24" t="s">
        <v>26</v>
      </c>
    </row>
    <row r="4" spans="1:22" x14ac:dyDescent="0.25">
      <c r="A4" s="24" t="s">
        <v>21</v>
      </c>
      <c r="B4" s="24" t="s">
        <v>22</v>
      </c>
      <c r="C4" s="24" t="s">
        <v>23</v>
      </c>
      <c r="D4" s="25">
        <v>50</v>
      </c>
      <c r="E4" s="25">
        <v>80</v>
      </c>
      <c r="F4" s="24" t="s">
        <v>256</v>
      </c>
      <c r="G4" s="25">
        <v>23</v>
      </c>
      <c r="H4" s="25">
        <v>13</v>
      </c>
      <c r="I4" s="25">
        <v>23</v>
      </c>
      <c r="J4" s="25">
        <v>21</v>
      </c>
      <c r="K4" s="25">
        <v>2</v>
      </c>
      <c r="L4" s="25">
        <v>19</v>
      </c>
      <c r="M4" s="25">
        <v>50</v>
      </c>
      <c r="N4" s="24" t="s">
        <v>24</v>
      </c>
      <c r="O4" s="26">
        <v>16</v>
      </c>
      <c r="P4" s="26">
        <f t="shared" si="0"/>
        <v>13.217391304347826</v>
      </c>
      <c r="Q4" s="26">
        <v>304</v>
      </c>
      <c r="R4" s="28">
        <v>0.38</v>
      </c>
      <c r="S4" s="26">
        <v>6.08</v>
      </c>
      <c r="T4" s="25">
        <v>0</v>
      </c>
      <c r="U4" s="24" t="s">
        <v>25</v>
      </c>
      <c r="V4" s="24" t="s">
        <v>26</v>
      </c>
    </row>
    <row r="5" spans="1:22" x14ac:dyDescent="0.25">
      <c r="A5" s="24" t="s">
        <v>21</v>
      </c>
      <c r="B5" s="24" t="s">
        <v>22</v>
      </c>
      <c r="C5" s="24" t="s">
        <v>23</v>
      </c>
      <c r="D5" s="25">
        <v>50</v>
      </c>
      <c r="E5" s="25">
        <v>80</v>
      </c>
      <c r="F5" s="24" t="s">
        <v>255</v>
      </c>
      <c r="G5" s="25">
        <v>24</v>
      </c>
      <c r="H5" s="25">
        <v>11</v>
      </c>
      <c r="I5" s="25">
        <v>24</v>
      </c>
      <c r="J5" s="25">
        <v>24</v>
      </c>
      <c r="K5" s="25">
        <v>0</v>
      </c>
      <c r="L5" s="25">
        <v>18</v>
      </c>
      <c r="M5" s="25">
        <v>50</v>
      </c>
      <c r="N5" s="24" t="s">
        <v>24</v>
      </c>
      <c r="O5" s="26">
        <v>16</v>
      </c>
      <c r="P5" s="26">
        <f t="shared" si="0"/>
        <v>12</v>
      </c>
      <c r="Q5" s="26">
        <v>288</v>
      </c>
      <c r="R5" s="28">
        <v>0.36</v>
      </c>
      <c r="S5" s="26">
        <v>5.76</v>
      </c>
      <c r="T5" s="25">
        <v>0</v>
      </c>
      <c r="U5" s="24" t="s">
        <v>25</v>
      </c>
      <c r="V5" s="24" t="s">
        <v>26</v>
      </c>
    </row>
    <row r="6" spans="1:22" x14ac:dyDescent="0.25">
      <c r="A6" s="24" t="s">
        <v>21</v>
      </c>
      <c r="B6" s="24" t="s">
        <v>22</v>
      </c>
      <c r="C6" s="24" t="s">
        <v>23</v>
      </c>
      <c r="D6" s="25">
        <v>50</v>
      </c>
      <c r="E6" s="25">
        <v>80</v>
      </c>
      <c r="F6" s="24" t="s">
        <v>254</v>
      </c>
      <c r="G6" s="25">
        <v>37</v>
      </c>
      <c r="H6" s="25">
        <v>20</v>
      </c>
      <c r="I6" s="25">
        <v>37</v>
      </c>
      <c r="J6" s="25">
        <v>35</v>
      </c>
      <c r="K6" s="25">
        <v>2</v>
      </c>
      <c r="L6" s="25">
        <v>28</v>
      </c>
      <c r="M6" s="25">
        <v>50</v>
      </c>
      <c r="N6" s="24" t="s">
        <v>24</v>
      </c>
      <c r="O6" s="26">
        <v>16</v>
      </c>
      <c r="P6" s="26">
        <f t="shared" si="0"/>
        <v>12.108108108108109</v>
      </c>
      <c r="Q6" s="26">
        <v>448</v>
      </c>
      <c r="R6" s="28">
        <v>0.56000000000000005</v>
      </c>
      <c r="S6" s="26">
        <v>8.9600000000000009</v>
      </c>
      <c r="T6" s="25">
        <v>0</v>
      </c>
      <c r="U6" s="24" t="s">
        <v>25</v>
      </c>
      <c r="V6" s="24" t="s">
        <v>26</v>
      </c>
    </row>
    <row r="7" spans="1:22" x14ac:dyDescent="0.25">
      <c r="A7" s="24" t="s">
        <v>21</v>
      </c>
      <c r="B7" s="24" t="s">
        <v>22</v>
      </c>
      <c r="C7" s="24" t="s">
        <v>23</v>
      </c>
      <c r="D7" s="25">
        <v>50</v>
      </c>
      <c r="E7" s="25">
        <v>80</v>
      </c>
      <c r="F7" s="24" t="s">
        <v>253</v>
      </c>
      <c r="G7" s="25">
        <v>38</v>
      </c>
      <c r="H7" s="25">
        <v>22</v>
      </c>
      <c r="I7" s="25">
        <v>38</v>
      </c>
      <c r="J7" s="25">
        <v>38</v>
      </c>
      <c r="K7" s="25">
        <v>0</v>
      </c>
      <c r="L7" s="25">
        <v>20</v>
      </c>
      <c r="M7" s="25">
        <v>50</v>
      </c>
      <c r="N7" s="24" t="s">
        <v>24</v>
      </c>
      <c r="O7" s="26">
        <v>16</v>
      </c>
      <c r="P7" s="26">
        <f t="shared" si="0"/>
        <v>8.4210526315789469</v>
      </c>
      <c r="Q7" s="26">
        <v>320</v>
      </c>
      <c r="R7" s="28">
        <v>0.4</v>
      </c>
      <c r="S7" s="26">
        <v>6.4</v>
      </c>
      <c r="T7" s="25">
        <v>0</v>
      </c>
      <c r="U7" s="24" t="s">
        <v>25</v>
      </c>
      <c r="V7" s="24" t="s">
        <v>26</v>
      </c>
    </row>
    <row r="8" spans="1:22" x14ac:dyDescent="0.25">
      <c r="A8" s="24" t="s">
        <v>21</v>
      </c>
      <c r="B8" s="24" t="s">
        <v>22</v>
      </c>
      <c r="C8" s="24" t="s">
        <v>23</v>
      </c>
      <c r="D8" s="25">
        <v>50</v>
      </c>
      <c r="E8" s="25">
        <v>80</v>
      </c>
      <c r="F8" s="24" t="s">
        <v>252</v>
      </c>
      <c r="G8" s="25">
        <v>22</v>
      </c>
      <c r="H8" s="25">
        <v>16</v>
      </c>
      <c r="I8" s="25">
        <v>22</v>
      </c>
      <c r="J8" s="25">
        <v>22</v>
      </c>
      <c r="K8" s="25">
        <v>0</v>
      </c>
      <c r="L8" s="25">
        <v>11</v>
      </c>
      <c r="M8" s="25">
        <v>50</v>
      </c>
      <c r="N8" s="24" t="s">
        <v>24</v>
      </c>
      <c r="O8" s="26">
        <v>16</v>
      </c>
      <c r="P8" s="26">
        <f t="shared" si="0"/>
        <v>8</v>
      </c>
      <c r="Q8" s="26">
        <v>176</v>
      </c>
      <c r="R8" s="28">
        <v>0.22</v>
      </c>
      <c r="S8" s="26">
        <v>3.52</v>
      </c>
      <c r="T8" s="25">
        <v>0</v>
      </c>
      <c r="U8" s="24" t="s">
        <v>25</v>
      </c>
      <c r="V8" s="24" t="s">
        <v>26</v>
      </c>
    </row>
    <row r="9" spans="1:22" x14ac:dyDescent="0.25">
      <c r="A9" s="24" t="s">
        <v>21</v>
      </c>
      <c r="B9" s="24" t="s">
        <v>22</v>
      </c>
      <c r="C9" s="24" t="s">
        <v>23</v>
      </c>
      <c r="D9" s="25">
        <v>50</v>
      </c>
      <c r="E9" s="25">
        <v>80</v>
      </c>
      <c r="F9" s="24" t="s">
        <v>251</v>
      </c>
      <c r="G9" s="25">
        <v>14</v>
      </c>
      <c r="H9" s="25">
        <v>10</v>
      </c>
      <c r="I9" s="25">
        <v>14</v>
      </c>
      <c r="J9" s="25">
        <v>14</v>
      </c>
      <c r="K9" s="25">
        <v>0</v>
      </c>
      <c r="L9" s="25">
        <v>13</v>
      </c>
      <c r="M9" s="25">
        <v>50</v>
      </c>
      <c r="N9" s="24" t="s">
        <v>24</v>
      </c>
      <c r="O9" s="26">
        <v>16</v>
      </c>
      <c r="P9" s="26">
        <f t="shared" si="0"/>
        <v>14.857142857142858</v>
      </c>
      <c r="Q9" s="26">
        <v>208</v>
      </c>
      <c r="R9" s="28">
        <v>0.26</v>
      </c>
      <c r="S9" s="26">
        <v>4.16</v>
      </c>
      <c r="T9" s="25">
        <v>0</v>
      </c>
      <c r="U9" s="24" t="s">
        <v>25</v>
      </c>
      <c r="V9" s="24" t="s">
        <v>26</v>
      </c>
    </row>
    <row r="10" spans="1:22" x14ac:dyDescent="0.25">
      <c r="A10" s="24" t="s">
        <v>21</v>
      </c>
      <c r="B10" s="24" t="s">
        <v>22</v>
      </c>
      <c r="C10" s="24" t="s">
        <v>23</v>
      </c>
      <c r="D10" s="25">
        <v>50</v>
      </c>
      <c r="E10" s="25">
        <v>80</v>
      </c>
      <c r="F10" s="24" t="s">
        <v>250</v>
      </c>
      <c r="G10" s="25">
        <v>14</v>
      </c>
      <c r="H10" s="25">
        <v>4</v>
      </c>
      <c r="I10" s="25">
        <v>14</v>
      </c>
      <c r="J10" s="25">
        <v>14</v>
      </c>
      <c r="K10" s="25">
        <v>0</v>
      </c>
      <c r="L10" s="25">
        <v>12</v>
      </c>
      <c r="M10" s="25">
        <v>50</v>
      </c>
      <c r="N10" s="24" t="s">
        <v>24</v>
      </c>
      <c r="O10" s="26">
        <v>16</v>
      </c>
      <c r="P10" s="26">
        <f t="shared" si="0"/>
        <v>13.714285714285714</v>
      </c>
      <c r="Q10" s="26">
        <v>192</v>
      </c>
      <c r="R10" s="28">
        <v>0.24</v>
      </c>
      <c r="S10" s="26">
        <v>3.84</v>
      </c>
      <c r="T10" s="25">
        <v>0</v>
      </c>
      <c r="U10" s="24" t="s">
        <v>25</v>
      </c>
      <c r="V10" s="24" t="s">
        <v>26</v>
      </c>
    </row>
    <row r="11" spans="1:22" x14ac:dyDescent="0.25">
      <c r="A11" s="24" t="s">
        <v>21</v>
      </c>
      <c r="B11" s="24" t="s">
        <v>22</v>
      </c>
      <c r="C11" s="24" t="s">
        <v>23</v>
      </c>
      <c r="D11" s="25">
        <v>50</v>
      </c>
      <c r="E11" s="25">
        <v>80</v>
      </c>
      <c r="F11" s="24" t="s">
        <v>249</v>
      </c>
      <c r="G11" s="25">
        <v>24</v>
      </c>
      <c r="H11" s="25">
        <v>11</v>
      </c>
      <c r="I11" s="25">
        <v>24</v>
      </c>
      <c r="J11" s="25">
        <v>24</v>
      </c>
      <c r="K11" s="25">
        <v>0</v>
      </c>
      <c r="L11" s="25">
        <v>19</v>
      </c>
      <c r="M11" s="25">
        <v>50</v>
      </c>
      <c r="N11" s="24" t="s">
        <v>24</v>
      </c>
      <c r="O11" s="26">
        <v>16</v>
      </c>
      <c r="P11" s="26">
        <f t="shared" si="0"/>
        <v>12.666666666666666</v>
      </c>
      <c r="Q11" s="26">
        <v>304</v>
      </c>
      <c r="R11" s="28">
        <v>0.38</v>
      </c>
      <c r="S11" s="26">
        <v>6.08</v>
      </c>
      <c r="T11" s="25">
        <v>0</v>
      </c>
      <c r="U11" s="24" t="s">
        <v>25</v>
      </c>
      <c r="V11" s="24" t="s">
        <v>26</v>
      </c>
    </row>
    <row r="12" spans="1:22" x14ac:dyDescent="0.25">
      <c r="A12" s="24" t="s">
        <v>21</v>
      </c>
      <c r="B12" s="24" t="s">
        <v>22</v>
      </c>
      <c r="C12" s="24" t="s">
        <v>23</v>
      </c>
      <c r="D12" s="25">
        <v>50</v>
      </c>
      <c r="E12" s="25">
        <v>80</v>
      </c>
      <c r="F12" s="24" t="s">
        <v>248</v>
      </c>
      <c r="G12" s="25">
        <v>30</v>
      </c>
      <c r="H12" s="25">
        <v>15</v>
      </c>
      <c r="I12" s="25">
        <v>30</v>
      </c>
      <c r="J12" s="25">
        <v>29</v>
      </c>
      <c r="K12" s="25">
        <v>1</v>
      </c>
      <c r="L12" s="25">
        <v>27</v>
      </c>
      <c r="M12" s="25">
        <v>50</v>
      </c>
      <c r="N12" s="24" t="s">
        <v>24</v>
      </c>
      <c r="O12" s="26">
        <v>16</v>
      </c>
      <c r="P12" s="26">
        <f t="shared" si="0"/>
        <v>14.4</v>
      </c>
      <c r="Q12" s="26">
        <v>432</v>
      </c>
      <c r="R12" s="28">
        <v>0.54</v>
      </c>
      <c r="S12" s="26">
        <v>8.64</v>
      </c>
      <c r="T12" s="25">
        <v>0</v>
      </c>
      <c r="U12" s="24" t="s">
        <v>25</v>
      </c>
      <c r="V12" s="24" t="s">
        <v>26</v>
      </c>
    </row>
    <row r="13" spans="1:22" x14ac:dyDescent="0.25">
      <c r="A13" s="24" t="s">
        <v>21</v>
      </c>
      <c r="B13" s="24" t="s">
        <v>22</v>
      </c>
      <c r="C13" s="24" t="s">
        <v>23</v>
      </c>
      <c r="D13" s="25">
        <v>50</v>
      </c>
      <c r="E13" s="25">
        <v>80</v>
      </c>
      <c r="F13" s="24" t="s">
        <v>247</v>
      </c>
      <c r="G13" s="25">
        <v>25</v>
      </c>
      <c r="H13" s="25">
        <v>11</v>
      </c>
      <c r="I13" s="25">
        <v>25</v>
      </c>
      <c r="J13" s="25">
        <v>25</v>
      </c>
      <c r="K13" s="25">
        <v>0</v>
      </c>
      <c r="L13" s="25">
        <v>19</v>
      </c>
      <c r="M13" s="25">
        <v>50</v>
      </c>
      <c r="N13" s="24" t="s">
        <v>24</v>
      </c>
      <c r="O13" s="26">
        <v>16</v>
      </c>
      <c r="P13" s="26">
        <f t="shared" si="0"/>
        <v>12.16</v>
      </c>
      <c r="Q13" s="26">
        <v>304</v>
      </c>
      <c r="R13" s="28">
        <v>0.38</v>
      </c>
      <c r="S13" s="26">
        <v>6.08</v>
      </c>
      <c r="T13" s="25">
        <v>0</v>
      </c>
      <c r="U13" s="24" t="s">
        <v>25</v>
      </c>
      <c r="V13" s="24" t="s">
        <v>26</v>
      </c>
    </row>
    <row r="14" spans="1:22" x14ac:dyDescent="0.25">
      <c r="A14" s="24" t="s">
        <v>21</v>
      </c>
      <c r="B14" s="24" t="s">
        <v>22</v>
      </c>
      <c r="C14" s="24" t="s">
        <v>23</v>
      </c>
      <c r="D14" s="25">
        <v>50</v>
      </c>
      <c r="E14" s="25">
        <v>80</v>
      </c>
      <c r="F14" s="24" t="s">
        <v>246</v>
      </c>
      <c r="G14" s="25">
        <v>46</v>
      </c>
      <c r="H14" s="25">
        <v>40</v>
      </c>
      <c r="I14" s="25">
        <v>46</v>
      </c>
      <c r="J14" s="25">
        <v>46</v>
      </c>
      <c r="K14" s="25">
        <v>0</v>
      </c>
      <c r="L14" s="25">
        <v>25</v>
      </c>
      <c r="M14" s="25">
        <v>50</v>
      </c>
      <c r="N14" s="24" t="s">
        <v>24</v>
      </c>
      <c r="O14" s="26">
        <v>16</v>
      </c>
      <c r="P14" s="26">
        <f t="shared" si="0"/>
        <v>8.695652173913043</v>
      </c>
      <c r="Q14" s="26">
        <v>400</v>
      </c>
      <c r="R14" s="28">
        <v>0.5</v>
      </c>
      <c r="S14" s="26">
        <v>8</v>
      </c>
      <c r="T14" s="25">
        <v>0</v>
      </c>
      <c r="U14" s="24" t="s">
        <v>25</v>
      </c>
      <c r="V14" s="24" t="s">
        <v>26</v>
      </c>
    </row>
    <row r="15" spans="1:22" x14ac:dyDescent="0.25">
      <c r="A15" s="24" t="s">
        <v>21</v>
      </c>
      <c r="B15" s="24" t="s">
        <v>22</v>
      </c>
      <c r="C15" s="24" t="s">
        <v>23</v>
      </c>
      <c r="D15" s="25">
        <v>50</v>
      </c>
      <c r="E15" s="25">
        <v>80</v>
      </c>
      <c r="F15" s="24" t="s">
        <v>245</v>
      </c>
      <c r="G15" s="25">
        <v>21</v>
      </c>
      <c r="H15" s="25">
        <v>14</v>
      </c>
      <c r="I15" s="25">
        <v>21</v>
      </c>
      <c r="J15" s="25">
        <v>21</v>
      </c>
      <c r="K15" s="25">
        <v>0</v>
      </c>
      <c r="L15" s="25">
        <v>11</v>
      </c>
      <c r="M15" s="25">
        <v>50</v>
      </c>
      <c r="N15" s="24" t="s">
        <v>24</v>
      </c>
      <c r="O15" s="26">
        <v>16</v>
      </c>
      <c r="P15" s="26">
        <f t="shared" si="0"/>
        <v>8.3809523809523814</v>
      </c>
      <c r="Q15" s="26">
        <v>176</v>
      </c>
      <c r="R15" s="28">
        <v>0.22</v>
      </c>
      <c r="S15" s="26">
        <v>3.52</v>
      </c>
      <c r="T15" s="25">
        <v>0</v>
      </c>
      <c r="U15" s="24" t="s">
        <v>25</v>
      </c>
      <c r="V15" s="24" t="s">
        <v>26</v>
      </c>
    </row>
    <row r="16" spans="1:22" x14ac:dyDescent="0.25">
      <c r="A16" s="24" t="s">
        <v>21</v>
      </c>
      <c r="B16" s="24" t="s">
        <v>22</v>
      </c>
      <c r="C16" s="24" t="s">
        <v>23</v>
      </c>
      <c r="D16" s="25">
        <v>50</v>
      </c>
      <c r="E16" s="25">
        <v>80</v>
      </c>
      <c r="F16" s="24" t="s">
        <v>244</v>
      </c>
      <c r="G16" s="25">
        <v>11</v>
      </c>
      <c r="H16" s="25">
        <v>7</v>
      </c>
      <c r="I16" s="25">
        <v>11</v>
      </c>
      <c r="J16" s="25">
        <v>11</v>
      </c>
      <c r="K16" s="25">
        <v>0</v>
      </c>
      <c r="L16" s="25">
        <v>9</v>
      </c>
      <c r="M16" s="25">
        <v>50</v>
      </c>
      <c r="N16" s="24" t="s">
        <v>24</v>
      </c>
      <c r="O16" s="26">
        <v>16</v>
      </c>
      <c r="P16" s="26">
        <f t="shared" si="0"/>
        <v>13.090909090909092</v>
      </c>
      <c r="Q16" s="26">
        <v>144</v>
      </c>
      <c r="R16" s="28">
        <v>0.18</v>
      </c>
      <c r="S16" s="26">
        <v>2.88</v>
      </c>
      <c r="T16" s="25">
        <v>0</v>
      </c>
      <c r="U16" s="24" t="s">
        <v>25</v>
      </c>
      <c r="V16" s="24" t="s">
        <v>26</v>
      </c>
    </row>
    <row r="17" spans="1:22" x14ac:dyDescent="0.25">
      <c r="A17" s="24" t="s">
        <v>21</v>
      </c>
      <c r="B17" s="24" t="s">
        <v>22</v>
      </c>
      <c r="C17" s="24" t="s">
        <v>23</v>
      </c>
      <c r="D17" s="25">
        <v>50</v>
      </c>
      <c r="E17" s="25">
        <v>80</v>
      </c>
      <c r="F17" s="24" t="s">
        <v>243</v>
      </c>
      <c r="G17" s="25">
        <v>23</v>
      </c>
      <c r="H17" s="25">
        <v>10</v>
      </c>
      <c r="I17" s="25">
        <v>23</v>
      </c>
      <c r="J17" s="25">
        <v>23</v>
      </c>
      <c r="K17" s="25">
        <v>0</v>
      </c>
      <c r="L17" s="25">
        <v>20</v>
      </c>
      <c r="M17" s="25">
        <v>50</v>
      </c>
      <c r="N17" s="24" t="s">
        <v>24</v>
      </c>
      <c r="O17" s="26">
        <v>16</v>
      </c>
      <c r="P17" s="26">
        <f t="shared" si="0"/>
        <v>13.913043478260869</v>
      </c>
      <c r="Q17" s="26">
        <v>320</v>
      </c>
      <c r="R17" s="28">
        <v>0.4</v>
      </c>
      <c r="S17" s="26">
        <v>6.4</v>
      </c>
      <c r="T17" s="25">
        <v>0</v>
      </c>
      <c r="U17" s="24" t="s">
        <v>25</v>
      </c>
      <c r="V17" s="24" t="s">
        <v>26</v>
      </c>
    </row>
    <row r="18" spans="1:22" x14ac:dyDescent="0.25">
      <c r="A18" s="24" t="s">
        <v>21</v>
      </c>
      <c r="B18" s="24" t="s">
        <v>22</v>
      </c>
      <c r="C18" s="24" t="s">
        <v>23</v>
      </c>
      <c r="D18" s="25">
        <v>50</v>
      </c>
      <c r="E18" s="25">
        <v>80</v>
      </c>
      <c r="F18" s="24" t="s">
        <v>242</v>
      </c>
      <c r="G18" s="25">
        <v>27</v>
      </c>
      <c r="H18" s="25">
        <v>16</v>
      </c>
      <c r="I18" s="25">
        <v>27</v>
      </c>
      <c r="J18" s="25">
        <v>27</v>
      </c>
      <c r="K18" s="25">
        <v>0</v>
      </c>
      <c r="L18" s="25">
        <v>24</v>
      </c>
      <c r="M18" s="25">
        <v>50</v>
      </c>
      <c r="N18" s="24" t="s">
        <v>24</v>
      </c>
      <c r="O18" s="26">
        <v>16</v>
      </c>
      <c r="P18" s="26">
        <f t="shared" si="0"/>
        <v>14.222222222222221</v>
      </c>
      <c r="Q18" s="26">
        <v>384</v>
      </c>
      <c r="R18" s="28">
        <v>0.48</v>
      </c>
      <c r="S18" s="26">
        <v>7.68</v>
      </c>
      <c r="T18" s="25">
        <v>0</v>
      </c>
      <c r="U18" s="24" t="s">
        <v>25</v>
      </c>
      <c r="V18" s="24" t="s">
        <v>26</v>
      </c>
    </row>
    <row r="19" spans="1:22" x14ac:dyDescent="0.25">
      <c r="A19" s="24" t="s">
        <v>21</v>
      </c>
      <c r="B19" s="24" t="s">
        <v>22</v>
      </c>
      <c r="C19" s="24" t="s">
        <v>23</v>
      </c>
      <c r="D19" s="25">
        <v>50</v>
      </c>
      <c r="E19" s="25">
        <v>80</v>
      </c>
      <c r="F19" s="24" t="s">
        <v>241</v>
      </c>
      <c r="G19" s="25">
        <v>21</v>
      </c>
      <c r="H19" s="25">
        <v>14</v>
      </c>
      <c r="I19" s="25">
        <v>21</v>
      </c>
      <c r="J19" s="25">
        <v>21</v>
      </c>
      <c r="K19" s="25">
        <v>0</v>
      </c>
      <c r="L19" s="25">
        <v>19</v>
      </c>
      <c r="M19" s="25">
        <v>50</v>
      </c>
      <c r="N19" s="24" t="s">
        <v>24</v>
      </c>
      <c r="O19" s="26">
        <v>16</v>
      </c>
      <c r="P19" s="26">
        <f t="shared" si="0"/>
        <v>14.476190476190476</v>
      </c>
      <c r="Q19" s="26">
        <v>304</v>
      </c>
      <c r="R19" s="28">
        <v>0.38</v>
      </c>
      <c r="S19" s="26">
        <v>6.08</v>
      </c>
      <c r="T19" s="25">
        <v>0</v>
      </c>
      <c r="U19" s="24" t="s">
        <v>25</v>
      </c>
      <c r="V19" s="24" t="s">
        <v>26</v>
      </c>
    </row>
    <row r="20" spans="1:22" x14ac:dyDescent="0.25">
      <c r="A20" s="24" t="s">
        <v>21</v>
      </c>
      <c r="B20" s="24" t="s">
        <v>22</v>
      </c>
      <c r="C20" s="24" t="s">
        <v>23</v>
      </c>
      <c r="D20" s="25">
        <v>50</v>
      </c>
      <c r="E20" s="25">
        <v>80</v>
      </c>
      <c r="F20" s="24" t="s">
        <v>240</v>
      </c>
      <c r="G20" s="25">
        <v>14</v>
      </c>
      <c r="H20" s="25">
        <v>12</v>
      </c>
      <c r="I20" s="25">
        <v>14</v>
      </c>
      <c r="J20" s="25">
        <v>14</v>
      </c>
      <c r="K20" s="25">
        <v>0</v>
      </c>
      <c r="L20" s="25">
        <v>13</v>
      </c>
      <c r="M20" s="25">
        <v>50</v>
      </c>
      <c r="N20" s="24" t="s">
        <v>24</v>
      </c>
      <c r="O20" s="26">
        <v>16</v>
      </c>
      <c r="P20" s="26">
        <f t="shared" si="0"/>
        <v>14.857142857142858</v>
      </c>
      <c r="Q20" s="26">
        <v>208</v>
      </c>
      <c r="R20" s="28">
        <v>0.26</v>
      </c>
      <c r="S20" s="26">
        <v>4.16</v>
      </c>
      <c r="T20" s="25">
        <v>0</v>
      </c>
      <c r="U20" s="24" t="s">
        <v>25</v>
      </c>
      <c r="V20" s="24" t="s">
        <v>26</v>
      </c>
    </row>
    <row r="21" spans="1:22" x14ac:dyDescent="0.25">
      <c r="A21" s="24" t="s">
        <v>21</v>
      </c>
      <c r="B21" s="24" t="s">
        <v>22</v>
      </c>
      <c r="C21" s="24" t="s">
        <v>23</v>
      </c>
      <c r="D21" s="25">
        <v>50</v>
      </c>
      <c r="E21" s="25">
        <v>80</v>
      </c>
      <c r="F21" s="24" t="s">
        <v>239</v>
      </c>
      <c r="G21" s="25">
        <v>13</v>
      </c>
      <c r="H21" s="25">
        <v>12</v>
      </c>
      <c r="I21" s="25">
        <v>13</v>
      </c>
      <c r="J21" s="25">
        <v>13</v>
      </c>
      <c r="K21" s="25">
        <v>0</v>
      </c>
      <c r="L21" s="25">
        <v>11</v>
      </c>
      <c r="M21" s="25">
        <v>50</v>
      </c>
      <c r="N21" s="24" t="s">
        <v>24</v>
      </c>
      <c r="O21" s="26">
        <v>16</v>
      </c>
      <c r="P21" s="26">
        <f t="shared" si="0"/>
        <v>13.538461538461538</v>
      </c>
      <c r="Q21" s="26">
        <v>176</v>
      </c>
      <c r="R21" s="28">
        <v>0.22</v>
      </c>
      <c r="S21" s="26">
        <v>3.52</v>
      </c>
      <c r="T21" s="25">
        <v>0</v>
      </c>
      <c r="U21" s="24" t="s">
        <v>25</v>
      </c>
      <c r="V21" s="24" t="s">
        <v>26</v>
      </c>
    </row>
    <row r="22" spans="1:22" x14ac:dyDescent="0.25">
      <c r="A22" s="24" t="s">
        <v>21</v>
      </c>
      <c r="B22" s="24" t="s">
        <v>22</v>
      </c>
      <c r="C22" s="24" t="s">
        <v>23</v>
      </c>
      <c r="D22" s="25">
        <v>50</v>
      </c>
      <c r="E22" s="25">
        <v>80</v>
      </c>
      <c r="F22" s="24" t="s">
        <v>238</v>
      </c>
      <c r="G22" s="25">
        <v>12</v>
      </c>
      <c r="H22" s="25">
        <v>11</v>
      </c>
      <c r="I22" s="25">
        <v>12</v>
      </c>
      <c r="J22" s="25">
        <v>12</v>
      </c>
      <c r="K22" s="25">
        <v>0</v>
      </c>
      <c r="L22" s="25">
        <v>8</v>
      </c>
      <c r="M22" s="25">
        <v>50</v>
      </c>
      <c r="N22" s="24" t="s">
        <v>24</v>
      </c>
      <c r="O22" s="26">
        <v>16</v>
      </c>
      <c r="P22" s="26">
        <f t="shared" si="0"/>
        <v>10.666666666666666</v>
      </c>
      <c r="Q22" s="26">
        <v>128</v>
      </c>
      <c r="R22" s="28">
        <v>0.16</v>
      </c>
      <c r="S22" s="26">
        <v>2.56</v>
      </c>
      <c r="T22" s="25">
        <v>0</v>
      </c>
      <c r="U22" s="24" t="s">
        <v>25</v>
      </c>
      <c r="V22" s="24" t="s">
        <v>26</v>
      </c>
    </row>
    <row r="23" spans="1:22" x14ac:dyDescent="0.25">
      <c r="A23" s="24" t="s">
        <v>21</v>
      </c>
      <c r="B23" s="24" t="s">
        <v>22</v>
      </c>
      <c r="C23" s="24" t="s">
        <v>23</v>
      </c>
      <c r="D23" s="25">
        <v>50</v>
      </c>
      <c r="E23" s="25">
        <v>80</v>
      </c>
      <c r="F23" s="24" t="s">
        <v>237</v>
      </c>
      <c r="G23" s="25">
        <v>13</v>
      </c>
      <c r="H23" s="25">
        <v>12</v>
      </c>
      <c r="I23" s="25">
        <v>13</v>
      </c>
      <c r="J23" s="25">
        <v>13</v>
      </c>
      <c r="K23" s="25">
        <v>0</v>
      </c>
      <c r="L23" s="25">
        <v>5</v>
      </c>
      <c r="M23" s="25">
        <v>50</v>
      </c>
      <c r="N23" s="24" t="s">
        <v>24</v>
      </c>
      <c r="O23" s="26">
        <v>16</v>
      </c>
      <c r="P23" s="26">
        <f t="shared" si="0"/>
        <v>6.1538461538461542</v>
      </c>
      <c r="Q23" s="26">
        <v>80</v>
      </c>
      <c r="R23" s="28">
        <v>0.1</v>
      </c>
      <c r="S23" s="26">
        <v>1.6</v>
      </c>
      <c r="T23" s="25">
        <v>0</v>
      </c>
      <c r="U23" s="24" t="s">
        <v>25</v>
      </c>
      <c r="V23" s="24" t="s">
        <v>26</v>
      </c>
    </row>
    <row r="24" spans="1:22" x14ac:dyDescent="0.25">
      <c r="A24" s="24" t="s">
        <v>21</v>
      </c>
      <c r="B24" s="24" t="s">
        <v>22</v>
      </c>
      <c r="C24" s="24" t="s">
        <v>23</v>
      </c>
      <c r="D24" s="25">
        <v>50</v>
      </c>
      <c r="E24" s="25">
        <v>80</v>
      </c>
      <c r="F24" s="24" t="s">
        <v>236</v>
      </c>
      <c r="G24" s="25">
        <v>8</v>
      </c>
      <c r="H24" s="25">
        <v>13</v>
      </c>
      <c r="I24" s="25">
        <v>8</v>
      </c>
      <c r="J24" s="25">
        <v>8</v>
      </c>
      <c r="K24" s="25">
        <v>0</v>
      </c>
      <c r="L24" s="25">
        <v>5</v>
      </c>
      <c r="M24" s="25">
        <v>50</v>
      </c>
      <c r="N24" s="24" t="s">
        <v>24</v>
      </c>
      <c r="O24" s="26">
        <v>16</v>
      </c>
      <c r="P24" s="26">
        <f t="shared" si="0"/>
        <v>10</v>
      </c>
      <c r="Q24" s="26">
        <v>80</v>
      </c>
      <c r="R24" s="28">
        <v>0.1</v>
      </c>
      <c r="S24" s="26">
        <v>1.6</v>
      </c>
      <c r="T24" s="25">
        <v>0</v>
      </c>
      <c r="U24" s="24" t="s">
        <v>25</v>
      </c>
      <c r="V24" s="24" t="s">
        <v>26</v>
      </c>
    </row>
    <row r="25" spans="1:22" x14ac:dyDescent="0.25">
      <c r="A25" s="24" t="s">
        <v>21</v>
      </c>
      <c r="B25" s="24" t="s">
        <v>22</v>
      </c>
      <c r="C25" s="24" t="s">
        <v>23</v>
      </c>
      <c r="D25" s="25">
        <v>50</v>
      </c>
      <c r="E25" s="25">
        <v>80</v>
      </c>
      <c r="F25" s="24" t="s">
        <v>235</v>
      </c>
      <c r="G25" s="25">
        <v>10</v>
      </c>
      <c r="H25" s="25">
        <v>0</v>
      </c>
      <c r="I25" s="25">
        <v>10</v>
      </c>
      <c r="J25" s="25">
        <v>10</v>
      </c>
      <c r="K25" s="25">
        <v>0</v>
      </c>
      <c r="L25" s="25">
        <v>7</v>
      </c>
      <c r="M25" s="25">
        <v>50</v>
      </c>
      <c r="N25" s="24" t="s">
        <v>24</v>
      </c>
      <c r="O25" s="26">
        <v>16</v>
      </c>
      <c r="P25" s="26">
        <f t="shared" si="0"/>
        <v>11.2</v>
      </c>
      <c r="Q25" s="26">
        <v>112</v>
      </c>
      <c r="R25" s="28">
        <v>0.14000000000000001</v>
      </c>
      <c r="S25" s="26">
        <v>2.2400000000000002</v>
      </c>
      <c r="T25" s="25">
        <v>0</v>
      </c>
      <c r="U25" s="24" t="s">
        <v>25</v>
      </c>
      <c r="V25" s="24" t="s">
        <v>26</v>
      </c>
    </row>
    <row r="26" spans="1:22" x14ac:dyDescent="0.25">
      <c r="A26" s="24" t="s">
        <v>21</v>
      </c>
      <c r="B26" s="24" t="s">
        <v>22</v>
      </c>
      <c r="C26" s="24" t="s">
        <v>23</v>
      </c>
      <c r="D26" s="25">
        <v>50</v>
      </c>
      <c r="E26" s="25">
        <v>80</v>
      </c>
      <c r="F26" s="24" t="s">
        <v>234</v>
      </c>
      <c r="G26" s="25">
        <v>3</v>
      </c>
      <c r="H26" s="25">
        <v>10</v>
      </c>
      <c r="I26" s="25">
        <v>3</v>
      </c>
      <c r="J26" s="25">
        <v>3</v>
      </c>
      <c r="K26" s="25">
        <v>0</v>
      </c>
      <c r="L26" s="25">
        <v>2</v>
      </c>
      <c r="M26" s="25">
        <v>50</v>
      </c>
      <c r="N26" s="24" t="s">
        <v>24</v>
      </c>
      <c r="O26" s="26">
        <v>16</v>
      </c>
      <c r="P26" s="26">
        <f t="shared" si="0"/>
        <v>10.666666666666666</v>
      </c>
      <c r="Q26" s="26">
        <v>32</v>
      </c>
      <c r="R26" s="28">
        <v>0.04</v>
      </c>
      <c r="S26" s="26">
        <v>0.64</v>
      </c>
      <c r="T26" s="25">
        <v>0</v>
      </c>
      <c r="U26" s="24" t="s">
        <v>25</v>
      </c>
      <c r="V26" s="24" t="s">
        <v>26</v>
      </c>
    </row>
    <row r="27" spans="1:22" x14ac:dyDescent="0.25">
      <c r="A27" s="24" t="s">
        <v>21</v>
      </c>
      <c r="B27" s="24" t="s">
        <v>22</v>
      </c>
      <c r="C27" s="24" t="s">
        <v>23</v>
      </c>
      <c r="D27" s="25">
        <v>50</v>
      </c>
      <c r="E27" s="25">
        <v>80</v>
      </c>
      <c r="F27" s="24" t="s">
        <v>233</v>
      </c>
      <c r="G27" s="25">
        <v>18</v>
      </c>
      <c r="H27" s="25">
        <v>3</v>
      </c>
      <c r="I27" s="25">
        <v>18</v>
      </c>
      <c r="J27" s="25">
        <v>18</v>
      </c>
      <c r="K27" s="25">
        <v>0</v>
      </c>
      <c r="L27" s="25">
        <v>9</v>
      </c>
      <c r="M27" s="25">
        <v>50</v>
      </c>
      <c r="N27" s="24" t="s">
        <v>24</v>
      </c>
      <c r="O27" s="26">
        <v>16</v>
      </c>
      <c r="P27" s="26">
        <f t="shared" si="0"/>
        <v>8</v>
      </c>
      <c r="Q27" s="26">
        <v>144</v>
      </c>
      <c r="R27" s="28">
        <v>0.18</v>
      </c>
      <c r="S27" s="26">
        <v>2.88</v>
      </c>
      <c r="T27" s="25">
        <v>0</v>
      </c>
      <c r="U27" s="24" t="s">
        <v>25</v>
      </c>
      <c r="V27" s="24" t="s">
        <v>26</v>
      </c>
    </row>
    <row r="28" spans="1:22" x14ac:dyDescent="0.25">
      <c r="A28" s="24" t="s">
        <v>21</v>
      </c>
      <c r="B28" s="24" t="s">
        <v>22</v>
      </c>
      <c r="C28" s="24" t="s">
        <v>23</v>
      </c>
      <c r="D28" s="25">
        <v>50</v>
      </c>
      <c r="E28" s="25">
        <v>80</v>
      </c>
      <c r="F28" s="24" t="s">
        <v>232</v>
      </c>
      <c r="G28" s="25">
        <v>43</v>
      </c>
      <c r="H28" s="25">
        <v>10</v>
      </c>
      <c r="I28" s="25">
        <v>43</v>
      </c>
      <c r="J28" s="25">
        <v>43</v>
      </c>
      <c r="K28" s="25">
        <v>0</v>
      </c>
      <c r="L28" s="25">
        <v>22</v>
      </c>
      <c r="M28" s="25">
        <v>50</v>
      </c>
      <c r="N28" s="24" t="s">
        <v>24</v>
      </c>
      <c r="O28" s="26">
        <v>16</v>
      </c>
      <c r="P28" s="26">
        <f t="shared" si="0"/>
        <v>8.1860465116279073</v>
      </c>
      <c r="Q28" s="26">
        <v>352</v>
      </c>
      <c r="R28" s="28">
        <v>0.44</v>
      </c>
      <c r="S28" s="26">
        <v>7.04</v>
      </c>
      <c r="T28" s="25">
        <v>0</v>
      </c>
      <c r="U28" s="24" t="s">
        <v>25</v>
      </c>
      <c r="V28" s="24" t="s">
        <v>26</v>
      </c>
    </row>
    <row r="29" spans="1:22" x14ac:dyDescent="0.25">
      <c r="A29" s="24" t="s">
        <v>21</v>
      </c>
      <c r="B29" s="24" t="s">
        <v>22</v>
      </c>
      <c r="C29" s="24" t="s">
        <v>23</v>
      </c>
      <c r="D29" s="25">
        <v>50</v>
      </c>
      <c r="E29" s="25">
        <v>80</v>
      </c>
      <c r="F29" s="24" t="s">
        <v>231</v>
      </c>
      <c r="G29" s="25">
        <v>33</v>
      </c>
      <c r="H29" s="25">
        <v>33</v>
      </c>
      <c r="I29" s="25">
        <v>33</v>
      </c>
      <c r="J29" s="25">
        <v>33</v>
      </c>
      <c r="K29" s="25">
        <v>0</v>
      </c>
      <c r="L29" s="25">
        <v>16</v>
      </c>
      <c r="M29" s="25">
        <v>50</v>
      </c>
      <c r="N29" s="24" t="s">
        <v>24</v>
      </c>
      <c r="O29" s="26">
        <v>16</v>
      </c>
      <c r="P29" s="26">
        <f t="shared" si="0"/>
        <v>7.7575757575757578</v>
      </c>
      <c r="Q29" s="26">
        <v>256</v>
      </c>
      <c r="R29" s="28">
        <v>0.32</v>
      </c>
      <c r="S29" s="26">
        <v>5.12</v>
      </c>
      <c r="T29" s="25">
        <v>0</v>
      </c>
      <c r="U29" s="24" t="s">
        <v>25</v>
      </c>
      <c r="V29" s="24" t="s">
        <v>26</v>
      </c>
    </row>
    <row r="30" spans="1:22" x14ac:dyDescent="0.25">
      <c r="A30" s="24" t="s">
        <v>21</v>
      </c>
      <c r="B30" s="24" t="s">
        <v>22</v>
      </c>
      <c r="C30" s="24" t="s">
        <v>23</v>
      </c>
      <c r="D30" s="25">
        <v>50</v>
      </c>
      <c r="E30" s="25">
        <v>80</v>
      </c>
      <c r="F30" s="24" t="s">
        <v>230</v>
      </c>
      <c r="G30" s="25">
        <v>17</v>
      </c>
      <c r="H30" s="25">
        <v>17</v>
      </c>
      <c r="I30" s="25">
        <v>31</v>
      </c>
      <c r="J30" s="25">
        <v>31</v>
      </c>
      <c r="K30" s="25">
        <v>0</v>
      </c>
      <c r="L30" s="25">
        <v>14</v>
      </c>
      <c r="M30" s="25">
        <v>50</v>
      </c>
      <c r="N30" s="24" t="s">
        <v>24</v>
      </c>
      <c r="O30" s="26">
        <v>16</v>
      </c>
      <c r="P30" s="26">
        <f t="shared" si="0"/>
        <v>7.225806451612903</v>
      </c>
      <c r="Q30" s="26">
        <v>224</v>
      </c>
      <c r="R30" s="28">
        <v>0.28000000000000003</v>
      </c>
      <c r="S30" s="26">
        <v>4.4800000000000004</v>
      </c>
      <c r="T30" s="25">
        <v>0</v>
      </c>
      <c r="U30" s="24" t="s">
        <v>25</v>
      </c>
      <c r="V30" s="24" t="s">
        <v>26</v>
      </c>
    </row>
    <row r="31" spans="1:22" x14ac:dyDescent="0.25">
      <c r="A31" s="24" t="s">
        <v>21</v>
      </c>
      <c r="B31" s="24" t="s">
        <v>22</v>
      </c>
      <c r="C31" s="24" t="s">
        <v>23</v>
      </c>
      <c r="D31" s="25">
        <v>50</v>
      </c>
      <c r="E31" s="25">
        <v>80</v>
      </c>
      <c r="F31" s="24" t="s">
        <v>229</v>
      </c>
      <c r="G31" s="25">
        <v>30</v>
      </c>
      <c r="H31" s="25">
        <v>21</v>
      </c>
      <c r="I31" s="25">
        <v>30</v>
      </c>
      <c r="J31" s="25">
        <v>30</v>
      </c>
      <c r="K31" s="25">
        <v>0</v>
      </c>
      <c r="L31" s="25">
        <v>14</v>
      </c>
      <c r="M31" s="25">
        <v>50</v>
      </c>
      <c r="N31" s="24" t="s">
        <v>24</v>
      </c>
      <c r="O31" s="26">
        <v>16</v>
      </c>
      <c r="P31" s="26">
        <f t="shared" si="0"/>
        <v>7.4666666666666668</v>
      </c>
      <c r="Q31" s="26">
        <v>224</v>
      </c>
      <c r="R31" s="28">
        <v>0.28000000000000003</v>
      </c>
      <c r="S31" s="26">
        <v>4.4800000000000004</v>
      </c>
      <c r="T31" s="25">
        <v>0</v>
      </c>
      <c r="U31" s="24" t="s">
        <v>25</v>
      </c>
      <c r="V31" s="24" t="s">
        <v>26</v>
      </c>
    </row>
    <row r="32" spans="1:22" x14ac:dyDescent="0.25">
      <c r="A32" s="24" t="s">
        <v>21</v>
      </c>
      <c r="B32" s="24" t="s">
        <v>22</v>
      </c>
      <c r="C32" s="24" t="s">
        <v>23</v>
      </c>
      <c r="D32" s="25">
        <v>50</v>
      </c>
      <c r="E32" s="25">
        <v>80</v>
      </c>
      <c r="F32" s="24" t="s">
        <v>228</v>
      </c>
      <c r="G32" s="25">
        <v>15</v>
      </c>
      <c r="H32" s="25">
        <v>7</v>
      </c>
      <c r="I32" s="25">
        <v>15</v>
      </c>
      <c r="J32" s="25">
        <v>15</v>
      </c>
      <c r="K32" s="25">
        <v>0</v>
      </c>
      <c r="L32" s="25">
        <v>6</v>
      </c>
      <c r="M32" s="25">
        <v>50</v>
      </c>
      <c r="N32" s="24" t="s">
        <v>24</v>
      </c>
      <c r="O32" s="26">
        <v>16</v>
      </c>
      <c r="P32" s="26">
        <f t="shared" si="0"/>
        <v>6.4</v>
      </c>
      <c r="Q32" s="26">
        <v>96</v>
      </c>
      <c r="R32" s="28">
        <v>0.12</v>
      </c>
      <c r="S32" s="26">
        <v>1.92</v>
      </c>
      <c r="T32" s="25">
        <v>0</v>
      </c>
      <c r="U32" s="24" t="s">
        <v>25</v>
      </c>
      <c r="V32" s="24" t="s">
        <v>26</v>
      </c>
    </row>
    <row r="33" spans="1:22" x14ac:dyDescent="0.25">
      <c r="A33" s="14" t="s">
        <v>67</v>
      </c>
      <c r="B33" s="15"/>
      <c r="C33" s="15"/>
      <c r="D33" s="16">
        <f>SUM(D2:D32)</f>
        <v>1550</v>
      </c>
      <c r="E33" s="15"/>
      <c r="F33" s="15"/>
      <c r="G33" s="16">
        <f>SUM(G2:G32)</f>
        <v>655</v>
      </c>
      <c r="H33" s="15"/>
      <c r="I33" s="16">
        <f>SUM(I2:I32)</f>
        <v>669</v>
      </c>
      <c r="J33" s="32">
        <f>SUM(J2:J32)</f>
        <v>664</v>
      </c>
      <c r="K33" s="32">
        <f>SUM(K2:K32)</f>
        <v>5</v>
      </c>
      <c r="L33" s="16">
        <f>SUM(L2:L32)</f>
        <v>445</v>
      </c>
      <c r="M33" s="16">
        <f>SUM(M2:M32)</f>
        <v>1550</v>
      </c>
      <c r="N33" s="15" t="str">
        <f>N32</f>
        <v>Por habitación</v>
      </c>
      <c r="O33" s="17">
        <f>Q33/L33</f>
        <v>16</v>
      </c>
      <c r="P33" s="20">
        <f>Q33/I33</f>
        <v>10.642750373692078</v>
      </c>
      <c r="Q33" s="17">
        <f>SUM(Q2:Q32)</f>
        <v>7120</v>
      </c>
      <c r="R33" s="18">
        <f>L33/M33</f>
        <v>0.2870967741935484</v>
      </c>
      <c r="S33" s="17">
        <f>Q33/M33</f>
        <v>4.5935483870967744</v>
      </c>
      <c r="T33" s="15"/>
      <c r="U33" s="15"/>
      <c r="V33" s="15"/>
    </row>
    <row r="34" spans="1:22" x14ac:dyDescent="0.25">
      <c r="J34" s="21"/>
      <c r="K34" s="21"/>
      <c r="P34" s="21"/>
    </row>
    <row r="35" spans="1:22" x14ac:dyDescent="0.25">
      <c r="F35" s="21" t="s">
        <v>200</v>
      </c>
      <c r="G35" s="21">
        <f>I33/G33</f>
        <v>1.0213740458015268</v>
      </c>
      <c r="J35" s="21"/>
      <c r="K35" s="21"/>
      <c r="P35" s="21"/>
    </row>
  </sheetData>
  <autoFilter ref="A1:V32">
    <sortState ref="A2:U34">
      <sortCondition ref="F1:F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MAYO</vt:lpstr>
      <vt:lpstr>JUNIO</vt:lpstr>
      <vt:lpstr>JULIO</vt:lpstr>
      <vt:lpstr>AGOSTO</vt:lpstr>
      <vt:lpstr>SEPTIEMBRE</vt:lpstr>
      <vt:lpstr>OCTUBRE</vt:lpstr>
      <vt:lpstr>FERIADO NOVIEMBRE</vt:lpstr>
      <vt:lpstr>NOVIEMBRE</vt:lpstr>
      <vt:lpstr>DICIEMBRE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Guamán</dc:creator>
  <cp:lastModifiedBy>timetotravel</cp:lastModifiedBy>
  <dcterms:created xsi:type="dcterms:W3CDTF">2019-07-05T16:55:17Z</dcterms:created>
  <dcterms:modified xsi:type="dcterms:W3CDTF">2020-02-13T14:57:26Z</dcterms:modified>
</cp:coreProperties>
</file>