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TPL\HOTELES\hoteles 2019\3 ESTRELLAS\"/>
    </mc:Choice>
  </mc:AlternateContent>
  <bookViews>
    <workbookView xWindow="-105" yWindow="-105" windowWidth="23250" windowHeight="12570" firstSheet="5" activeTab="7"/>
  </bookViews>
  <sheets>
    <sheet name="JUNIO" sheetId="1" r:id="rId1"/>
    <sheet name="JULIO" sheetId="2" r:id="rId2"/>
    <sheet name="AGOSTO" sheetId="3" r:id="rId3"/>
    <sheet name="SEPTIEMBRE" sheetId="4" r:id="rId4"/>
    <sheet name="OCTUBRE" sheetId="5" r:id="rId5"/>
    <sheet name="FERIADO NOVIEMBRE" sheetId="6" r:id="rId6"/>
    <sheet name="NOVIEMBRE" sheetId="7" r:id="rId7"/>
    <sheet name="DICIEMBRE" sheetId="8" r:id="rId8"/>
  </sheets>
  <definedNames>
    <definedName name="_xlnm._FilterDatabase" localSheetId="2" hidden="1">AGOSTO!$A$1:$V$32</definedName>
    <definedName name="_xlnm._FilterDatabase" localSheetId="7" hidden="1">DICIEMBRE!$A$1:$V$32</definedName>
    <definedName name="_xlnm._FilterDatabase" localSheetId="5" hidden="1">'FERIADO NOVIEMBRE'!$A$12:$V$22</definedName>
    <definedName name="_xlnm._FilterDatabase" localSheetId="1" hidden="1">JULIO!$A$1:$V$32</definedName>
    <definedName name="_xlnm._FilterDatabase" localSheetId="0" hidden="1">JUNIO!$A$1:$V$32</definedName>
    <definedName name="_xlnm._FilterDatabase" localSheetId="6" hidden="1">NOVIEMBRE!$A$1:$V$31</definedName>
    <definedName name="_xlnm._FilterDatabase" localSheetId="4" hidden="1">OCTUBRE!$D$1:$V$32</definedName>
    <definedName name="_xlnm._FilterDatabase" localSheetId="3" hidden="1">SEPTIEMBRE!$A$1:$V$31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3" i="8" l="1"/>
  <c r="M33" i="8"/>
  <c r="L33" i="8"/>
  <c r="P33" i="8" s="1"/>
  <c r="K33" i="8"/>
  <c r="J33" i="8"/>
  <c r="I33" i="8"/>
  <c r="G33" i="8"/>
  <c r="D33" i="8"/>
  <c r="N33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7" i="8"/>
  <c r="P29" i="8"/>
  <c r="P30" i="8"/>
  <c r="R33" i="8" l="1"/>
  <c r="G35" i="8"/>
  <c r="O33" i="8"/>
  <c r="S33" i="8"/>
  <c r="M33" i="5"/>
  <c r="L33" i="5"/>
  <c r="Q32" i="7" l="1"/>
  <c r="P32" i="7" s="1"/>
  <c r="N32" i="7"/>
  <c r="M32" i="7"/>
  <c r="R32" i="7" s="1"/>
  <c r="L32" i="7"/>
  <c r="K32" i="7"/>
  <c r="J32" i="7"/>
  <c r="I32" i="7"/>
  <c r="G34" i="7" s="1"/>
  <c r="G32" i="7"/>
  <c r="D32" i="7"/>
  <c r="R25" i="7"/>
  <c r="R9" i="7"/>
  <c r="P3" i="7"/>
  <c r="P4" i="7"/>
  <c r="P5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2" i="7"/>
  <c r="O32" i="7" l="1"/>
  <c r="S32" i="7"/>
  <c r="R32" i="1"/>
  <c r="R33" i="2"/>
  <c r="R33" i="3"/>
  <c r="R32" i="4"/>
  <c r="R33" i="5"/>
  <c r="R7" i="6"/>
  <c r="R23" i="6"/>
  <c r="Q23" i="6" l="1"/>
  <c r="M23" i="6"/>
  <c r="L23" i="6"/>
  <c r="K23" i="6"/>
  <c r="J23" i="6"/>
  <c r="I23" i="6"/>
  <c r="O23" i="6" s="1"/>
  <c r="G7" i="6"/>
  <c r="G23" i="6"/>
  <c r="D23" i="6"/>
  <c r="S23" i="6"/>
  <c r="N23" i="6"/>
  <c r="P23" i="6" l="1"/>
  <c r="P13" i="6"/>
  <c r="P14" i="6"/>
  <c r="P15" i="6"/>
  <c r="P16" i="6"/>
  <c r="P17" i="6"/>
  <c r="P18" i="6"/>
  <c r="P19" i="6"/>
  <c r="P20" i="6"/>
  <c r="P21" i="6"/>
  <c r="P22" i="6"/>
  <c r="G33" i="5" l="1"/>
  <c r="G35" i="5" s="1"/>
  <c r="G32" i="4"/>
  <c r="G34" i="4" s="1"/>
  <c r="G33" i="3"/>
  <c r="G35" i="3" s="1"/>
  <c r="G33" i="2"/>
  <c r="G35" i="2" s="1"/>
  <c r="G32" i="1"/>
  <c r="Q33" i="5" l="1"/>
  <c r="S33" i="5" s="1"/>
  <c r="N33" i="5"/>
  <c r="P33" i="5"/>
  <c r="K33" i="5"/>
  <c r="J33" i="5"/>
  <c r="I33" i="5"/>
  <c r="D33" i="5"/>
  <c r="O33" i="5" l="1"/>
  <c r="Q7" i="6"/>
  <c r="M7" i="6"/>
  <c r="L7" i="6"/>
  <c r="J7" i="6"/>
  <c r="K7" i="6"/>
  <c r="I7" i="6"/>
  <c r="D7" i="6"/>
  <c r="P5" i="5" l="1"/>
  <c r="P3" i="5"/>
  <c r="P15" i="5"/>
  <c r="P16" i="5"/>
  <c r="P18" i="5"/>
  <c r="P19" i="5"/>
  <c r="P20" i="5"/>
  <c r="P21" i="5"/>
  <c r="P22" i="5"/>
  <c r="P23" i="5"/>
  <c r="P24" i="5"/>
  <c r="P26" i="5"/>
  <c r="P28" i="5"/>
  <c r="P29" i="5"/>
  <c r="P30" i="5"/>
  <c r="P2" i="5"/>
  <c r="S7" i="6"/>
  <c r="N7" i="6"/>
  <c r="P7" i="6"/>
  <c r="P4" i="6"/>
  <c r="P5" i="6"/>
  <c r="P6" i="6"/>
  <c r="P3" i="6"/>
  <c r="O7" i="6" l="1"/>
  <c r="S32" i="4"/>
  <c r="Q32" i="4"/>
  <c r="O32" i="4"/>
  <c r="N32" i="4"/>
  <c r="M32" i="4"/>
  <c r="L32" i="4"/>
  <c r="P32" i="4" s="1"/>
  <c r="K32" i="4"/>
  <c r="J32" i="4"/>
  <c r="I32" i="4"/>
  <c r="D32" i="4"/>
  <c r="P3" i="4"/>
  <c r="P4" i="4"/>
  <c r="P5" i="4"/>
  <c r="P6" i="4"/>
  <c r="P7" i="4"/>
  <c r="P8" i="4"/>
  <c r="P9" i="4"/>
  <c r="P10" i="4"/>
  <c r="P12" i="4"/>
  <c r="P13" i="4"/>
  <c r="P14" i="4"/>
  <c r="P15" i="4"/>
  <c r="P16" i="4"/>
  <c r="P17" i="4"/>
  <c r="P18" i="4"/>
  <c r="P19" i="4"/>
  <c r="P20" i="4"/>
  <c r="P21" i="4"/>
  <c r="P22" i="4"/>
  <c r="P24" i="4"/>
  <c r="P25" i="4"/>
  <c r="P27" i="4"/>
  <c r="P28" i="4"/>
  <c r="P29" i="4"/>
  <c r="P30" i="4"/>
  <c r="P31" i="4"/>
  <c r="P2" i="4"/>
  <c r="Q33" i="3" l="1"/>
  <c r="S33" i="3" s="1"/>
  <c r="N33" i="3"/>
  <c r="M33" i="3"/>
  <c r="L33" i="3"/>
  <c r="K33" i="3"/>
  <c r="J33" i="3"/>
  <c r="I33" i="3"/>
  <c r="D33" i="3"/>
  <c r="P3" i="3"/>
  <c r="P4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2" i="3"/>
  <c r="P33" i="3" l="1"/>
  <c r="O33" i="3"/>
  <c r="Q33" i="2"/>
  <c r="S33" i="2" s="1"/>
  <c r="M33" i="2"/>
  <c r="L33" i="2"/>
  <c r="K33" i="2"/>
  <c r="J33" i="2"/>
  <c r="I33" i="2"/>
  <c r="D33" i="2"/>
  <c r="N33" i="2"/>
  <c r="P3" i="2"/>
  <c r="P4" i="2"/>
  <c r="P5" i="2"/>
  <c r="P6" i="2"/>
  <c r="P7" i="2"/>
  <c r="P10" i="2"/>
  <c r="P11" i="2"/>
  <c r="P12" i="2"/>
  <c r="P13" i="2"/>
  <c r="P14" i="2"/>
  <c r="P16" i="2"/>
  <c r="P17" i="2"/>
  <c r="P19" i="2"/>
  <c r="P20" i="2"/>
  <c r="P21" i="2"/>
  <c r="P22" i="2"/>
  <c r="P23" i="2"/>
  <c r="P24" i="2"/>
  <c r="P25" i="2"/>
  <c r="P26" i="2"/>
  <c r="P27" i="2"/>
  <c r="P28" i="2"/>
  <c r="P29" i="2"/>
  <c r="P30" i="2"/>
  <c r="P32" i="2"/>
  <c r="P2" i="2"/>
  <c r="P33" i="2" l="1"/>
  <c r="O33" i="2"/>
  <c r="D32" i="1" l="1"/>
  <c r="N32" i="1" l="1"/>
  <c r="P30" i="1"/>
  <c r="P29" i="1"/>
  <c r="P26" i="1"/>
  <c r="P23" i="1"/>
  <c r="P22" i="1"/>
  <c r="P20" i="1"/>
  <c r="P19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I32" i="1" l="1"/>
  <c r="G34" i="1" s="1"/>
  <c r="Q32" i="1" l="1"/>
  <c r="M32" i="1"/>
  <c r="L32" i="1"/>
  <c r="K32" i="1"/>
  <c r="J32" i="1"/>
  <c r="P32" i="1" l="1"/>
  <c r="O32" i="1"/>
  <c r="S32" i="1"/>
</calcChain>
</file>

<file path=xl/sharedStrings.xml><?xml version="1.0" encoding="utf-8"?>
<sst xmlns="http://schemas.openxmlformats.org/spreadsheetml/2006/main" count="1817" uniqueCount="249">
  <si>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</si>
  <si>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</si>
  <si>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</si>
  <si>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</si>
  <si>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</si>
  <si>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</si>
  <si>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</si>
  <si>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</si>
  <si>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</si>
  <si>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</si>
  <si>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</si>
  <si>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</si>
  <si>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</si>
  <si>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</si>
  <si>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</si>
  <si>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</si>
  <si>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</si>
  <si>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</si>
  <si>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</si>
  <si>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</si>
  <si>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</si>
  <si>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PRADO INTERNACIONAL</t>
  </si>
  <si>
    <t>Hotel</t>
  </si>
  <si>
    <t>3 Estrellas</t>
  </si>
  <si>
    <t>Por persona</t>
  </si>
  <si>
    <t>validado</t>
  </si>
  <si>
    <t>Revocar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</si>
  <si>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</si>
  <si>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</si>
  <si>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</si>
  <si>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</si>
  <si>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</si>
  <si>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</si>
  <si>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</si>
  <si>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</si>
  <si>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</si>
  <si>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</si>
  <si>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</si>
  <si>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</si>
  <si>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</si>
  <si>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</si>
  <si>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</si>
  <si>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</si>
  <si>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</si>
  <si>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</si>
  <si>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</si>
  <si>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</si>
  <si>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</si>
  <si>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</si>
  <si>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</si>
  <si>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</si>
  <si>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</si>
  <si>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</si>
  <si>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</si>
  <si>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</si>
  <si>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</si>
  <si>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</si>
  <si>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TOTAL</t>
  </si>
  <si>
    <t>TARIFA HABITACION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</si>
  <si>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</si>
  <si>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</si>
  <si>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</si>
  <si>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</si>
  <si>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</si>
  <si>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</si>
  <si>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</si>
  <si>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</si>
  <si>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</si>
  <si>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</si>
  <si>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</si>
  <si>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</si>
  <si>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</si>
  <si>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</si>
  <si>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</si>
  <si>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</si>
  <si>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</si>
  <si>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</si>
  <si>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</si>
  <si>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</si>
  <si>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</si>
  <si>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</si>
  <si>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</si>
  <si>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</si>
  <si>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</si>
  <si>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</si>
  <si>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</si>
  <si>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</si>
  <si>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</si>
  <si>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</si>
  <si>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</si>
  <si>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tarifa por habitacion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</si>
  <si>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</si>
  <si>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</si>
  <si>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</si>
  <si>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</si>
  <si>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</si>
  <si>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</si>
  <si>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</si>
  <si>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</si>
  <si>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</si>
  <si>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</si>
  <si>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</si>
  <si>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</si>
  <si>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</si>
  <si>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</si>
  <si>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</si>
  <si>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</si>
  <si>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</si>
  <si>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</si>
  <si>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</si>
  <si>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</si>
  <si>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</si>
  <si>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</si>
  <si>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</si>
  <si>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</si>
  <si>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</si>
  <si>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</si>
  <si>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</si>
  <si>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</si>
  <si>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</si>
  <si>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</si>
  <si>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</si>
  <si>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</si>
  <si>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</si>
  <si>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</si>
  <si>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</si>
  <si>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</si>
  <si>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</si>
  <si>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</si>
  <si>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</si>
  <si>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</si>
  <si>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</si>
  <si>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</si>
  <si>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</si>
  <si>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</si>
  <si>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</si>
  <si>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</si>
  <si>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</si>
  <si>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</si>
  <si>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</si>
  <si>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</si>
  <si>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</si>
  <si>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</si>
  <si>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</si>
  <si>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</si>
  <si>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</si>
  <si>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</si>
  <si>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</si>
  <si>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</si>
  <si>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</si>
  <si>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</si>
  <si>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</si>
  <si>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</si>
  <si>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</si>
  <si>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</si>
  <si>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</si>
  <si>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</si>
  <si>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</si>
  <si>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</si>
  <si>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</si>
  <si>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</si>
  <si>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</si>
  <si>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</si>
  <si>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</si>
  <si>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</si>
  <si>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</si>
  <si>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</si>
  <si>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</si>
  <si>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</si>
  <si>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</si>
  <si>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</si>
  <si>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</si>
  <si>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</si>
  <si>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</si>
  <si>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</si>
  <si>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</si>
  <si>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</si>
  <si>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</si>
  <si>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</si>
  <si>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</si>
  <si>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</si>
  <si>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</si>
  <si>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</si>
  <si>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</si>
  <si>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</si>
  <si>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</si>
  <si>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</si>
  <si>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EST PROMEDIO</t>
  </si>
  <si>
    <t>TAR HAB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</si>
  <si>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</si>
  <si>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</si>
  <si>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</si>
  <si>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</si>
  <si>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</si>
  <si>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</si>
  <si>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</si>
  <si>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</si>
  <si>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</si>
  <si>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</si>
  <si>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ARTES VIVAS</t>
  </si>
  <si>
    <t>30/11/2019</t>
  </si>
  <si>
    <t>sin_validar</t>
  </si>
  <si>
    <t>Validar</t>
  </si>
  <si>
    <t>29/11/2019</t>
  </si>
  <si>
    <t>28/11/2019</t>
  </si>
  <si>
    <t>27/11/2019</t>
  </si>
  <si>
    <t>26/11/2019</t>
  </si>
  <si>
    <t>25/11/2019</t>
  </si>
  <si>
    <t>14/11/2019</t>
  </si>
  <si>
    <t>13/11/2019</t>
  </si>
  <si>
    <t>12/11/2019</t>
  </si>
  <si>
    <t>11/11/2019</t>
  </si>
  <si>
    <t>10/11/2019</t>
  </si>
  <si>
    <t>09/11/2019</t>
  </si>
  <si>
    <t>07/11/2019</t>
  </si>
  <si>
    <t>06/11/2019</t>
  </si>
  <si>
    <t>05/11/2019</t>
  </si>
  <si>
    <t>TRA HAB</t>
  </si>
  <si>
    <t>31/12/2020</t>
  </si>
  <si>
    <t>30/12/2020</t>
  </si>
  <si>
    <t>29/12/2020</t>
  </si>
  <si>
    <t>28/12/2020</t>
  </si>
  <si>
    <t>27/12/2020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</si>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</sst>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2" fontId="2" fillId="3" borderId="0" xfId="0" applyNumberFormat="1" applyFont="1" applyFill="1"/>
    <xf numFmtId="2" fontId="0" fillId="3" borderId="1" xfId="0" applyNumberFormat="1" applyFill="1" applyBorder="1"/>
    <xf numFmtId="0" fontId="0" fillId="3" borderId="0" xfId="0" applyFill="1"/>
    <xf numFmtId="0" fontId="4" fillId="0" borderId="1" xfId="0" applyFont="1" applyFill="1" applyBorder="1"/>
    <xf numFmtId="0" fontId="4" fillId="3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2" fontId="0" fillId="3" borderId="1" xfId="0" applyNumberFormat="1" applyFont="1" applyFill="1" applyBorder="1"/>
    <xf numFmtId="10" fontId="0" fillId="0" borderId="1" xfId="0" applyNumberFormat="1" applyFont="1" applyFill="1" applyBorder="1"/>
    <xf numFmtId="0" fontId="0" fillId="0" borderId="1" xfId="0" applyNumberFormat="1" applyFont="1" applyFill="1" applyBorder="1"/>
    <xf numFmtId="1" fontId="0" fillId="4" borderId="1" xfId="0" applyNumberFormat="1" applyFont="1" applyFill="1" applyBorder="1"/>
    <xf numFmtId="1" fontId="0" fillId="3" borderId="1" xfId="0" applyNumberFormat="1" applyFill="1" applyBorder="1"/>
    <xf numFmtId="1" fontId="0" fillId="3" borderId="1" xfId="0" applyNumberFormat="1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92" zoomScaleNormal="92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baseColWidth="10" defaultRowHeight="15" x14ac:dyDescent="0.25"/>
  <cols>
    <col min="16" max="16" width="11.5703125" style="1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2" t="s">
        <v>58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8" t="s">
        <v>21</v>
      </c>
      <c r="B2" s="8" t="s">
        <v>22</v>
      </c>
      <c r="C2" s="8" t="s">
        <v>23</v>
      </c>
      <c r="D2" s="9">
        <v>22</v>
      </c>
      <c r="E2" s="9">
        <v>48</v>
      </c>
      <c r="F2" s="8" t="s">
        <v>56</v>
      </c>
      <c r="G2" s="9">
        <v>5</v>
      </c>
      <c r="H2" s="9">
        <v>0</v>
      </c>
      <c r="I2" s="9">
        <v>5</v>
      </c>
      <c r="J2" s="9">
        <v>5</v>
      </c>
      <c r="K2" s="9">
        <v>0</v>
      </c>
      <c r="L2" s="9">
        <v>2</v>
      </c>
      <c r="M2" s="9">
        <v>21</v>
      </c>
      <c r="N2" s="8" t="s">
        <v>24</v>
      </c>
      <c r="O2" s="10">
        <v>20</v>
      </c>
      <c r="P2" s="13">
        <f t="shared" ref="P2:P17" si="0">Q2/L2</f>
        <v>50</v>
      </c>
      <c r="Q2" s="10">
        <v>100</v>
      </c>
      <c r="R2" s="11">
        <v>9.0899999999999995E-2</v>
      </c>
      <c r="S2" s="10">
        <v>4.55</v>
      </c>
      <c r="T2" s="9">
        <v>0</v>
      </c>
      <c r="U2" s="8" t="s">
        <v>25</v>
      </c>
      <c r="V2" s="8" t="s">
        <v>26</v>
      </c>
    </row>
    <row r="3" spans="1:22" x14ac:dyDescent="0.25">
      <c r="A3" s="8" t="s">
        <v>21</v>
      </c>
      <c r="B3" s="8" t="s">
        <v>22</v>
      </c>
      <c r="C3" s="8" t="s">
        <v>23</v>
      </c>
      <c r="D3" s="9">
        <v>22</v>
      </c>
      <c r="E3" s="9">
        <v>48</v>
      </c>
      <c r="F3" s="8" t="s">
        <v>55</v>
      </c>
      <c r="G3" s="9">
        <v>1</v>
      </c>
      <c r="H3" s="9">
        <v>5</v>
      </c>
      <c r="I3" s="9">
        <v>1</v>
      </c>
      <c r="J3" s="9">
        <v>0</v>
      </c>
      <c r="K3" s="9">
        <v>1</v>
      </c>
      <c r="L3" s="9">
        <v>1</v>
      </c>
      <c r="M3" s="9">
        <v>21</v>
      </c>
      <c r="N3" s="8" t="s">
        <v>24</v>
      </c>
      <c r="O3" s="10">
        <v>37.130000000000003</v>
      </c>
      <c r="P3" s="13">
        <f t="shared" si="0"/>
        <v>37.130000000000003</v>
      </c>
      <c r="Q3" s="10">
        <v>37.130000000000003</v>
      </c>
      <c r="R3" s="11">
        <v>4.5499999999999999E-2</v>
      </c>
      <c r="S3" s="10">
        <v>1.69</v>
      </c>
      <c r="T3" s="9">
        <v>0</v>
      </c>
      <c r="U3" s="8" t="s">
        <v>25</v>
      </c>
      <c r="V3" s="8" t="s">
        <v>26</v>
      </c>
    </row>
    <row r="4" spans="1:22" x14ac:dyDescent="0.25">
      <c r="A4" s="8" t="s">
        <v>21</v>
      </c>
      <c r="B4" s="8" t="s">
        <v>22</v>
      </c>
      <c r="C4" s="8" t="s">
        <v>23</v>
      </c>
      <c r="D4" s="9">
        <v>22</v>
      </c>
      <c r="E4" s="9">
        <v>48</v>
      </c>
      <c r="F4" s="8" t="s">
        <v>54</v>
      </c>
      <c r="G4" s="9">
        <v>1</v>
      </c>
      <c r="H4" s="9">
        <v>1</v>
      </c>
      <c r="I4" s="9">
        <v>1</v>
      </c>
      <c r="J4" s="9">
        <v>0</v>
      </c>
      <c r="K4" s="9">
        <v>1</v>
      </c>
      <c r="L4" s="9">
        <v>1</v>
      </c>
      <c r="M4" s="9">
        <v>21</v>
      </c>
      <c r="N4" s="8" t="s">
        <v>24</v>
      </c>
      <c r="O4" s="10">
        <v>37.130000000000003</v>
      </c>
      <c r="P4" s="13">
        <f t="shared" si="0"/>
        <v>37.130000000000003</v>
      </c>
      <c r="Q4" s="10">
        <v>37.130000000000003</v>
      </c>
      <c r="R4" s="11">
        <v>4.5499999999999999E-2</v>
      </c>
      <c r="S4" s="10">
        <v>1.69</v>
      </c>
      <c r="T4" s="9">
        <v>0</v>
      </c>
      <c r="U4" s="8" t="s">
        <v>25</v>
      </c>
      <c r="V4" s="8" t="s">
        <v>26</v>
      </c>
    </row>
    <row r="5" spans="1:22" x14ac:dyDescent="0.25">
      <c r="A5" s="8" t="s">
        <v>21</v>
      </c>
      <c r="B5" s="8" t="s">
        <v>22</v>
      </c>
      <c r="C5" s="8" t="s">
        <v>23</v>
      </c>
      <c r="D5" s="9">
        <v>22</v>
      </c>
      <c r="E5" s="9">
        <v>48</v>
      </c>
      <c r="F5" s="8" t="s">
        <v>53</v>
      </c>
      <c r="G5" s="9">
        <v>1</v>
      </c>
      <c r="H5" s="9">
        <v>1</v>
      </c>
      <c r="I5" s="9">
        <v>1</v>
      </c>
      <c r="J5" s="9">
        <v>0</v>
      </c>
      <c r="K5" s="9">
        <v>1</v>
      </c>
      <c r="L5" s="9">
        <v>1</v>
      </c>
      <c r="M5" s="9">
        <v>21</v>
      </c>
      <c r="N5" s="8" t="s">
        <v>24</v>
      </c>
      <c r="O5" s="10">
        <v>37.130000000000003</v>
      </c>
      <c r="P5" s="13">
        <f t="shared" si="0"/>
        <v>37.130000000000003</v>
      </c>
      <c r="Q5" s="10">
        <v>37.130000000000003</v>
      </c>
      <c r="R5" s="11">
        <v>4.5499999999999999E-2</v>
      </c>
      <c r="S5" s="10">
        <v>1.69</v>
      </c>
      <c r="T5" s="9">
        <v>0</v>
      </c>
      <c r="U5" s="8" t="s">
        <v>25</v>
      </c>
      <c r="V5" s="8" t="s">
        <v>26</v>
      </c>
    </row>
    <row r="6" spans="1:22" x14ac:dyDescent="0.25">
      <c r="A6" s="8" t="s">
        <v>21</v>
      </c>
      <c r="B6" s="8" t="s">
        <v>22</v>
      </c>
      <c r="C6" s="8" t="s">
        <v>23</v>
      </c>
      <c r="D6" s="9">
        <v>22</v>
      </c>
      <c r="E6" s="9">
        <v>48</v>
      </c>
      <c r="F6" s="8" t="s">
        <v>52</v>
      </c>
      <c r="G6" s="9">
        <v>2</v>
      </c>
      <c r="H6" s="9">
        <v>1</v>
      </c>
      <c r="I6" s="9">
        <v>2</v>
      </c>
      <c r="J6" s="9">
        <v>1</v>
      </c>
      <c r="K6" s="9">
        <v>1</v>
      </c>
      <c r="L6" s="9">
        <v>2</v>
      </c>
      <c r="M6" s="9">
        <v>21</v>
      </c>
      <c r="N6" s="8" t="s">
        <v>24</v>
      </c>
      <c r="O6" s="10">
        <v>20</v>
      </c>
      <c r="P6" s="13">
        <f t="shared" si="0"/>
        <v>20</v>
      </c>
      <c r="Q6" s="10">
        <v>40</v>
      </c>
      <c r="R6" s="11">
        <v>9.0899999999999995E-2</v>
      </c>
      <c r="S6" s="10">
        <v>1.82</v>
      </c>
      <c r="T6" s="9">
        <v>0</v>
      </c>
      <c r="U6" s="8" t="s">
        <v>25</v>
      </c>
      <c r="V6" s="8" t="s">
        <v>26</v>
      </c>
    </row>
    <row r="7" spans="1:22" x14ac:dyDescent="0.25">
      <c r="A7" s="8" t="s">
        <v>21</v>
      </c>
      <c r="B7" s="8" t="s">
        <v>22</v>
      </c>
      <c r="C7" s="8" t="s">
        <v>23</v>
      </c>
      <c r="D7" s="9">
        <v>22</v>
      </c>
      <c r="E7" s="9">
        <v>48</v>
      </c>
      <c r="F7" s="8" t="s">
        <v>51</v>
      </c>
      <c r="G7" s="9">
        <v>3</v>
      </c>
      <c r="H7" s="9">
        <v>2</v>
      </c>
      <c r="I7" s="9">
        <v>3</v>
      </c>
      <c r="J7" s="9">
        <v>1</v>
      </c>
      <c r="K7" s="9">
        <v>2</v>
      </c>
      <c r="L7" s="9">
        <v>3</v>
      </c>
      <c r="M7" s="9">
        <v>21</v>
      </c>
      <c r="N7" s="8" t="s">
        <v>24</v>
      </c>
      <c r="O7" s="10">
        <v>20</v>
      </c>
      <c r="P7" s="13">
        <f t="shared" si="0"/>
        <v>20</v>
      </c>
      <c r="Q7" s="10">
        <v>60</v>
      </c>
      <c r="R7" s="11">
        <v>0.13639999999999999</v>
      </c>
      <c r="S7" s="10">
        <v>2.73</v>
      </c>
      <c r="T7" s="9">
        <v>0</v>
      </c>
      <c r="U7" s="8" t="s">
        <v>25</v>
      </c>
      <c r="V7" s="8" t="s">
        <v>26</v>
      </c>
    </row>
    <row r="8" spans="1:22" x14ac:dyDescent="0.25">
      <c r="A8" s="8" t="s">
        <v>21</v>
      </c>
      <c r="B8" s="8" t="s">
        <v>22</v>
      </c>
      <c r="C8" s="8" t="s">
        <v>23</v>
      </c>
      <c r="D8" s="9">
        <v>22</v>
      </c>
      <c r="E8" s="9">
        <v>48</v>
      </c>
      <c r="F8" s="8" t="s">
        <v>50</v>
      </c>
      <c r="G8" s="9">
        <v>6</v>
      </c>
      <c r="H8" s="9">
        <v>3</v>
      </c>
      <c r="I8" s="9">
        <v>6</v>
      </c>
      <c r="J8" s="9">
        <v>3</v>
      </c>
      <c r="K8" s="9">
        <v>3</v>
      </c>
      <c r="L8" s="9">
        <v>6</v>
      </c>
      <c r="M8" s="9">
        <v>21</v>
      </c>
      <c r="N8" s="8" t="s">
        <v>24</v>
      </c>
      <c r="O8" s="10">
        <v>20</v>
      </c>
      <c r="P8" s="13">
        <f t="shared" si="0"/>
        <v>20</v>
      </c>
      <c r="Q8" s="10">
        <v>120</v>
      </c>
      <c r="R8" s="11">
        <v>0.2727</v>
      </c>
      <c r="S8" s="10">
        <v>5.45</v>
      </c>
      <c r="T8" s="9">
        <v>0</v>
      </c>
      <c r="U8" s="8" t="s">
        <v>25</v>
      </c>
      <c r="V8" s="8" t="s">
        <v>26</v>
      </c>
    </row>
    <row r="9" spans="1:22" x14ac:dyDescent="0.25">
      <c r="A9" s="8" t="s">
        <v>21</v>
      </c>
      <c r="B9" s="8" t="s">
        <v>22</v>
      </c>
      <c r="C9" s="8" t="s">
        <v>23</v>
      </c>
      <c r="D9" s="9">
        <v>22</v>
      </c>
      <c r="E9" s="9">
        <v>48</v>
      </c>
      <c r="F9" s="8" t="s">
        <v>49</v>
      </c>
      <c r="G9" s="9">
        <v>2</v>
      </c>
      <c r="H9" s="9">
        <v>6</v>
      </c>
      <c r="I9" s="9">
        <v>2</v>
      </c>
      <c r="J9" s="9">
        <v>0</v>
      </c>
      <c r="K9" s="9">
        <v>2</v>
      </c>
      <c r="L9" s="9">
        <v>2</v>
      </c>
      <c r="M9" s="9">
        <v>21</v>
      </c>
      <c r="N9" s="8" t="s">
        <v>24</v>
      </c>
      <c r="O9" s="10">
        <v>20</v>
      </c>
      <c r="P9" s="13">
        <f t="shared" si="0"/>
        <v>20</v>
      </c>
      <c r="Q9" s="10">
        <v>40</v>
      </c>
      <c r="R9" s="11">
        <v>9.0899999999999995E-2</v>
      </c>
      <c r="S9" s="10">
        <v>1.82</v>
      </c>
      <c r="T9" s="9">
        <v>0</v>
      </c>
      <c r="U9" s="8" t="s">
        <v>25</v>
      </c>
      <c r="V9" s="8" t="s">
        <v>26</v>
      </c>
    </row>
    <row r="10" spans="1:22" x14ac:dyDescent="0.25">
      <c r="A10" s="8" t="s">
        <v>21</v>
      </c>
      <c r="B10" s="8" t="s">
        <v>22</v>
      </c>
      <c r="C10" s="8" t="s">
        <v>23</v>
      </c>
      <c r="D10" s="9">
        <v>22</v>
      </c>
      <c r="E10" s="9">
        <v>48</v>
      </c>
      <c r="F10" s="8" t="s">
        <v>48</v>
      </c>
      <c r="G10" s="9">
        <v>1</v>
      </c>
      <c r="H10" s="9">
        <v>1</v>
      </c>
      <c r="I10" s="9">
        <v>1</v>
      </c>
      <c r="J10" s="9">
        <v>0</v>
      </c>
      <c r="K10" s="9">
        <v>1</v>
      </c>
      <c r="L10" s="9">
        <v>1</v>
      </c>
      <c r="M10" s="9">
        <v>21</v>
      </c>
      <c r="N10" s="8" t="s">
        <v>24</v>
      </c>
      <c r="O10" s="10">
        <v>25</v>
      </c>
      <c r="P10" s="13">
        <f t="shared" si="0"/>
        <v>25</v>
      </c>
      <c r="Q10" s="10">
        <v>25</v>
      </c>
      <c r="R10" s="11">
        <v>4.5499999999999999E-2</v>
      </c>
      <c r="S10" s="10">
        <v>1.1399999999999999</v>
      </c>
      <c r="T10" s="9">
        <v>0</v>
      </c>
      <c r="U10" s="8" t="s">
        <v>25</v>
      </c>
      <c r="V10" s="8" t="s">
        <v>26</v>
      </c>
    </row>
    <row r="11" spans="1:22" x14ac:dyDescent="0.25">
      <c r="A11" s="8" t="s">
        <v>21</v>
      </c>
      <c r="B11" s="8" t="s">
        <v>22</v>
      </c>
      <c r="C11" s="8" t="s">
        <v>23</v>
      </c>
      <c r="D11" s="9">
        <v>22</v>
      </c>
      <c r="E11" s="9">
        <v>48</v>
      </c>
      <c r="F11" s="8" t="s">
        <v>47</v>
      </c>
      <c r="G11" s="9">
        <v>1</v>
      </c>
      <c r="H11" s="9">
        <v>1</v>
      </c>
      <c r="I11" s="9">
        <v>1</v>
      </c>
      <c r="J11" s="9">
        <v>0</v>
      </c>
      <c r="K11" s="9">
        <v>1</v>
      </c>
      <c r="L11" s="9">
        <v>1</v>
      </c>
      <c r="M11" s="9">
        <v>21</v>
      </c>
      <c r="N11" s="8" t="s">
        <v>24</v>
      </c>
      <c r="O11" s="10">
        <v>20</v>
      </c>
      <c r="P11" s="13">
        <f t="shared" si="0"/>
        <v>20</v>
      </c>
      <c r="Q11" s="10">
        <v>20</v>
      </c>
      <c r="R11" s="11">
        <v>4.5499999999999999E-2</v>
      </c>
      <c r="S11" s="10">
        <v>0.91</v>
      </c>
      <c r="T11" s="9">
        <v>0</v>
      </c>
      <c r="U11" s="8" t="s">
        <v>25</v>
      </c>
      <c r="V11" s="8" t="s">
        <v>26</v>
      </c>
    </row>
    <row r="12" spans="1:22" x14ac:dyDescent="0.25">
      <c r="A12" s="8" t="s">
        <v>21</v>
      </c>
      <c r="B12" s="8" t="s">
        <v>22</v>
      </c>
      <c r="C12" s="8" t="s">
        <v>23</v>
      </c>
      <c r="D12" s="9">
        <v>22</v>
      </c>
      <c r="E12" s="9">
        <v>48</v>
      </c>
      <c r="F12" s="8" t="s">
        <v>46</v>
      </c>
      <c r="G12" s="9">
        <v>1</v>
      </c>
      <c r="H12" s="9">
        <v>1</v>
      </c>
      <c r="I12" s="9">
        <v>1</v>
      </c>
      <c r="J12" s="9">
        <v>0</v>
      </c>
      <c r="K12" s="9">
        <v>1</v>
      </c>
      <c r="L12" s="9">
        <v>1</v>
      </c>
      <c r="M12" s="9">
        <v>21</v>
      </c>
      <c r="N12" s="8" t="s">
        <v>24</v>
      </c>
      <c r="O12" s="10">
        <v>20</v>
      </c>
      <c r="P12" s="13">
        <f t="shared" si="0"/>
        <v>20</v>
      </c>
      <c r="Q12" s="10">
        <v>20</v>
      </c>
      <c r="R12" s="11">
        <v>4.5499999999999999E-2</v>
      </c>
      <c r="S12" s="10">
        <v>0.91</v>
      </c>
      <c r="T12" s="9">
        <v>0</v>
      </c>
      <c r="U12" s="8" t="s">
        <v>25</v>
      </c>
      <c r="V12" s="8" t="s">
        <v>26</v>
      </c>
    </row>
    <row r="13" spans="1:22" x14ac:dyDescent="0.25">
      <c r="A13" s="8" t="s">
        <v>21</v>
      </c>
      <c r="B13" s="8" t="s">
        <v>22</v>
      </c>
      <c r="C13" s="8" t="s">
        <v>23</v>
      </c>
      <c r="D13" s="9">
        <v>22</v>
      </c>
      <c r="E13" s="9">
        <v>48</v>
      </c>
      <c r="F13" s="8" t="s">
        <v>45</v>
      </c>
      <c r="G13" s="9">
        <v>5</v>
      </c>
      <c r="H13" s="9">
        <v>1</v>
      </c>
      <c r="I13" s="9">
        <v>5</v>
      </c>
      <c r="J13" s="9">
        <v>4</v>
      </c>
      <c r="K13" s="9">
        <v>1</v>
      </c>
      <c r="L13" s="9">
        <v>4</v>
      </c>
      <c r="M13" s="9">
        <v>18</v>
      </c>
      <c r="N13" s="8" t="s">
        <v>24</v>
      </c>
      <c r="O13" s="10">
        <v>20</v>
      </c>
      <c r="P13" s="13">
        <f t="shared" si="0"/>
        <v>25</v>
      </c>
      <c r="Q13" s="10">
        <v>100</v>
      </c>
      <c r="R13" s="11">
        <v>0.18179999999999999</v>
      </c>
      <c r="S13" s="10">
        <v>4.55</v>
      </c>
      <c r="T13" s="9">
        <v>0</v>
      </c>
      <c r="U13" s="8" t="s">
        <v>25</v>
      </c>
      <c r="V13" s="8" t="s">
        <v>26</v>
      </c>
    </row>
    <row r="14" spans="1:22" x14ac:dyDescent="0.25">
      <c r="A14" s="8" t="s">
        <v>21</v>
      </c>
      <c r="B14" s="8" t="s">
        <v>22</v>
      </c>
      <c r="C14" s="8" t="s">
        <v>23</v>
      </c>
      <c r="D14" s="9">
        <v>22</v>
      </c>
      <c r="E14" s="9">
        <v>48</v>
      </c>
      <c r="F14" s="8" t="s">
        <v>44</v>
      </c>
      <c r="G14" s="9">
        <v>11</v>
      </c>
      <c r="H14" s="9">
        <v>5</v>
      </c>
      <c r="I14" s="9">
        <v>11</v>
      </c>
      <c r="J14" s="9">
        <v>10</v>
      </c>
      <c r="K14" s="9">
        <v>1</v>
      </c>
      <c r="L14" s="9">
        <v>10</v>
      </c>
      <c r="M14" s="9">
        <v>11</v>
      </c>
      <c r="N14" s="8" t="s">
        <v>24</v>
      </c>
      <c r="O14" s="10">
        <v>20</v>
      </c>
      <c r="P14" s="13">
        <f t="shared" si="0"/>
        <v>22</v>
      </c>
      <c r="Q14" s="10">
        <v>220</v>
      </c>
      <c r="R14" s="11">
        <v>0.45450000000000002</v>
      </c>
      <c r="S14" s="10">
        <v>10</v>
      </c>
      <c r="T14" s="9">
        <v>0</v>
      </c>
      <c r="U14" s="8" t="s">
        <v>25</v>
      </c>
      <c r="V14" s="8" t="s">
        <v>26</v>
      </c>
    </row>
    <row r="15" spans="1:22" x14ac:dyDescent="0.25">
      <c r="A15" s="8" t="s">
        <v>21</v>
      </c>
      <c r="B15" s="8" t="s">
        <v>22</v>
      </c>
      <c r="C15" s="8" t="s">
        <v>23</v>
      </c>
      <c r="D15" s="9">
        <v>22</v>
      </c>
      <c r="E15" s="9">
        <v>48</v>
      </c>
      <c r="F15" s="8" t="s">
        <v>43</v>
      </c>
      <c r="G15" s="9">
        <v>2</v>
      </c>
      <c r="H15" s="9">
        <v>11</v>
      </c>
      <c r="I15" s="9">
        <v>2</v>
      </c>
      <c r="J15" s="9">
        <v>0</v>
      </c>
      <c r="K15" s="9">
        <v>2</v>
      </c>
      <c r="L15" s="9">
        <v>2</v>
      </c>
      <c r="M15" s="9">
        <v>19</v>
      </c>
      <c r="N15" s="8" t="s">
        <v>24</v>
      </c>
      <c r="O15" s="10">
        <v>20</v>
      </c>
      <c r="P15" s="13">
        <f t="shared" si="0"/>
        <v>20</v>
      </c>
      <c r="Q15" s="10">
        <v>40</v>
      </c>
      <c r="R15" s="11">
        <v>9.0899999999999995E-2</v>
      </c>
      <c r="S15" s="10">
        <v>1.82</v>
      </c>
      <c r="T15" s="9">
        <v>0</v>
      </c>
      <c r="U15" s="8" t="s">
        <v>25</v>
      </c>
      <c r="V15" s="8" t="s">
        <v>26</v>
      </c>
    </row>
    <row r="16" spans="1:22" x14ac:dyDescent="0.25">
      <c r="A16" s="8" t="s">
        <v>21</v>
      </c>
      <c r="B16" s="8" t="s">
        <v>22</v>
      </c>
      <c r="C16" s="8" t="s">
        <v>23</v>
      </c>
      <c r="D16" s="9">
        <v>22</v>
      </c>
      <c r="E16" s="9">
        <v>48</v>
      </c>
      <c r="F16" s="8" t="s">
        <v>42</v>
      </c>
      <c r="G16" s="9">
        <v>5</v>
      </c>
      <c r="H16" s="9">
        <v>2</v>
      </c>
      <c r="I16" s="9">
        <v>5</v>
      </c>
      <c r="J16" s="9">
        <v>5</v>
      </c>
      <c r="K16" s="9">
        <v>0</v>
      </c>
      <c r="L16" s="9">
        <v>3</v>
      </c>
      <c r="M16" s="9">
        <v>19</v>
      </c>
      <c r="N16" s="8" t="s">
        <v>24</v>
      </c>
      <c r="O16" s="10">
        <v>20</v>
      </c>
      <c r="P16" s="13">
        <f t="shared" si="0"/>
        <v>33.333333333333336</v>
      </c>
      <c r="Q16" s="10">
        <v>100</v>
      </c>
      <c r="R16" s="11">
        <v>0.13639999999999999</v>
      </c>
      <c r="S16" s="10">
        <v>4.55</v>
      </c>
      <c r="T16" s="9">
        <v>0</v>
      </c>
      <c r="U16" s="8" t="s">
        <v>25</v>
      </c>
      <c r="V16" s="8" t="s">
        <v>26</v>
      </c>
    </row>
    <row r="17" spans="1:22" x14ac:dyDescent="0.25">
      <c r="A17" s="8" t="s">
        <v>21</v>
      </c>
      <c r="B17" s="8" t="s">
        <v>22</v>
      </c>
      <c r="C17" s="8" t="s">
        <v>23</v>
      </c>
      <c r="D17" s="9">
        <v>22</v>
      </c>
      <c r="E17" s="9">
        <v>48</v>
      </c>
      <c r="F17" s="8" t="s">
        <v>41</v>
      </c>
      <c r="G17" s="9">
        <v>2</v>
      </c>
      <c r="H17" s="9">
        <v>5</v>
      </c>
      <c r="I17" s="9">
        <v>2</v>
      </c>
      <c r="J17" s="9">
        <v>2</v>
      </c>
      <c r="K17" s="9">
        <v>0</v>
      </c>
      <c r="L17" s="9">
        <v>1</v>
      </c>
      <c r="M17" s="9">
        <v>21</v>
      </c>
      <c r="N17" s="8" t="s">
        <v>24</v>
      </c>
      <c r="O17" s="10">
        <v>20</v>
      </c>
      <c r="P17" s="13">
        <f t="shared" si="0"/>
        <v>40</v>
      </c>
      <c r="Q17" s="10">
        <v>40</v>
      </c>
      <c r="R17" s="11">
        <v>4.5499999999999999E-2</v>
      </c>
      <c r="S17" s="10">
        <v>1.82</v>
      </c>
      <c r="T17" s="9">
        <v>0</v>
      </c>
      <c r="U17" s="8" t="s">
        <v>25</v>
      </c>
      <c r="V17" s="8" t="s">
        <v>26</v>
      </c>
    </row>
    <row r="18" spans="1:22" x14ac:dyDescent="0.25">
      <c r="A18" s="8" t="s">
        <v>21</v>
      </c>
      <c r="B18" s="8" t="s">
        <v>22</v>
      </c>
      <c r="C18" s="8" t="s">
        <v>23</v>
      </c>
      <c r="D18" s="9">
        <v>22</v>
      </c>
      <c r="E18" s="9">
        <v>48</v>
      </c>
      <c r="F18" s="8" t="s">
        <v>40</v>
      </c>
      <c r="G18" s="9">
        <v>0</v>
      </c>
      <c r="H18" s="9">
        <v>2</v>
      </c>
      <c r="I18" s="9">
        <v>0</v>
      </c>
      <c r="J18" s="9">
        <v>0</v>
      </c>
      <c r="K18" s="9">
        <v>0</v>
      </c>
      <c r="L18" s="9">
        <v>0</v>
      </c>
      <c r="M18" s="9">
        <v>21</v>
      </c>
      <c r="N18" s="8" t="s">
        <v>24</v>
      </c>
      <c r="O18" s="10">
        <v>20</v>
      </c>
      <c r="P18" s="13">
        <v>0</v>
      </c>
      <c r="Q18" s="10">
        <v>0</v>
      </c>
      <c r="R18" s="11">
        <v>0</v>
      </c>
      <c r="S18" s="10">
        <v>0</v>
      </c>
      <c r="T18" s="9">
        <v>0</v>
      </c>
      <c r="U18" s="8" t="s">
        <v>25</v>
      </c>
      <c r="V18" s="8" t="s">
        <v>26</v>
      </c>
    </row>
    <row r="19" spans="1:22" x14ac:dyDescent="0.25">
      <c r="A19" s="8" t="s">
        <v>21</v>
      </c>
      <c r="B19" s="8" t="s">
        <v>22</v>
      </c>
      <c r="C19" s="8" t="s">
        <v>23</v>
      </c>
      <c r="D19" s="9">
        <v>22</v>
      </c>
      <c r="E19" s="9">
        <v>48</v>
      </c>
      <c r="F19" s="8" t="s">
        <v>39</v>
      </c>
      <c r="G19" s="9">
        <v>1</v>
      </c>
      <c r="H19" s="9">
        <v>0</v>
      </c>
      <c r="I19" s="9">
        <v>1</v>
      </c>
      <c r="J19" s="9">
        <v>1</v>
      </c>
      <c r="K19" s="9">
        <v>0</v>
      </c>
      <c r="L19" s="9">
        <v>1</v>
      </c>
      <c r="M19" s="9">
        <v>20</v>
      </c>
      <c r="N19" s="8" t="s">
        <v>24</v>
      </c>
      <c r="O19" s="10">
        <v>20</v>
      </c>
      <c r="P19" s="13">
        <f>Q19/L19</f>
        <v>20</v>
      </c>
      <c r="Q19" s="10">
        <v>20</v>
      </c>
      <c r="R19" s="11">
        <v>4.5499999999999999E-2</v>
      </c>
      <c r="S19" s="10">
        <v>0.91</v>
      </c>
      <c r="T19" s="9">
        <v>0</v>
      </c>
      <c r="U19" s="8" t="s">
        <v>25</v>
      </c>
      <c r="V19" s="8" t="s">
        <v>26</v>
      </c>
    </row>
    <row r="20" spans="1:22" x14ac:dyDescent="0.25">
      <c r="A20" s="8" t="s">
        <v>21</v>
      </c>
      <c r="B20" s="8" t="s">
        <v>22</v>
      </c>
      <c r="C20" s="8" t="s">
        <v>23</v>
      </c>
      <c r="D20" s="9">
        <v>22</v>
      </c>
      <c r="E20" s="9">
        <v>48</v>
      </c>
      <c r="F20" s="8" t="s">
        <v>38</v>
      </c>
      <c r="G20" s="9">
        <v>3</v>
      </c>
      <c r="H20" s="9">
        <v>1</v>
      </c>
      <c r="I20" s="9">
        <v>3</v>
      </c>
      <c r="J20" s="9">
        <v>3</v>
      </c>
      <c r="K20" s="9">
        <v>0</v>
      </c>
      <c r="L20" s="9">
        <v>2</v>
      </c>
      <c r="M20" s="9">
        <v>19</v>
      </c>
      <c r="N20" s="8" t="s">
        <v>24</v>
      </c>
      <c r="O20" s="10">
        <v>20</v>
      </c>
      <c r="P20" s="13">
        <f>Q20/L20</f>
        <v>30</v>
      </c>
      <c r="Q20" s="10">
        <v>60</v>
      </c>
      <c r="R20" s="11">
        <v>9.0899999999999995E-2</v>
      </c>
      <c r="S20" s="10">
        <v>2.73</v>
      </c>
      <c r="T20" s="9">
        <v>0</v>
      </c>
      <c r="U20" s="8" t="s">
        <v>25</v>
      </c>
      <c r="V20" s="8" t="s">
        <v>26</v>
      </c>
    </row>
    <row r="21" spans="1:22" x14ac:dyDescent="0.25">
      <c r="A21" s="8" t="s">
        <v>21</v>
      </c>
      <c r="B21" s="8" t="s">
        <v>22</v>
      </c>
      <c r="C21" s="8" t="s">
        <v>23</v>
      </c>
      <c r="D21" s="9">
        <v>22</v>
      </c>
      <c r="E21" s="9">
        <v>48</v>
      </c>
      <c r="F21" s="8" t="s">
        <v>37</v>
      </c>
      <c r="G21" s="9">
        <v>0</v>
      </c>
      <c r="H21" s="9">
        <v>3</v>
      </c>
      <c r="I21" s="9">
        <v>0</v>
      </c>
      <c r="J21" s="9">
        <v>0</v>
      </c>
      <c r="K21" s="9">
        <v>0</v>
      </c>
      <c r="L21" s="9">
        <v>0</v>
      </c>
      <c r="M21" s="24">
        <v>19</v>
      </c>
      <c r="N21" s="8" t="s">
        <v>24</v>
      </c>
      <c r="O21" s="10">
        <v>20</v>
      </c>
      <c r="P21" s="13">
        <v>0</v>
      </c>
      <c r="Q21" s="10">
        <v>0</v>
      </c>
      <c r="R21" s="11">
        <v>0</v>
      </c>
      <c r="S21" s="10">
        <v>0</v>
      </c>
      <c r="T21" s="9">
        <v>0</v>
      </c>
      <c r="U21" s="8" t="s">
        <v>25</v>
      </c>
      <c r="V21" s="8" t="s">
        <v>26</v>
      </c>
    </row>
    <row r="22" spans="1:22" x14ac:dyDescent="0.25">
      <c r="A22" s="8" t="s">
        <v>21</v>
      </c>
      <c r="B22" s="8" t="s">
        <v>22</v>
      </c>
      <c r="C22" s="8" t="s">
        <v>23</v>
      </c>
      <c r="D22" s="9">
        <v>22</v>
      </c>
      <c r="E22" s="9">
        <v>48</v>
      </c>
      <c r="F22" s="8" t="s">
        <v>36</v>
      </c>
      <c r="G22" s="9">
        <v>30</v>
      </c>
      <c r="H22" s="9">
        <v>0</v>
      </c>
      <c r="I22" s="9">
        <v>30</v>
      </c>
      <c r="J22" s="9">
        <v>0</v>
      </c>
      <c r="K22" s="9">
        <v>30</v>
      </c>
      <c r="L22" s="9">
        <v>10</v>
      </c>
      <c r="M22" s="24">
        <v>21</v>
      </c>
      <c r="N22" s="8" t="s">
        <v>24</v>
      </c>
      <c r="O22" s="10">
        <v>18</v>
      </c>
      <c r="P22" s="13">
        <f>Q22/L22</f>
        <v>54</v>
      </c>
      <c r="Q22" s="10">
        <v>540</v>
      </c>
      <c r="R22" s="11">
        <v>0.45450000000000002</v>
      </c>
      <c r="S22" s="10">
        <v>24.55</v>
      </c>
      <c r="T22" s="9">
        <v>0</v>
      </c>
      <c r="U22" s="8" t="s">
        <v>25</v>
      </c>
      <c r="V22" s="8" t="s">
        <v>26</v>
      </c>
    </row>
    <row r="23" spans="1:22" x14ac:dyDescent="0.25">
      <c r="A23" s="8" t="s">
        <v>21</v>
      </c>
      <c r="B23" s="8" t="s">
        <v>22</v>
      </c>
      <c r="C23" s="8" t="s">
        <v>23</v>
      </c>
      <c r="D23" s="9">
        <v>22</v>
      </c>
      <c r="E23" s="9">
        <v>48</v>
      </c>
      <c r="F23" s="8" t="s">
        <v>35</v>
      </c>
      <c r="G23" s="9">
        <v>30</v>
      </c>
      <c r="H23" s="9">
        <v>30</v>
      </c>
      <c r="I23" s="9">
        <v>30</v>
      </c>
      <c r="J23" s="9">
        <v>0</v>
      </c>
      <c r="K23" s="9">
        <v>30</v>
      </c>
      <c r="L23" s="9">
        <v>10</v>
      </c>
      <c r="M23" s="24">
        <v>21</v>
      </c>
      <c r="N23" s="8" t="s">
        <v>24</v>
      </c>
      <c r="O23" s="10">
        <v>18</v>
      </c>
      <c r="P23" s="13">
        <f>Q23/L23</f>
        <v>54</v>
      </c>
      <c r="Q23" s="10">
        <v>540</v>
      </c>
      <c r="R23" s="11">
        <v>0.45450000000000002</v>
      </c>
      <c r="S23" s="10">
        <v>24.55</v>
      </c>
      <c r="T23" s="9">
        <v>0</v>
      </c>
      <c r="U23" s="8" t="s">
        <v>25</v>
      </c>
      <c r="V23" s="8" t="s">
        <v>26</v>
      </c>
    </row>
    <row r="24" spans="1:22" x14ac:dyDescent="0.25">
      <c r="A24" s="8" t="s">
        <v>21</v>
      </c>
      <c r="B24" s="8" t="s">
        <v>22</v>
      </c>
      <c r="C24" s="8" t="s">
        <v>23</v>
      </c>
      <c r="D24" s="9">
        <v>22</v>
      </c>
      <c r="E24" s="9">
        <v>48</v>
      </c>
      <c r="F24" s="8" t="s">
        <v>34</v>
      </c>
      <c r="G24" s="9">
        <v>0</v>
      </c>
      <c r="H24" s="9">
        <v>30</v>
      </c>
      <c r="I24" s="9">
        <v>0</v>
      </c>
      <c r="J24" s="9">
        <v>0</v>
      </c>
      <c r="K24" s="9">
        <v>0</v>
      </c>
      <c r="L24" s="9">
        <v>0</v>
      </c>
      <c r="M24" s="9">
        <v>21</v>
      </c>
      <c r="N24" s="8" t="s">
        <v>24</v>
      </c>
      <c r="O24" s="10">
        <v>18</v>
      </c>
      <c r="P24" s="13">
        <v>0</v>
      </c>
      <c r="Q24" s="10">
        <v>0</v>
      </c>
      <c r="R24" s="11">
        <v>0</v>
      </c>
      <c r="S24" s="10">
        <v>0</v>
      </c>
      <c r="T24" s="9">
        <v>0</v>
      </c>
      <c r="U24" s="8" t="s">
        <v>25</v>
      </c>
      <c r="V24" s="8" t="s">
        <v>26</v>
      </c>
    </row>
    <row r="25" spans="1:22" x14ac:dyDescent="0.25">
      <c r="A25" s="8" t="s">
        <v>21</v>
      </c>
      <c r="B25" s="8" t="s">
        <v>22</v>
      </c>
      <c r="C25" s="8" t="s">
        <v>23</v>
      </c>
      <c r="D25" s="9">
        <v>22</v>
      </c>
      <c r="E25" s="9">
        <v>48</v>
      </c>
      <c r="F25" s="8" t="s">
        <v>33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21</v>
      </c>
      <c r="N25" s="8" t="s">
        <v>24</v>
      </c>
      <c r="O25" s="10">
        <v>20</v>
      </c>
      <c r="P25" s="13">
        <v>0</v>
      </c>
      <c r="Q25" s="10">
        <v>0</v>
      </c>
      <c r="R25" s="11">
        <v>0</v>
      </c>
      <c r="S25" s="10">
        <v>0</v>
      </c>
      <c r="T25" s="9">
        <v>0</v>
      </c>
      <c r="U25" s="8" t="s">
        <v>25</v>
      </c>
      <c r="V25" s="8" t="s">
        <v>26</v>
      </c>
    </row>
    <row r="26" spans="1:22" x14ac:dyDescent="0.25">
      <c r="A26" s="8" t="s">
        <v>21</v>
      </c>
      <c r="B26" s="8" t="s">
        <v>22</v>
      </c>
      <c r="C26" s="8" t="s">
        <v>23</v>
      </c>
      <c r="D26" s="9">
        <v>22</v>
      </c>
      <c r="E26" s="9">
        <v>48</v>
      </c>
      <c r="F26" s="8" t="s">
        <v>32</v>
      </c>
      <c r="G26" s="9">
        <v>1</v>
      </c>
      <c r="H26" s="9">
        <v>0</v>
      </c>
      <c r="I26" s="9">
        <v>1</v>
      </c>
      <c r="J26" s="9">
        <v>1</v>
      </c>
      <c r="K26" s="9">
        <v>0</v>
      </c>
      <c r="L26" s="9">
        <v>1</v>
      </c>
      <c r="M26" s="9">
        <v>21</v>
      </c>
      <c r="N26" s="8" t="s">
        <v>24</v>
      </c>
      <c r="O26" s="10">
        <v>20</v>
      </c>
      <c r="P26" s="13">
        <f>Q26/L26</f>
        <v>20</v>
      </c>
      <c r="Q26" s="10">
        <v>20</v>
      </c>
      <c r="R26" s="11">
        <v>4.5499999999999999E-2</v>
      </c>
      <c r="S26" s="10">
        <v>0.91</v>
      </c>
      <c r="T26" s="9">
        <v>0</v>
      </c>
      <c r="U26" s="8" t="s">
        <v>25</v>
      </c>
      <c r="V26" s="8" t="s">
        <v>26</v>
      </c>
    </row>
    <row r="27" spans="1:22" x14ac:dyDescent="0.25">
      <c r="A27" s="8" t="s">
        <v>21</v>
      </c>
      <c r="B27" s="8" t="s">
        <v>22</v>
      </c>
      <c r="C27" s="8" t="s">
        <v>23</v>
      </c>
      <c r="D27" s="9">
        <v>22</v>
      </c>
      <c r="E27" s="9">
        <v>48</v>
      </c>
      <c r="F27" s="8" t="s">
        <v>31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21</v>
      </c>
      <c r="N27" s="8" t="s">
        <v>24</v>
      </c>
      <c r="O27" s="10">
        <v>20</v>
      </c>
      <c r="P27" s="13">
        <v>0</v>
      </c>
      <c r="Q27" s="10">
        <v>0</v>
      </c>
      <c r="R27" s="11">
        <v>0</v>
      </c>
      <c r="S27" s="10">
        <v>0</v>
      </c>
      <c r="T27" s="9">
        <v>0</v>
      </c>
      <c r="U27" s="8" t="s">
        <v>25</v>
      </c>
      <c r="V27" s="8" t="s">
        <v>26</v>
      </c>
    </row>
    <row r="28" spans="1:22" x14ac:dyDescent="0.25">
      <c r="A28" s="8" t="s">
        <v>21</v>
      </c>
      <c r="B28" s="8" t="s">
        <v>22</v>
      </c>
      <c r="C28" s="8" t="s">
        <v>23</v>
      </c>
      <c r="D28" s="9">
        <v>22</v>
      </c>
      <c r="E28" s="9">
        <v>48</v>
      </c>
      <c r="F28" s="8" t="s">
        <v>30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21</v>
      </c>
      <c r="N28" s="8" t="s">
        <v>24</v>
      </c>
      <c r="O28" s="10">
        <v>20</v>
      </c>
      <c r="P28" s="13">
        <v>0</v>
      </c>
      <c r="Q28" s="10">
        <v>0</v>
      </c>
      <c r="R28" s="11">
        <v>0</v>
      </c>
      <c r="S28" s="10">
        <v>0</v>
      </c>
      <c r="T28" s="9">
        <v>0</v>
      </c>
      <c r="U28" s="8" t="s">
        <v>25</v>
      </c>
      <c r="V28" s="8" t="s">
        <v>26</v>
      </c>
    </row>
    <row r="29" spans="1:22" x14ac:dyDescent="0.25">
      <c r="A29" s="8" t="s">
        <v>21</v>
      </c>
      <c r="B29" s="8" t="s">
        <v>22</v>
      </c>
      <c r="C29" s="8" t="s">
        <v>23</v>
      </c>
      <c r="D29" s="9">
        <v>22</v>
      </c>
      <c r="E29" s="9">
        <v>48</v>
      </c>
      <c r="F29" s="8" t="s">
        <v>29</v>
      </c>
      <c r="G29" s="9">
        <v>2</v>
      </c>
      <c r="H29" s="9">
        <v>0</v>
      </c>
      <c r="I29" s="9">
        <v>2</v>
      </c>
      <c r="J29" s="9">
        <v>2</v>
      </c>
      <c r="K29" s="9">
        <v>0</v>
      </c>
      <c r="L29" s="9">
        <v>1</v>
      </c>
      <c r="M29" s="9">
        <v>21</v>
      </c>
      <c r="N29" s="8" t="s">
        <v>24</v>
      </c>
      <c r="O29" s="10">
        <v>19.96</v>
      </c>
      <c r="P29" s="13">
        <f>Q29/L29</f>
        <v>40</v>
      </c>
      <c r="Q29" s="10">
        <v>40</v>
      </c>
      <c r="R29" s="11">
        <v>4.5499999999999999E-2</v>
      </c>
      <c r="S29" s="10">
        <v>1.82</v>
      </c>
      <c r="T29" s="9">
        <v>0</v>
      </c>
      <c r="U29" s="8" t="s">
        <v>25</v>
      </c>
      <c r="V29" s="8" t="s">
        <v>26</v>
      </c>
    </row>
    <row r="30" spans="1:22" x14ac:dyDescent="0.25">
      <c r="A30" s="8" t="s">
        <v>21</v>
      </c>
      <c r="B30" s="8" t="s">
        <v>22</v>
      </c>
      <c r="C30" s="8" t="s">
        <v>23</v>
      </c>
      <c r="D30" s="9">
        <v>22</v>
      </c>
      <c r="E30" s="9">
        <v>48</v>
      </c>
      <c r="F30" s="8" t="s">
        <v>28</v>
      </c>
      <c r="G30" s="9">
        <v>4</v>
      </c>
      <c r="H30" s="9">
        <v>0</v>
      </c>
      <c r="I30" s="9">
        <v>4</v>
      </c>
      <c r="J30" s="9">
        <v>4</v>
      </c>
      <c r="K30" s="9">
        <v>0</v>
      </c>
      <c r="L30" s="9">
        <v>2</v>
      </c>
      <c r="M30" s="9">
        <v>21</v>
      </c>
      <c r="N30" s="8" t="s">
        <v>24</v>
      </c>
      <c r="O30" s="10">
        <v>20</v>
      </c>
      <c r="P30" s="13">
        <f>Q30/L30</f>
        <v>40</v>
      </c>
      <c r="Q30" s="10">
        <v>80</v>
      </c>
      <c r="R30" s="11">
        <v>9.0899999999999995E-2</v>
      </c>
      <c r="S30" s="10">
        <v>3.64</v>
      </c>
      <c r="T30" s="9">
        <v>0</v>
      </c>
      <c r="U30" s="8" t="s">
        <v>25</v>
      </c>
      <c r="V30" s="8" t="s">
        <v>26</v>
      </c>
    </row>
    <row r="31" spans="1:22" x14ac:dyDescent="0.25">
      <c r="A31" s="8" t="s">
        <v>21</v>
      </c>
      <c r="B31" s="8" t="s">
        <v>22</v>
      </c>
      <c r="C31" s="8" t="s">
        <v>23</v>
      </c>
      <c r="D31" s="9">
        <v>22</v>
      </c>
      <c r="E31" s="9">
        <v>48</v>
      </c>
      <c r="F31" s="8" t="s">
        <v>27</v>
      </c>
      <c r="G31" s="9">
        <v>0</v>
      </c>
      <c r="H31" s="9">
        <v>4</v>
      </c>
      <c r="I31" s="9">
        <v>0</v>
      </c>
      <c r="J31" s="9">
        <v>0</v>
      </c>
      <c r="K31" s="9">
        <v>0</v>
      </c>
      <c r="L31" s="9">
        <v>0</v>
      </c>
      <c r="M31" s="9">
        <v>21</v>
      </c>
      <c r="N31" s="8" t="s">
        <v>24</v>
      </c>
      <c r="O31" s="10">
        <v>20</v>
      </c>
      <c r="P31" s="13">
        <v>0</v>
      </c>
      <c r="Q31" s="10">
        <v>0</v>
      </c>
      <c r="R31" s="11">
        <v>0</v>
      </c>
      <c r="S31" s="10">
        <v>0</v>
      </c>
      <c r="T31" s="9">
        <v>0</v>
      </c>
      <c r="U31" s="8" t="s">
        <v>25</v>
      </c>
      <c r="V31" s="8" t="s">
        <v>26</v>
      </c>
    </row>
    <row r="32" spans="1:22" x14ac:dyDescent="0.25">
      <c r="A32" s="3" t="s">
        <v>57</v>
      </c>
      <c r="B32" s="4"/>
      <c r="C32" s="4"/>
      <c r="D32" s="5">
        <f>SUM(D2:D31)</f>
        <v>660</v>
      </c>
      <c r="E32" s="4"/>
      <c r="F32" s="4"/>
      <c r="G32" s="5">
        <f>SUM(G2:G31)</f>
        <v>120</v>
      </c>
      <c r="H32" s="4"/>
      <c r="I32" s="5">
        <f>SUM(I2:I31)</f>
        <v>120</v>
      </c>
      <c r="J32" s="5">
        <f>SUM(J2:J31)</f>
        <v>42</v>
      </c>
      <c r="K32" s="5">
        <f>SUM(K2:K31)</f>
        <v>78</v>
      </c>
      <c r="L32" s="5">
        <f>SUM(L2:L31)</f>
        <v>68</v>
      </c>
      <c r="M32" s="5">
        <f>SUM(M2:M31)</f>
        <v>608</v>
      </c>
      <c r="N32" s="4" t="str">
        <f>N31</f>
        <v>Por persona</v>
      </c>
      <c r="O32" s="6">
        <f>Q32/I32</f>
        <v>19.469916666666666</v>
      </c>
      <c r="P32" s="13">
        <f>Q32/L32</f>
        <v>34.358676470588236</v>
      </c>
      <c r="Q32" s="6">
        <f>SUM(Q2:Q31)</f>
        <v>2336.39</v>
      </c>
      <c r="R32" s="7">
        <f>L32/M32</f>
        <v>0.1118421052631579</v>
      </c>
      <c r="S32" s="6">
        <f>Q32/M32</f>
        <v>3.8427467105263156</v>
      </c>
      <c r="T32" s="4"/>
      <c r="U32" s="4"/>
      <c r="V32" s="4"/>
    </row>
    <row r="34" spans="6:7" x14ac:dyDescent="0.25">
      <c r="F34" t="s">
        <v>187</v>
      </c>
      <c r="G34">
        <f>I32/G32</f>
        <v>1</v>
      </c>
    </row>
  </sheetData>
  <autoFilter ref="A1:V32">
    <sortState ref="A2:V32">
      <sortCondition ref="F1:F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R34" sqref="R34"/>
    </sheetView>
  </sheetViews>
  <sheetFormatPr baseColWidth="10" defaultRowHeight="15" x14ac:dyDescent="0.25"/>
  <cols>
    <col min="10" max="11" width="11.42578125" style="14"/>
    <col min="16" max="16" width="11.5703125" style="14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90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89</v>
      </c>
      <c r="G2" s="18">
        <v>5</v>
      </c>
      <c r="H2" s="18">
        <v>0</v>
      </c>
      <c r="I2" s="18">
        <v>5</v>
      </c>
      <c r="J2" s="25">
        <v>5</v>
      </c>
      <c r="K2" s="25">
        <v>0</v>
      </c>
      <c r="L2" s="18">
        <v>5</v>
      </c>
      <c r="M2" s="18">
        <v>21</v>
      </c>
      <c r="N2" s="17" t="s">
        <v>24</v>
      </c>
      <c r="O2" s="19">
        <v>20</v>
      </c>
      <c r="P2" s="20">
        <f>Q2/L2</f>
        <v>20</v>
      </c>
      <c r="Q2" s="19">
        <v>100</v>
      </c>
      <c r="R2" s="21">
        <v>0.2273</v>
      </c>
      <c r="S2" s="19">
        <v>4.55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88</v>
      </c>
      <c r="G3" s="18">
        <v>4</v>
      </c>
      <c r="H3" s="18">
        <v>5</v>
      </c>
      <c r="I3" s="18">
        <v>4</v>
      </c>
      <c r="J3" s="25">
        <v>4</v>
      </c>
      <c r="K3" s="25">
        <v>0</v>
      </c>
      <c r="L3" s="18">
        <v>3</v>
      </c>
      <c r="M3" s="18">
        <v>21</v>
      </c>
      <c r="N3" s="17" t="s">
        <v>24</v>
      </c>
      <c r="O3" s="19">
        <v>20</v>
      </c>
      <c r="P3" s="20">
        <f t="shared" ref="P3:P32" si="0">Q3/L3</f>
        <v>26.666666666666668</v>
      </c>
      <c r="Q3" s="19">
        <v>80</v>
      </c>
      <c r="R3" s="21">
        <v>0.13639999999999999</v>
      </c>
      <c r="S3" s="19">
        <v>3.64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87</v>
      </c>
      <c r="G4" s="18">
        <v>5</v>
      </c>
      <c r="H4" s="18">
        <v>4</v>
      </c>
      <c r="I4" s="18">
        <v>5</v>
      </c>
      <c r="J4" s="25">
        <v>5</v>
      </c>
      <c r="K4" s="25">
        <v>0</v>
      </c>
      <c r="L4" s="18">
        <v>4</v>
      </c>
      <c r="M4" s="18">
        <v>21</v>
      </c>
      <c r="N4" s="17" t="s">
        <v>24</v>
      </c>
      <c r="O4" s="19">
        <v>20</v>
      </c>
      <c r="P4" s="20">
        <f t="shared" si="0"/>
        <v>25</v>
      </c>
      <c r="Q4" s="19">
        <v>100</v>
      </c>
      <c r="R4" s="21">
        <v>0.18179999999999999</v>
      </c>
      <c r="S4" s="19">
        <v>4.55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86</v>
      </c>
      <c r="G5" s="18">
        <v>8</v>
      </c>
      <c r="H5" s="18">
        <v>5</v>
      </c>
      <c r="I5" s="18">
        <v>8</v>
      </c>
      <c r="J5" s="25">
        <v>8</v>
      </c>
      <c r="K5" s="25">
        <v>0</v>
      </c>
      <c r="L5" s="18">
        <v>6</v>
      </c>
      <c r="M5" s="18">
        <v>21</v>
      </c>
      <c r="N5" s="17" t="s">
        <v>24</v>
      </c>
      <c r="O5" s="19">
        <v>20</v>
      </c>
      <c r="P5" s="20">
        <f t="shared" si="0"/>
        <v>26.666666666666668</v>
      </c>
      <c r="Q5" s="19">
        <v>160</v>
      </c>
      <c r="R5" s="21">
        <v>0.2727</v>
      </c>
      <c r="S5" s="19">
        <v>7.27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85</v>
      </c>
      <c r="G6" s="25">
        <v>8</v>
      </c>
      <c r="H6" s="18">
        <v>8</v>
      </c>
      <c r="I6" s="18">
        <v>9</v>
      </c>
      <c r="J6" s="25">
        <v>8</v>
      </c>
      <c r="K6" s="25">
        <v>0</v>
      </c>
      <c r="L6" s="18">
        <v>7</v>
      </c>
      <c r="M6" s="18">
        <v>21</v>
      </c>
      <c r="N6" s="17" t="s">
        <v>24</v>
      </c>
      <c r="O6" s="19">
        <v>20</v>
      </c>
      <c r="P6" s="20">
        <f t="shared" si="0"/>
        <v>22.857142857142858</v>
      </c>
      <c r="Q6" s="19">
        <v>160</v>
      </c>
      <c r="R6" s="21">
        <v>0.31819999999999998</v>
      </c>
      <c r="S6" s="19">
        <v>7.27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84</v>
      </c>
      <c r="G7" s="18">
        <v>2</v>
      </c>
      <c r="H7" s="18">
        <v>9</v>
      </c>
      <c r="I7" s="18">
        <v>2</v>
      </c>
      <c r="J7" s="25">
        <v>2</v>
      </c>
      <c r="K7" s="25">
        <v>0</v>
      </c>
      <c r="L7" s="18">
        <v>2</v>
      </c>
      <c r="M7" s="18">
        <v>21</v>
      </c>
      <c r="N7" s="17" t="s">
        <v>24</v>
      </c>
      <c r="O7" s="19">
        <v>20</v>
      </c>
      <c r="P7" s="20">
        <f t="shared" si="0"/>
        <v>20</v>
      </c>
      <c r="Q7" s="19">
        <v>40</v>
      </c>
      <c r="R7" s="21">
        <v>9.0899999999999995E-2</v>
      </c>
      <c r="S7" s="19">
        <v>1.82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83</v>
      </c>
      <c r="G8" s="18">
        <v>0</v>
      </c>
      <c r="H8" s="18">
        <v>2</v>
      </c>
      <c r="I8" s="18">
        <v>0</v>
      </c>
      <c r="J8" s="25">
        <v>0</v>
      </c>
      <c r="K8" s="25">
        <v>0</v>
      </c>
      <c r="L8" s="18">
        <v>0</v>
      </c>
      <c r="M8" s="18">
        <v>21</v>
      </c>
      <c r="N8" s="17" t="s">
        <v>24</v>
      </c>
      <c r="O8" s="19">
        <v>20</v>
      </c>
      <c r="P8" s="20">
        <v>0</v>
      </c>
      <c r="Q8" s="19">
        <v>0</v>
      </c>
      <c r="R8" s="21">
        <v>0</v>
      </c>
      <c r="S8" s="19">
        <v>0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82</v>
      </c>
      <c r="G9" s="18">
        <v>0</v>
      </c>
      <c r="H9" s="18">
        <v>0</v>
      </c>
      <c r="I9" s="18">
        <v>0</v>
      </c>
      <c r="J9" s="25">
        <v>0</v>
      </c>
      <c r="K9" s="25">
        <v>0</v>
      </c>
      <c r="L9" s="18">
        <v>0</v>
      </c>
      <c r="M9" s="18">
        <v>21</v>
      </c>
      <c r="N9" s="17" t="s">
        <v>24</v>
      </c>
      <c r="O9" s="19">
        <v>20</v>
      </c>
      <c r="P9" s="20">
        <v>0</v>
      </c>
      <c r="Q9" s="19">
        <v>0</v>
      </c>
      <c r="R9" s="21">
        <v>0</v>
      </c>
      <c r="S9" s="19">
        <v>0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81</v>
      </c>
      <c r="G10" s="18">
        <v>4</v>
      </c>
      <c r="H10" s="18">
        <v>0</v>
      </c>
      <c r="I10" s="18">
        <v>4</v>
      </c>
      <c r="J10" s="25">
        <v>4</v>
      </c>
      <c r="K10" s="25">
        <v>0</v>
      </c>
      <c r="L10" s="18">
        <v>2</v>
      </c>
      <c r="M10" s="18">
        <v>21</v>
      </c>
      <c r="N10" s="17" t="s">
        <v>24</v>
      </c>
      <c r="O10" s="19">
        <v>20</v>
      </c>
      <c r="P10" s="20">
        <f t="shared" si="0"/>
        <v>40</v>
      </c>
      <c r="Q10" s="19">
        <v>80</v>
      </c>
      <c r="R10" s="21">
        <v>9.0899999999999995E-2</v>
      </c>
      <c r="S10" s="19">
        <v>3.64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80</v>
      </c>
      <c r="G11" s="18">
        <v>2</v>
      </c>
      <c r="H11" s="18">
        <v>4</v>
      </c>
      <c r="I11" s="18">
        <v>2</v>
      </c>
      <c r="J11" s="25">
        <v>0</v>
      </c>
      <c r="K11" s="25">
        <v>2</v>
      </c>
      <c r="L11" s="18">
        <v>1</v>
      </c>
      <c r="M11" s="18">
        <v>21</v>
      </c>
      <c r="N11" s="17" t="s">
        <v>24</v>
      </c>
      <c r="O11" s="19">
        <v>20</v>
      </c>
      <c r="P11" s="20">
        <f t="shared" si="0"/>
        <v>40</v>
      </c>
      <c r="Q11" s="19">
        <v>40</v>
      </c>
      <c r="R11" s="21">
        <v>4.5499999999999999E-2</v>
      </c>
      <c r="S11" s="19">
        <v>1.82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79</v>
      </c>
      <c r="G12" s="18">
        <v>2</v>
      </c>
      <c r="H12" s="18">
        <v>2</v>
      </c>
      <c r="I12" s="18">
        <v>2</v>
      </c>
      <c r="J12" s="25">
        <v>0</v>
      </c>
      <c r="K12" s="25">
        <v>2</v>
      </c>
      <c r="L12" s="18">
        <v>1</v>
      </c>
      <c r="M12" s="18">
        <v>21</v>
      </c>
      <c r="N12" s="17" t="s">
        <v>24</v>
      </c>
      <c r="O12" s="19">
        <v>20</v>
      </c>
      <c r="P12" s="20">
        <f t="shared" si="0"/>
        <v>40</v>
      </c>
      <c r="Q12" s="19">
        <v>40</v>
      </c>
      <c r="R12" s="21">
        <v>4.5499999999999999E-2</v>
      </c>
      <c r="S12" s="19">
        <v>1.82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78</v>
      </c>
      <c r="G13" s="18">
        <v>2</v>
      </c>
      <c r="H13" s="18">
        <v>2</v>
      </c>
      <c r="I13" s="18">
        <v>2</v>
      </c>
      <c r="J13" s="25">
        <v>0</v>
      </c>
      <c r="K13" s="25">
        <v>2</v>
      </c>
      <c r="L13" s="18">
        <v>1</v>
      </c>
      <c r="M13" s="18">
        <v>21</v>
      </c>
      <c r="N13" s="17" t="s">
        <v>24</v>
      </c>
      <c r="O13" s="19">
        <v>20</v>
      </c>
      <c r="P13" s="20">
        <f t="shared" si="0"/>
        <v>40</v>
      </c>
      <c r="Q13" s="19">
        <v>40</v>
      </c>
      <c r="R13" s="21">
        <v>4.5499999999999999E-2</v>
      </c>
      <c r="S13" s="19">
        <v>1.82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77</v>
      </c>
      <c r="G14" s="18">
        <v>1</v>
      </c>
      <c r="H14" s="18">
        <v>2</v>
      </c>
      <c r="I14" s="18">
        <v>1</v>
      </c>
      <c r="J14" s="25">
        <v>1</v>
      </c>
      <c r="K14" s="25">
        <v>0</v>
      </c>
      <c r="L14" s="18">
        <v>1</v>
      </c>
      <c r="M14" s="18">
        <v>21</v>
      </c>
      <c r="N14" s="17" t="s">
        <v>24</v>
      </c>
      <c r="O14" s="19">
        <v>20</v>
      </c>
      <c r="P14" s="20">
        <f t="shared" si="0"/>
        <v>20</v>
      </c>
      <c r="Q14" s="19">
        <v>20</v>
      </c>
      <c r="R14" s="21">
        <v>4.5499999999999999E-2</v>
      </c>
      <c r="S14" s="19">
        <v>0.91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76</v>
      </c>
      <c r="G15" s="18">
        <v>0</v>
      </c>
      <c r="H15" s="18">
        <v>1</v>
      </c>
      <c r="I15" s="18">
        <v>0</v>
      </c>
      <c r="J15" s="25">
        <v>0</v>
      </c>
      <c r="K15" s="25">
        <v>0</v>
      </c>
      <c r="L15" s="18">
        <v>0</v>
      </c>
      <c r="M15" s="18">
        <v>21</v>
      </c>
      <c r="N15" s="17" t="s">
        <v>24</v>
      </c>
      <c r="O15" s="19">
        <v>20</v>
      </c>
      <c r="P15" s="20">
        <v>0</v>
      </c>
      <c r="Q15" s="19">
        <v>0</v>
      </c>
      <c r="R15" s="21">
        <v>0</v>
      </c>
      <c r="S15" s="19">
        <v>0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75</v>
      </c>
      <c r="G16" s="18">
        <v>1</v>
      </c>
      <c r="H16" s="18">
        <v>0</v>
      </c>
      <c r="I16" s="18">
        <v>1</v>
      </c>
      <c r="J16" s="25">
        <v>1</v>
      </c>
      <c r="K16" s="25">
        <v>0</v>
      </c>
      <c r="L16" s="18">
        <v>1</v>
      </c>
      <c r="M16" s="18">
        <v>21</v>
      </c>
      <c r="N16" s="17" t="s">
        <v>24</v>
      </c>
      <c r="O16" s="19">
        <v>20</v>
      </c>
      <c r="P16" s="20">
        <f t="shared" si="0"/>
        <v>20</v>
      </c>
      <c r="Q16" s="19">
        <v>20</v>
      </c>
      <c r="R16" s="21">
        <v>4.5499999999999999E-2</v>
      </c>
      <c r="S16" s="19">
        <v>0.91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74</v>
      </c>
      <c r="G17" s="18">
        <v>2</v>
      </c>
      <c r="H17" s="18">
        <v>1</v>
      </c>
      <c r="I17" s="18">
        <v>2</v>
      </c>
      <c r="J17" s="25">
        <v>0</v>
      </c>
      <c r="K17" s="25">
        <v>0</v>
      </c>
      <c r="L17" s="18">
        <v>2</v>
      </c>
      <c r="M17" s="18">
        <v>21</v>
      </c>
      <c r="N17" s="17" t="s">
        <v>24</v>
      </c>
      <c r="O17" s="19">
        <v>20</v>
      </c>
      <c r="P17" s="20">
        <f t="shared" si="0"/>
        <v>20</v>
      </c>
      <c r="Q17" s="19">
        <v>40</v>
      </c>
      <c r="R17" s="21">
        <v>9.0899999999999995E-2</v>
      </c>
      <c r="S17" s="19">
        <v>1.82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73</v>
      </c>
      <c r="G18" s="18">
        <v>0</v>
      </c>
      <c r="H18" s="18">
        <v>2</v>
      </c>
      <c r="I18" s="18">
        <v>0</v>
      </c>
      <c r="J18" s="25">
        <v>0</v>
      </c>
      <c r="K18" s="25">
        <v>0</v>
      </c>
      <c r="L18" s="18">
        <v>0</v>
      </c>
      <c r="M18" s="18">
        <v>21</v>
      </c>
      <c r="N18" s="17" t="s">
        <v>24</v>
      </c>
      <c r="O18" s="19">
        <v>20</v>
      </c>
      <c r="P18" s="20">
        <v>0</v>
      </c>
      <c r="Q18" s="19">
        <v>0</v>
      </c>
      <c r="R18" s="21">
        <v>0</v>
      </c>
      <c r="S18" s="19">
        <v>0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72</v>
      </c>
      <c r="G19" s="18">
        <v>1</v>
      </c>
      <c r="H19" s="18">
        <v>0</v>
      </c>
      <c r="I19" s="18">
        <v>1</v>
      </c>
      <c r="J19" s="25">
        <v>1</v>
      </c>
      <c r="K19" s="25">
        <v>0</v>
      </c>
      <c r="L19" s="18">
        <v>1</v>
      </c>
      <c r="M19" s="18">
        <v>21</v>
      </c>
      <c r="N19" s="17" t="s">
        <v>24</v>
      </c>
      <c r="O19" s="19">
        <v>20</v>
      </c>
      <c r="P19" s="20">
        <f t="shared" si="0"/>
        <v>20</v>
      </c>
      <c r="Q19" s="19">
        <v>20</v>
      </c>
      <c r="R19" s="21">
        <v>4.5499999999999999E-2</v>
      </c>
      <c r="S19" s="19">
        <v>0.91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71</v>
      </c>
      <c r="G20" s="18">
        <v>2</v>
      </c>
      <c r="H20" s="18">
        <v>1</v>
      </c>
      <c r="I20" s="18">
        <v>2</v>
      </c>
      <c r="J20" s="25">
        <v>2</v>
      </c>
      <c r="K20" s="25">
        <v>0</v>
      </c>
      <c r="L20" s="18">
        <v>1</v>
      </c>
      <c r="M20" s="18">
        <v>21</v>
      </c>
      <c r="N20" s="17" t="s">
        <v>24</v>
      </c>
      <c r="O20" s="19">
        <v>20</v>
      </c>
      <c r="P20" s="20">
        <f t="shared" si="0"/>
        <v>40</v>
      </c>
      <c r="Q20" s="19">
        <v>40</v>
      </c>
      <c r="R20" s="21">
        <v>4.5499999999999999E-2</v>
      </c>
      <c r="S20" s="19">
        <v>1.82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70</v>
      </c>
      <c r="G21" s="18">
        <v>4</v>
      </c>
      <c r="H21" s="18">
        <v>2</v>
      </c>
      <c r="I21" s="18">
        <v>4</v>
      </c>
      <c r="J21" s="25">
        <v>4</v>
      </c>
      <c r="K21" s="25">
        <v>0</v>
      </c>
      <c r="L21" s="18">
        <v>2</v>
      </c>
      <c r="M21" s="18">
        <v>21</v>
      </c>
      <c r="N21" s="17" t="s">
        <v>24</v>
      </c>
      <c r="O21" s="19">
        <v>20</v>
      </c>
      <c r="P21" s="20">
        <f t="shared" si="0"/>
        <v>40</v>
      </c>
      <c r="Q21" s="19">
        <v>80</v>
      </c>
      <c r="R21" s="21">
        <v>9.0899999999999995E-2</v>
      </c>
      <c r="S21" s="19">
        <v>3.64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69</v>
      </c>
      <c r="G22" s="18">
        <v>3</v>
      </c>
      <c r="H22" s="18">
        <v>4</v>
      </c>
      <c r="I22" s="18">
        <v>3</v>
      </c>
      <c r="J22" s="25">
        <v>1</v>
      </c>
      <c r="K22" s="25">
        <v>2</v>
      </c>
      <c r="L22" s="18">
        <v>3</v>
      </c>
      <c r="M22" s="18">
        <v>21</v>
      </c>
      <c r="N22" s="17" t="s">
        <v>24</v>
      </c>
      <c r="O22" s="19">
        <v>20</v>
      </c>
      <c r="P22" s="20">
        <f t="shared" si="0"/>
        <v>20</v>
      </c>
      <c r="Q22" s="19">
        <v>60</v>
      </c>
      <c r="R22" s="21">
        <v>0.13639999999999999</v>
      </c>
      <c r="S22" s="19">
        <v>2.73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68</v>
      </c>
      <c r="G23" s="18">
        <v>2</v>
      </c>
      <c r="H23" s="18">
        <v>0</v>
      </c>
      <c r="I23" s="18">
        <v>2</v>
      </c>
      <c r="J23" s="25">
        <v>2</v>
      </c>
      <c r="K23" s="25">
        <v>0</v>
      </c>
      <c r="L23" s="18">
        <v>2</v>
      </c>
      <c r="M23" s="18">
        <v>21</v>
      </c>
      <c r="N23" s="17" t="s">
        <v>24</v>
      </c>
      <c r="O23" s="19">
        <v>20</v>
      </c>
      <c r="P23" s="20">
        <f t="shared" si="0"/>
        <v>20</v>
      </c>
      <c r="Q23" s="19">
        <v>40</v>
      </c>
      <c r="R23" s="21">
        <v>9.0899999999999995E-2</v>
      </c>
      <c r="S23" s="19">
        <v>1.82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67</v>
      </c>
      <c r="G24" s="18">
        <v>1</v>
      </c>
      <c r="H24" s="18">
        <v>1</v>
      </c>
      <c r="I24" s="18">
        <v>1</v>
      </c>
      <c r="J24" s="25">
        <v>1</v>
      </c>
      <c r="K24" s="25">
        <v>0</v>
      </c>
      <c r="L24" s="18">
        <v>1</v>
      </c>
      <c r="M24" s="18">
        <v>21</v>
      </c>
      <c r="N24" s="17" t="s">
        <v>24</v>
      </c>
      <c r="O24" s="19">
        <v>20</v>
      </c>
      <c r="P24" s="20">
        <f t="shared" si="0"/>
        <v>20</v>
      </c>
      <c r="Q24" s="19">
        <v>20</v>
      </c>
      <c r="R24" s="21">
        <v>4.5499999999999999E-2</v>
      </c>
      <c r="S24" s="19">
        <v>0.91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66</v>
      </c>
      <c r="G25" s="18">
        <v>3</v>
      </c>
      <c r="H25" s="18">
        <v>1</v>
      </c>
      <c r="I25" s="18">
        <v>3</v>
      </c>
      <c r="J25" s="25">
        <v>3</v>
      </c>
      <c r="K25" s="25">
        <v>0</v>
      </c>
      <c r="L25" s="18">
        <v>2</v>
      </c>
      <c r="M25" s="18">
        <v>21</v>
      </c>
      <c r="N25" s="17" t="s">
        <v>24</v>
      </c>
      <c r="O25" s="19">
        <v>20</v>
      </c>
      <c r="P25" s="20">
        <f t="shared" si="0"/>
        <v>30</v>
      </c>
      <c r="Q25" s="19">
        <v>60</v>
      </c>
      <c r="R25" s="21">
        <v>9.0899999999999995E-2</v>
      </c>
      <c r="S25" s="19">
        <v>2.73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65</v>
      </c>
      <c r="G26" s="18">
        <v>4</v>
      </c>
      <c r="H26" s="18">
        <v>3</v>
      </c>
      <c r="I26" s="18">
        <v>4</v>
      </c>
      <c r="J26" s="25">
        <v>4</v>
      </c>
      <c r="K26" s="25">
        <v>0</v>
      </c>
      <c r="L26" s="18">
        <v>4</v>
      </c>
      <c r="M26" s="18">
        <v>21</v>
      </c>
      <c r="N26" s="17" t="s">
        <v>24</v>
      </c>
      <c r="O26" s="19">
        <v>20</v>
      </c>
      <c r="P26" s="20">
        <f t="shared" si="0"/>
        <v>20</v>
      </c>
      <c r="Q26" s="19">
        <v>80</v>
      </c>
      <c r="R26" s="21">
        <v>0.18179999999999999</v>
      </c>
      <c r="S26" s="19">
        <v>3.64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64</v>
      </c>
      <c r="G27" s="18">
        <v>6</v>
      </c>
      <c r="H27" s="18">
        <v>4</v>
      </c>
      <c r="I27" s="18">
        <v>6</v>
      </c>
      <c r="J27" s="25">
        <v>6</v>
      </c>
      <c r="K27" s="25">
        <v>0</v>
      </c>
      <c r="L27" s="18">
        <v>6</v>
      </c>
      <c r="M27" s="18">
        <v>21</v>
      </c>
      <c r="N27" s="17" t="s">
        <v>24</v>
      </c>
      <c r="O27" s="19">
        <v>20</v>
      </c>
      <c r="P27" s="20">
        <f t="shared" si="0"/>
        <v>20</v>
      </c>
      <c r="Q27" s="19">
        <v>120</v>
      </c>
      <c r="R27" s="21">
        <v>0.2727</v>
      </c>
      <c r="S27" s="19">
        <v>5.45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63</v>
      </c>
      <c r="G28" s="18">
        <v>7</v>
      </c>
      <c r="H28" s="18">
        <v>6</v>
      </c>
      <c r="I28" s="18">
        <v>7</v>
      </c>
      <c r="J28" s="25">
        <v>7</v>
      </c>
      <c r="K28" s="25">
        <v>0</v>
      </c>
      <c r="L28" s="18">
        <v>7</v>
      </c>
      <c r="M28" s="18">
        <v>21</v>
      </c>
      <c r="N28" s="17" t="s">
        <v>24</v>
      </c>
      <c r="O28" s="19">
        <v>20</v>
      </c>
      <c r="P28" s="20">
        <f t="shared" si="0"/>
        <v>20</v>
      </c>
      <c r="Q28" s="19">
        <v>140</v>
      </c>
      <c r="R28" s="21">
        <v>0.31819999999999998</v>
      </c>
      <c r="S28" s="19">
        <v>6.36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62</v>
      </c>
      <c r="G29" s="18">
        <v>6</v>
      </c>
      <c r="H29" s="18">
        <v>7</v>
      </c>
      <c r="I29" s="18">
        <v>6</v>
      </c>
      <c r="J29" s="25">
        <v>6</v>
      </c>
      <c r="K29" s="25">
        <v>0</v>
      </c>
      <c r="L29" s="18">
        <v>4</v>
      </c>
      <c r="M29" s="18">
        <v>21</v>
      </c>
      <c r="N29" s="17" t="s">
        <v>24</v>
      </c>
      <c r="O29" s="19">
        <v>20</v>
      </c>
      <c r="P29" s="20">
        <f t="shared" si="0"/>
        <v>30</v>
      </c>
      <c r="Q29" s="19">
        <v>120</v>
      </c>
      <c r="R29" s="21">
        <v>0.18179999999999999</v>
      </c>
      <c r="S29" s="19">
        <v>5.45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61</v>
      </c>
      <c r="G30" s="18">
        <v>2</v>
      </c>
      <c r="H30" s="18">
        <v>6</v>
      </c>
      <c r="I30" s="18">
        <v>2</v>
      </c>
      <c r="J30" s="25">
        <v>2</v>
      </c>
      <c r="K30" s="25">
        <v>0</v>
      </c>
      <c r="L30" s="18">
        <v>1</v>
      </c>
      <c r="M30" s="18">
        <v>21</v>
      </c>
      <c r="N30" s="17" t="s">
        <v>24</v>
      </c>
      <c r="O30" s="19">
        <v>20</v>
      </c>
      <c r="P30" s="20">
        <f t="shared" si="0"/>
        <v>40</v>
      </c>
      <c r="Q30" s="19">
        <v>40</v>
      </c>
      <c r="R30" s="21">
        <v>4.5499999999999999E-2</v>
      </c>
      <c r="S30" s="19">
        <v>1.82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60</v>
      </c>
      <c r="G31" s="18">
        <v>0</v>
      </c>
      <c r="H31" s="18">
        <v>2</v>
      </c>
      <c r="I31" s="18">
        <v>0</v>
      </c>
      <c r="J31" s="25">
        <v>2</v>
      </c>
      <c r="K31" s="25">
        <v>0</v>
      </c>
      <c r="L31" s="18">
        <v>0</v>
      </c>
      <c r="M31" s="18">
        <v>21</v>
      </c>
      <c r="N31" s="17" t="s">
        <v>24</v>
      </c>
      <c r="O31" s="19">
        <v>20</v>
      </c>
      <c r="P31" s="20">
        <v>0</v>
      </c>
      <c r="Q31" s="19">
        <v>0</v>
      </c>
      <c r="R31" s="21">
        <v>0</v>
      </c>
      <c r="S31" s="19">
        <v>0</v>
      </c>
      <c r="T31" s="18">
        <v>0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22</v>
      </c>
      <c r="E32" s="18">
        <v>48</v>
      </c>
      <c r="F32" s="17" t="s">
        <v>59</v>
      </c>
      <c r="G32" s="18">
        <v>3</v>
      </c>
      <c r="H32" s="18">
        <v>0</v>
      </c>
      <c r="I32" s="18">
        <v>3</v>
      </c>
      <c r="J32" s="25">
        <v>3</v>
      </c>
      <c r="K32" s="25">
        <v>0</v>
      </c>
      <c r="L32" s="18">
        <v>1</v>
      </c>
      <c r="M32" s="18">
        <v>21</v>
      </c>
      <c r="N32" s="17" t="s">
        <v>24</v>
      </c>
      <c r="O32" s="19">
        <v>20</v>
      </c>
      <c r="P32" s="20">
        <f t="shared" si="0"/>
        <v>60</v>
      </c>
      <c r="Q32" s="19">
        <v>60</v>
      </c>
      <c r="R32" s="21">
        <v>4.5499999999999999E-2</v>
      </c>
      <c r="S32" s="19">
        <v>2.73</v>
      </c>
      <c r="T32" s="18">
        <v>0</v>
      </c>
      <c r="U32" s="17" t="s">
        <v>25</v>
      </c>
      <c r="V32" s="17" t="s">
        <v>26</v>
      </c>
    </row>
    <row r="33" spans="1:22" x14ac:dyDescent="0.25">
      <c r="A33" s="3" t="s">
        <v>57</v>
      </c>
      <c r="B33" s="4"/>
      <c r="C33" s="4"/>
      <c r="D33" s="5">
        <f>SUM(D2:D32)</f>
        <v>682</v>
      </c>
      <c r="E33" s="4"/>
      <c r="F33" s="4"/>
      <c r="G33" s="5">
        <f>SUM(G2:G32)</f>
        <v>90</v>
      </c>
      <c r="H33" s="4"/>
      <c r="I33" s="5">
        <f>SUM(I2:I32)</f>
        <v>91</v>
      </c>
      <c r="J33" s="24">
        <f>SUM(J2:J32)</f>
        <v>82</v>
      </c>
      <c r="K33" s="24">
        <f>SUM(K2:K32)</f>
        <v>8</v>
      </c>
      <c r="L33" s="5">
        <f>SUM(L2:L32)</f>
        <v>71</v>
      </c>
      <c r="M33" s="5">
        <f>SUM(M2:M32)</f>
        <v>651</v>
      </c>
      <c r="N33" s="4" t="str">
        <f>N32</f>
        <v>Por persona</v>
      </c>
      <c r="O33" s="6">
        <f>Q33/I33</f>
        <v>19.780219780219781</v>
      </c>
      <c r="P33" s="13">
        <f>Q33/L33</f>
        <v>25.35211267605634</v>
      </c>
      <c r="Q33" s="6">
        <f>SUM(Q2:Q32)</f>
        <v>1800</v>
      </c>
      <c r="R33" s="7">
        <f>L33/M33</f>
        <v>0.10906298003072197</v>
      </c>
      <c r="S33" s="6">
        <f>Q33/M33</f>
        <v>2.7649769585253456</v>
      </c>
      <c r="T33" s="4"/>
      <c r="U33" s="4"/>
      <c r="V33" s="4"/>
    </row>
    <row r="35" spans="1:22" x14ac:dyDescent="0.25">
      <c r="F35" t="s">
        <v>187</v>
      </c>
      <c r="G35">
        <f>I33/G33</f>
        <v>1.0111111111111111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34" sqref="R34"/>
    </sheetView>
  </sheetViews>
  <sheetFormatPr baseColWidth="10" defaultRowHeight="15" x14ac:dyDescent="0.25"/>
  <cols>
    <col min="10" max="11" width="11.42578125" style="14"/>
    <col min="16" max="16" width="11.5703125" style="14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58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91</v>
      </c>
      <c r="G2" s="18">
        <v>2</v>
      </c>
      <c r="H2" s="18">
        <v>3</v>
      </c>
      <c r="I2" s="18">
        <v>2</v>
      </c>
      <c r="J2" s="25">
        <v>2</v>
      </c>
      <c r="K2" s="25">
        <v>0</v>
      </c>
      <c r="L2" s="18">
        <v>1</v>
      </c>
      <c r="M2" s="18">
        <v>21</v>
      </c>
      <c r="N2" s="17" t="s">
        <v>24</v>
      </c>
      <c r="O2" s="19">
        <v>20</v>
      </c>
      <c r="P2" s="20">
        <f>Q2/L2</f>
        <v>40</v>
      </c>
      <c r="Q2" s="19">
        <v>40</v>
      </c>
      <c r="R2" s="21">
        <v>4.5499999999999999E-2</v>
      </c>
      <c r="S2" s="22">
        <v>1.82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92</v>
      </c>
      <c r="G3" s="18">
        <v>2</v>
      </c>
      <c r="H3" s="18">
        <v>2</v>
      </c>
      <c r="I3" s="18">
        <v>2</v>
      </c>
      <c r="J3" s="25">
        <v>2</v>
      </c>
      <c r="K3" s="25">
        <v>0</v>
      </c>
      <c r="L3" s="18">
        <v>1</v>
      </c>
      <c r="M3" s="18">
        <v>21</v>
      </c>
      <c r="N3" s="17" t="s">
        <v>24</v>
      </c>
      <c r="O3" s="19">
        <v>20</v>
      </c>
      <c r="P3" s="20">
        <f t="shared" ref="P3:P32" si="0">Q3/L3</f>
        <v>40</v>
      </c>
      <c r="Q3" s="19">
        <v>40</v>
      </c>
      <c r="R3" s="21">
        <v>4.5499999999999999E-2</v>
      </c>
      <c r="S3" s="22">
        <v>1.82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93</v>
      </c>
      <c r="G4" s="18">
        <v>6</v>
      </c>
      <c r="H4" s="18">
        <v>2</v>
      </c>
      <c r="I4" s="18">
        <v>6</v>
      </c>
      <c r="J4" s="25">
        <v>6</v>
      </c>
      <c r="K4" s="25">
        <v>0</v>
      </c>
      <c r="L4" s="18">
        <v>2</v>
      </c>
      <c r="M4" s="18">
        <v>21</v>
      </c>
      <c r="N4" s="17" t="s">
        <v>24</v>
      </c>
      <c r="O4" s="19">
        <v>20</v>
      </c>
      <c r="P4" s="20">
        <f t="shared" si="0"/>
        <v>60</v>
      </c>
      <c r="Q4" s="19">
        <v>120</v>
      </c>
      <c r="R4" s="21">
        <v>9.0899999999999995E-2</v>
      </c>
      <c r="S4" s="22">
        <v>5.45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94</v>
      </c>
      <c r="G5" s="18">
        <v>0</v>
      </c>
      <c r="H5" s="18">
        <v>6</v>
      </c>
      <c r="I5" s="18">
        <v>0</v>
      </c>
      <c r="J5" s="25">
        <v>0</v>
      </c>
      <c r="K5" s="25">
        <v>0</v>
      </c>
      <c r="L5" s="18">
        <v>0</v>
      </c>
      <c r="M5" s="18">
        <v>21</v>
      </c>
      <c r="N5" s="17" t="s">
        <v>24</v>
      </c>
      <c r="O5" s="19">
        <v>20</v>
      </c>
      <c r="P5" s="20">
        <v>0</v>
      </c>
      <c r="Q5" s="19">
        <v>0</v>
      </c>
      <c r="R5" s="21">
        <v>0</v>
      </c>
      <c r="S5" s="22">
        <v>0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95</v>
      </c>
      <c r="G6" s="18">
        <v>4</v>
      </c>
      <c r="H6" s="18">
        <v>0</v>
      </c>
      <c r="I6" s="18">
        <v>4</v>
      </c>
      <c r="J6" s="25">
        <v>4</v>
      </c>
      <c r="K6" s="25">
        <v>0</v>
      </c>
      <c r="L6" s="18">
        <v>2</v>
      </c>
      <c r="M6" s="18">
        <v>21</v>
      </c>
      <c r="N6" s="17" t="s">
        <v>24</v>
      </c>
      <c r="O6" s="19">
        <v>20</v>
      </c>
      <c r="P6" s="20">
        <f t="shared" si="0"/>
        <v>40</v>
      </c>
      <c r="Q6" s="19">
        <v>80</v>
      </c>
      <c r="R6" s="21">
        <v>9.0899999999999995E-2</v>
      </c>
      <c r="S6" s="22">
        <v>3.64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96</v>
      </c>
      <c r="G7" s="18">
        <v>1</v>
      </c>
      <c r="H7" s="18">
        <v>4</v>
      </c>
      <c r="I7" s="18">
        <v>1</v>
      </c>
      <c r="J7" s="25">
        <v>1</v>
      </c>
      <c r="K7" s="25">
        <v>0</v>
      </c>
      <c r="L7" s="18">
        <v>1</v>
      </c>
      <c r="M7" s="18">
        <v>21</v>
      </c>
      <c r="N7" s="17" t="s">
        <v>24</v>
      </c>
      <c r="O7" s="19">
        <v>20</v>
      </c>
      <c r="P7" s="20">
        <f t="shared" si="0"/>
        <v>20</v>
      </c>
      <c r="Q7" s="19">
        <v>20</v>
      </c>
      <c r="R7" s="21">
        <v>4.5499999999999999E-2</v>
      </c>
      <c r="S7" s="22">
        <v>0.91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97</v>
      </c>
      <c r="G8" s="18">
        <v>2</v>
      </c>
      <c r="H8" s="18">
        <v>1</v>
      </c>
      <c r="I8" s="18">
        <v>2</v>
      </c>
      <c r="J8" s="25">
        <v>2</v>
      </c>
      <c r="K8" s="25">
        <v>0</v>
      </c>
      <c r="L8" s="18">
        <v>1</v>
      </c>
      <c r="M8" s="18">
        <v>21</v>
      </c>
      <c r="N8" s="17" t="s">
        <v>24</v>
      </c>
      <c r="O8" s="19">
        <v>20</v>
      </c>
      <c r="P8" s="20">
        <f t="shared" si="0"/>
        <v>40</v>
      </c>
      <c r="Q8" s="19">
        <v>40</v>
      </c>
      <c r="R8" s="21">
        <v>4.5499999999999999E-2</v>
      </c>
      <c r="S8" s="22">
        <v>1.82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98</v>
      </c>
      <c r="G9" s="18">
        <v>2</v>
      </c>
      <c r="H9" s="18">
        <v>2</v>
      </c>
      <c r="I9" s="18">
        <v>2</v>
      </c>
      <c r="J9" s="25">
        <v>2</v>
      </c>
      <c r="K9" s="25">
        <v>0</v>
      </c>
      <c r="L9" s="18">
        <v>1</v>
      </c>
      <c r="M9" s="18">
        <v>21</v>
      </c>
      <c r="N9" s="17" t="s">
        <v>24</v>
      </c>
      <c r="O9" s="19">
        <v>20</v>
      </c>
      <c r="P9" s="20">
        <f t="shared" si="0"/>
        <v>40</v>
      </c>
      <c r="Q9" s="19">
        <v>40</v>
      </c>
      <c r="R9" s="21">
        <v>4.5499999999999999E-2</v>
      </c>
      <c r="S9" s="22">
        <v>1.82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99</v>
      </c>
      <c r="G10" s="18">
        <v>28</v>
      </c>
      <c r="H10" s="18">
        <v>2</v>
      </c>
      <c r="I10" s="18">
        <v>28</v>
      </c>
      <c r="J10" s="25">
        <v>28</v>
      </c>
      <c r="K10" s="25">
        <v>0</v>
      </c>
      <c r="L10" s="18">
        <v>12</v>
      </c>
      <c r="M10" s="18">
        <v>21</v>
      </c>
      <c r="N10" s="17" t="s">
        <v>24</v>
      </c>
      <c r="O10" s="19">
        <v>20</v>
      </c>
      <c r="P10" s="20">
        <f t="shared" si="0"/>
        <v>46.666666666666664</v>
      </c>
      <c r="Q10" s="19">
        <v>560</v>
      </c>
      <c r="R10" s="21">
        <v>0.54549999999999998</v>
      </c>
      <c r="S10" s="22">
        <v>25.45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100</v>
      </c>
      <c r="G11" s="18">
        <v>26</v>
      </c>
      <c r="H11" s="18">
        <v>28</v>
      </c>
      <c r="I11" s="18">
        <v>26</v>
      </c>
      <c r="J11" s="25">
        <v>22</v>
      </c>
      <c r="K11" s="25">
        <v>4</v>
      </c>
      <c r="L11" s="18">
        <v>10</v>
      </c>
      <c r="M11" s="18">
        <v>21</v>
      </c>
      <c r="N11" s="17" t="s">
        <v>24</v>
      </c>
      <c r="O11" s="19">
        <v>20</v>
      </c>
      <c r="P11" s="20">
        <f t="shared" si="0"/>
        <v>52</v>
      </c>
      <c r="Q11" s="19">
        <v>520</v>
      </c>
      <c r="R11" s="21">
        <v>0.45450000000000002</v>
      </c>
      <c r="S11" s="22">
        <v>23.64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101</v>
      </c>
      <c r="G12" s="18">
        <v>26</v>
      </c>
      <c r="H12" s="18">
        <v>26</v>
      </c>
      <c r="I12" s="18">
        <v>12</v>
      </c>
      <c r="J12" s="25">
        <v>24</v>
      </c>
      <c r="K12" s="25">
        <v>2</v>
      </c>
      <c r="L12" s="18">
        <v>6</v>
      </c>
      <c r="M12" s="18">
        <v>21</v>
      </c>
      <c r="N12" s="17" t="s">
        <v>24</v>
      </c>
      <c r="O12" s="19">
        <v>20</v>
      </c>
      <c r="P12" s="20">
        <f t="shared" si="0"/>
        <v>40</v>
      </c>
      <c r="Q12" s="19">
        <v>240</v>
      </c>
      <c r="R12" s="21">
        <v>0.2727</v>
      </c>
      <c r="S12" s="22">
        <v>10.91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102</v>
      </c>
      <c r="G13" s="18">
        <v>9</v>
      </c>
      <c r="H13" s="18">
        <v>12</v>
      </c>
      <c r="I13" s="18">
        <v>9</v>
      </c>
      <c r="J13" s="25">
        <v>7</v>
      </c>
      <c r="K13" s="25">
        <v>2</v>
      </c>
      <c r="L13" s="23">
        <v>9</v>
      </c>
      <c r="M13" s="18">
        <v>21</v>
      </c>
      <c r="N13" s="17" t="s">
        <v>24</v>
      </c>
      <c r="O13" s="19">
        <v>20</v>
      </c>
      <c r="P13" s="20">
        <f t="shared" si="0"/>
        <v>20</v>
      </c>
      <c r="Q13" s="19">
        <v>180</v>
      </c>
      <c r="R13" s="21">
        <v>0</v>
      </c>
      <c r="S13" s="22">
        <v>8.18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103</v>
      </c>
      <c r="G14" s="18">
        <v>3</v>
      </c>
      <c r="H14" s="18">
        <v>9</v>
      </c>
      <c r="I14" s="18">
        <v>3</v>
      </c>
      <c r="J14" s="25">
        <v>1</v>
      </c>
      <c r="K14" s="25">
        <v>2</v>
      </c>
      <c r="L14" s="18">
        <v>2</v>
      </c>
      <c r="M14" s="18">
        <v>21</v>
      </c>
      <c r="N14" s="17" t="s">
        <v>24</v>
      </c>
      <c r="O14" s="19">
        <v>20</v>
      </c>
      <c r="P14" s="20">
        <f t="shared" si="0"/>
        <v>30</v>
      </c>
      <c r="Q14" s="19">
        <v>60</v>
      </c>
      <c r="R14" s="21">
        <v>9.0899999999999995E-2</v>
      </c>
      <c r="S14" s="22">
        <v>2.73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104</v>
      </c>
      <c r="G15" s="18">
        <v>12</v>
      </c>
      <c r="H15" s="18">
        <v>3</v>
      </c>
      <c r="I15" s="18">
        <v>12</v>
      </c>
      <c r="J15" s="25">
        <v>0</v>
      </c>
      <c r="K15" s="25">
        <v>12</v>
      </c>
      <c r="L15" s="18">
        <v>6</v>
      </c>
      <c r="M15" s="18">
        <v>21</v>
      </c>
      <c r="N15" s="17" t="s">
        <v>24</v>
      </c>
      <c r="O15" s="19">
        <v>20</v>
      </c>
      <c r="P15" s="20">
        <f t="shared" si="0"/>
        <v>40</v>
      </c>
      <c r="Q15" s="19">
        <v>240</v>
      </c>
      <c r="R15" s="21">
        <v>0.2727</v>
      </c>
      <c r="S15" s="22">
        <v>10.91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105</v>
      </c>
      <c r="G16" s="18">
        <v>2</v>
      </c>
      <c r="H16" s="18">
        <v>12</v>
      </c>
      <c r="I16" s="18">
        <v>2</v>
      </c>
      <c r="J16" s="25">
        <v>2</v>
      </c>
      <c r="K16" s="25">
        <v>0</v>
      </c>
      <c r="L16" s="18">
        <v>1</v>
      </c>
      <c r="M16" s="18">
        <v>21</v>
      </c>
      <c r="N16" s="17" t="s">
        <v>24</v>
      </c>
      <c r="O16" s="19">
        <v>20</v>
      </c>
      <c r="P16" s="20">
        <f t="shared" si="0"/>
        <v>40</v>
      </c>
      <c r="Q16" s="19">
        <v>40</v>
      </c>
      <c r="R16" s="21">
        <v>4.5499999999999999E-2</v>
      </c>
      <c r="S16" s="22">
        <v>1.82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106</v>
      </c>
      <c r="G17" s="18">
        <v>4</v>
      </c>
      <c r="H17" s="18">
        <v>2</v>
      </c>
      <c r="I17" s="18">
        <v>4</v>
      </c>
      <c r="J17" s="25">
        <v>4</v>
      </c>
      <c r="K17" s="25">
        <v>0</v>
      </c>
      <c r="L17" s="18">
        <v>3</v>
      </c>
      <c r="M17" s="18">
        <v>21</v>
      </c>
      <c r="N17" s="17" t="s">
        <v>24</v>
      </c>
      <c r="O17" s="19">
        <v>20</v>
      </c>
      <c r="P17" s="20">
        <f t="shared" si="0"/>
        <v>26.666666666666668</v>
      </c>
      <c r="Q17" s="19">
        <v>80</v>
      </c>
      <c r="R17" s="21">
        <v>0.13639999999999999</v>
      </c>
      <c r="S17" s="22">
        <v>3.64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107</v>
      </c>
      <c r="G18" s="18">
        <v>11</v>
      </c>
      <c r="H18" s="18">
        <v>4</v>
      </c>
      <c r="I18" s="18">
        <v>11</v>
      </c>
      <c r="J18" s="25">
        <v>11</v>
      </c>
      <c r="K18" s="25">
        <v>0</v>
      </c>
      <c r="L18" s="18">
        <v>4</v>
      </c>
      <c r="M18" s="18">
        <v>21</v>
      </c>
      <c r="N18" s="17" t="s">
        <v>24</v>
      </c>
      <c r="O18" s="19">
        <v>20</v>
      </c>
      <c r="P18" s="20">
        <f t="shared" si="0"/>
        <v>55</v>
      </c>
      <c r="Q18" s="19">
        <v>220</v>
      </c>
      <c r="R18" s="21">
        <v>0.18179999999999999</v>
      </c>
      <c r="S18" s="22">
        <v>10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108</v>
      </c>
      <c r="G19" s="18">
        <v>0</v>
      </c>
      <c r="H19" s="18">
        <v>11</v>
      </c>
      <c r="I19" s="18">
        <v>0</v>
      </c>
      <c r="J19" s="25">
        <v>0</v>
      </c>
      <c r="K19" s="25">
        <v>0</v>
      </c>
      <c r="L19" s="18">
        <v>0</v>
      </c>
      <c r="M19" s="18">
        <v>21</v>
      </c>
      <c r="N19" s="17" t="s">
        <v>24</v>
      </c>
      <c r="O19" s="19">
        <v>20</v>
      </c>
      <c r="P19" s="20">
        <v>0</v>
      </c>
      <c r="Q19" s="19">
        <v>0</v>
      </c>
      <c r="R19" s="21">
        <v>0</v>
      </c>
      <c r="S19" s="22">
        <v>0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109</v>
      </c>
      <c r="G20" s="18">
        <v>4</v>
      </c>
      <c r="H20" s="18">
        <v>0</v>
      </c>
      <c r="I20" s="18">
        <v>4</v>
      </c>
      <c r="J20" s="25">
        <v>4</v>
      </c>
      <c r="K20" s="25">
        <v>0</v>
      </c>
      <c r="L20" s="18">
        <v>4</v>
      </c>
      <c r="M20" s="18">
        <v>21</v>
      </c>
      <c r="N20" s="17" t="s">
        <v>24</v>
      </c>
      <c r="O20" s="19">
        <v>20</v>
      </c>
      <c r="P20" s="20">
        <f t="shared" si="0"/>
        <v>20</v>
      </c>
      <c r="Q20" s="19">
        <v>80</v>
      </c>
      <c r="R20" s="21">
        <v>0.18179999999999999</v>
      </c>
      <c r="S20" s="22">
        <v>3.64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110</v>
      </c>
      <c r="G21" s="18">
        <v>11</v>
      </c>
      <c r="H21" s="18">
        <v>4</v>
      </c>
      <c r="I21" s="18">
        <v>11</v>
      </c>
      <c r="J21" s="25">
        <v>11</v>
      </c>
      <c r="K21" s="25">
        <v>0</v>
      </c>
      <c r="L21" s="18">
        <v>7</v>
      </c>
      <c r="M21" s="18">
        <v>21</v>
      </c>
      <c r="N21" s="17" t="s">
        <v>24</v>
      </c>
      <c r="O21" s="19">
        <v>20</v>
      </c>
      <c r="P21" s="20">
        <f t="shared" si="0"/>
        <v>31.428571428571427</v>
      </c>
      <c r="Q21" s="19">
        <v>220</v>
      </c>
      <c r="R21" s="21">
        <v>0.31819999999999998</v>
      </c>
      <c r="S21" s="22">
        <v>10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111</v>
      </c>
      <c r="G22" s="18">
        <v>15</v>
      </c>
      <c r="H22" s="18">
        <v>11</v>
      </c>
      <c r="I22" s="18">
        <v>15</v>
      </c>
      <c r="J22" s="25">
        <v>15</v>
      </c>
      <c r="K22" s="25">
        <v>0</v>
      </c>
      <c r="L22" s="18">
        <v>9</v>
      </c>
      <c r="M22" s="18">
        <v>21</v>
      </c>
      <c r="N22" s="17" t="s">
        <v>24</v>
      </c>
      <c r="O22" s="19">
        <v>20</v>
      </c>
      <c r="P22" s="20">
        <f t="shared" si="0"/>
        <v>33.333333333333336</v>
      </c>
      <c r="Q22" s="19">
        <v>300</v>
      </c>
      <c r="R22" s="21">
        <v>0.40910000000000002</v>
      </c>
      <c r="S22" s="22">
        <v>13.64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112</v>
      </c>
      <c r="G23" s="18">
        <v>5</v>
      </c>
      <c r="H23" s="18">
        <v>15</v>
      </c>
      <c r="I23" s="18">
        <v>5</v>
      </c>
      <c r="J23" s="25">
        <v>5</v>
      </c>
      <c r="K23" s="25">
        <v>0</v>
      </c>
      <c r="L23" s="18">
        <v>5</v>
      </c>
      <c r="M23" s="18">
        <v>21</v>
      </c>
      <c r="N23" s="17" t="s">
        <v>24</v>
      </c>
      <c r="O23" s="19">
        <v>20</v>
      </c>
      <c r="P23" s="20">
        <f t="shared" si="0"/>
        <v>20</v>
      </c>
      <c r="Q23" s="19">
        <v>100</v>
      </c>
      <c r="R23" s="21">
        <v>0.2273</v>
      </c>
      <c r="S23" s="22">
        <v>4.55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113</v>
      </c>
      <c r="G24" s="18">
        <v>7</v>
      </c>
      <c r="H24" s="18">
        <v>5</v>
      </c>
      <c r="I24" s="18">
        <v>7</v>
      </c>
      <c r="J24" s="25">
        <v>6</v>
      </c>
      <c r="K24" s="25">
        <v>1</v>
      </c>
      <c r="L24" s="18">
        <v>4</v>
      </c>
      <c r="M24" s="18">
        <v>21</v>
      </c>
      <c r="N24" s="17" t="s">
        <v>24</v>
      </c>
      <c r="O24" s="19">
        <v>20</v>
      </c>
      <c r="P24" s="20">
        <f t="shared" si="0"/>
        <v>35</v>
      </c>
      <c r="Q24" s="19">
        <v>140</v>
      </c>
      <c r="R24" s="21">
        <v>0.18179999999999999</v>
      </c>
      <c r="S24" s="22">
        <v>6.36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114</v>
      </c>
      <c r="G25" s="18">
        <v>4</v>
      </c>
      <c r="H25" s="18">
        <v>7</v>
      </c>
      <c r="I25" s="18">
        <v>4</v>
      </c>
      <c r="J25" s="25">
        <v>4</v>
      </c>
      <c r="K25" s="25">
        <v>0</v>
      </c>
      <c r="L25" s="18">
        <v>4</v>
      </c>
      <c r="M25" s="18">
        <v>21</v>
      </c>
      <c r="N25" s="17" t="s">
        <v>24</v>
      </c>
      <c r="O25" s="19">
        <v>20</v>
      </c>
      <c r="P25" s="20">
        <f t="shared" si="0"/>
        <v>20</v>
      </c>
      <c r="Q25" s="19">
        <v>80</v>
      </c>
      <c r="R25" s="21">
        <v>0.18179999999999999</v>
      </c>
      <c r="S25" s="22">
        <v>3.64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115</v>
      </c>
      <c r="G26" s="18">
        <v>2</v>
      </c>
      <c r="H26" s="18">
        <v>4</v>
      </c>
      <c r="I26" s="18">
        <v>2</v>
      </c>
      <c r="J26" s="25">
        <v>2</v>
      </c>
      <c r="K26" s="25">
        <v>0</v>
      </c>
      <c r="L26" s="18">
        <v>2</v>
      </c>
      <c r="M26" s="18">
        <v>21</v>
      </c>
      <c r="N26" s="17" t="s">
        <v>24</v>
      </c>
      <c r="O26" s="19">
        <v>20</v>
      </c>
      <c r="P26" s="20">
        <f t="shared" si="0"/>
        <v>20</v>
      </c>
      <c r="Q26" s="19">
        <v>40</v>
      </c>
      <c r="R26" s="21">
        <v>9.0899999999999995E-2</v>
      </c>
      <c r="S26" s="22">
        <v>1.82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116</v>
      </c>
      <c r="G27" s="18">
        <v>8</v>
      </c>
      <c r="H27" s="18">
        <v>2</v>
      </c>
      <c r="I27" s="18">
        <v>8</v>
      </c>
      <c r="J27" s="25">
        <v>8</v>
      </c>
      <c r="K27" s="25">
        <v>0</v>
      </c>
      <c r="L27" s="18">
        <v>8</v>
      </c>
      <c r="M27" s="18">
        <v>21</v>
      </c>
      <c r="N27" s="17" t="s">
        <v>24</v>
      </c>
      <c r="O27" s="19">
        <v>20</v>
      </c>
      <c r="P27" s="20">
        <f t="shared" si="0"/>
        <v>20</v>
      </c>
      <c r="Q27" s="19">
        <v>160</v>
      </c>
      <c r="R27" s="21">
        <v>0.36359999999999998</v>
      </c>
      <c r="S27" s="22">
        <v>7.27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117</v>
      </c>
      <c r="G28" s="18">
        <v>4</v>
      </c>
      <c r="H28" s="18">
        <v>8</v>
      </c>
      <c r="I28" s="18">
        <v>4</v>
      </c>
      <c r="J28" s="25">
        <v>4</v>
      </c>
      <c r="K28" s="25">
        <v>0</v>
      </c>
      <c r="L28" s="18">
        <v>4</v>
      </c>
      <c r="M28" s="18">
        <v>21</v>
      </c>
      <c r="N28" s="17" t="s">
        <v>24</v>
      </c>
      <c r="O28" s="19">
        <v>20</v>
      </c>
      <c r="P28" s="20">
        <f t="shared" si="0"/>
        <v>20</v>
      </c>
      <c r="Q28" s="19">
        <v>80</v>
      </c>
      <c r="R28" s="21">
        <v>0.18179999999999999</v>
      </c>
      <c r="S28" s="22">
        <v>3.64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118</v>
      </c>
      <c r="G29" s="18">
        <v>2</v>
      </c>
      <c r="H29" s="18">
        <v>4</v>
      </c>
      <c r="I29" s="18">
        <v>2</v>
      </c>
      <c r="J29" s="25">
        <v>2</v>
      </c>
      <c r="K29" s="25">
        <v>0</v>
      </c>
      <c r="L29" s="18">
        <v>2</v>
      </c>
      <c r="M29" s="18">
        <v>21</v>
      </c>
      <c r="N29" s="17" t="s">
        <v>24</v>
      </c>
      <c r="O29" s="19">
        <v>20</v>
      </c>
      <c r="P29" s="20">
        <f t="shared" si="0"/>
        <v>20</v>
      </c>
      <c r="Q29" s="19">
        <v>40</v>
      </c>
      <c r="R29" s="21">
        <v>9.0899999999999995E-2</v>
      </c>
      <c r="S29" s="22">
        <v>1.82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119</v>
      </c>
      <c r="G30" s="18">
        <v>1</v>
      </c>
      <c r="H30" s="18">
        <v>2</v>
      </c>
      <c r="I30" s="18">
        <v>1</v>
      </c>
      <c r="J30" s="25">
        <v>1</v>
      </c>
      <c r="K30" s="25">
        <v>0</v>
      </c>
      <c r="L30" s="18">
        <v>1</v>
      </c>
      <c r="M30" s="18">
        <v>21</v>
      </c>
      <c r="N30" s="17" t="s">
        <v>24</v>
      </c>
      <c r="O30" s="19">
        <v>20</v>
      </c>
      <c r="P30" s="20">
        <f t="shared" si="0"/>
        <v>20</v>
      </c>
      <c r="Q30" s="19">
        <v>20</v>
      </c>
      <c r="R30" s="21">
        <v>4.5499999999999999E-2</v>
      </c>
      <c r="S30" s="22">
        <v>0.91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120</v>
      </c>
      <c r="G31" s="18">
        <v>2</v>
      </c>
      <c r="H31" s="18">
        <v>1</v>
      </c>
      <c r="I31" s="18">
        <v>2</v>
      </c>
      <c r="J31" s="25">
        <v>2</v>
      </c>
      <c r="K31" s="25">
        <v>0</v>
      </c>
      <c r="L31" s="18">
        <v>1</v>
      </c>
      <c r="M31" s="18">
        <v>21</v>
      </c>
      <c r="N31" s="17" t="s">
        <v>24</v>
      </c>
      <c r="O31" s="19">
        <v>20</v>
      </c>
      <c r="P31" s="20">
        <f t="shared" si="0"/>
        <v>40</v>
      </c>
      <c r="Q31" s="19">
        <v>40</v>
      </c>
      <c r="R31" s="21">
        <v>4.5499999999999999E-2</v>
      </c>
      <c r="S31" s="22">
        <v>1.82</v>
      </c>
      <c r="T31" s="18">
        <v>0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22</v>
      </c>
      <c r="E32" s="18">
        <v>48</v>
      </c>
      <c r="F32" s="17" t="s">
        <v>121</v>
      </c>
      <c r="G32" s="18">
        <v>1</v>
      </c>
      <c r="H32" s="18">
        <v>2</v>
      </c>
      <c r="I32" s="18">
        <v>1</v>
      </c>
      <c r="J32" s="25">
        <v>1</v>
      </c>
      <c r="K32" s="25">
        <v>0</v>
      </c>
      <c r="L32" s="18">
        <v>1</v>
      </c>
      <c r="M32" s="18">
        <v>21</v>
      </c>
      <c r="N32" s="17" t="s">
        <v>24</v>
      </c>
      <c r="O32" s="19">
        <v>20</v>
      </c>
      <c r="P32" s="20">
        <f t="shared" si="0"/>
        <v>20</v>
      </c>
      <c r="Q32" s="19">
        <v>20</v>
      </c>
      <c r="R32" s="21">
        <v>4.5499999999999999E-2</v>
      </c>
      <c r="S32" s="22">
        <v>0.91</v>
      </c>
      <c r="T32" s="18">
        <v>0</v>
      </c>
      <c r="U32" s="17" t="s">
        <v>25</v>
      </c>
      <c r="V32" s="17" t="s">
        <v>26</v>
      </c>
    </row>
    <row r="33" spans="1:22" x14ac:dyDescent="0.25">
      <c r="A33" s="3" t="s">
        <v>57</v>
      </c>
      <c r="B33" s="4"/>
      <c r="C33" s="4"/>
      <c r="D33" s="5">
        <f>SUM(D2:D32)</f>
        <v>682</v>
      </c>
      <c r="E33" s="4"/>
      <c r="F33" s="4"/>
      <c r="G33" s="5">
        <f>SUM(G2:G32)</f>
        <v>206</v>
      </c>
      <c r="H33" s="4"/>
      <c r="I33" s="5">
        <f>SUM(I2:I32)</f>
        <v>192</v>
      </c>
      <c r="J33" s="24">
        <f>SUM(J2:J32)</f>
        <v>183</v>
      </c>
      <c r="K33" s="24">
        <f>SUM(K2:K32)</f>
        <v>23</v>
      </c>
      <c r="L33" s="5">
        <f>SUM(L2:L32)</f>
        <v>114</v>
      </c>
      <c r="M33" s="5">
        <f>SUM(M2:M32)</f>
        <v>651</v>
      </c>
      <c r="N33" s="4" t="str">
        <f>N32</f>
        <v>Por persona</v>
      </c>
      <c r="O33" s="6">
        <f>Q33/I33</f>
        <v>20</v>
      </c>
      <c r="P33" s="13">
        <f>Q33/L33</f>
        <v>33.684210526315788</v>
      </c>
      <c r="Q33" s="6">
        <f>SUM(Q2:Q32)</f>
        <v>3840</v>
      </c>
      <c r="R33" s="7">
        <f>L33/M33</f>
        <v>0.17511520737327188</v>
      </c>
      <c r="S33" s="6">
        <f>Q33/M33</f>
        <v>5.8986175115207375</v>
      </c>
      <c r="T33" s="4"/>
      <c r="U33" s="4"/>
      <c r="V33" s="4"/>
    </row>
    <row r="35" spans="1:22" x14ac:dyDescent="0.25">
      <c r="F35" t="s">
        <v>187</v>
      </c>
      <c r="G35">
        <f>I33/G33</f>
        <v>0.93203883495145634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A32" sqref="A32:XFD34"/>
    </sheetView>
  </sheetViews>
  <sheetFormatPr baseColWidth="10" defaultRowHeight="15" x14ac:dyDescent="0.25"/>
  <cols>
    <col min="10" max="11" width="11.42578125" style="14"/>
    <col min="16" max="16" width="11.42578125" style="14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58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122</v>
      </c>
      <c r="G2" s="18">
        <v>4</v>
      </c>
      <c r="H2" s="18">
        <v>1</v>
      </c>
      <c r="I2" s="18">
        <v>4</v>
      </c>
      <c r="J2" s="25">
        <v>4</v>
      </c>
      <c r="K2" s="25">
        <v>0</v>
      </c>
      <c r="L2" s="18">
        <v>3</v>
      </c>
      <c r="M2" s="18">
        <v>21</v>
      </c>
      <c r="N2" s="17" t="s">
        <v>24</v>
      </c>
      <c r="O2" s="19">
        <v>20</v>
      </c>
      <c r="P2" s="20">
        <f>Q2/L2</f>
        <v>26.666666666666668</v>
      </c>
      <c r="Q2" s="19">
        <v>80</v>
      </c>
      <c r="R2" s="21">
        <v>0.13639999999999999</v>
      </c>
      <c r="S2" s="19">
        <v>3.64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123</v>
      </c>
      <c r="G3" s="18">
        <v>2</v>
      </c>
      <c r="H3" s="18">
        <v>4</v>
      </c>
      <c r="I3" s="18">
        <v>2</v>
      </c>
      <c r="J3" s="25">
        <v>2</v>
      </c>
      <c r="K3" s="25">
        <v>0</v>
      </c>
      <c r="L3" s="18">
        <v>2</v>
      </c>
      <c r="M3" s="18">
        <v>21</v>
      </c>
      <c r="N3" s="17" t="s">
        <v>24</v>
      </c>
      <c r="O3" s="19">
        <v>20</v>
      </c>
      <c r="P3" s="20">
        <f t="shared" ref="P3:P31" si="0">Q3/L3</f>
        <v>20</v>
      </c>
      <c r="Q3" s="19">
        <v>40</v>
      </c>
      <c r="R3" s="21">
        <v>9.0899999999999995E-2</v>
      </c>
      <c r="S3" s="19">
        <v>1.82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124</v>
      </c>
      <c r="G4" s="18">
        <v>5</v>
      </c>
      <c r="H4" s="18">
        <v>2</v>
      </c>
      <c r="I4" s="18">
        <v>5</v>
      </c>
      <c r="J4" s="25">
        <v>5</v>
      </c>
      <c r="K4" s="25">
        <v>0</v>
      </c>
      <c r="L4" s="18">
        <v>3</v>
      </c>
      <c r="M4" s="18">
        <v>21</v>
      </c>
      <c r="N4" s="17" t="s">
        <v>24</v>
      </c>
      <c r="O4" s="19">
        <v>20</v>
      </c>
      <c r="P4" s="20">
        <f t="shared" si="0"/>
        <v>33.333333333333336</v>
      </c>
      <c r="Q4" s="19">
        <v>100</v>
      </c>
      <c r="R4" s="21">
        <v>0.13639999999999999</v>
      </c>
      <c r="S4" s="19">
        <v>4.55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125</v>
      </c>
      <c r="G5" s="18">
        <v>1</v>
      </c>
      <c r="H5" s="18">
        <v>5</v>
      </c>
      <c r="I5" s="18">
        <v>1</v>
      </c>
      <c r="J5" s="25">
        <v>1</v>
      </c>
      <c r="K5" s="25">
        <v>0</v>
      </c>
      <c r="L5" s="18">
        <v>1</v>
      </c>
      <c r="M5" s="18">
        <v>21</v>
      </c>
      <c r="N5" s="17" t="s">
        <v>24</v>
      </c>
      <c r="O5" s="19">
        <v>20</v>
      </c>
      <c r="P5" s="20">
        <f t="shared" si="0"/>
        <v>20</v>
      </c>
      <c r="Q5" s="19">
        <v>20</v>
      </c>
      <c r="R5" s="21">
        <v>4.5499999999999999E-2</v>
      </c>
      <c r="S5" s="19">
        <v>0.91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126</v>
      </c>
      <c r="G6" s="18">
        <v>4</v>
      </c>
      <c r="H6" s="18">
        <v>1</v>
      </c>
      <c r="I6" s="18">
        <v>4</v>
      </c>
      <c r="J6" s="25">
        <v>4</v>
      </c>
      <c r="K6" s="25">
        <v>0</v>
      </c>
      <c r="L6" s="18">
        <v>4</v>
      </c>
      <c r="M6" s="18">
        <v>21</v>
      </c>
      <c r="N6" s="17" t="s">
        <v>24</v>
      </c>
      <c r="O6" s="19">
        <v>20</v>
      </c>
      <c r="P6" s="20">
        <f t="shared" si="0"/>
        <v>20</v>
      </c>
      <c r="Q6" s="19">
        <v>80</v>
      </c>
      <c r="R6" s="21">
        <v>0.18179999999999999</v>
      </c>
      <c r="S6" s="19">
        <v>3.64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127</v>
      </c>
      <c r="G7" s="18">
        <v>12</v>
      </c>
      <c r="H7" s="18">
        <v>4</v>
      </c>
      <c r="I7" s="18">
        <v>12</v>
      </c>
      <c r="J7" s="25">
        <v>12</v>
      </c>
      <c r="K7" s="25">
        <v>0</v>
      </c>
      <c r="L7" s="18">
        <v>8</v>
      </c>
      <c r="M7" s="18">
        <v>21</v>
      </c>
      <c r="N7" s="17" t="s">
        <v>24</v>
      </c>
      <c r="O7" s="19">
        <v>20</v>
      </c>
      <c r="P7" s="20">
        <f t="shared" si="0"/>
        <v>30</v>
      </c>
      <c r="Q7" s="19">
        <v>240</v>
      </c>
      <c r="R7" s="21">
        <v>0.36359999999999998</v>
      </c>
      <c r="S7" s="19">
        <v>10.91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128</v>
      </c>
      <c r="G8" s="18">
        <v>40</v>
      </c>
      <c r="H8" s="18">
        <v>12</v>
      </c>
      <c r="I8" s="18">
        <v>40</v>
      </c>
      <c r="J8" s="25">
        <v>40</v>
      </c>
      <c r="K8" s="25">
        <v>0</v>
      </c>
      <c r="L8" s="18">
        <v>20</v>
      </c>
      <c r="M8" s="18">
        <v>21</v>
      </c>
      <c r="N8" s="17" t="s">
        <v>24</v>
      </c>
      <c r="O8" s="19">
        <v>20</v>
      </c>
      <c r="P8" s="20">
        <f t="shared" si="0"/>
        <v>40</v>
      </c>
      <c r="Q8" s="19">
        <v>800</v>
      </c>
      <c r="R8" s="21">
        <v>0.90910000000000002</v>
      </c>
      <c r="S8" s="19">
        <v>36.36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129</v>
      </c>
      <c r="G9" s="18">
        <v>7</v>
      </c>
      <c r="H9" s="18">
        <v>40</v>
      </c>
      <c r="I9" s="18">
        <v>7</v>
      </c>
      <c r="J9" s="25">
        <v>7</v>
      </c>
      <c r="K9" s="25">
        <v>0</v>
      </c>
      <c r="L9" s="18">
        <v>3</v>
      </c>
      <c r="M9" s="18">
        <v>21</v>
      </c>
      <c r="N9" s="17" t="s">
        <v>24</v>
      </c>
      <c r="O9" s="19">
        <v>20</v>
      </c>
      <c r="P9" s="20">
        <f t="shared" si="0"/>
        <v>46.666666666666664</v>
      </c>
      <c r="Q9" s="19">
        <v>140</v>
      </c>
      <c r="R9" s="21">
        <v>0.13639999999999999</v>
      </c>
      <c r="S9" s="19">
        <v>6.36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130</v>
      </c>
      <c r="G10" s="18">
        <v>5</v>
      </c>
      <c r="H10" s="18">
        <v>7</v>
      </c>
      <c r="I10" s="18">
        <v>5</v>
      </c>
      <c r="J10" s="25">
        <v>5</v>
      </c>
      <c r="K10" s="25">
        <v>0</v>
      </c>
      <c r="L10" s="18">
        <v>2</v>
      </c>
      <c r="M10" s="18">
        <v>21</v>
      </c>
      <c r="N10" s="17" t="s">
        <v>24</v>
      </c>
      <c r="O10" s="19">
        <v>20</v>
      </c>
      <c r="P10" s="20">
        <f t="shared" si="0"/>
        <v>50</v>
      </c>
      <c r="Q10" s="19">
        <v>100</v>
      </c>
      <c r="R10" s="21">
        <v>9.0899999999999995E-2</v>
      </c>
      <c r="S10" s="19">
        <v>4.55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131</v>
      </c>
      <c r="G11" s="18">
        <v>0</v>
      </c>
      <c r="H11" s="18">
        <v>5</v>
      </c>
      <c r="I11" s="18">
        <v>0</v>
      </c>
      <c r="J11" s="25">
        <v>0</v>
      </c>
      <c r="K11" s="25">
        <v>0</v>
      </c>
      <c r="L11" s="18">
        <v>0</v>
      </c>
      <c r="M11" s="18">
        <v>21</v>
      </c>
      <c r="N11" s="17" t="s">
        <v>24</v>
      </c>
      <c r="O11" s="19">
        <v>20</v>
      </c>
      <c r="P11" s="20">
        <v>0</v>
      </c>
      <c r="Q11" s="19">
        <v>0</v>
      </c>
      <c r="R11" s="21">
        <v>0</v>
      </c>
      <c r="S11" s="19">
        <v>0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132</v>
      </c>
      <c r="G12" s="18">
        <v>6</v>
      </c>
      <c r="H12" s="18">
        <v>0</v>
      </c>
      <c r="I12" s="18">
        <v>6</v>
      </c>
      <c r="J12" s="25">
        <v>6</v>
      </c>
      <c r="K12" s="25">
        <v>0</v>
      </c>
      <c r="L12" s="18">
        <v>2</v>
      </c>
      <c r="M12" s="18">
        <v>21</v>
      </c>
      <c r="N12" s="17" t="s">
        <v>24</v>
      </c>
      <c r="O12" s="19">
        <v>20</v>
      </c>
      <c r="P12" s="20">
        <f t="shared" si="0"/>
        <v>60</v>
      </c>
      <c r="Q12" s="19">
        <v>120</v>
      </c>
      <c r="R12" s="21">
        <v>9.0899999999999995E-2</v>
      </c>
      <c r="S12" s="19">
        <v>5.45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133</v>
      </c>
      <c r="G13" s="18">
        <v>6</v>
      </c>
      <c r="H13" s="18">
        <v>6</v>
      </c>
      <c r="I13" s="18">
        <v>6</v>
      </c>
      <c r="J13" s="25">
        <v>6</v>
      </c>
      <c r="K13" s="25">
        <v>0</v>
      </c>
      <c r="L13" s="18">
        <v>5</v>
      </c>
      <c r="M13" s="18">
        <v>21</v>
      </c>
      <c r="N13" s="17" t="s">
        <v>24</v>
      </c>
      <c r="O13" s="19">
        <v>20</v>
      </c>
      <c r="P13" s="20">
        <f t="shared" si="0"/>
        <v>24</v>
      </c>
      <c r="Q13" s="19">
        <v>120</v>
      </c>
      <c r="R13" s="21">
        <v>0.2273</v>
      </c>
      <c r="S13" s="19">
        <v>5.45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134</v>
      </c>
      <c r="G14" s="18">
        <v>6</v>
      </c>
      <c r="H14" s="18">
        <v>6</v>
      </c>
      <c r="I14" s="18">
        <v>6</v>
      </c>
      <c r="J14" s="25">
        <v>6</v>
      </c>
      <c r="K14" s="25">
        <v>0</v>
      </c>
      <c r="L14" s="18">
        <v>5</v>
      </c>
      <c r="M14" s="18">
        <v>21</v>
      </c>
      <c r="N14" s="17" t="s">
        <v>24</v>
      </c>
      <c r="O14" s="19">
        <v>20</v>
      </c>
      <c r="P14" s="20">
        <f t="shared" si="0"/>
        <v>24</v>
      </c>
      <c r="Q14" s="19">
        <v>120</v>
      </c>
      <c r="R14" s="21">
        <v>0.2273</v>
      </c>
      <c r="S14" s="19">
        <v>5.45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135</v>
      </c>
      <c r="G15" s="18">
        <v>9</v>
      </c>
      <c r="H15" s="18">
        <v>6</v>
      </c>
      <c r="I15" s="18">
        <v>9</v>
      </c>
      <c r="J15" s="25">
        <v>9</v>
      </c>
      <c r="K15" s="25">
        <v>0</v>
      </c>
      <c r="L15" s="18">
        <v>7</v>
      </c>
      <c r="M15" s="18">
        <v>21</v>
      </c>
      <c r="N15" s="17" t="s">
        <v>24</v>
      </c>
      <c r="O15" s="19">
        <v>20</v>
      </c>
      <c r="P15" s="20">
        <f t="shared" si="0"/>
        <v>25.714285714285715</v>
      </c>
      <c r="Q15" s="19">
        <v>180</v>
      </c>
      <c r="R15" s="21">
        <v>0.31819999999999998</v>
      </c>
      <c r="S15" s="19">
        <v>8.18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136</v>
      </c>
      <c r="G16" s="18">
        <v>2</v>
      </c>
      <c r="H16" s="18">
        <v>9</v>
      </c>
      <c r="I16" s="18">
        <v>2</v>
      </c>
      <c r="J16" s="25">
        <v>2</v>
      </c>
      <c r="K16" s="25">
        <v>0</v>
      </c>
      <c r="L16" s="18">
        <v>2</v>
      </c>
      <c r="M16" s="18">
        <v>21</v>
      </c>
      <c r="N16" s="17" t="s">
        <v>24</v>
      </c>
      <c r="O16" s="19">
        <v>20</v>
      </c>
      <c r="P16" s="20">
        <f t="shared" si="0"/>
        <v>20</v>
      </c>
      <c r="Q16" s="19">
        <v>40</v>
      </c>
      <c r="R16" s="21">
        <v>9.0899999999999995E-2</v>
      </c>
      <c r="S16" s="19">
        <v>1.82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137</v>
      </c>
      <c r="G17" s="18">
        <v>6</v>
      </c>
      <c r="H17" s="18">
        <v>2</v>
      </c>
      <c r="I17" s="18">
        <v>6</v>
      </c>
      <c r="J17" s="25">
        <v>6</v>
      </c>
      <c r="K17" s="25">
        <v>0</v>
      </c>
      <c r="L17" s="18">
        <v>3</v>
      </c>
      <c r="M17" s="18">
        <v>21</v>
      </c>
      <c r="N17" s="17" t="s">
        <v>24</v>
      </c>
      <c r="O17" s="19">
        <v>20</v>
      </c>
      <c r="P17" s="20">
        <f t="shared" si="0"/>
        <v>40</v>
      </c>
      <c r="Q17" s="19">
        <v>120</v>
      </c>
      <c r="R17" s="21">
        <v>0.13639999999999999</v>
      </c>
      <c r="S17" s="19">
        <v>5.45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138</v>
      </c>
      <c r="G18" s="18">
        <v>14</v>
      </c>
      <c r="H18" s="18">
        <v>6</v>
      </c>
      <c r="I18" s="18">
        <v>14</v>
      </c>
      <c r="J18" s="25">
        <v>14</v>
      </c>
      <c r="K18" s="25">
        <v>0</v>
      </c>
      <c r="L18" s="18">
        <v>8</v>
      </c>
      <c r="M18" s="18">
        <v>21</v>
      </c>
      <c r="N18" s="17" t="s">
        <v>24</v>
      </c>
      <c r="O18" s="19">
        <v>20</v>
      </c>
      <c r="P18" s="20">
        <f t="shared" si="0"/>
        <v>35</v>
      </c>
      <c r="Q18" s="19">
        <v>280</v>
      </c>
      <c r="R18" s="21">
        <v>0.36359999999999998</v>
      </c>
      <c r="S18" s="19">
        <v>12.73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139</v>
      </c>
      <c r="G19" s="18">
        <v>3</v>
      </c>
      <c r="H19" s="18">
        <v>14</v>
      </c>
      <c r="I19" s="18">
        <v>3</v>
      </c>
      <c r="J19" s="25">
        <v>3</v>
      </c>
      <c r="K19" s="25">
        <v>0</v>
      </c>
      <c r="L19" s="18">
        <v>2</v>
      </c>
      <c r="M19" s="18">
        <v>21</v>
      </c>
      <c r="N19" s="17" t="s">
        <v>24</v>
      </c>
      <c r="O19" s="19">
        <v>20</v>
      </c>
      <c r="P19" s="20">
        <f t="shared" si="0"/>
        <v>30</v>
      </c>
      <c r="Q19" s="19">
        <v>60</v>
      </c>
      <c r="R19" s="21">
        <v>9.0899999999999995E-2</v>
      </c>
      <c r="S19" s="19">
        <v>2.73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140</v>
      </c>
      <c r="G20" s="18">
        <v>3</v>
      </c>
      <c r="H20" s="18">
        <v>3</v>
      </c>
      <c r="I20" s="18">
        <v>3</v>
      </c>
      <c r="J20" s="25">
        <v>3</v>
      </c>
      <c r="K20" s="25">
        <v>0</v>
      </c>
      <c r="L20" s="18">
        <v>2</v>
      </c>
      <c r="M20" s="18">
        <v>21</v>
      </c>
      <c r="N20" s="17" t="s">
        <v>24</v>
      </c>
      <c r="O20" s="19">
        <v>20</v>
      </c>
      <c r="P20" s="20">
        <f t="shared" si="0"/>
        <v>30</v>
      </c>
      <c r="Q20" s="19">
        <v>60</v>
      </c>
      <c r="R20" s="21">
        <v>9.0899999999999995E-2</v>
      </c>
      <c r="S20" s="19">
        <v>2.73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141</v>
      </c>
      <c r="G21" s="18">
        <v>5</v>
      </c>
      <c r="H21" s="18">
        <v>3</v>
      </c>
      <c r="I21" s="18">
        <v>5</v>
      </c>
      <c r="J21" s="25">
        <v>5</v>
      </c>
      <c r="K21" s="25">
        <v>0</v>
      </c>
      <c r="L21" s="18">
        <v>3</v>
      </c>
      <c r="M21" s="18">
        <v>21</v>
      </c>
      <c r="N21" s="17" t="s">
        <v>24</v>
      </c>
      <c r="O21" s="19">
        <v>20</v>
      </c>
      <c r="P21" s="20">
        <f t="shared" si="0"/>
        <v>33.333333333333336</v>
      </c>
      <c r="Q21" s="19">
        <v>100</v>
      </c>
      <c r="R21" s="21">
        <v>0.13639999999999999</v>
      </c>
      <c r="S21" s="19">
        <v>4.55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142</v>
      </c>
      <c r="G22" s="18">
        <v>4</v>
      </c>
      <c r="H22" s="18">
        <v>5</v>
      </c>
      <c r="I22" s="18">
        <v>4</v>
      </c>
      <c r="J22" s="25">
        <v>4</v>
      </c>
      <c r="K22" s="25">
        <v>0</v>
      </c>
      <c r="L22" s="18">
        <v>2</v>
      </c>
      <c r="M22" s="18">
        <v>21</v>
      </c>
      <c r="N22" s="17" t="s">
        <v>24</v>
      </c>
      <c r="O22" s="19">
        <v>20</v>
      </c>
      <c r="P22" s="20">
        <f t="shared" si="0"/>
        <v>40</v>
      </c>
      <c r="Q22" s="19">
        <v>80</v>
      </c>
      <c r="R22" s="21">
        <v>9.0899999999999995E-2</v>
      </c>
      <c r="S22" s="19">
        <v>3.64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143</v>
      </c>
      <c r="G23" s="18">
        <v>0</v>
      </c>
      <c r="H23" s="18">
        <v>4</v>
      </c>
      <c r="I23" s="18">
        <v>0</v>
      </c>
      <c r="J23" s="25">
        <v>0</v>
      </c>
      <c r="K23" s="25">
        <v>0</v>
      </c>
      <c r="L23" s="18">
        <v>0</v>
      </c>
      <c r="M23" s="18">
        <v>21</v>
      </c>
      <c r="N23" s="17" t="s">
        <v>24</v>
      </c>
      <c r="O23" s="19">
        <v>20</v>
      </c>
      <c r="P23" s="20">
        <v>0</v>
      </c>
      <c r="Q23" s="19">
        <v>0</v>
      </c>
      <c r="R23" s="21">
        <v>0</v>
      </c>
      <c r="S23" s="19">
        <v>0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144</v>
      </c>
      <c r="G24" s="18">
        <v>1</v>
      </c>
      <c r="H24" s="18">
        <v>0</v>
      </c>
      <c r="I24" s="18">
        <v>1</v>
      </c>
      <c r="J24" s="25">
        <v>1</v>
      </c>
      <c r="K24" s="25">
        <v>0</v>
      </c>
      <c r="L24" s="18">
        <v>1</v>
      </c>
      <c r="M24" s="18">
        <v>21</v>
      </c>
      <c r="N24" s="17" t="s">
        <v>24</v>
      </c>
      <c r="O24" s="19">
        <v>20</v>
      </c>
      <c r="P24" s="20">
        <f t="shared" si="0"/>
        <v>20</v>
      </c>
      <c r="Q24" s="19">
        <v>20</v>
      </c>
      <c r="R24" s="21">
        <v>4.5499999999999999E-2</v>
      </c>
      <c r="S24" s="19">
        <v>0.91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145</v>
      </c>
      <c r="G25" s="18">
        <v>4</v>
      </c>
      <c r="H25" s="18">
        <v>1</v>
      </c>
      <c r="I25" s="18">
        <v>4</v>
      </c>
      <c r="J25" s="25">
        <v>4</v>
      </c>
      <c r="K25" s="25">
        <v>0</v>
      </c>
      <c r="L25" s="18">
        <v>2</v>
      </c>
      <c r="M25" s="18">
        <v>21</v>
      </c>
      <c r="N25" s="17" t="s">
        <v>24</v>
      </c>
      <c r="O25" s="19">
        <v>20</v>
      </c>
      <c r="P25" s="20">
        <f t="shared" si="0"/>
        <v>40</v>
      </c>
      <c r="Q25" s="19">
        <v>80</v>
      </c>
      <c r="R25" s="21">
        <v>9.0899999999999995E-2</v>
      </c>
      <c r="S25" s="19">
        <v>3.64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146</v>
      </c>
      <c r="G26" s="18">
        <v>0</v>
      </c>
      <c r="H26" s="18">
        <v>4</v>
      </c>
      <c r="I26" s="18">
        <v>0</v>
      </c>
      <c r="J26" s="25">
        <v>0</v>
      </c>
      <c r="K26" s="25">
        <v>0</v>
      </c>
      <c r="L26" s="18">
        <v>0</v>
      </c>
      <c r="M26" s="18">
        <v>21</v>
      </c>
      <c r="N26" s="17" t="s">
        <v>24</v>
      </c>
      <c r="O26" s="19">
        <v>20</v>
      </c>
      <c r="P26" s="20">
        <v>0</v>
      </c>
      <c r="Q26" s="19">
        <v>0</v>
      </c>
      <c r="R26" s="21">
        <v>0</v>
      </c>
      <c r="S26" s="19">
        <v>0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147</v>
      </c>
      <c r="G27" s="18">
        <v>5</v>
      </c>
      <c r="H27" s="18">
        <v>0</v>
      </c>
      <c r="I27" s="18">
        <v>5</v>
      </c>
      <c r="J27" s="25">
        <v>5</v>
      </c>
      <c r="K27" s="25">
        <v>0</v>
      </c>
      <c r="L27" s="18">
        <v>2</v>
      </c>
      <c r="M27" s="18">
        <v>21</v>
      </c>
      <c r="N27" s="17" t="s">
        <v>24</v>
      </c>
      <c r="O27" s="19">
        <v>20</v>
      </c>
      <c r="P27" s="20">
        <f t="shared" si="0"/>
        <v>50</v>
      </c>
      <c r="Q27" s="19">
        <v>100</v>
      </c>
      <c r="R27" s="21">
        <v>9.0899999999999995E-2</v>
      </c>
      <c r="S27" s="19">
        <v>4.55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148</v>
      </c>
      <c r="G28" s="18">
        <v>3</v>
      </c>
      <c r="H28" s="18">
        <v>5</v>
      </c>
      <c r="I28" s="18">
        <v>3</v>
      </c>
      <c r="J28" s="25">
        <v>3</v>
      </c>
      <c r="K28" s="25">
        <v>0</v>
      </c>
      <c r="L28" s="18">
        <v>2</v>
      </c>
      <c r="M28" s="18">
        <v>21</v>
      </c>
      <c r="N28" s="17" t="s">
        <v>24</v>
      </c>
      <c r="O28" s="19">
        <v>20</v>
      </c>
      <c r="P28" s="20">
        <f t="shared" si="0"/>
        <v>30</v>
      </c>
      <c r="Q28" s="19">
        <v>60</v>
      </c>
      <c r="R28" s="21">
        <v>9.0899999999999995E-2</v>
      </c>
      <c r="S28" s="19">
        <v>2.73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149</v>
      </c>
      <c r="G29" s="18">
        <v>2</v>
      </c>
      <c r="H29" s="18">
        <v>3</v>
      </c>
      <c r="I29" s="18">
        <v>2</v>
      </c>
      <c r="J29" s="25">
        <v>2</v>
      </c>
      <c r="K29" s="25">
        <v>0</v>
      </c>
      <c r="L29" s="18">
        <v>1</v>
      </c>
      <c r="M29" s="18">
        <v>21</v>
      </c>
      <c r="N29" s="17" t="s">
        <v>24</v>
      </c>
      <c r="O29" s="19">
        <v>20</v>
      </c>
      <c r="P29" s="20">
        <f t="shared" si="0"/>
        <v>40</v>
      </c>
      <c r="Q29" s="19">
        <v>40</v>
      </c>
      <c r="R29" s="21">
        <v>4.5499999999999999E-2</v>
      </c>
      <c r="S29" s="19">
        <v>1.82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150</v>
      </c>
      <c r="G30" s="18">
        <v>3</v>
      </c>
      <c r="H30" s="18">
        <v>2</v>
      </c>
      <c r="I30" s="18">
        <v>3</v>
      </c>
      <c r="J30" s="25">
        <v>3</v>
      </c>
      <c r="K30" s="25">
        <v>0</v>
      </c>
      <c r="L30" s="18">
        <v>2</v>
      </c>
      <c r="M30" s="18">
        <v>21</v>
      </c>
      <c r="N30" s="17" t="s">
        <v>24</v>
      </c>
      <c r="O30" s="19">
        <v>20</v>
      </c>
      <c r="P30" s="20">
        <f t="shared" si="0"/>
        <v>30</v>
      </c>
      <c r="Q30" s="19">
        <v>60</v>
      </c>
      <c r="R30" s="21">
        <v>9.0899999999999995E-2</v>
      </c>
      <c r="S30" s="19">
        <v>2.73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151</v>
      </c>
      <c r="G31" s="18">
        <v>2</v>
      </c>
      <c r="H31" s="18">
        <v>3</v>
      </c>
      <c r="I31" s="18">
        <v>2</v>
      </c>
      <c r="J31" s="25">
        <v>2</v>
      </c>
      <c r="K31" s="25">
        <v>0</v>
      </c>
      <c r="L31" s="18">
        <v>2</v>
      </c>
      <c r="M31" s="18">
        <v>21</v>
      </c>
      <c r="N31" s="17" t="s">
        <v>24</v>
      </c>
      <c r="O31" s="19">
        <v>20</v>
      </c>
      <c r="P31" s="20">
        <f t="shared" si="0"/>
        <v>20</v>
      </c>
      <c r="Q31" s="19">
        <v>40</v>
      </c>
      <c r="R31" s="21">
        <v>9.0899999999999995E-2</v>
      </c>
      <c r="S31" s="19">
        <v>1.82</v>
      </c>
      <c r="T31" s="18">
        <v>0</v>
      </c>
      <c r="U31" s="17" t="s">
        <v>25</v>
      </c>
      <c r="V31" s="17" t="s">
        <v>26</v>
      </c>
    </row>
    <row r="32" spans="1:22" x14ac:dyDescent="0.25">
      <c r="A32" s="3" t="s">
        <v>57</v>
      </c>
      <c r="B32" s="4"/>
      <c r="C32" s="4"/>
      <c r="D32" s="5">
        <f>SUM(D2:D31)</f>
        <v>660</v>
      </c>
      <c r="E32" s="4"/>
      <c r="F32" s="4"/>
      <c r="G32" s="5">
        <f>SUM(G2:G31)</f>
        <v>164</v>
      </c>
      <c r="H32" s="4"/>
      <c r="I32" s="5">
        <f>SUM(I2:I31)</f>
        <v>164</v>
      </c>
      <c r="J32" s="24">
        <f>SUM(J2:J31)</f>
        <v>164</v>
      </c>
      <c r="K32" s="24">
        <f>SUM(K2:K31)</f>
        <v>0</v>
      </c>
      <c r="L32" s="5">
        <f>SUM(L2:L31)</f>
        <v>99</v>
      </c>
      <c r="M32" s="5">
        <f>SUM(M2:M31)</f>
        <v>630</v>
      </c>
      <c r="N32" s="4" t="str">
        <f>N31</f>
        <v>Por persona</v>
      </c>
      <c r="O32" s="6">
        <f>Q32/I32</f>
        <v>20</v>
      </c>
      <c r="P32" s="13">
        <f>Q32/L32</f>
        <v>33.131313131313128</v>
      </c>
      <c r="Q32" s="6">
        <f>SUM(Q2:Q31)</f>
        <v>3280</v>
      </c>
      <c r="R32" s="7">
        <f>L32/M32</f>
        <v>0.15714285714285714</v>
      </c>
      <c r="S32" s="6">
        <f>Q32/M32</f>
        <v>5.2063492063492065</v>
      </c>
      <c r="T32" s="4"/>
      <c r="U32" s="4"/>
      <c r="V32" s="4"/>
    </row>
    <row r="34" spans="6:7" x14ac:dyDescent="0.25">
      <c r="F34" t="s">
        <v>187</v>
      </c>
      <c r="G34">
        <f>I32/G32</f>
        <v>1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33" sqref="A33:XFD35"/>
    </sheetView>
  </sheetViews>
  <sheetFormatPr baseColWidth="10" defaultRowHeight="15" x14ac:dyDescent="0.25"/>
  <cols>
    <col min="16" max="16" width="11.5703125" style="14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58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186</v>
      </c>
      <c r="G2" s="18">
        <v>6</v>
      </c>
      <c r="H2" s="18">
        <v>2</v>
      </c>
      <c r="I2" s="18">
        <v>6</v>
      </c>
      <c r="J2" s="18">
        <v>6</v>
      </c>
      <c r="K2" s="18">
        <v>0</v>
      </c>
      <c r="L2" s="18">
        <v>4</v>
      </c>
      <c r="M2" s="18">
        <v>21</v>
      </c>
      <c r="N2" s="17" t="s">
        <v>24</v>
      </c>
      <c r="O2" s="19">
        <v>20</v>
      </c>
      <c r="P2" s="20">
        <f>Q2/L2</f>
        <v>30</v>
      </c>
      <c r="Q2" s="19">
        <v>120</v>
      </c>
      <c r="R2" s="21">
        <v>0.18179999999999999</v>
      </c>
      <c r="S2" s="19">
        <v>5.45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185</v>
      </c>
      <c r="G3" s="18">
        <v>6</v>
      </c>
      <c r="H3" s="18">
        <v>6</v>
      </c>
      <c r="I3" s="18">
        <v>6</v>
      </c>
      <c r="J3" s="18">
        <v>6</v>
      </c>
      <c r="K3" s="18">
        <v>0</v>
      </c>
      <c r="L3" s="18">
        <v>6</v>
      </c>
      <c r="M3" s="18">
        <v>21</v>
      </c>
      <c r="N3" s="17" t="s">
        <v>24</v>
      </c>
      <c r="O3" s="19">
        <v>20</v>
      </c>
      <c r="P3" s="20">
        <f t="shared" ref="P3:P30" si="0">Q3/L3</f>
        <v>20</v>
      </c>
      <c r="Q3" s="19">
        <v>120</v>
      </c>
      <c r="R3" s="21">
        <v>0.2727</v>
      </c>
      <c r="S3" s="19">
        <v>5.45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184</v>
      </c>
      <c r="G4" s="18">
        <v>0</v>
      </c>
      <c r="H4" s="18">
        <v>6</v>
      </c>
      <c r="I4" s="18">
        <v>0</v>
      </c>
      <c r="J4" s="18">
        <v>0</v>
      </c>
      <c r="K4" s="18">
        <v>0</v>
      </c>
      <c r="L4" s="18">
        <v>0</v>
      </c>
      <c r="M4" s="18">
        <v>21</v>
      </c>
      <c r="N4" s="17" t="s">
        <v>24</v>
      </c>
      <c r="O4" s="19">
        <v>20</v>
      </c>
      <c r="P4" s="20">
        <v>0</v>
      </c>
      <c r="Q4" s="19">
        <v>0</v>
      </c>
      <c r="R4" s="21">
        <v>0</v>
      </c>
      <c r="S4" s="19">
        <v>0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183</v>
      </c>
      <c r="G5" s="18">
        <v>3</v>
      </c>
      <c r="H5" s="18">
        <v>0</v>
      </c>
      <c r="I5" s="18">
        <v>3</v>
      </c>
      <c r="J5" s="18">
        <v>3</v>
      </c>
      <c r="K5" s="18">
        <v>0</v>
      </c>
      <c r="L5" s="18">
        <v>2</v>
      </c>
      <c r="M5" s="18">
        <v>21</v>
      </c>
      <c r="N5" s="17" t="s">
        <v>24</v>
      </c>
      <c r="O5" s="19">
        <v>20</v>
      </c>
      <c r="P5" s="20">
        <f>Q5/L5</f>
        <v>30</v>
      </c>
      <c r="Q5" s="19">
        <v>60</v>
      </c>
      <c r="R5" s="21">
        <v>9.0899999999999995E-2</v>
      </c>
      <c r="S5" s="19">
        <v>2.73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182</v>
      </c>
      <c r="G6" s="18">
        <v>0</v>
      </c>
      <c r="H6" s="18">
        <v>3</v>
      </c>
      <c r="I6" s="18">
        <v>0</v>
      </c>
      <c r="J6" s="18">
        <v>0</v>
      </c>
      <c r="K6" s="18">
        <v>0</v>
      </c>
      <c r="L6" s="18">
        <v>0</v>
      </c>
      <c r="M6" s="18">
        <v>21</v>
      </c>
      <c r="N6" s="17" t="s">
        <v>24</v>
      </c>
      <c r="O6" s="19">
        <v>20</v>
      </c>
      <c r="P6" s="20">
        <v>0</v>
      </c>
      <c r="Q6" s="19">
        <v>0</v>
      </c>
      <c r="R6" s="21">
        <v>0</v>
      </c>
      <c r="S6" s="19">
        <v>0</v>
      </c>
      <c r="T6" s="18">
        <v>0</v>
      </c>
      <c r="U6" s="17" t="s">
        <v>25</v>
      </c>
      <c r="V6" s="17" t="s">
        <v>26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181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21</v>
      </c>
      <c r="N7" s="17" t="s">
        <v>24</v>
      </c>
      <c r="O7" s="19">
        <v>20</v>
      </c>
      <c r="P7" s="20">
        <v>0</v>
      </c>
      <c r="Q7" s="19">
        <v>0</v>
      </c>
      <c r="R7" s="21">
        <v>0</v>
      </c>
      <c r="S7" s="19">
        <v>0</v>
      </c>
      <c r="T7" s="18">
        <v>0</v>
      </c>
      <c r="U7" s="17" t="s">
        <v>25</v>
      </c>
      <c r="V7" s="17" t="s">
        <v>26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180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21</v>
      </c>
      <c r="N8" s="17" t="s">
        <v>24</v>
      </c>
      <c r="O8" s="19">
        <v>20</v>
      </c>
      <c r="P8" s="20">
        <v>0</v>
      </c>
      <c r="Q8" s="19">
        <v>0</v>
      </c>
      <c r="R8" s="21">
        <v>0</v>
      </c>
      <c r="S8" s="19">
        <v>0</v>
      </c>
      <c r="T8" s="18">
        <v>0</v>
      </c>
      <c r="U8" s="17" t="s">
        <v>25</v>
      </c>
      <c r="V8" s="17" t="s">
        <v>26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179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21</v>
      </c>
      <c r="N9" s="17" t="s">
        <v>24</v>
      </c>
      <c r="O9" s="19">
        <v>20</v>
      </c>
      <c r="P9" s="20">
        <v>0</v>
      </c>
      <c r="Q9" s="19">
        <v>0</v>
      </c>
      <c r="R9" s="21">
        <v>0</v>
      </c>
      <c r="S9" s="19">
        <v>0</v>
      </c>
      <c r="T9" s="18">
        <v>0</v>
      </c>
      <c r="U9" s="17" t="s">
        <v>25</v>
      </c>
      <c r="V9" s="17" t="s">
        <v>26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178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21</v>
      </c>
      <c r="N10" s="17" t="s">
        <v>24</v>
      </c>
      <c r="O10" s="19">
        <v>20</v>
      </c>
      <c r="P10" s="20">
        <v>0</v>
      </c>
      <c r="Q10" s="19">
        <v>0</v>
      </c>
      <c r="R10" s="21">
        <v>0</v>
      </c>
      <c r="S10" s="19">
        <v>0</v>
      </c>
      <c r="T10" s="18">
        <v>0</v>
      </c>
      <c r="U10" s="17" t="s">
        <v>25</v>
      </c>
      <c r="V10" s="17" t="s">
        <v>26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177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21</v>
      </c>
      <c r="N11" s="17" t="s">
        <v>24</v>
      </c>
      <c r="O11" s="19">
        <v>20</v>
      </c>
      <c r="P11" s="20">
        <v>0</v>
      </c>
      <c r="Q11" s="19">
        <v>0</v>
      </c>
      <c r="R11" s="21">
        <v>0</v>
      </c>
      <c r="S11" s="19">
        <v>0</v>
      </c>
      <c r="T11" s="18">
        <v>0</v>
      </c>
      <c r="U11" s="17" t="s">
        <v>25</v>
      </c>
      <c r="V11" s="17" t="s">
        <v>26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176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21</v>
      </c>
      <c r="N12" s="17" t="s">
        <v>24</v>
      </c>
      <c r="O12" s="19">
        <v>20</v>
      </c>
      <c r="P12" s="20">
        <v>0</v>
      </c>
      <c r="Q12" s="19">
        <v>0</v>
      </c>
      <c r="R12" s="21">
        <v>0</v>
      </c>
      <c r="S12" s="19">
        <v>0</v>
      </c>
      <c r="T12" s="18">
        <v>0</v>
      </c>
      <c r="U12" s="17" t="s">
        <v>25</v>
      </c>
      <c r="V12" s="17" t="s">
        <v>26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175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21</v>
      </c>
      <c r="N13" s="17" t="s">
        <v>24</v>
      </c>
      <c r="O13" s="19">
        <v>20</v>
      </c>
      <c r="P13" s="20">
        <v>0</v>
      </c>
      <c r="Q13" s="19">
        <v>0</v>
      </c>
      <c r="R13" s="21">
        <v>0</v>
      </c>
      <c r="S13" s="19">
        <v>0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174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21</v>
      </c>
      <c r="N14" s="17" t="s">
        <v>24</v>
      </c>
      <c r="O14" s="19">
        <v>20</v>
      </c>
      <c r="P14" s="20">
        <v>0</v>
      </c>
      <c r="Q14" s="19">
        <v>0</v>
      </c>
      <c r="R14" s="21">
        <v>0</v>
      </c>
      <c r="S14" s="19">
        <v>0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173</v>
      </c>
      <c r="G15" s="18">
        <v>4</v>
      </c>
      <c r="H15" s="18">
        <v>0</v>
      </c>
      <c r="I15" s="18">
        <v>4</v>
      </c>
      <c r="J15" s="18">
        <v>4</v>
      </c>
      <c r="K15" s="18">
        <v>0</v>
      </c>
      <c r="L15" s="18">
        <v>4</v>
      </c>
      <c r="M15" s="18">
        <v>21</v>
      </c>
      <c r="N15" s="17" t="s">
        <v>24</v>
      </c>
      <c r="O15" s="19">
        <v>20</v>
      </c>
      <c r="P15" s="20">
        <f t="shared" si="0"/>
        <v>20</v>
      </c>
      <c r="Q15" s="19">
        <v>80</v>
      </c>
      <c r="R15" s="21">
        <v>0.18179999999999999</v>
      </c>
      <c r="S15" s="19">
        <v>3.64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172</v>
      </c>
      <c r="G16" s="18">
        <v>1</v>
      </c>
      <c r="H16" s="18">
        <v>4</v>
      </c>
      <c r="I16" s="18">
        <v>1</v>
      </c>
      <c r="J16" s="18">
        <v>0</v>
      </c>
      <c r="K16" s="18">
        <v>1</v>
      </c>
      <c r="L16" s="18">
        <v>1</v>
      </c>
      <c r="M16" s="18">
        <v>21</v>
      </c>
      <c r="N16" s="17" t="s">
        <v>24</v>
      </c>
      <c r="O16" s="19">
        <v>20</v>
      </c>
      <c r="P16" s="20">
        <f t="shared" si="0"/>
        <v>20</v>
      </c>
      <c r="Q16" s="19">
        <v>20</v>
      </c>
      <c r="R16" s="21">
        <v>4.5499999999999999E-2</v>
      </c>
      <c r="S16" s="19">
        <v>0.91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171</v>
      </c>
      <c r="G17" s="18">
        <v>0</v>
      </c>
      <c r="H17" s="18">
        <v>1</v>
      </c>
      <c r="I17" s="18">
        <v>0</v>
      </c>
      <c r="J17" s="18">
        <v>0</v>
      </c>
      <c r="K17" s="18">
        <v>0</v>
      </c>
      <c r="L17" s="18">
        <v>0</v>
      </c>
      <c r="M17" s="18">
        <v>21</v>
      </c>
      <c r="N17" s="17" t="s">
        <v>24</v>
      </c>
      <c r="O17" s="19">
        <v>20</v>
      </c>
      <c r="P17" s="20">
        <v>0</v>
      </c>
      <c r="Q17" s="19">
        <v>0</v>
      </c>
      <c r="R17" s="21">
        <v>0</v>
      </c>
      <c r="S17" s="19">
        <v>0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170</v>
      </c>
      <c r="G18" s="18">
        <v>3</v>
      </c>
      <c r="H18" s="18">
        <v>0</v>
      </c>
      <c r="I18" s="18">
        <v>3</v>
      </c>
      <c r="J18" s="18">
        <v>3</v>
      </c>
      <c r="K18" s="18">
        <v>0</v>
      </c>
      <c r="L18" s="18">
        <v>2</v>
      </c>
      <c r="M18" s="18">
        <v>21</v>
      </c>
      <c r="N18" s="17" t="s">
        <v>24</v>
      </c>
      <c r="O18" s="19">
        <v>20</v>
      </c>
      <c r="P18" s="20">
        <f t="shared" si="0"/>
        <v>30</v>
      </c>
      <c r="Q18" s="19">
        <v>60</v>
      </c>
      <c r="R18" s="21">
        <v>9.0899999999999995E-2</v>
      </c>
      <c r="S18" s="19">
        <v>2.73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169</v>
      </c>
      <c r="G19" s="18">
        <v>2</v>
      </c>
      <c r="H19" s="18">
        <v>3</v>
      </c>
      <c r="I19" s="18">
        <v>2</v>
      </c>
      <c r="J19" s="18">
        <v>2</v>
      </c>
      <c r="K19" s="18">
        <v>0</v>
      </c>
      <c r="L19" s="18">
        <v>1</v>
      </c>
      <c r="M19" s="18">
        <v>21</v>
      </c>
      <c r="N19" s="17" t="s">
        <v>24</v>
      </c>
      <c r="O19" s="19">
        <v>20</v>
      </c>
      <c r="P19" s="20">
        <f t="shared" si="0"/>
        <v>40</v>
      </c>
      <c r="Q19" s="19">
        <v>40</v>
      </c>
      <c r="R19" s="21">
        <v>4.5499999999999999E-2</v>
      </c>
      <c r="S19" s="19">
        <v>1.82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168</v>
      </c>
      <c r="G20" s="18">
        <v>6</v>
      </c>
      <c r="H20" s="18">
        <v>2</v>
      </c>
      <c r="I20" s="18">
        <v>6</v>
      </c>
      <c r="J20" s="18">
        <v>6</v>
      </c>
      <c r="K20" s="18">
        <v>0</v>
      </c>
      <c r="L20" s="18">
        <v>3</v>
      </c>
      <c r="M20" s="18">
        <v>21</v>
      </c>
      <c r="N20" s="17" t="s">
        <v>24</v>
      </c>
      <c r="O20" s="19">
        <v>20</v>
      </c>
      <c r="P20" s="20">
        <f t="shared" si="0"/>
        <v>40</v>
      </c>
      <c r="Q20" s="19">
        <v>120</v>
      </c>
      <c r="R20" s="21">
        <v>0.13639999999999999</v>
      </c>
      <c r="S20" s="19">
        <v>5.45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167</v>
      </c>
      <c r="G21" s="18">
        <v>4</v>
      </c>
      <c r="H21" s="18">
        <v>6</v>
      </c>
      <c r="I21" s="18">
        <v>4</v>
      </c>
      <c r="J21" s="18">
        <v>4</v>
      </c>
      <c r="K21" s="18">
        <v>0</v>
      </c>
      <c r="L21" s="18">
        <v>3</v>
      </c>
      <c r="M21" s="18">
        <v>21</v>
      </c>
      <c r="N21" s="17" t="s">
        <v>24</v>
      </c>
      <c r="O21" s="19">
        <v>20</v>
      </c>
      <c r="P21" s="20">
        <f t="shared" si="0"/>
        <v>26.666666666666668</v>
      </c>
      <c r="Q21" s="19">
        <v>80</v>
      </c>
      <c r="R21" s="21">
        <v>0.13639999999999999</v>
      </c>
      <c r="S21" s="19">
        <v>3.64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166</v>
      </c>
      <c r="G22" s="18">
        <v>3</v>
      </c>
      <c r="H22" s="18">
        <v>4</v>
      </c>
      <c r="I22" s="18">
        <v>3</v>
      </c>
      <c r="J22" s="18">
        <v>3</v>
      </c>
      <c r="K22" s="18">
        <v>0</v>
      </c>
      <c r="L22" s="18">
        <v>3</v>
      </c>
      <c r="M22" s="18">
        <v>21</v>
      </c>
      <c r="N22" s="17" t="s">
        <v>24</v>
      </c>
      <c r="O22" s="19">
        <v>20</v>
      </c>
      <c r="P22" s="20">
        <f t="shared" si="0"/>
        <v>20</v>
      </c>
      <c r="Q22" s="19">
        <v>60</v>
      </c>
      <c r="R22" s="21">
        <v>0.13639999999999999</v>
      </c>
      <c r="S22" s="19">
        <v>2.73</v>
      </c>
      <c r="T22" s="18">
        <v>0</v>
      </c>
      <c r="U22" s="17" t="s">
        <v>25</v>
      </c>
      <c r="V22" s="17" t="s">
        <v>26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165</v>
      </c>
      <c r="G23" s="18">
        <v>3</v>
      </c>
      <c r="H23" s="18">
        <v>3</v>
      </c>
      <c r="I23" s="18">
        <v>3</v>
      </c>
      <c r="J23" s="18">
        <v>3</v>
      </c>
      <c r="K23" s="18">
        <v>0</v>
      </c>
      <c r="L23" s="18">
        <v>3</v>
      </c>
      <c r="M23" s="18">
        <v>21</v>
      </c>
      <c r="N23" s="17" t="s">
        <v>24</v>
      </c>
      <c r="O23" s="19">
        <v>20</v>
      </c>
      <c r="P23" s="20">
        <f t="shared" si="0"/>
        <v>20</v>
      </c>
      <c r="Q23" s="19">
        <v>60</v>
      </c>
      <c r="R23" s="21">
        <v>0.13639999999999999</v>
      </c>
      <c r="S23" s="19">
        <v>2.73</v>
      </c>
      <c r="T23" s="18">
        <v>0</v>
      </c>
      <c r="U23" s="17" t="s">
        <v>25</v>
      </c>
      <c r="V23" s="17" t="s">
        <v>26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164</v>
      </c>
      <c r="G24" s="18">
        <v>5</v>
      </c>
      <c r="H24" s="18">
        <v>3</v>
      </c>
      <c r="I24" s="18">
        <v>5</v>
      </c>
      <c r="J24" s="18">
        <v>5</v>
      </c>
      <c r="K24" s="18">
        <v>0</v>
      </c>
      <c r="L24" s="18">
        <v>3</v>
      </c>
      <c r="M24" s="18">
        <v>21</v>
      </c>
      <c r="N24" s="17" t="s">
        <v>24</v>
      </c>
      <c r="O24" s="19">
        <v>20</v>
      </c>
      <c r="P24" s="20">
        <f t="shared" si="0"/>
        <v>33.333333333333336</v>
      </c>
      <c r="Q24" s="19">
        <v>100</v>
      </c>
      <c r="R24" s="21">
        <v>0.13639999999999999</v>
      </c>
      <c r="S24" s="19">
        <v>4.55</v>
      </c>
      <c r="T24" s="18">
        <v>0</v>
      </c>
      <c r="U24" s="17" t="s">
        <v>25</v>
      </c>
      <c r="V24" s="17" t="s">
        <v>26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163</v>
      </c>
      <c r="G25" s="18">
        <v>0</v>
      </c>
      <c r="H25" s="18">
        <v>5</v>
      </c>
      <c r="I25" s="18">
        <v>0</v>
      </c>
      <c r="J25" s="18">
        <v>0</v>
      </c>
      <c r="K25" s="18">
        <v>0</v>
      </c>
      <c r="L25" s="18">
        <v>0</v>
      </c>
      <c r="M25" s="18">
        <v>21</v>
      </c>
      <c r="N25" s="17" t="s">
        <v>24</v>
      </c>
      <c r="O25" s="19">
        <v>20</v>
      </c>
      <c r="P25" s="20">
        <v>0</v>
      </c>
      <c r="Q25" s="19">
        <v>0</v>
      </c>
      <c r="R25" s="21">
        <v>0</v>
      </c>
      <c r="S25" s="19">
        <v>0</v>
      </c>
      <c r="T25" s="18">
        <v>0</v>
      </c>
      <c r="U25" s="17" t="s">
        <v>25</v>
      </c>
      <c r="V25" s="17" t="s">
        <v>26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162</v>
      </c>
      <c r="G26" s="18">
        <v>1</v>
      </c>
      <c r="H26" s="18">
        <v>1</v>
      </c>
      <c r="I26" s="18">
        <v>1</v>
      </c>
      <c r="J26" s="18">
        <v>1</v>
      </c>
      <c r="K26" s="18">
        <v>0</v>
      </c>
      <c r="L26" s="18">
        <v>1</v>
      </c>
      <c r="M26" s="18">
        <v>21</v>
      </c>
      <c r="N26" s="17" t="s">
        <v>24</v>
      </c>
      <c r="O26" s="19">
        <v>20</v>
      </c>
      <c r="P26" s="20">
        <f t="shared" si="0"/>
        <v>20</v>
      </c>
      <c r="Q26" s="19">
        <v>20</v>
      </c>
      <c r="R26" s="21">
        <v>4.5499999999999999E-2</v>
      </c>
      <c r="S26" s="19">
        <v>0.91</v>
      </c>
      <c r="T26" s="18">
        <v>0</v>
      </c>
      <c r="U26" s="17" t="s">
        <v>25</v>
      </c>
      <c r="V26" s="17" t="s">
        <v>26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161</v>
      </c>
      <c r="G27" s="18">
        <v>0</v>
      </c>
      <c r="H27" s="18">
        <v>1</v>
      </c>
      <c r="I27" s="18">
        <v>0</v>
      </c>
      <c r="J27" s="18">
        <v>0</v>
      </c>
      <c r="K27" s="18">
        <v>0</v>
      </c>
      <c r="L27" s="18">
        <v>0</v>
      </c>
      <c r="M27" s="18">
        <v>21</v>
      </c>
      <c r="N27" s="17" t="s">
        <v>24</v>
      </c>
      <c r="O27" s="19">
        <v>20</v>
      </c>
      <c r="P27" s="20">
        <v>0</v>
      </c>
      <c r="Q27" s="19">
        <v>0</v>
      </c>
      <c r="R27" s="21">
        <v>0</v>
      </c>
      <c r="S27" s="19">
        <v>0</v>
      </c>
      <c r="T27" s="18">
        <v>0</v>
      </c>
      <c r="U27" s="17" t="s">
        <v>25</v>
      </c>
      <c r="V27" s="17" t="s">
        <v>26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160</v>
      </c>
      <c r="G28" s="18">
        <v>1</v>
      </c>
      <c r="H28" s="18">
        <v>0</v>
      </c>
      <c r="I28" s="18">
        <v>1</v>
      </c>
      <c r="J28" s="18">
        <v>1</v>
      </c>
      <c r="K28" s="18">
        <v>0</v>
      </c>
      <c r="L28" s="18">
        <v>1</v>
      </c>
      <c r="M28" s="18">
        <v>21</v>
      </c>
      <c r="N28" s="17" t="s">
        <v>24</v>
      </c>
      <c r="O28" s="19">
        <v>20</v>
      </c>
      <c r="P28" s="20">
        <f t="shared" si="0"/>
        <v>20</v>
      </c>
      <c r="Q28" s="19">
        <v>20</v>
      </c>
      <c r="R28" s="21">
        <v>4.5499999999999999E-2</v>
      </c>
      <c r="S28" s="19">
        <v>0.91</v>
      </c>
      <c r="T28" s="18">
        <v>0</v>
      </c>
      <c r="U28" s="17" t="s">
        <v>25</v>
      </c>
      <c r="V28" s="17" t="s">
        <v>26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159</v>
      </c>
      <c r="G29" s="18">
        <v>1</v>
      </c>
      <c r="H29" s="18">
        <v>1</v>
      </c>
      <c r="I29" s="18">
        <v>1</v>
      </c>
      <c r="J29" s="18">
        <v>1</v>
      </c>
      <c r="K29" s="18">
        <v>0</v>
      </c>
      <c r="L29" s="18">
        <v>1</v>
      </c>
      <c r="M29" s="18">
        <v>21</v>
      </c>
      <c r="N29" s="17" t="s">
        <v>24</v>
      </c>
      <c r="O29" s="19">
        <v>20</v>
      </c>
      <c r="P29" s="20">
        <f t="shared" si="0"/>
        <v>20</v>
      </c>
      <c r="Q29" s="19">
        <v>20</v>
      </c>
      <c r="R29" s="21">
        <v>4.5499999999999999E-2</v>
      </c>
      <c r="S29" s="19">
        <v>0.91</v>
      </c>
      <c r="T29" s="18">
        <v>0</v>
      </c>
      <c r="U29" s="17" t="s">
        <v>25</v>
      </c>
      <c r="V29" s="17" t="s">
        <v>26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158</v>
      </c>
      <c r="G30" s="18">
        <v>1</v>
      </c>
      <c r="H30" s="18">
        <v>1</v>
      </c>
      <c r="I30" s="18">
        <v>1</v>
      </c>
      <c r="J30" s="18">
        <v>1</v>
      </c>
      <c r="K30" s="18">
        <v>0</v>
      </c>
      <c r="L30" s="18">
        <v>1</v>
      </c>
      <c r="M30" s="18">
        <v>21</v>
      </c>
      <c r="N30" s="17" t="s">
        <v>24</v>
      </c>
      <c r="O30" s="19">
        <v>20</v>
      </c>
      <c r="P30" s="20">
        <f t="shared" si="0"/>
        <v>20</v>
      </c>
      <c r="Q30" s="19">
        <v>20</v>
      </c>
      <c r="R30" s="21">
        <v>4.5499999999999999E-2</v>
      </c>
      <c r="S30" s="19">
        <v>0.91</v>
      </c>
      <c r="T30" s="18">
        <v>0</v>
      </c>
      <c r="U30" s="17" t="s">
        <v>25</v>
      </c>
      <c r="V30" s="17" t="s">
        <v>26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157</v>
      </c>
      <c r="G31" s="18">
        <v>0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21</v>
      </c>
      <c r="N31" s="17" t="s">
        <v>24</v>
      </c>
      <c r="O31" s="19">
        <v>20</v>
      </c>
      <c r="P31" s="20">
        <v>0</v>
      </c>
      <c r="Q31" s="19">
        <v>0</v>
      </c>
      <c r="R31" s="21">
        <v>0</v>
      </c>
      <c r="S31" s="19">
        <v>0</v>
      </c>
      <c r="T31" s="18">
        <v>0</v>
      </c>
      <c r="U31" s="17" t="s">
        <v>25</v>
      </c>
      <c r="V31" s="17" t="s">
        <v>26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22</v>
      </c>
      <c r="E32" s="18">
        <v>48</v>
      </c>
      <c r="F32" s="17" t="s">
        <v>156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21</v>
      </c>
      <c r="N32" s="17" t="s">
        <v>24</v>
      </c>
      <c r="O32" s="19">
        <v>20</v>
      </c>
      <c r="P32" s="20">
        <v>0</v>
      </c>
      <c r="Q32" s="19">
        <v>0</v>
      </c>
      <c r="R32" s="21">
        <v>0</v>
      </c>
      <c r="S32" s="19">
        <v>0</v>
      </c>
      <c r="T32" s="18">
        <v>0</v>
      </c>
      <c r="U32" s="17" t="s">
        <v>25</v>
      </c>
      <c r="V32" s="17" t="s">
        <v>26</v>
      </c>
    </row>
    <row r="33" spans="1:22" x14ac:dyDescent="0.25">
      <c r="A33" s="3" t="s">
        <v>57</v>
      </c>
      <c r="B33" s="4"/>
      <c r="C33" s="4"/>
      <c r="D33" s="5">
        <f>SUM(D2:D32)</f>
        <v>682</v>
      </c>
      <c r="E33" s="4"/>
      <c r="F33" s="4"/>
      <c r="G33" s="5">
        <f>SUM(G2:G32)</f>
        <v>50</v>
      </c>
      <c r="H33" s="4"/>
      <c r="I33" s="5">
        <f>SUM(I2:I32)</f>
        <v>50</v>
      </c>
      <c r="J33" s="5">
        <f>SUM(J2:J32)</f>
        <v>49</v>
      </c>
      <c r="K33" s="5">
        <f>SUM(K2:K32)</f>
        <v>1</v>
      </c>
      <c r="L33" s="5">
        <f>SUM(L2:L32)</f>
        <v>39</v>
      </c>
      <c r="M33" s="5">
        <f>SUM(M2:M32)</f>
        <v>651</v>
      </c>
      <c r="N33" s="4" t="str">
        <f>N32</f>
        <v>Por persona</v>
      </c>
      <c r="O33" s="6">
        <f>Q33/I33</f>
        <v>20</v>
      </c>
      <c r="P33" s="13">
        <f>Q33/L33</f>
        <v>25.641025641025642</v>
      </c>
      <c r="Q33" s="6">
        <f>SUM(Q2:Q32)</f>
        <v>1000</v>
      </c>
      <c r="R33" s="7">
        <f>L33/M33</f>
        <v>5.9907834101382486E-2</v>
      </c>
      <c r="S33" s="6">
        <f>Q33/M33</f>
        <v>1.5360983102918586</v>
      </c>
      <c r="T33" s="4"/>
      <c r="U33" s="4"/>
      <c r="V33" s="4"/>
    </row>
    <row r="35" spans="1:22" x14ac:dyDescent="0.25">
      <c r="F35" t="s">
        <v>187</v>
      </c>
      <c r="G35">
        <f>I33/G33</f>
        <v>1</v>
      </c>
    </row>
  </sheetData>
  <autoFilter ref="D1:V32">
    <sortState ref="D2:U32">
      <sortCondition ref="F1:F3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I34" sqref="I34"/>
    </sheetView>
  </sheetViews>
  <sheetFormatPr baseColWidth="10" defaultRowHeight="15" x14ac:dyDescent="0.25"/>
  <cols>
    <col min="7" max="15" width="11.42578125" customWidth="1"/>
    <col min="16" max="16" width="11.42578125" style="14" customWidth="1"/>
    <col min="17" max="17" width="11.42578125" customWidth="1"/>
  </cols>
  <sheetData>
    <row r="1" spans="1:2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6" t="s">
        <v>58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156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21</v>
      </c>
      <c r="N2" s="17" t="s">
        <v>24</v>
      </c>
      <c r="O2" s="19">
        <v>20</v>
      </c>
      <c r="P2" s="20">
        <v>0</v>
      </c>
      <c r="Q2" s="19">
        <v>0</v>
      </c>
      <c r="R2" s="21">
        <v>0</v>
      </c>
      <c r="S2" s="19">
        <v>0</v>
      </c>
      <c r="T2" s="18">
        <v>0</v>
      </c>
      <c r="U2" s="17" t="s">
        <v>25</v>
      </c>
      <c r="V2" s="15"/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155</v>
      </c>
      <c r="G3" s="18">
        <v>9</v>
      </c>
      <c r="H3" s="18">
        <v>0</v>
      </c>
      <c r="I3" s="18">
        <v>9</v>
      </c>
      <c r="J3" s="18">
        <v>8</v>
      </c>
      <c r="K3" s="18">
        <v>1</v>
      </c>
      <c r="L3" s="18">
        <v>6</v>
      </c>
      <c r="M3" s="18">
        <v>21</v>
      </c>
      <c r="N3" s="17" t="s">
        <v>24</v>
      </c>
      <c r="O3" s="19">
        <v>20</v>
      </c>
      <c r="P3" s="20">
        <f>Q3/L3</f>
        <v>30</v>
      </c>
      <c r="Q3" s="19">
        <v>180</v>
      </c>
      <c r="R3" s="21">
        <v>0.2727</v>
      </c>
      <c r="S3" s="19">
        <v>8.18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154</v>
      </c>
      <c r="G4" s="18">
        <v>10</v>
      </c>
      <c r="H4" s="18">
        <v>9</v>
      </c>
      <c r="I4" s="18">
        <v>10</v>
      </c>
      <c r="J4" s="18">
        <v>10</v>
      </c>
      <c r="K4" s="18">
        <v>0</v>
      </c>
      <c r="L4" s="18">
        <v>6</v>
      </c>
      <c r="M4" s="18">
        <v>21</v>
      </c>
      <c r="N4" s="17" t="s">
        <v>24</v>
      </c>
      <c r="O4" s="19">
        <v>20</v>
      </c>
      <c r="P4" s="20">
        <f t="shared" ref="P4:P6" si="0">Q4/L4</f>
        <v>33.333333333333336</v>
      </c>
      <c r="Q4" s="19">
        <v>200</v>
      </c>
      <c r="R4" s="21">
        <v>0.2727</v>
      </c>
      <c r="S4" s="19">
        <v>9.09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153</v>
      </c>
      <c r="G5" s="18">
        <v>5</v>
      </c>
      <c r="H5" s="18">
        <v>10</v>
      </c>
      <c r="I5" s="18">
        <v>5</v>
      </c>
      <c r="J5" s="18">
        <v>5</v>
      </c>
      <c r="K5" s="18">
        <v>0</v>
      </c>
      <c r="L5" s="18">
        <v>2</v>
      </c>
      <c r="M5" s="18">
        <v>21</v>
      </c>
      <c r="N5" s="17" t="s">
        <v>24</v>
      </c>
      <c r="O5" s="19">
        <v>20</v>
      </c>
      <c r="P5" s="20">
        <f t="shared" si="0"/>
        <v>50</v>
      </c>
      <c r="Q5" s="19">
        <v>100</v>
      </c>
      <c r="R5" s="21">
        <v>9.0899999999999995E-2</v>
      </c>
      <c r="S5" s="19">
        <v>4.55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152</v>
      </c>
      <c r="G6" s="18">
        <v>1</v>
      </c>
      <c r="H6" s="18">
        <v>5</v>
      </c>
      <c r="I6" s="18">
        <v>1</v>
      </c>
      <c r="J6" s="18">
        <v>1</v>
      </c>
      <c r="K6" s="18">
        <v>0</v>
      </c>
      <c r="L6" s="18">
        <v>1</v>
      </c>
      <c r="M6" s="18">
        <v>21</v>
      </c>
      <c r="N6" s="17" t="s">
        <v>24</v>
      </c>
      <c r="O6" s="19">
        <v>20</v>
      </c>
      <c r="P6" s="20">
        <f t="shared" si="0"/>
        <v>20</v>
      </c>
      <c r="Q6" s="19">
        <v>20</v>
      </c>
      <c r="R6" s="21">
        <v>4.5499999999999999E-2</v>
      </c>
      <c r="S6" s="19">
        <v>0.91</v>
      </c>
      <c r="T6" s="18">
        <v>0</v>
      </c>
      <c r="U6" s="17" t="s">
        <v>25</v>
      </c>
      <c r="V6" s="17" t="s">
        <v>26</v>
      </c>
    </row>
    <row r="7" spans="1:22" x14ac:dyDescent="0.25">
      <c r="A7" s="3" t="s">
        <v>57</v>
      </c>
      <c r="B7" s="4"/>
      <c r="C7" s="4"/>
      <c r="D7" s="5">
        <f>SUM(D2:D6)</f>
        <v>110</v>
      </c>
      <c r="E7" s="4"/>
      <c r="F7" s="4"/>
      <c r="G7" s="5">
        <f>SUM(G2:G6)</f>
        <v>25</v>
      </c>
      <c r="H7" s="4"/>
      <c r="I7" s="5">
        <f>SUM(I2:I6)</f>
        <v>25</v>
      </c>
      <c r="J7" s="5">
        <f>SUM(J2:J6)</f>
        <v>24</v>
      </c>
      <c r="K7" s="5">
        <f>SUM(K2:K6)</f>
        <v>1</v>
      </c>
      <c r="L7" s="5">
        <f>SUM(L2:L6)</f>
        <v>15</v>
      </c>
      <c r="M7" s="5">
        <f>SUM(M2:M6)</f>
        <v>105</v>
      </c>
      <c r="N7" s="4" t="str">
        <f>N6</f>
        <v>Por persona</v>
      </c>
      <c r="O7" s="6">
        <f>Q7/I7</f>
        <v>20</v>
      </c>
      <c r="P7" s="13">
        <f>Q7/L7</f>
        <v>33.333333333333336</v>
      </c>
      <c r="Q7" s="6">
        <f>SUM(Q2:Q6)</f>
        <v>500</v>
      </c>
      <c r="R7" s="7">
        <f>L7/M7</f>
        <v>0.14285714285714285</v>
      </c>
      <c r="S7" s="6">
        <f>Q7/M7</f>
        <v>4.7619047619047619</v>
      </c>
      <c r="T7" s="4"/>
      <c r="U7" s="4"/>
      <c r="V7" s="4"/>
    </row>
    <row r="11" spans="1:22" x14ac:dyDescent="0.25">
      <c r="A11" t="s">
        <v>199</v>
      </c>
    </row>
    <row r="12" spans="1:22" x14ac:dyDescent="0.25">
      <c r="A12" s="26" t="s">
        <v>0</v>
      </c>
      <c r="B12" s="26" t="s">
        <v>1</v>
      </c>
      <c r="C12" s="26" t="s">
        <v>2</v>
      </c>
      <c r="D12" s="26" t="s">
        <v>3</v>
      </c>
      <c r="E12" s="26" t="s">
        <v>4</v>
      </c>
      <c r="F12" s="26" t="s">
        <v>5</v>
      </c>
      <c r="G12" s="26" t="s">
        <v>6</v>
      </c>
      <c r="H12" s="26" t="s">
        <v>7</v>
      </c>
      <c r="I12" s="26" t="s">
        <v>8</v>
      </c>
      <c r="J12" s="26" t="s">
        <v>9</v>
      </c>
      <c r="K12" s="26" t="s">
        <v>10</v>
      </c>
      <c r="L12" s="26" t="s">
        <v>11</v>
      </c>
      <c r="M12" s="26" t="s">
        <v>12</v>
      </c>
      <c r="N12" s="26" t="s">
        <v>13</v>
      </c>
      <c r="O12" s="26" t="s">
        <v>14</v>
      </c>
      <c r="P12" s="27" t="s">
        <v>188</v>
      </c>
      <c r="Q12" s="26" t="s">
        <v>15</v>
      </c>
      <c r="R12" s="26" t="s">
        <v>16</v>
      </c>
      <c r="S12" s="26" t="s">
        <v>17</v>
      </c>
      <c r="T12" s="26" t="s">
        <v>18</v>
      </c>
      <c r="U12" s="26" t="s">
        <v>19</v>
      </c>
      <c r="V12" s="26" t="s">
        <v>20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198</v>
      </c>
      <c r="G13" s="18">
        <v>6</v>
      </c>
      <c r="H13" s="18">
        <v>6</v>
      </c>
      <c r="I13" s="18">
        <v>6</v>
      </c>
      <c r="J13" s="18">
        <v>6</v>
      </c>
      <c r="K13" s="18">
        <v>0</v>
      </c>
      <c r="L13" s="18">
        <v>4</v>
      </c>
      <c r="M13" s="18">
        <v>21</v>
      </c>
      <c r="N13" s="17" t="s">
        <v>24</v>
      </c>
      <c r="O13" s="19">
        <v>20</v>
      </c>
      <c r="P13" s="20">
        <f t="shared" ref="P13:P23" si="1">Q13/L13</f>
        <v>30</v>
      </c>
      <c r="Q13" s="19">
        <v>120</v>
      </c>
      <c r="R13" s="21">
        <v>0.18179999999999999</v>
      </c>
      <c r="S13" s="19">
        <v>5.45</v>
      </c>
      <c r="T13" s="18">
        <v>0</v>
      </c>
      <c r="U13" s="17" t="s">
        <v>25</v>
      </c>
      <c r="V13" s="17" t="s">
        <v>26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197</v>
      </c>
      <c r="G14" s="18">
        <v>16</v>
      </c>
      <c r="H14" s="18">
        <v>6</v>
      </c>
      <c r="I14" s="18">
        <v>16</v>
      </c>
      <c r="J14" s="18">
        <v>16</v>
      </c>
      <c r="K14" s="18">
        <v>0</v>
      </c>
      <c r="L14" s="18">
        <v>8</v>
      </c>
      <c r="M14" s="18">
        <v>21</v>
      </c>
      <c r="N14" s="17" t="s">
        <v>24</v>
      </c>
      <c r="O14" s="19">
        <v>20</v>
      </c>
      <c r="P14" s="20">
        <f t="shared" si="1"/>
        <v>40</v>
      </c>
      <c r="Q14" s="19">
        <v>320</v>
      </c>
      <c r="R14" s="21">
        <v>0.36359999999999998</v>
      </c>
      <c r="S14" s="19">
        <v>14.55</v>
      </c>
      <c r="T14" s="18">
        <v>0</v>
      </c>
      <c r="U14" s="17" t="s">
        <v>25</v>
      </c>
      <c r="V14" s="17" t="s">
        <v>26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196</v>
      </c>
      <c r="G15" s="18">
        <v>3</v>
      </c>
      <c r="H15" s="18">
        <v>16</v>
      </c>
      <c r="I15" s="18">
        <v>3</v>
      </c>
      <c r="J15" s="18">
        <v>3</v>
      </c>
      <c r="K15" s="18">
        <v>0</v>
      </c>
      <c r="L15" s="18">
        <v>2</v>
      </c>
      <c r="M15" s="18">
        <v>21</v>
      </c>
      <c r="N15" s="17" t="s">
        <v>24</v>
      </c>
      <c r="O15" s="19">
        <v>20</v>
      </c>
      <c r="P15" s="20">
        <f t="shared" si="1"/>
        <v>30</v>
      </c>
      <c r="Q15" s="19">
        <v>60</v>
      </c>
      <c r="R15" s="21">
        <v>9.0899999999999995E-2</v>
      </c>
      <c r="S15" s="19">
        <v>2.73</v>
      </c>
      <c r="T15" s="18">
        <v>0</v>
      </c>
      <c r="U15" s="17" t="s">
        <v>25</v>
      </c>
      <c r="V15" s="17" t="s">
        <v>26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195</v>
      </c>
      <c r="G16" s="18">
        <v>6</v>
      </c>
      <c r="H16" s="18">
        <v>3</v>
      </c>
      <c r="I16" s="18">
        <v>6</v>
      </c>
      <c r="J16" s="18">
        <v>6</v>
      </c>
      <c r="K16" s="18">
        <v>0</v>
      </c>
      <c r="L16" s="18">
        <v>4</v>
      </c>
      <c r="M16" s="18">
        <v>21</v>
      </c>
      <c r="N16" s="17" t="s">
        <v>24</v>
      </c>
      <c r="O16" s="19">
        <v>20</v>
      </c>
      <c r="P16" s="20">
        <f t="shared" si="1"/>
        <v>30</v>
      </c>
      <c r="Q16" s="19">
        <v>120</v>
      </c>
      <c r="R16" s="21">
        <v>0.18179999999999999</v>
      </c>
      <c r="S16" s="19">
        <v>5.45</v>
      </c>
      <c r="T16" s="18">
        <v>0</v>
      </c>
      <c r="U16" s="17" t="s">
        <v>25</v>
      </c>
      <c r="V16" s="17" t="s">
        <v>26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194</v>
      </c>
      <c r="G17" s="18">
        <v>12</v>
      </c>
      <c r="H17" s="18">
        <v>6</v>
      </c>
      <c r="I17" s="18">
        <v>12</v>
      </c>
      <c r="J17" s="18">
        <v>12</v>
      </c>
      <c r="K17" s="18">
        <v>0</v>
      </c>
      <c r="L17" s="18">
        <v>8</v>
      </c>
      <c r="M17" s="18">
        <v>21</v>
      </c>
      <c r="N17" s="17" t="s">
        <v>24</v>
      </c>
      <c r="O17" s="19">
        <v>20</v>
      </c>
      <c r="P17" s="20">
        <f t="shared" si="1"/>
        <v>30</v>
      </c>
      <c r="Q17" s="19">
        <v>240</v>
      </c>
      <c r="R17" s="21">
        <v>0.36359999999999998</v>
      </c>
      <c r="S17" s="19">
        <v>10.91</v>
      </c>
      <c r="T17" s="18">
        <v>0</v>
      </c>
      <c r="U17" s="17" t="s">
        <v>25</v>
      </c>
      <c r="V17" s="17" t="s">
        <v>26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193</v>
      </c>
      <c r="G18" s="18">
        <v>24</v>
      </c>
      <c r="H18" s="18">
        <v>12</v>
      </c>
      <c r="I18" s="18">
        <v>24</v>
      </c>
      <c r="J18" s="18">
        <v>24</v>
      </c>
      <c r="K18" s="18">
        <v>0</v>
      </c>
      <c r="L18" s="18">
        <v>12</v>
      </c>
      <c r="M18" s="18">
        <v>21</v>
      </c>
      <c r="N18" s="17" t="s">
        <v>24</v>
      </c>
      <c r="O18" s="19">
        <v>20</v>
      </c>
      <c r="P18" s="20">
        <f t="shared" si="1"/>
        <v>40</v>
      </c>
      <c r="Q18" s="19">
        <v>480</v>
      </c>
      <c r="R18" s="21">
        <v>0.54549999999999998</v>
      </c>
      <c r="S18" s="19">
        <v>21.82</v>
      </c>
      <c r="T18" s="18">
        <v>0</v>
      </c>
      <c r="U18" s="17" t="s">
        <v>25</v>
      </c>
      <c r="V18" s="17" t="s">
        <v>26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192</v>
      </c>
      <c r="G19" s="18">
        <v>16</v>
      </c>
      <c r="H19" s="18">
        <v>24</v>
      </c>
      <c r="I19" s="18">
        <v>16</v>
      </c>
      <c r="J19" s="18">
        <v>16</v>
      </c>
      <c r="K19" s="18">
        <v>0</v>
      </c>
      <c r="L19" s="18">
        <v>10</v>
      </c>
      <c r="M19" s="18">
        <v>21</v>
      </c>
      <c r="N19" s="17" t="s">
        <v>24</v>
      </c>
      <c r="O19" s="19">
        <v>20</v>
      </c>
      <c r="P19" s="20">
        <f t="shared" si="1"/>
        <v>32</v>
      </c>
      <c r="Q19" s="19">
        <v>320</v>
      </c>
      <c r="R19" s="21">
        <v>0.45450000000000002</v>
      </c>
      <c r="S19" s="19">
        <v>14.55</v>
      </c>
      <c r="T19" s="18">
        <v>0</v>
      </c>
      <c r="U19" s="17" t="s">
        <v>25</v>
      </c>
      <c r="V19" s="17" t="s">
        <v>26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191</v>
      </c>
      <c r="G20" s="18">
        <v>26</v>
      </c>
      <c r="H20" s="18">
        <v>16</v>
      </c>
      <c r="I20" s="18">
        <v>26</v>
      </c>
      <c r="J20" s="18">
        <v>26</v>
      </c>
      <c r="K20" s="18">
        <v>0</v>
      </c>
      <c r="L20" s="18">
        <v>14</v>
      </c>
      <c r="M20" s="18">
        <v>21</v>
      </c>
      <c r="N20" s="17" t="s">
        <v>24</v>
      </c>
      <c r="O20" s="19">
        <v>20</v>
      </c>
      <c r="P20" s="20">
        <f t="shared" si="1"/>
        <v>37.142857142857146</v>
      </c>
      <c r="Q20" s="19">
        <v>520</v>
      </c>
      <c r="R20" s="21">
        <v>0.63639999999999997</v>
      </c>
      <c r="S20" s="19">
        <v>23.64</v>
      </c>
      <c r="T20" s="18">
        <v>0</v>
      </c>
      <c r="U20" s="17" t="s">
        <v>25</v>
      </c>
      <c r="V20" s="17" t="s">
        <v>26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190</v>
      </c>
      <c r="G21" s="18">
        <v>17</v>
      </c>
      <c r="H21" s="18">
        <v>26</v>
      </c>
      <c r="I21" s="18">
        <v>17</v>
      </c>
      <c r="J21" s="18">
        <v>17</v>
      </c>
      <c r="K21" s="18">
        <v>0</v>
      </c>
      <c r="L21" s="18">
        <v>7</v>
      </c>
      <c r="M21" s="18">
        <v>21</v>
      </c>
      <c r="N21" s="17" t="s">
        <v>24</v>
      </c>
      <c r="O21" s="19">
        <v>20</v>
      </c>
      <c r="P21" s="20">
        <f t="shared" si="1"/>
        <v>48.571428571428569</v>
      </c>
      <c r="Q21" s="19">
        <v>340</v>
      </c>
      <c r="R21" s="21">
        <v>0.31819999999999998</v>
      </c>
      <c r="S21" s="19">
        <v>15.45</v>
      </c>
      <c r="T21" s="18">
        <v>0</v>
      </c>
      <c r="U21" s="17" t="s">
        <v>25</v>
      </c>
      <c r="V21" s="17" t="s">
        <v>26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189</v>
      </c>
      <c r="G22" s="18">
        <v>2</v>
      </c>
      <c r="H22" s="18">
        <v>17</v>
      </c>
      <c r="I22" s="18">
        <v>2</v>
      </c>
      <c r="J22" s="18">
        <v>1</v>
      </c>
      <c r="K22" s="18">
        <v>1</v>
      </c>
      <c r="L22" s="18">
        <v>2</v>
      </c>
      <c r="M22" s="18">
        <v>21</v>
      </c>
      <c r="N22" s="17" t="s">
        <v>24</v>
      </c>
      <c r="O22" s="19">
        <v>20</v>
      </c>
      <c r="P22" s="20">
        <f t="shared" si="1"/>
        <v>20</v>
      </c>
      <c r="Q22" s="19">
        <v>40</v>
      </c>
      <c r="R22" s="21">
        <v>9.0899999999999995E-2</v>
      </c>
      <c r="S22" s="19">
        <v>1.82</v>
      </c>
      <c r="T22" s="18">
        <v>0</v>
      </c>
      <c r="U22" s="17" t="s">
        <v>25</v>
      </c>
      <c r="V22" s="17" t="s">
        <v>26</v>
      </c>
    </row>
    <row r="23" spans="1:22" x14ac:dyDescent="0.25">
      <c r="A23" s="3" t="s">
        <v>57</v>
      </c>
      <c r="B23" s="4"/>
      <c r="C23" s="4"/>
      <c r="D23" s="5">
        <f>SUM(D13:D22)</f>
        <v>220</v>
      </c>
      <c r="E23" s="4"/>
      <c r="F23" s="4"/>
      <c r="G23" s="5">
        <f>SUM(G13:G22)</f>
        <v>128</v>
      </c>
      <c r="H23" s="4"/>
      <c r="I23" s="5">
        <f>SUM(I13:I22)</f>
        <v>128</v>
      </c>
      <c r="J23" s="5">
        <f>SUM(J13:J22)</f>
        <v>127</v>
      </c>
      <c r="K23" s="5">
        <f>SUM(K13:K22)</f>
        <v>1</v>
      </c>
      <c r="L23" s="5">
        <f>SUM(L13:L22)</f>
        <v>71</v>
      </c>
      <c r="M23" s="5">
        <f>SUM(M13:M22)</f>
        <v>210</v>
      </c>
      <c r="N23" s="4" t="str">
        <f>N22</f>
        <v>Por persona</v>
      </c>
      <c r="O23" s="6">
        <f>Q23/I23</f>
        <v>20</v>
      </c>
      <c r="P23" s="13">
        <f t="shared" si="1"/>
        <v>36.056338028169016</v>
      </c>
      <c r="Q23" s="6">
        <f>SUM(Q13:Q22)</f>
        <v>2560</v>
      </c>
      <c r="R23" s="7">
        <f>L23/M23</f>
        <v>0.33809523809523812</v>
      </c>
      <c r="S23" s="6">
        <f>Q23/M23</f>
        <v>12.19047619047619</v>
      </c>
      <c r="T23" s="4"/>
      <c r="U23" s="4"/>
      <c r="V23" s="4"/>
    </row>
  </sheetData>
  <autoFilter ref="A12:V22">
    <sortState ref="A13:V22">
      <sortCondition ref="F12:F2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E24" sqref="E24"/>
    </sheetView>
  </sheetViews>
  <sheetFormatPr baseColWidth="10" defaultRowHeight="15" x14ac:dyDescent="0.25"/>
  <cols>
    <col min="16" max="16" width="11.42578125" style="14"/>
  </cols>
  <sheetData>
    <row r="1" spans="1:22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217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155</v>
      </c>
      <c r="G2" s="18">
        <v>9</v>
      </c>
      <c r="H2" s="18">
        <v>0</v>
      </c>
      <c r="I2" s="18">
        <v>9</v>
      </c>
      <c r="J2" s="18">
        <v>8</v>
      </c>
      <c r="K2" s="18">
        <v>1</v>
      </c>
      <c r="L2" s="18">
        <v>6</v>
      </c>
      <c r="M2" s="18">
        <v>21</v>
      </c>
      <c r="N2" s="17" t="s">
        <v>24</v>
      </c>
      <c r="O2" s="19">
        <v>20</v>
      </c>
      <c r="P2" s="20">
        <f>Q2/L2</f>
        <v>30</v>
      </c>
      <c r="Q2" s="19">
        <v>180</v>
      </c>
      <c r="R2" s="21">
        <v>0.2727</v>
      </c>
      <c r="S2" s="19">
        <v>8.18</v>
      </c>
      <c r="T2" s="18">
        <v>0</v>
      </c>
      <c r="U2" s="17" t="s">
        <v>25</v>
      </c>
      <c r="V2" s="17" t="s">
        <v>26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154</v>
      </c>
      <c r="G3" s="18">
        <v>10</v>
      </c>
      <c r="H3" s="18">
        <v>9</v>
      </c>
      <c r="I3" s="18">
        <v>10</v>
      </c>
      <c r="J3" s="18">
        <v>10</v>
      </c>
      <c r="K3" s="18">
        <v>0</v>
      </c>
      <c r="L3" s="18">
        <v>6</v>
      </c>
      <c r="M3" s="18">
        <v>21</v>
      </c>
      <c r="N3" s="17" t="s">
        <v>24</v>
      </c>
      <c r="O3" s="19">
        <v>20</v>
      </c>
      <c r="P3" s="20">
        <f t="shared" ref="P3:P31" si="0">Q3/L3</f>
        <v>33.333333333333336</v>
      </c>
      <c r="Q3" s="19">
        <v>200</v>
      </c>
      <c r="R3" s="21">
        <v>0.2727</v>
      </c>
      <c r="S3" s="19">
        <v>9.09</v>
      </c>
      <c r="T3" s="18">
        <v>0</v>
      </c>
      <c r="U3" s="17" t="s">
        <v>25</v>
      </c>
      <c r="V3" s="17" t="s">
        <v>26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153</v>
      </c>
      <c r="G4" s="18">
        <v>5</v>
      </c>
      <c r="H4" s="18">
        <v>10</v>
      </c>
      <c r="I4" s="18">
        <v>5</v>
      </c>
      <c r="J4" s="18">
        <v>5</v>
      </c>
      <c r="K4" s="18">
        <v>0</v>
      </c>
      <c r="L4" s="18">
        <v>2</v>
      </c>
      <c r="M4" s="18">
        <v>21</v>
      </c>
      <c r="N4" s="17" t="s">
        <v>24</v>
      </c>
      <c r="O4" s="19">
        <v>20</v>
      </c>
      <c r="P4" s="20">
        <f t="shared" si="0"/>
        <v>50</v>
      </c>
      <c r="Q4" s="19">
        <v>100</v>
      </c>
      <c r="R4" s="21">
        <v>9.0899999999999995E-2</v>
      </c>
      <c r="S4" s="19">
        <v>4.55</v>
      </c>
      <c r="T4" s="18">
        <v>0</v>
      </c>
      <c r="U4" s="17" t="s">
        <v>25</v>
      </c>
      <c r="V4" s="17" t="s">
        <v>26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152</v>
      </c>
      <c r="G5" s="18">
        <v>1</v>
      </c>
      <c r="H5" s="18">
        <v>5</v>
      </c>
      <c r="I5" s="18">
        <v>1</v>
      </c>
      <c r="J5" s="18">
        <v>1</v>
      </c>
      <c r="K5" s="18">
        <v>0</v>
      </c>
      <c r="L5" s="18">
        <v>1</v>
      </c>
      <c r="M5" s="18">
        <v>21</v>
      </c>
      <c r="N5" s="17" t="s">
        <v>24</v>
      </c>
      <c r="O5" s="19">
        <v>20</v>
      </c>
      <c r="P5" s="20">
        <f t="shared" si="0"/>
        <v>20</v>
      </c>
      <c r="Q5" s="19">
        <v>20</v>
      </c>
      <c r="R5" s="21">
        <v>4.5499999999999999E-2</v>
      </c>
      <c r="S5" s="19">
        <v>0.91</v>
      </c>
      <c r="T5" s="18">
        <v>0</v>
      </c>
      <c r="U5" s="17" t="s">
        <v>25</v>
      </c>
      <c r="V5" s="17" t="s">
        <v>26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216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21</v>
      </c>
      <c r="N6" s="17" t="s">
        <v>24</v>
      </c>
      <c r="O6" s="19">
        <v>20</v>
      </c>
      <c r="P6" s="20">
        <v>0</v>
      </c>
      <c r="Q6" s="19">
        <v>0</v>
      </c>
      <c r="R6" s="21">
        <v>0</v>
      </c>
      <c r="S6" s="19">
        <v>0</v>
      </c>
      <c r="T6" s="18">
        <v>0</v>
      </c>
      <c r="U6" s="17" t="s">
        <v>201</v>
      </c>
      <c r="V6" s="17" t="s">
        <v>202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215</v>
      </c>
      <c r="G7" s="18">
        <v>8</v>
      </c>
      <c r="H7" s="18">
        <v>0</v>
      </c>
      <c r="I7" s="18">
        <v>8</v>
      </c>
      <c r="J7" s="18">
        <v>8</v>
      </c>
      <c r="K7" s="18">
        <v>0</v>
      </c>
      <c r="L7" s="18">
        <v>4</v>
      </c>
      <c r="M7" s="18">
        <v>21</v>
      </c>
      <c r="N7" s="17" t="s">
        <v>24</v>
      </c>
      <c r="O7" s="19">
        <v>20</v>
      </c>
      <c r="P7" s="20">
        <f t="shared" si="0"/>
        <v>40</v>
      </c>
      <c r="Q7" s="19">
        <v>160</v>
      </c>
      <c r="R7" s="21">
        <v>0.18179999999999999</v>
      </c>
      <c r="S7" s="19">
        <v>7.27</v>
      </c>
      <c r="T7" s="18">
        <v>0</v>
      </c>
      <c r="U7" s="17" t="s">
        <v>201</v>
      </c>
      <c r="V7" s="17" t="s">
        <v>202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214</v>
      </c>
      <c r="G8" s="18">
        <v>16</v>
      </c>
      <c r="H8" s="18">
        <v>12</v>
      </c>
      <c r="I8" s="18">
        <v>16</v>
      </c>
      <c r="J8" s="18">
        <v>16</v>
      </c>
      <c r="K8" s="18">
        <v>0</v>
      </c>
      <c r="L8" s="18">
        <v>14</v>
      </c>
      <c r="M8" s="18">
        <v>21</v>
      </c>
      <c r="N8" s="17" t="s">
        <v>24</v>
      </c>
      <c r="O8" s="19">
        <v>20</v>
      </c>
      <c r="P8" s="20">
        <f t="shared" si="0"/>
        <v>22.857142857142858</v>
      </c>
      <c r="Q8" s="19">
        <v>320</v>
      </c>
      <c r="R8" s="21">
        <v>0.63639999999999997</v>
      </c>
      <c r="S8" s="19">
        <v>14.55</v>
      </c>
      <c r="T8" s="18">
        <v>0</v>
      </c>
      <c r="U8" s="17" t="s">
        <v>201</v>
      </c>
      <c r="V8" s="17" t="s">
        <v>202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214</v>
      </c>
      <c r="G9" s="18">
        <v>12</v>
      </c>
      <c r="H9" s="18">
        <v>8</v>
      </c>
      <c r="I9" s="18">
        <v>12</v>
      </c>
      <c r="J9" s="18">
        <v>18</v>
      </c>
      <c r="K9" s="18">
        <v>0</v>
      </c>
      <c r="L9" s="18">
        <v>10</v>
      </c>
      <c r="M9" s="18">
        <v>21</v>
      </c>
      <c r="N9" s="17" t="s">
        <v>24</v>
      </c>
      <c r="O9" s="19">
        <v>20</v>
      </c>
      <c r="P9" s="20">
        <f t="shared" si="0"/>
        <v>24</v>
      </c>
      <c r="Q9" s="19">
        <v>240</v>
      </c>
      <c r="R9" s="21">
        <f>L9/M9</f>
        <v>0.47619047619047616</v>
      </c>
      <c r="S9" s="19">
        <v>10.91</v>
      </c>
      <c r="T9" s="18">
        <v>0</v>
      </c>
      <c r="U9" s="17" t="s">
        <v>201</v>
      </c>
      <c r="V9" s="17" t="s">
        <v>202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213</v>
      </c>
      <c r="G10" s="18">
        <v>15</v>
      </c>
      <c r="H10" s="18">
        <v>16</v>
      </c>
      <c r="I10" s="18">
        <v>15</v>
      </c>
      <c r="J10" s="18">
        <v>15</v>
      </c>
      <c r="K10" s="18">
        <v>0</v>
      </c>
      <c r="L10" s="18">
        <v>13</v>
      </c>
      <c r="M10" s="18">
        <v>21</v>
      </c>
      <c r="N10" s="17" t="s">
        <v>24</v>
      </c>
      <c r="O10" s="19">
        <v>20</v>
      </c>
      <c r="P10" s="20">
        <f t="shared" si="0"/>
        <v>23.076923076923077</v>
      </c>
      <c r="Q10" s="19">
        <v>300</v>
      </c>
      <c r="R10" s="21">
        <v>0.59089999999999998</v>
      </c>
      <c r="S10" s="19">
        <v>13.64</v>
      </c>
      <c r="T10" s="18">
        <v>0</v>
      </c>
      <c r="U10" s="17" t="s">
        <v>201</v>
      </c>
      <c r="V10" s="17" t="s">
        <v>202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212</v>
      </c>
      <c r="G11" s="18">
        <v>2</v>
      </c>
      <c r="H11" s="18">
        <v>15</v>
      </c>
      <c r="I11" s="18">
        <v>2</v>
      </c>
      <c r="J11" s="18">
        <v>2</v>
      </c>
      <c r="K11" s="18">
        <v>0</v>
      </c>
      <c r="L11" s="18">
        <v>2</v>
      </c>
      <c r="M11" s="18">
        <v>21</v>
      </c>
      <c r="N11" s="17" t="s">
        <v>24</v>
      </c>
      <c r="O11" s="19">
        <v>20</v>
      </c>
      <c r="P11" s="20">
        <f t="shared" si="0"/>
        <v>20</v>
      </c>
      <c r="Q11" s="19">
        <v>40</v>
      </c>
      <c r="R11" s="21">
        <v>9.0899999999999995E-2</v>
      </c>
      <c r="S11" s="19">
        <v>1.82</v>
      </c>
      <c r="T11" s="18">
        <v>0</v>
      </c>
      <c r="U11" s="17" t="s">
        <v>201</v>
      </c>
      <c r="V11" s="17" t="s">
        <v>202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211</v>
      </c>
      <c r="G12" s="18">
        <v>2</v>
      </c>
      <c r="H12" s="18">
        <v>2</v>
      </c>
      <c r="I12" s="18">
        <v>2</v>
      </c>
      <c r="J12" s="18">
        <v>2</v>
      </c>
      <c r="K12" s="18">
        <v>0</v>
      </c>
      <c r="L12" s="18">
        <v>2</v>
      </c>
      <c r="M12" s="18">
        <v>21</v>
      </c>
      <c r="N12" s="17" t="s">
        <v>24</v>
      </c>
      <c r="O12" s="19">
        <v>20</v>
      </c>
      <c r="P12" s="20">
        <f t="shared" si="0"/>
        <v>20</v>
      </c>
      <c r="Q12" s="19">
        <v>40</v>
      </c>
      <c r="R12" s="21">
        <v>9.0899999999999995E-2</v>
      </c>
      <c r="S12" s="19">
        <v>1.82</v>
      </c>
      <c r="T12" s="18">
        <v>0</v>
      </c>
      <c r="U12" s="17" t="s">
        <v>201</v>
      </c>
      <c r="V12" s="17" t="s">
        <v>202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210</v>
      </c>
      <c r="G13" s="18">
        <v>3</v>
      </c>
      <c r="H13" s="18">
        <v>2</v>
      </c>
      <c r="I13" s="18">
        <v>3</v>
      </c>
      <c r="J13" s="18">
        <v>3</v>
      </c>
      <c r="K13" s="18">
        <v>0</v>
      </c>
      <c r="L13" s="18">
        <v>3</v>
      </c>
      <c r="M13" s="18">
        <v>21</v>
      </c>
      <c r="N13" s="17" t="s">
        <v>24</v>
      </c>
      <c r="O13" s="19">
        <v>20</v>
      </c>
      <c r="P13" s="20">
        <f t="shared" si="0"/>
        <v>20</v>
      </c>
      <c r="Q13" s="19">
        <v>60</v>
      </c>
      <c r="R13" s="21">
        <v>0.13639999999999999</v>
      </c>
      <c r="S13" s="19">
        <v>2.73</v>
      </c>
      <c r="T13" s="18">
        <v>0</v>
      </c>
      <c r="U13" s="17" t="s">
        <v>201</v>
      </c>
      <c r="V13" s="17" t="s">
        <v>202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209</v>
      </c>
      <c r="G14" s="18">
        <v>4</v>
      </c>
      <c r="H14" s="18">
        <v>3</v>
      </c>
      <c r="I14" s="18">
        <v>4</v>
      </c>
      <c r="J14" s="18">
        <v>4</v>
      </c>
      <c r="K14" s="18">
        <v>0</v>
      </c>
      <c r="L14" s="18">
        <v>4</v>
      </c>
      <c r="M14" s="18">
        <v>21</v>
      </c>
      <c r="N14" s="17" t="s">
        <v>24</v>
      </c>
      <c r="O14" s="19">
        <v>20</v>
      </c>
      <c r="P14" s="20">
        <f t="shared" si="0"/>
        <v>20</v>
      </c>
      <c r="Q14" s="19">
        <v>80</v>
      </c>
      <c r="R14" s="21">
        <v>0.18179999999999999</v>
      </c>
      <c r="S14" s="19">
        <v>3.64</v>
      </c>
      <c r="T14" s="18">
        <v>0</v>
      </c>
      <c r="U14" s="17" t="s">
        <v>201</v>
      </c>
      <c r="V14" s="17" t="s">
        <v>202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208</v>
      </c>
      <c r="G15" s="18">
        <v>6</v>
      </c>
      <c r="H15" s="18">
        <v>4</v>
      </c>
      <c r="I15" s="18">
        <v>6</v>
      </c>
      <c r="J15" s="18">
        <v>6</v>
      </c>
      <c r="K15" s="18">
        <v>0</v>
      </c>
      <c r="L15" s="18">
        <v>4</v>
      </c>
      <c r="M15" s="18">
        <v>21</v>
      </c>
      <c r="N15" s="17" t="s">
        <v>24</v>
      </c>
      <c r="O15" s="19">
        <v>20</v>
      </c>
      <c r="P15" s="20">
        <f t="shared" si="0"/>
        <v>30</v>
      </c>
      <c r="Q15" s="19">
        <v>120</v>
      </c>
      <c r="R15" s="21">
        <v>0.18179999999999999</v>
      </c>
      <c r="S15" s="19">
        <v>5.45</v>
      </c>
      <c r="T15" s="18">
        <v>0</v>
      </c>
      <c r="U15" s="17" t="s">
        <v>201</v>
      </c>
      <c r="V15" s="17" t="s">
        <v>202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198</v>
      </c>
      <c r="G16" s="18">
        <v>6</v>
      </c>
      <c r="H16" s="18">
        <v>6</v>
      </c>
      <c r="I16" s="18">
        <v>6</v>
      </c>
      <c r="J16" s="18">
        <v>6</v>
      </c>
      <c r="K16" s="18">
        <v>0</v>
      </c>
      <c r="L16" s="18">
        <v>4</v>
      </c>
      <c r="M16" s="18">
        <v>21</v>
      </c>
      <c r="N16" s="17" t="s">
        <v>24</v>
      </c>
      <c r="O16" s="19">
        <v>20</v>
      </c>
      <c r="P16" s="20">
        <f t="shared" si="0"/>
        <v>30</v>
      </c>
      <c r="Q16" s="19">
        <v>120</v>
      </c>
      <c r="R16" s="21">
        <v>0.18179999999999999</v>
      </c>
      <c r="S16" s="19">
        <v>5.45</v>
      </c>
      <c r="T16" s="18">
        <v>0</v>
      </c>
      <c r="U16" s="17" t="s">
        <v>201</v>
      </c>
      <c r="V16" s="17" t="s">
        <v>202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197</v>
      </c>
      <c r="G17" s="18">
        <v>16</v>
      </c>
      <c r="H17" s="18">
        <v>6</v>
      </c>
      <c r="I17" s="18">
        <v>16</v>
      </c>
      <c r="J17" s="18">
        <v>16</v>
      </c>
      <c r="K17" s="18">
        <v>0</v>
      </c>
      <c r="L17" s="18">
        <v>8</v>
      </c>
      <c r="M17" s="18">
        <v>21</v>
      </c>
      <c r="N17" s="17" t="s">
        <v>24</v>
      </c>
      <c r="O17" s="19">
        <v>20</v>
      </c>
      <c r="P17" s="20">
        <f t="shared" si="0"/>
        <v>40</v>
      </c>
      <c r="Q17" s="19">
        <v>320</v>
      </c>
      <c r="R17" s="21">
        <v>0.36359999999999998</v>
      </c>
      <c r="S17" s="19">
        <v>14.55</v>
      </c>
      <c r="T17" s="18">
        <v>0</v>
      </c>
      <c r="U17" s="17" t="s">
        <v>201</v>
      </c>
      <c r="V17" s="17" t="s">
        <v>202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196</v>
      </c>
      <c r="G18" s="18">
        <v>3</v>
      </c>
      <c r="H18" s="18">
        <v>16</v>
      </c>
      <c r="I18" s="18">
        <v>3</v>
      </c>
      <c r="J18" s="18">
        <v>3</v>
      </c>
      <c r="K18" s="18">
        <v>0</v>
      </c>
      <c r="L18" s="18">
        <v>2</v>
      </c>
      <c r="M18" s="18">
        <v>21</v>
      </c>
      <c r="N18" s="17" t="s">
        <v>24</v>
      </c>
      <c r="O18" s="19">
        <v>20</v>
      </c>
      <c r="P18" s="20">
        <f t="shared" si="0"/>
        <v>30</v>
      </c>
      <c r="Q18" s="19">
        <v>60</v>
      </c>
      <c r="R18" s="21">
        <v>9.0899999999999995E-2</v>
      </c>
      <c r="S18" s="19">
        <v>2.73</v>
      </c>
      <c r="T18" s="18">
        <v>0</v>
      </c>
      <c r="U18" s="17" t="s">
        <v>201</v>
      </c>
      <c r="V18" s="17" t="s">
        <v>202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195</v>
      </c>
      <c r="G19" s="18">
        <v>6</v>
      </c>
      <c r="H19" s="18">
        <v>3</v>
      </c>
      <c r="I19" s="18">
        <v>6</v>
      </c>
      <c r="J19" s="18">
        <v>6</v>
      </c>
      <c r="K19" s="18">
        <v>0</v>
      </c>
      <c r="L19" s="18">
        <v>4</v>
      </c>
      <c r="M19" s="18">
        <v>21</v>
      </c>
      <c r="N19" s="17" t="s">
        <v>24</v>
      </c>
      <c r="O19" s="19">
        <v>20</v>
      </c>
      <c r="P19" s="20">
        <f t="shared" si="0"/>
        <v>30</v>
      </c>
      <c r="Q19" s="19">
        <v>120</v>
      </c>
      <c r="R19" s="21">
        <v>0.18179999999999999</v>
      </c>
      <c r="S19" s="19">
        <v>5.45</v>
      </c>
      <c r="T19" s="18">
        <v>0</v>
      </c>
      <c r="U19" s="17" t="s">
        <v>201</v>
      </c>
      <c r="V19" s="17" t="s">
        <v>202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194</v>
      </c>
      <c r="G20" s="18">
        <v>12</v>
      </c>
      <c r="H20" s="18">
        <v>6</v>
      </c>
      <c r="I20" s="18">
        <v>12</v>
      </c>
      <c r="J20" s="18">
        <v>12</v>
      </c>
      <c r="K20" s="18">
        <v>0</v>
      </c>
      <c r="L20" s="18">
        <v>8</v>
      </c>
      <c r="M20" s="18">
        <v>21</v>
      </c>
      <c r="N20" s="17" t="s">
        <v>24</v>
      </c>
      <c r="O20" s="19">
        <v>20</v>
      </c>
      <c r="P20" s="20">
        <f t="shared" si="0"/>
        <v>30</v>
      </c>
      <c r="Q20" s="19">
        <v>240</v>
      </c>
      <c r="R20" s="21">
        <v>0.36359999999999998</v>
      </c>
      <c r="S20" s="19">
        <v>10.91</v>
      </c>
      <c r="T20" s="18">
        <v>0</v>
      </c>
      <c r="U20" s="17" t="s">
        <v>201</v>
      </c>
      <c r="V20" s="17" t="s">
        <v>202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193</v>
      </c>
      <c r="G21" s="18">
        <v>24</v>
      </c>
      <c r="H21" s="18">
        <v>12</v>
      </c>
      <c r="I21" s="18">
        <v>24</v>
      </c>
      <c r="J21" s="18">
        <v>24</v>
      </c>
      <c r="K21" s="18">
        <v>0</v>
      </c>
      <c r="L21" s="18">
        <v>12</v>
      </c>
      <c r="M21" s="18">
        <v>21</v>
      </c>
      <c r="N21" s="17" t="s">
        <v>24</v>
      </c>
      <c r="O21" s="19">
        <v>20</v>
      </c>
      <c r="P21" s="20">
        <f t="shared" si="0"/>
        <v>40</v>
      </c>
      <c r="Q21" s="19">
        <v>480</v>
      </c>
      <c r="R21" s="21">
        <v>0.54549999999999998</v>
      </c>
      <c r="S21" s="19">
        <v>21.82</v>
      </c>
      <c r="T21" s="18">
        <v>0</v>
      </c>
      <c r="U21" s="17" t="s">
        <v>201</v>
      </c>
      <c r="V21" s="17" t="s">
        <v>202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192</v>
      </c>
      <c r="G22" s="18">
        <v>16</v>
      </c>
      <c r="H22" s="18">
        <v>24</v>
      </c>
      <c r="I22" s="18">
        <v>16</v>
      </c>
      <c r="J22" s="18">
        <v>16</v>
      </c>
      <c r="K22" s="18">
        <v>0</v>
      </c>
      <c r="L22" s="18">
        <v>10</v>
      </c>
      <c r="M22" s="18">
        <v>21</v>
      </c>
      <c r="N22" s="17" t="s">
        <v>24</v>
      </c>
      <c r="O22" s="19">
        <v>20</v>
      </c>
      <c r="P22" s="20">
        <f t="shared" si="0"/>
        <v>32</v>
      </c>
      <c r="Q22" s="19">
        <v>320</v>
      </c>
      <c r="R22" s="21">
        <v>0.45450000000000002</v>
      </c>
      <c r="S22" s="19">
        <v>14.55</v>
      </c>
      <c r="T22" s="18">
        <v>0</v>
      </c>
      <c r="U22" s="17" t="s">
        <v>201</v>
      </c>
      <c r="V22" s="17" t="s">
        <v>202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191</v>
      </c>
      <c r="G23" s="18">
        <v>26</v>
      </c>
      <c r="H23" s="18">
        <v>16</v>
      </c>
      <c r="I23" s="18">
        <v>26</v>
      </c>
      <c r="J23" s="18">
        <v>26</v>
      </c>
      <c r="K23" s="18">
        <v>0</v>
      </c>
      <c r="L23" s="18">
        <v>14</v>
      </c>
      <c r="M23" s="18">
        <v>21</v>
      </c>
      <c r="N23" s="17" t="s">
        <v>24</v>
      </c>
      <c r="O23" s="19">
        <v>20</v>
      </c>
      <c r="P23" s="20">
        <f t="shared" si="0"/>
        <v>37.142857142857146</v>
      </c>
      <c r="Q23" s="19">
        <v>520</v>
      </c>
      <c r="R23" s="21">
        <v>0.63639999999999997</v>
      </c>
      <c r="S23" s="19">
        <v>23.64</v>
      </c>
      <c r="T23" s="18">
        <v>0</v>
      </c>
      <c r="U23" s="17" t="s">
        <v>201</v>
      </c>
      <c r="V23" s="17" t="s">
        <v>202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190</v>
      </c>
      <c r="G24" s="18">
        <v>17</v>
      </c>
      <c r="H24" s="18">
        <v>26</v>
      </c>
      <c r="I24" s="18">
        <v>17</v>
      </c>
      <c r="J24" s="18">
        <v>17</v>
      </c>
      <c r="K24" s="18">
        <v>0</v>
      </c>
      <c r="L24" s="18">
        <v>7</v>
      </c>
      <c r="M24" s="18">
        <v>21</v>
      </c>
      <c r="N24" s="17" t="s">
        <v>24</v>
      </c>
      <c r="O24" s="19">
        <v>20</v>
      </c>
      <c r="P24" s="20">
        <f t="shared" si="0"/>
        <v>48.571428571428569</v>
      </c>
      <c r="Q24" s="19">
        <v>340</v>
      </c>
      <c r="R24" s="21">
        <v>0.31819999999999998</v>
      </c>
      <c r="S24" s="19">
        <v>15.45</v>
      </c>
      <c r="T24" s="18">
        <v>0</v>
      </c>
      <c r="U24" s="17" t="s">
        <v>201</v>
      </c>
      <c r="V24" s="17" t="s">
        <v>202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189</v>
      </c>
      <c r="G25" s="18">
        <v>2</v>
      </c>
      <c r="H25" s="18">
        <v>17</v>
      </c>
      <c r="I25" s="18">
        <v>2</v>
      </c>
      <c r="J25" s="18">
        <v>1</v>
      </c>
      <c r="K25" s="18">
        <v>1</v>
      </c>
      <c r="L25" s="18">
        <v>1</v>
      </c>
      <c r="M25" s="18">
        <v>21</v>
      </c>
      <c r="N25" s="17" t="s">
        <v>24</v>
      </c>
      <c r="O25" s="19">
        <v>20</v>
      </c>
      <c r="P25" s="20">
        <f t="shared" si="0"/>
        <v>40</v>
      </c>
      <c r="Q25" s="19">
        <v>40</v>
      </c>
      <c r="R25" s="21">
        <f>L25/M25</f>
        <v>4.7619047619047616E-2</v>
      </c>
      <c r="S25" s="19">
        <v>1.82</v>
      </c>
      <c r="T25" s="18">
        <v>0</v>
      </c>
      <c r="U25" s="17" t="s">
        <v>201</v>
      </c>
      <c r="V25" s="17" t="s">
        <v>202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207</v>
      </c>
      <c r="G26" s="18">
        <v>1</v>
      </c>
      <c r="H26" s="18">
        <v>2</v>
      </c>
      <c r="I26" s="18">
        <v>1</v>
      </c>
      <c r="J26" s="18">
        <v>1</v>
      </c>
      <c r="K26" s="18">
        <v>0</v>
      </c>
      <c r="L26" s="18">
        <v>1</v>
      </c>
      <c r="M26" s="18">
        <v>21</v>
      </c>
      <c r="N26" s="17" t="s">
        <v>24</v>
      </c>
      <c r="O26" s="19">
        <v>20</v>
      </c>
      <c r="P26" s="20">
        <f t="shared" si="0"/>
        <v>20</v>
      </c>
      <c r="Q26" s="19">
        <v>20</v>
      </c>
      <c r="R26" s="21">
        <v>4.5499999999999999E-2</v>
      </c>
      <c r="S26" s="19">
        <v>0.91</v>
      </c>
      <c r="T26" s="18">
        <v>0</v>
      </c>
      <c r="U26" s="17" t="s">
        <v>201</v>
      </c>
      <c r="V26" s="17" t="s">
        <v>202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206</v>
      </c>
      <c r="G27" s="18">
        <v>2</v>
      </c>
      <c r="H27" s="18">
        <v>1</v>
      </c>
      <c r="I27" s="18">
        <v>2</v>
      </c>
      <c r="J27" s="18">
        <v>2</v>
      </c>
      <c r="K27" s="18">
        <v>0</v>
      </c>
      <c r="L27" s="18">
        <v>2</v>
      </c>
      <c r="M27" s="18">
        <v>21</v>
      </c>
      <c r="N27" s="17" t="s">
        <v>24</v>
      </c>
      <c r="O27" s="19">
        <v>20</v>
      </c>
      <c r="P27" s="20">
        <f t="shared" si="0"/>
        <v>20</v>
      </c>
      <c r="Q27" s="19">
        <v>40</v>
      </c>
      <c r="R27" s="21">
        <v>9.0899999999999995E-2</v>
      </c>
      <c r="S27" s="19">
        <v>1.82</v>
      </c>
      <c r="T27" s="18">
        <v>0</v>
      </c>
      <c r="U27" s="17" t="s">
        <v>201</v>
      </c>
      <c r="V27" s="17" t="s">
        <v>202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205</v>
      </c>
      <c r="G28" s="18">
        <v>3</v>
      </c>
      <c r="H28" s="18">
        <v>2</v>
      </c>
      <c r="I28" s="18">
        <v>3</v>
      </c>
      <c r="J28" s="18">
        <v>3</v>
      </c>
      <c r="K28" s="18">
        <v>0</v>
      </c>
      <c r="L28" s="18">
        <v>3</v>
      </c>
      <c r="M28" s="18">
        <v>21</v>
      </c>
      <c r="N28" s="17" t="s">
        <v>24</v>
      </c>
      <c r="O28" s="19">
        <v>21</v>
      </c>
      <c r="P28" s="20">
        <f t="shared" si="0"/>
        <v>20</v>
      </c>
      <c r="Q28" s="19">
        <v>60</v>
      </c>
      <c r="R28" s="21">
        <v>0.13639999999999999</v>
      </c>
      <c r="S28" s="19">
        <v>2.73</v>
      </c>
      <c r="T28" s="18">
        <v>0</v>
      </c>
      <c r="U28" s="17" t="s">
        <v>201</v>
      </c>
      <c r="V28" s="17" t="s">
        <v>202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204</v>
      </c>
      <c r="G29" s="18">
        <v>2</v>
      </c>
      <c r="H29" s="18">
        <v>3</v>
      </c>
      <c r="I29" s="18">
        <v>2</v>
      </c>
      <c r="J29" s="18">
        <v>2</v>
      </c>
      <c r="K29" s="18">
        <v>0</v>
      </c>
      <c r="L29" s="18">
        <v>2</v>
      </c>
      <c r="M29" s="18">
        <v>21</v>
      </c>
      <c r="N29" s="17" t="s">
        <v>24</v>
      </c>
      <c r="O29" s="19">
        <v>20</v>
      </c>
      <c r="P29" s="20">
        <f t="shared" si="0"/>
        <v>20</v>
      </c>
      <c r="Q29" s="19">
        <v>40</v>
      </c>
      <c r="R29" s="21">
        <v>9.0899999999999995E-2</v>
      </c>
      <c r="S29" s="19">
        <v>1.82</v>
      </c>
      <c r="T29" s="18">
        <v>0</v>
      </c>
      <c r="U29" s="17" t="s">
        <v>201</v>
      </c>
      <c r="V29" s="17" t="s">
        <v>202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203</v>
      </c>
      <c r="G30" s="18">
        <v>10</v>
      </c>
      <c r="H30" s="18">
        <v>2</v>
      </c>
      <c r="I30" s="18">
        <v>10</v>
      </c>
      <c r="J30" s="18">
        <v>10</v>
      </c>
      <c r="K30" s="18">
        <v>0</v>
      </c>
      <c r="L30" s="18">
        <v>6</v>
      </c>
      <c r="M30" s="18">
        <v>21</v>
      </c>
      <c r="N30" s="17" t="s">
        <v>24</v>
      </c>
      <c r="O30" s="19">
        <v>20</v>
      </c>
      <c r="P30" s="20">
        <f t="shared" si="0"/>
        <v>33.333333333333336</v>
      </c>
      <c r="Q30" s="19">
        <v>200</v>
      </c>
      <c r="R30" s="21">
        <v>0.2727</v>
      </c>
      <c r="S30" s="19">
        <v>9.09</v>
      </c>
      <c r="T30" s="18">
        <v>0</v>
      </c>
      <c r="U30" s="17" t="s">
        <v>201</v>
      </c>
      <c r="V30" s="17" t="s">
        <v>202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200</v>
      </c>
      <c r="G31" s="18">
        <v>9</v>
      </c>
      <c r="H31" s="18">
        <v>10</v>
      </c>
      <c r="I31" s="18">
        <v>9</v>
      </c>
      <c r="J31" s="18">
        <v>9</v>
      </c>
      <c r="K31" s="18">
        <v>0</v>
      </c>
      <c r="L31" s="18">
        <v>5</v>
      </c>
      <c r="M31" s="18">
        <v>21</v>
      </c>
      <c r="N31" s="17" t="s">
        <v>24</v>
      </c>
      <c r="O31" s="19">
        <v>20</v>
      </c>
      <c r="P31" s="20">
        <f t="shared" si="0"/>
        <v>36</v>
      </c>
      <c r="Q31" s="19">
        <v>180</v>
      </c>
      <c r="R31" s="21">
        <v>0.2273</v>
      </c>
      <c r="S31" s="19">
        <v>8.18</v>
      </c>
      <c r="T31" s="18">
        <v>0</v>
      </c>
      <c r="U31" s="17" t="s">
        <v>201</v>
      </c>
      <c r="V31" s="17" t="s">
        <v>202</v>
      </c>
    </row>
    <row r="32" spans="1:22" x14ac:dyDescent="0.25">
      <c r="A32" s="3" t="s">
        <v>57</v>
      </c>
      <c r="B32" s="4"/>
      <c r="C32" s="4"/>
      <c r="D32" s="5">
        <f>SUM(D2:D31)</f>
        <v>660</v>
      </c>
      <c r="E32" s="4"/>
      <c r="F32" s="4"/>
      <c r="G32" s="5">
        <f>SUM(G2:G31)</f>
        <v>248</v>
      </c>
      <c r="H32" s="4"/>
      <c r="I32" s="5">
        <f>SUM(I2:I31)</f>
        <v>248</v>
      </c>
      <c r="J32" s="5">
        <f>SUM(J2:J31)</f>
        <v>252</v>
      </c>
      <c r="K32" s="5">
        <f>SUM(K2:K31)</f>
        <v>2</v>
      </c>
      <c r="L32" s="5">
        <f>SUM(L2:L31)</f>
        <v>160</v>
      </c>
      <c r="M32" s="5">
        <f>SUM(M2:M31)</f>
        <v>630</v>
      </c>
      <c r="N32" s="4" t="str">
        <f>N31</f>
        <v>Por persona</v>
      </c>
      <c r="O32" s="6">
        <f>Q32/I32</f>
        <v>20</v>
      </c>
      <c r="P32" s="13">
        <f>Q32/L32</f>
        <v>31</v>
      </c>
      <c r="Q32" s="6">
        <f>SUM(Q2:Q31)</f>
        <v>4960</v>
      </c>
      <c r="R32" s="7">
        <f>L32/M32</f>
        <v>0.25396825396825395</v>
      </c>
      <c r="S32" s="6">
        <f>Q32/M32</f>
        <v>7.8730158730158726</v>
      </c>
      <c r="T32" s="4"/>
      <c r="U32" s="4"/>
      <c r="V32" s="4"/>
    </row>
    <row r="33" spans="6:11" x14ac:dyDescent="0.25">
      <c r="J33" s="28"/>
      <c r="K33" s="28"/>
    </row>
    <row r="34" spans="6:11" x14ac:dyDescent="0.25">
      <c r="F34" t="s">
        <v>187</v>
      </c>
      <c r="G34">
        <f>I32/G32</f>
        <v>1</v>
      </c>
      <c r="J34" s="28"/>
      <c r="K34" s="28"/>
    </row>
    <row r="35" spans="6:11" x14ac:dyDescent="0.25">
      <c r="J35" s="28"/>
      <c r="K35" s="28"/>
    </row>
  </sheetData>
  <autoFilter ref="A1:V31">
    <sortState ref="A2:U31">
      <sortCondition ref="F1:F31"/>
    </sortState>
  </autoFilter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E1" workbookViewId="0">
      <selection activeCell="P26" sqref="P26"/>
    </sheetView>
  </sheetViews>
  <sheetFormatPr baseColWidth="10" defaultRowHeight="15" x14ac:dyDescent="0.25"/>
  <cols>
    <col min="16" max="16" width="11.42578125" style="14"/>
  </cols>
  <sheetData>
    <row r="1" spans="1:22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7" t="s">
        <v>188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</row>
    <row r="2" spans="1:22" x14ac:dyDescent="0.25">
      <c r="A2" s="17" t="s">
        <v>21</v>
      </c>
      <c r="B2" s="17" t="s">
        <v>22</v>
      </c>
      <c r="C2" s="17" t="s">
        <v>23</v>
      </c>
      <c r="D2" s="18">
        <v>22</v>
      </c>
      <c r="E2" s="18">
        <v>48</v>
      </c>
      <c r="F2" s="17" t="s">
        <v>248</v>
      </c>
      <c r="G2" s="18">
        <v>6</v>
      </c>
      <c r="H2" s="18">
        <v>9</v>
      </c>
      <c r="I2" s="18">
        <v>6</v>
      </c>
      <c r="J2" s="18">
        <v>4</v>
      </c>
      <c r="K2" s="18">
        <v>2</v>
      </c>
      <c r="L2" s="18">
        <v>3</v>
      </c>
      <c r="M2" s="18">
        <v>21</v>
      </c>
      <c r="N2" s="17" t="s">
        <v>24</v>
      </c>
      <c r="O2" s="19">
        <v>20</v>
      </c>
      <c r="P2" s="20">
        <f t="shared" ref="P2:P30" si="0">Q2/L2</f>
        <v>40</v>
      </c>
      <c r="Q2" s="19">
        <v>120</v>
      </c>
      <c r="R2" s="21">
        <v>0.13639999999999999</v>
      </c>
      <c r="S2" s="19">
        <v>5.45</v>
      </c>
      <c r="T2" s="18">
        <v>0</v>
      </c>
      <c r="U2" s="17" t="s">
        <v>201</v>
      </c>
      <c r="V2" s="17" t="s">
        <v>202</v>
      </c>
    </row>
    <row r="3" spans="1:22" x14ac:dyDescent="0.25">
      <c r="A3" s="17" t="s">
        <v>21</v>
      </c>
      <c r="B3" s="17" t="s">
        <v>22</v>
      </c>
      <c r="C3" s="17" t="s">
        <v>23</v>
      </c>
      <c r="D3" s="18">
        <v>22</v>
      </c>
      <c r="E3" s="18">
        <v>48</v>
      </c>
      <c r="F3" s="17" t="s">
        <v>247</v>
      </c>
      <c r="G3" s="18">
        <v>2</v>
      </c>
      <c r="H3" s="18">
        <v>6</v>
      </c>
      <c r="I3" s="18">
        <v>2</v>
      </c>
      <c r="J3" s="18">
        <v>0</v>
      </c>
      <c r="K3" s="18">
        <v>2</v>
      </c>
      <c r="L3" s="18">
        <v>1</v>
      </c>
      <c r="M3" s="18">
        <v>21</v>
      </c>
      <c r="N3" s="17" t="s">
        <v>24</v>
      </c>
      <c r="O3" s="19">
        <v>20</v>
      </c>
      <c r="P3" s="20">
        <f t="shared" si="0"/>
        <v>40</v>
      </c>
      <c r="Q3" s="19">
        <v>40</v>
      </c>
      <c r="R3" s="21">
        <v>4.5499999999999999E-2</v>
      </c>
      <c r="S3" s="19">
        <v>1.82</v>
      </c>
      <c r="T3" s="18">
        <v>0</v>
      </c>
      <c r="U3" s="17" t="s">
        <v>201</v>
      </c>
      <c r="V3" s="17" t="s">
        <v>202</v>
      </c>
    </row>
    <row r="4" spans="1:22" x14ac:dyDescent="0.25">
      <c r="A4" s="17" t="s">
        <v>21</v>
      </c>
      <c r="B4" s="17" t="s">
        <v>22</v>
      </c>
      <c r="C4" s="17" t="s">
        <v>23</v>
      </c>
      <c r="D4" s="18">
        <v>22</v>
      </c>
      <c r="E4" s="18">
        <v>48</v>
      </c>
      <c r="F4" s="17" t="s">
        <v>246</v>
      </c>
      <c r="G4" s="18">
        <v>7</v>
      </c>
      <c r="H4" s="18">
        <v>2</v>
      </c>
      <c r="I4" s="18">
        <v>7</v>
      </c>
      <c r="J4" s="18">
        <v>5</v>
      </c>
      <c r="K4" s="18">
        <v>2</v>
      </c>
      <c r="L4" s="18">
        <v>5</v>
      </c>
      <c r="M4" s="18">
        <v>21</v>
      </c>
      <c r="N4" s="17" t="s">
        <v>24</v>
      </c>
      <c r="O4" s="19">
        <v>20</v>
      </c>
      <c r="P4" s="20">
        <f t="shared" si="0"/>
        <v>28</v>
      </c>
      <c r="Q4" s="19">
        <v>140</v>
      </c>
      <c r="R4" s="21">
        <v>0.2273</v>
      </c>
      <c r="S4" s="19">
        <v>6.36</v>
      </c>
      <c r="T4" s="18">
        <v>0</v>
      </c>
      <c r="U4" s="17" t="s">
        <v>201</v>
      </c>
      <c r="V4" s="17" t="s">
        <v>202</v>
      </c>
    </row>
    <row r="5" spans="1:22" x14ac:dyDescent="0.25">
      <c r="A5" s="17" t="s">
        <v>21</v>
      </c>
      <c r="B5" s="17" t="s">
        <v>22</v>
      </c>
      <c r="C5" s="17" t="s">
        <v>23</v>
      </c>
      <c r="D5" s="18">
        <v>22</v>
      </c>
      <c r="E5" s="18">
        <v>48</v>
      </c>
      <c r="F5" s="17" t="s">
        <v>245</v>
      </c>
      <c r="G5" s="18">
        <v>5</v>
      </c>
      <c r="H5" s="18">
        <v>7</v>
      </c>
      <c r="I5" s="18">
        <v>5</v>
      </c>
      <c r="J5" s="18">
        <v>3</v>
      </c>
      <c r="K5" s="18">
        <v>2</v>
      </c>
      <c r="L5" s="18">
        <v>4</v>
      </c>
      <c r="M5" s="18">
        <v>21</v>
      </c>
      <c r="N5" s="17" t="s">
        <v>24</v>
      </c>
      <c r="O5" s="19">
        <v>20</v>
      </c>
      <c r="P5" s="20">
        <f t="shared" si="0"/>
        <v>25</v>
      </c>
      <c r="Q5" s="19">
        <v>100</v>
      </c>
      <c r="R5" s="21">
        <v>0.18179999999999999</v>
      </c>
      <c r="S5" s="19">
        <v>4.55</v>
      </c>
      <c r="T5" s="18">
        <v>0</v>
      </c>
      <c r="U5" s="17" t="s">
        <v>201</v>
      </c>
      <c r="V5" s="17" t="s">
        <v>202</v>
      </c>
    </row>
    <row r="6" spans="1:22" x14ac:dyDescent="0.25">
      <c r="A6" s="17" t="s">
        <v>21</v>
      </c>
      <c r="B6" s="17" t="s">
        <v>22</v>
      </c>
      <c r="C6" s="17" t="s">
        <v>23</v>
      </c>
      <c r="D6" s="18">
        <v>22</v>
      </c>
      <c r="E6" s="18">
        <v>48</v>
      </c>
      <c r="F6" s="17" t="s">
        <v>244</v>
      </c>
      <c r="G6" s="18">
        <v>3</v>
      </c>
      <c r="H6" s="18">
        <v>5</v>
      </c>
      <c r="I6" s="18">
        <v>3</v>
      </c>
      <c r="J6" s="18">
        <v>1</v>
      </c>
      <c r="K6" s="18">
        <v>2</v>
      </c>
      <c r="L6" s="18">
        <v>2</v>
      </c>
      <c r="M6" s="18">
        <v>21</v>
      </c>
      <c r="N6" s="17" t="s">
        <v>24</v>
      </c>
      <c r="O6" s="19">
        <v>20</v>
      </c>
      <c r="P6" s="20">
        <f t="shared" si="0"/>
        <v>30</v>
      </c>
      <c r="Q6" s="19">
        <v>60</v>
      </c>
      <c r="R6" s="21">
        <v>9.0899999999999995E-2</v>
      </c>
      <c r="S6" s="19">
        <v>2.73</v>
      </c>
      <c r="T6" s="18">
        <v>0</v>
      </c>
      <c r="U6" s="17" t="s">
        <v>201</v>
      </c>
      <c r="V6" s="17" t="s">
        <v>202</v>
      </c>
    </row>
    <row r="7" spans="1:22" x14ac:dyDescent="0.25">
      <c r="A7" s="17" t="s">
        <v>21</v>
      </c>
      <c r="B7" s="17" t="s">
        <v>22</v>
      </c>
      <c r="C7" s="17" t="s">
        <v>23</v>
      </c>
      <c r="D7" s="18">
        <v>22</v>
      </c>
      <c r="E7" s="18">
        <v>48</v>
      </c>
      <c r="F7" s="17" t="s">
        <v>243</v>
      </c>
      <c r="G7" s="18">
        <v>7</v>
      </c>
      <c r="H7" s="18">
        <v>3</v>
      </c>
      <c r="I7" s="18">
        <v>7</v>
      </c>
      <c r="J7" s="18">
        <v>5</v>
      </c>
      <c r="K7" s="18">
        <v>2</v>
      </c>
      <c r="L7" s="18">
        <v>3</v>
      </c>
      <c r="M7" s="18">
        <v>21</v>
      </c>
      <c r="N7" s="17" t="s">
        <v>24</v>
      </c>
      <c r="O7" s="19">
        <v>20</v>
      </c>
      <c r="P7" s="20">
        <f t="shared" si="0"/>
        <v>46.666666666666664</v>
      </c>
      <c r="Q7" s="19">
        <v>140</v>
      </c>
      <c r="R7" s="21">
        <v>0.13639999999999999</v>
      </c>
      <c r="S7" s="19">
        <v>6.36</v>
      </c>
      <c r="T7" s="18">
        <v>0</v>
      </c>
      <c r="U7" s="17" t="s">
        <v>201</v>
      </c>
      <c r="V7" s="17" t="s">
        <v>202</v>
      </c>
    </row>
    <row r="8" spans="1:22" x14ac:dyDescent="0.25">
      <c r="A8" s="17" t="s">
        <v>21</v>
      </c>
      <c r="B8" s="17" t="s">
        <v>22</v>
      </c>
      <c r="C8" s="17" t="s">
        <v>23</v>
      </c>
      <c r="D8" s="18">
        <v>22</v>
      </c>
      <c r="E8" s="18">
        <v>48</v>
      </c>
      <c r="F8" s="17" t="s">
        <v>242</v>
      </c>
      <c r="G8" s="18">
        <v>5</v>
      </c>
      <c r="H8" s="18">
        <v>7</v>
      </c>
      <c r="I8" s="18">
        <v>5</v>
      </c>
      <c r="J8" s="18">
        <v>5</v>
      </c>
      <c r="K8" s="18">
        <v>2</v>
      </c>
      <c r="L8" s="18">
        <v>3</v>
      </c>
      <c r="M8" s="18">
        <v>21</v>
      </c>
      <c r="N8" s="17" t="s">
        <v>24</v>
      </c>
      <c r="O8" s="19">
        <v>20</v>
      </c>
      <c r="P8" s="20">
        <f t="shared" si="0"/>
        <v>33.333333333333336</v>
      </c>
      <c r="Q8" s="19">
        <v>100</v>
      </c>
      <c r="R8" s="21">
        <v>0.13639999999999999</v>
      </c>
      <c r="S8" s="19">
        <v>4.55</v>
      </c>
      <c r="T8" s="18">
        <v>0</v>
      </c>
      <c r="U8" s="17" t="s">
        <v>201</v>
      </c>
      <c r="V8" s="17" t="s">
        <v>202</v>
      </c>
    </row>
    <row r="9" spans="1:22" x14ac:dyDescent="0.25">
      <c r="A9" s="17" t="s">
        <v>21</v>
      </c>
      <c r="B9" s="17" t="s">
        <v>22</v>
      </c>
      <c r="C9" s="17" t="s">
        <v>23</v>
      </c>
      <c r="D9" s="18">
        <v>22</v>
      </c>
      <c r="E9" s="18">
        <v>48</v>
      </c>
      <c r="F9" s="17" t="s">
        <v>241</v>
      </c>
      <c r="G9" s="18">
        <v>3</v>
      </c>
      <c r="H9" s="18">
        <v>5</v>
      </c>
      <c r="I9" s="18">
        <v>3</v>
      </c>
      <c r="J9" s="18">
        <v>1</v>
      </c>
      <c r="K9" s="18">
        <v>2</v>
      </c>
      <c r="L9" s="18">
        <v>2</v>
      </c>
      <c r="M9" s="18">
        <v>21</v>
      </c>
      <c r="N9" s="17" t="s">
        <v>24</v>
      </c>
      <c r="O9" s="19">
        <v>20</v>
      </c>
      <c r="P9" s="20">
        <f t="shared" si="0"/>
        <v>30</v>
      </c>
      <c r="Q9" s="19">
        <v>60</v>
      </c>
      <c r="R9" s="21">
        <v>9.0899999999999995E-2</v>
      </c>
      <c r="S9" s="19">
        <v>2.73</v>
      </c>
      <c r="T9" s="18">
        <v>0</v>
      </c>
      <c r="U9" s="17" t="s">
        <v>201</v>
      </c>
      <c r="V9" s="17" t="s">
        <v>202</v>
      </c>
    </row>
    <row r="10" spans="1:22" x14ac:dyDescent="0.25">
      <c r="A10" s="17" t="s">
        <v>21</v>
      </c>
      <c r="B10" s="17" t="s">
        <v>22</v>
      </c>
      <c r="C10" s="17" t="s">
        <v>23</v>
      </c>
      <c r="D10" s="18">
        <v>22</v>
      </c>
      <c r="E10" s="18">
        <v>48</v>
      </c>
      <c r="F10" s="17" t="s">
        <v>240</v>
      </c>
      <c r="G10" s="18">
        <v>3</v>
      </c>
      <c r="H10" s="18">
        <v>3</v>
      </c>
      <c r="I10" s="18">
        <v>3</v>
      </c>
      <c r="J10" s="18">
        <v>1</v>
      </c>
      <c r="K10" s="18">
        <v>2</v>
      </c>
      <c r="L10" s="18">
        <v>2</v>
      </c>
      <c r="M10" s="18">
        <v>21</v>
      </c>
      <c r="N10" s="17" t="s">
        <v>24</v>
      </c>
      <c r="O10" s="19">
        <v>20</v>
      </c>
      <c r="P10" s="20">
        <f t="shared" si="0"/>
        <v>30</v>
      </c>
      <c r="Q10" s="19">
        <v>60</v>
      </c>
      <c r="R10" s="21">
        <v>9.0899999999999995E-2</v>
      </c>
      <c r="S10" s="19">
        <v>2.73</v>
      </c>
      <c r="T10" s="18">
        <v>0</v>
      </c>
      <c r="U10" s="17" t="s">
        <v>201</v>
      </c>
      <c r="V10" s="17" t="s">
        <v>202</v>
      </c>
    </row>
    <row r="11" spans="1:22" x14ac:dyDescent="0.25">
      <c r="A11" s="17" t="s">
        <v>21</v>
      </c>
      <c r="B11" s="17" t="s">
        <v>22</v>
      </c>
      <c r="C11" s="17" t="s">
        <v>23</v>
      </c>
      <c r="D11" s="18">
        <v>22</v>
      </c>
      <c r="E11" s="18">
        <v>48</v>
      </c>
      <c r="F11" s="17" t="s">
        <v>239</v>
      </c>
      <c r="G11" s="18">
        <v>7</v>
      </c>
      <c r="H11" s="18">
        <v>3</v>
      </c>
      <c r="I11" s="18">
        <v>7</v>
      </c>
      <c r="J11" s="18">
        <v>5</v>
      </c>
      <c r="K11" s="18">
        <v>2</v>
      </c>
      <c r="L11" s="18">
        <v>4</v>
      </c>
      <c r="M11" s="18">
        <v>21</v>
      </c>
      <c r="N11" s="17" t="s">
        <v>24</v>
      </c>
      <c r="O11" s="19">
        <v>20</v>
      </c>
      <c r="P11" s="20">
        <f t="shared" si="0"/>
        <v>35</v>
      </c>
      <c r="Q11" s="19">
        <v>140</v>
      </c>
      <c r="R11" s="21">
        <v>0.18179999999999999</v>
      </c>
      <c r="S11" s="19">
        <v>6.36</v>
      </c>
      <c r="T11" s="18">
        <v>0</v>
      </c>
      <c r="U11" s="17" t="s">
        <v>201</v>
      </c>
      <c r="V11" s="17" t="s">
        <v>202</v>
      </c>
    </row>
    <row r="12" spans="1:22" x14ac:dyDescent="0.25">
      <c r="A12" s="17" t="s">
        <v>21</v>
      </c>
      <c r="B12" s="17" t="s">
        <v>22</v>
      </c>
      <c r="C12" s="17" t="s">
        <v>23</v>
      </c>
      <c r="D12" s="18">
        <v>22</v>
      </c>
      <c r="E12" s="18">
        <v>48</v>
      </c>
      <c r="F12" s="17" t="s">
        <v>238</v>
      </c>
      <c r="G12" s="18">
        <v>5</v>
      </c>
      <c r="H12" s="18">
        <v>7</v>
      </c>
      <c r="I12" s="18">
        <v>5</v>
      </c>
      <c r="J12" s="18">
        <v>3</v>
      </c>
      <c r="K12" s="18">
        <v>2</v>
      </c>
      <c r="L12" s="18">
        <v>3</v>
      </c>
      <c r="M12" s="18">
        <v>21</v>
      </c>
      <c r="N12" s="17" t="s">
        <v>24</v>
      </c>
      <c r="O12" s="19">
        <v>20</v>
      </c>
      <c r="P12" s="20">
        <f t="shared" si="0"/>
        <v>33.333333333333336</v>
      </c>
      <c r="Q12" s="19">
        <v>100</v>
      </c>
      <c r="R12" s="21">
        <v>0.13639999999999999</v>
      </c>
      <c r="S12" s="19">
        <v>4.55</v>
      </c>
      <c r="T12" s="18">
        <v>0</v>
      </c>
      <c r="U12" s="17" t="s">
        <v>201</v>
      </c>
      <c r="V12" s="17" t="s">
        <v>202</v>
      </c>
    </row>
    <row r="13" spans="1:22" x14ac:dyDescent="0.25">
      <c r="A13" s="17" t="s">
        <v>21</v>
      </c>
      <c r="B13" s="17" t="s">
        <v>22</v>
      </c>
      <c r="C13" s="17" t="s">
        <v>23</v>
      </c>
      <c r="D13" s="18">
        <v>22</v>
      </c>
      <c r="E13" s="18">
        <v>48</v>
      </c>
      <c r="F13" s="17" t="s">
        <v>237</v>
      </c>
      <c r="G13" s="18">
        <v>3</v>
      </c>
      <c r="H13" s="18">
        <v>5</v>
      </c>
      <c r="I13" s="18">
        <v>3</v>
      </c>
      <c r="J13" s="18">
        <v>1</v>
      </c>
      <c r="K13" s="18">
        <v>2</v>
      </c>
      <c r="L13" s="18">
        <v>2</v>
      </c>
      <c r="M13" s="18">
        <v>21</v>
      </c>
      <c r="N13" s="17" t="s">
        <v>24</v>
      </c>
      <c r="O13" s="19">
        <v>20</v>
      </c>
      <c r="P13" s="20">
        <f t="shared" si="0"/>
        <v>30</v>
      </c>
      <c r="Q13" s="19">
        <v>60</v>
      </c>
      <c r="R13" s="21">
        <v>9.0899999999999995E-2</v>
      </c>
      <c r="S13" s="19">
        <v>2.73</v>
      </c>
      <c r="T13" s="18">
        <v>0</v>
      </c>
      <c r="U13" s="17" t="s">
        <v>201</v>
      </c>
      <c r="V13" s="17" t="s">
        <v>202</v>
      </c>
    </row>
    <row r="14" spans="1:22" x14ac:dyDescent="0.25">
      <c r="A14" s="17" t="s">
        <v>21</v>
      </c>
      <c r="B14" s="17" t="s">
        <v>22</v>
      </c>
      <c r="C14" s="17" t="s">
        <v>23</v>
      </c>
      <c r="D14" s="18">
        <v>22</v>
      </c>
      <c r="E14" s="18">
        <v>48</v>
      </c>
      <c r="F14" s="17" t="s">
        <v>236</v>
      </c>
      <c r="G14" s="18">
        <v>8</v>
      </c>
      <c r="H14" s="18">
        <v>3</v>
      </c>
      <c r="I14" s="18">
        <v>8</v>
      </c>
      <c r="J14" s="18">
        <v>6</v>
      </c>
      <c r="K14" s="18">
        <v>2</v>
      </c>
      <c r="L14" s="18">
        <v>4</v>
      </c>
      <c r="M14" s="18">
        <v>21</v>
      </c>
      <c r="N14" s="17" t="s">
        <v>24</v>
      </c>
      <c r="O14" s="19">
        <v>20</v>
      </c>
      <c r="P14" s="20">
        <f t="shared" si="0"/>
        <v>40</v>
      </c>
      <c r="Q14" s="19">
        <v>160</v>
      </c>
      <c r="R14" s="21">
        <v>0.18179999999999999</v>
      </c>
      <c r="S14" s="19">
        <v>7.27</v>
      </c>
      <c r="T14" s="18">
        <v>0</v>
      </c>
      <c r="U14" s="17" t="s">
        <v>201</v>
      </c>
      <c r="V14" s="17" t="s">
        <v>202</v>
      </c>
    </row>
    <row r="15" spans="1:22" x14ac:dyDescent="0.25">
      <c r="A15" s="17" t="s">
        <v>21</v>
      </c>
      <c r="B15" s="17" t="s">
        <v>22</v>
      </c>
      <c r="C15" s="17" t="s">
        <v>23</v>
      </c>
      <c r="D15" s="18">
        <v>22</v>
      </c>
      <c r="E15" s="18">
        <v>48</v>
      </c>
      <c r="F15" s="17" t="s">
        <v>235</v>
      </c>
      <c r="G15" s="18">
        <v>13</v>
      </c>
      <c r="H15" s="18">
        <v>8</v>
      </c>
      <c r="I15" s="18">
        <v>13</v>
      </c>
      <c r="J15" s="18">
        <v>11</v>
      </c>
      <c r="K15" s="18">
        <v>2</v>
      </c>
      <c r="L15" s="18">
        <v>7</v>
      </c>
      <c r="M15" s="18">
        <v>21</v>
      </c>
      <c r="N15" s="17" t="s">
        <v>24</v>
      </c>
      <c r="O15" s="19">
        <v>20</v>
      </c>
      <c r="P15" s="20">
        <f t="shared" si="0"/>
        <v>37.142857142857146</v>
      </c>
      <c r="Q15" s="19">
        <v>260</v>
      </c>
      <c r="R15" s="21">
        <v>0.31819999999999998</v>
      </c>
      <c r="S15" s="19">
        <v>11.82</v>
      </c>
      <c r="T15" s="18">
        <v>0</v>
      </c>
      <c r="U15" s="17" t="s">
        <v>201</v>
      </c>
      <c r="V15" s="17" t="s">
        <v>202</v>
      </c>
    </row>
    <row r="16" spans="1:22" x14ac:dyDescent="0.25">
      <c r="A16" s="17" t="s">
        <v>21</v>
      </c>
      <c r="B16" s="17" t="s">
        <v>22</v>
      </c>
      <c r="C16" s="17" t="s">
        <v>23</v>
      </c>
      <c r="D16" s="18">
        <v>22</v>
      </c>
      <c r="E16" s="18">
        <v>48</v>
      </c>
      <c r="F16" s="17" t="s">
        <v>234</v>
      </c>
      <c r="G16" s="18">
        <v>3</v>
      </c>
      <c r="H16" s="18">
        <v>13</v>
      </c>
      <c r="I16" s="18">
        <v>3</v>
      </c>
      <c r="J16" s="18">
        <v>1</v>
      </c>
      <c r="K16" s="18">
        <v>2</v>
      </c>
      <c r="L16" s="18">
        <v>2</v>
      </c>
      <c r="M16" s="18">
        <v>21</v>
      </c>
      <c r="N16" s="17" t="s">
        <v>24</v>
      </c>
      <c r="O16" s="19">
        <v>20</v>
      </c>
      <c r="P16" s="20">
        <f t="shared" si="0"/>
        <v>30</v>
      </c>
      <c r="Q16" s="19">
        <v>60</v>
      </c>
      <c r="R16" s="21">
        <v>9.0899999999999995E-2</v>
      </c>
      <c r="S16" s="19">
        <v>2.73</v>
      </c>
      <c r="T16" s="18">
        <v>0</v>
      </c>
      <c r="U16" s="17" t="s">
        <v>201</v>
      </c>
      <c r="V16" s="17" t="s">
        <v>202</v>
      </c>
    </row>
    <row r="17" spans="1:22" x14ac:dyDescent="0.25">
      <c r="A17" s="17" t="s">
        <v>21</v>
      </c>
      <c r="B17" s="17" t="s">
        <v>22</v>
      </c>
      <c r="C17" s="17" t="s">
        <v>23</v>
      </c>
      <c r="D17" s="18">
        <v>22</v>
      </c>
      <c r="E17" s="18">
        <v>48</v>
      </c>
      <c r="F17" s="17" t="s">
        <v>233</v>
      </c>
      <c r="G17" s="18">
        <v>5</v>
      </c>
      <c r="H17" s="18">
        <v>3</v>
      </c>
      <c r="I17" s="18">
        <v>5</v>
      </c>
      <c r="J17" s="18">
        <v>3</v>
      </c>
      <c r="K17" s="18">
        <v>2</v>
      </c>
      <c r="L17" s="18">
        <v>3</v>
      </c>
      <c r="M17" s="18">
        <v>21</v>
      </c>
      <c r="N17" s="17" t="s">
        <v>24</v>
      </c>
      <c r="O17" s="19">
        <v>20</v>
      </c>
      <c r="P17" s="20">
        <f t="shared" si="0"/>
        <v>33.333333333333336</v>
      </c>
      <c r="Q17" s="19">
        <v>100</v>
      </c>
      <c r="R17" s="21">
        <v>0.13639999999999999</v>
      </c>
      <c r="S17" s="19">
        <v>4.55</v>
      </c>
      <c r="T17" s="18">
        <v>0</v>
      </c>
      <c r="U17" s="17" t="s">
        <v>201</v>
      </c>
      <c r="V17" s="17" t="s">
        <v>202</v>
      </c>
    </row>
    <row r="18" spans="1:22" x14ac:dyDescent="0.25">
      <c r="A18" s="17" t="s">
        <v>21</v>
      </c>
      <c r="B18" s="17" t="s">
        <v>22</v>
      </c>
      <c r="C18" s="17" t="s">
        <v>23</v>
      </c>
      <c r="D18" s="18">
        <v>22</v>
      </c>
      <c r="E18" s="18">
        <v>48</v>
      </c>
      <c r="F18" s="17" t="s">
        <v>232</v>
      </c>
      <c r="G18" s="18">
        <v>5</v>
      </c>
      <c r="H18" s="18">
        <v>5</v>
      </c>
      <c r="I18" s="18">
        <v>5</v>
      </c>
      <c r="J18" s="18">
        <v>3</v>
      </c>
      <c r="K18" s="18">
        <v>2</v>
      </c>
      <c r="L18" s="18">
        <v>3</v>
      </c>
      <c r="M18" s="18">
        <v>21</v>
      </c>
      <c r="N18" s="17" t="s">
        <v>24</v>
      </c>
      <c r="O18" s="19">
        <v>20</v>
      </c>
      <c r="P18" s="20">
        <f t="shared" si="0"/>
        <v>33.333333333333336</v>
      </c>
      <c r="Q18" s="19">
        <v>100</v>
      </c>
      <c r="R18" s="21">
        <v>0.13639999999999999</v>
      </c>
      <c r="S18" s="19">
        <v>4.55</v>
      </c>
      <c r="T18" s="18">
        <v>0</v>
      </c>
      <c r="U18" s="17" t="s">
        <v>201</v>
      </c>
      <c r="V18" s="17" t="s">
        <v>202</v>
      </c>
    </row>
    <row r="19" spans="1:22" x14ac:dyDescent="0.25">
      <c r="A19" s="17" t="s">
        <v>21</v>
      </c>
      <c r="B19" s="17" t="s">
        <v>22</v>
      </c>
      <c r="C19" s="17" t="s">
        <v>23</v>
      </c>
      <c r="D19" s="18">
        <v>22</v>
      </c>
      <c r="E19" s="18">
        <v>48</v>
      </c>
      <c r="F19" s="17" t="s">
        <v>231</v>
      </c>
      <c r="G19" s="18">
        <v>8</v>
      </c>
      <c r="H19" s="18">
        <v>5</v>
      </c>
      <c r="I19" s="18">
        <v>8</v>
      </c>
      <c r="J19" s="18">
        <v>6</v>
      </c>
      <c r="K19" s="18">
        <v>2</v>
      </c>
      <c r="L19" s="18">
        <v>4</v>
      </c>
      <c r="M19" s="18">
        <v>21</v>
      </c>
      <c r="N19" s="17" t="s">
        <v>24</v>
      </c>
      <c r="O19" s="19">
        <v>20</v>
      </c>
      <c r="P19" s="20">
        <f t="shared" si="0"/>
        <v>40</v>
      </c>
      <c r="Q19" s="19">
        <v>160</v>
      </c>
      <c r="R19" s="21">
        <v>0.18179999999999999</v>
      </c>
      <c r="S19" s="19">
        <v>7.27</v>
      </c>
      <c r="T19" s="18">
        <v>0</v>
      </c>
      <c r="U19" s="17" t="s">
        <v>201</v>
      </c>
      <c r="V19" s="17" t="s">
        <v>202</v>
      </c>
    </row>
    <row r="20" spans="1:22" x14ac:dyDescent="0.25">
      <c r="A20" s="17" t="s">
        <v>21</v>
      </c>
      <c r="B20" s="17" t="s">
        <v>22</v>
      </c>
      <c r="C20" s="17" t="s">
        <v>23</v>
      </c>
      <c r="D20" s="18">
        <v>22</v>
      </c>
      <c r="E20" s="18">
        <v>48</v>
      </c>
      <c r="F20" s="17" t="s">
        <v>230</v>
      </c>
      <c r="G20" s="18">
        <v>2</v>
      </c>
      <c r="H20" s="18">
        <v>8</v>
      </c>
      <c r="I20" s="18">
        <v>2</v>
      </c>
      <c r="J20" s="18">
        <v>0</v>
      </c>
      <c r="K20" s="18">
        <v>2</v>
      </c>
      <c r="L20" s="18">
        <v>1</v>
      </c>
      <c r="M20" s="18">
        <v>21</v>
      </c>
      <c r="N20" s="17" t="s">
        <v>24</v>
      </c>
      <c r="O20" s="19">
        <v>20</v>
      </c>
      <c r="P20" s="20">
        <f t="shared" si="0"/>
        <v>40</v>
      </c>
      <c r="Q20" s="19">
        <v>40</v>
      </c>
      <c r="R20" s="21">
        <v>4.5499999999999999E-2</v>
      </c>
      <c r="S20" s="19">
        <v>1.82</v>
      </c>
      <c r="T20" s="18">
        <v>0</v>
      </c>
      <c r="U20" s="17" t="s">
        <v>201</v>
      </c>
      <c r="V20" s="17" t="s">
        <v>202</v>
      </c>
    </row>
    <row r="21" spans="1:22" x14ac:dyDescent="0.25">
      <c r="A21" s="17" t="s">
        <v>21</v>
      </c>
      <c r="B21" s="17" t="s">
        <v>22</v>
      </c>
      <c r="C21" s="17" t="s">
        <v>23</v>
      </c>
      <c r="D21" s="18">
        <v>22</v>
      </c>
      <c r="E21" s="18">
        <v>48</v>
      </c>
      <c r="F21" s="17" t="s">
        <v>229</v>
      </c>
      <c r="G21" s="18">
        <v>8</v>
      </c>
      <c r="H21" s="18">
        <v>2</v>
      </c>
      <c r="I21" s="18">
        <v>8</v>
      </c>
      <c r="J21" s="18">
        <v>6</v>
      </c>
      <c r="K21" s="18">
        <v>2</v>
      </c>
      <c r="L21" s="18">
        <v>4</v>
      </c>
      <c r="M21" s="18">
        <v>21</v>
      </c>
      <c r="N21" s="17" t="s">
        <v>24</v>
      </c>
      <c r="O21" s="19">
        <v>20</v>
      </c>
      <c r="P21" s="20">
        <f t="shared" si="0"/>
        <v>40</v>
      </c>
      <c r="Q21" s="19">
        <v>160</v>
      </c>
      <c r="R21" s="21">
        <v>0.18179999999999999</v>
      </c>
      <c r="S21" s="19">
        <v>7.27</v>
      </c>
      <c r="T21" s="18">
        <v>0</v>
      </c>
      <c r="U21" s="17" t="s">
        <v>201</v>
      </c>
      <c r="V21" s="17" t="s">
        <v>202</v>
      </c>
    </row>
    <row r="22" spans="1:22" x14ac:dyDescent="0.25">
      <c r="A22" s="17" t="s">
        <v>21</v>
      </c>
      <c r="B22" s="17" t="s">
        <v>22</v>
      </c>
      <c r="C22" s="17" t="s">
        <v>23</v>
      </c>
      <c r="D22" s="18">
        <v>22</v>
      </c>
      <c r="E22" s="18">
        <v>48</v>
      </c>
      <c r="F22" s="17" t="s">
        <v>228</v>
      </c>
      <c r="G22" s="18">
        <v>10</v>
      </c>
      <c r="H22" s="18">
        <v>8</v>
      </c>
      <c r="I22" s="18">
        <v>10</v>
      </c>
      <c r="J22" s="18">
        <v>10</v>
      </c>
      <c r="K22" s="18">
        <v>0</v>
      </c>
      <c r="L22" s="18">
        <v>5</v>
      </c>
      <c r="M22" s="18">
        <v>21</v>
      </c>
      <c r="N22" s="17" t="s">
        <v>24</v>
      </c>
      <c r="O22" s="19">
        <v>20</v>
      </c>
      <c r="P22" s="20">
        <f t="shared" si="0"/>
        <v>40</v>
      </c>
      <c r="Q22" s="19">
        <v>200</v>
      </c>
      <c r="R22" s="21">
        <v>0.2273</v>
      </c>
      <c r="S22" s="19">
        <v>9.09</v>
      </c>
      <c r="T22" s="18">
        <v>0</v>
      </c>
      <c r="U22" s="17" t="s">
        <v>201</v>
      </c>
      <c r="V22" s="17" t="s">
        <v>202</v>
      </c>
    </row>
    <row r="23" spans="1:22" x14ac:dyDescent="0.25">
      <c r="A23" s="17" t="s">
        <v>21</v>
      </c>
      <c r="B23" s="17" t="s">
        <v>22</v>
      </c>
      <c r="C23" s="17" t="s">
        <v>23</v>
      </c>
      <c r="D23" s="18">
        <v>22</v>
      </c>
      <c r="E23" s="18">
        <v>48</v>
      </c>
      <c r="F23" s="17" t="s">
        <v>227</v>
      </c>
      <c r="G23" s="18">
        <v>2</v>
      </c>
      <c r="H23" s="18">
        <v>10</v>
      </c>
      <c r="I23" s="18">
        <v>2</v>
      </c>
      <c r="J23" s="18">
        <v>0</v>
      </c>
      <c r="K23" s="18">
        <v>2</v>
      </c>
      <c r="L23" s="18">
        <v>1</v>
      </c>
      <c r="M23" s="18">
        <v>21</v>
      </c>
      <c r="N23" s="17" t="s">
        <v>24</v>
      </c>
      <c r="O23" s="19">
        <v>20</v>
      </c>
      <c r="P23" s="20">
        <f t="shared" si="0"/>
        <v>40</v>
      </c>
      <c r="Q23" s="19">
        <v>40</v>
      </c>
      <c r="R23" s="21">
        <v>4.5499999999999999E-2</v>
      </c>
      <c r="S23" s="19">
        <v>1.82</v>
      </c>
      <c r="T23" s="18">
        <v>0</v>
      </c>
      <c r="U23" s="17" t="s">
        <v>201</v>
      </c>
      <c r="V23" s="17" t="s">
        <v>202</v>
      </c>
    </row>
    <row r="24" spans="1:22" x14ac:dyDescent="0.25">
      <c r="A24" s="17" t="s">
        <v>21</v>
      </c>
      <c r="B24" s="17" t="s">
        <v>22</v>
      </c>
      <c r="C24" s="17" t="s">
        <v>23</v>
      </c>
      <c r="D24" s="18">
        <v>22</v>
      </c>
      <c r="E24" s="18">
        <v>48</v>
      </c>
      <c r="F24" s="17" t="s">
        <v>226</v>
      </c>
      <c r="G24" s="18">
        <v>2</v>
      </c>
      <c r="H24" s="18">
        <v>2</v>
      </c>
      <c r="I24" s="18">
        <v>2</v>
      </c>
      <c r="J24" s="18">
        <v>2</v>
      </c>
      <c r="K24" s="18">
        <v>0</v>
      </c>
      <c r="L24" s="18">
        <v>1</v>
      </c>
      <c r="M24" s="18">
        <v>21</v>
      </c>
      <c r="N24" s="17" t="s">
        <v>24</v>
      </c>
      <c r="O24" s="19">
        <v>20</v>
      </c>
      <c r="P24" s="20">
        <f t="shared" si="0"/>
        <v>40</v>
      </c>
      <c r="Q24" s="19">
        <v>40</v>
      </c>
      <c r="R24" s="21">
        <v>4.5499999999999999E-2</v>
      </c>
      <c r="S24" s="19">
        <v>1.82</v>
      </c>
      <c r="T24" s="18">
        <v>0</v>
      </c>
      <c r="U24" s="17" t="s">
        <v>201</v>
      </c>
      <c r="V24" s="17" t="s">
        <v>202</v>
      </c>
    </row>
    <row r="25" spans="1:22" x14ac:dyDescent="0.25">
      <c r="A25" s="17" t="s">
        <v>21</v>
      </c>
      <c r="B25" s="17" t="s">
        <v>22</v>
      </c>
      <c r="C25" s="17" t="s">
        <v>23</v>
      </c>
      <c r="D25" s="18">
        <v>22</v>
      </c>
      <c r="E25" s="18">
        <v>48</v>
      </c>
      <c r="F25" s="17" t="s">
        <v>225</v>
      </c>
      <c r="G25" s="18">
        <v>2</v>
      </c>
      <c r="H25" s="18">
        <v>2</v>
      </c>
      <c r="I25" s="18">
        <v>2</v>
      </c>
      <c r="J25" s="18">
        <v>2</v>
      </c>
      <c r="K25" s="18">
        <v>0</v>
      </c>
      <c r="L25" s="18">
        <v>1</v>
      </c>
      <c r="M25" s="18">
        <v>21</v>
      </c>
      <c r="N25" s="17" t="s">
        <v>24</v>
      </c>
      <c r="O25" s="19">
        <v>20</v>
      </c>
      <c r="P25" s="20">
        <f t="shared" si="0"/>
        <v>40</v>
      </c>
      <c r="Q25" s="19">
        <v>40</v>
      </c>
      <c r="R25" s="21">
        <v>4.5499999999999999E-2</v>
      </c>
      <c r="S25" s="19">
        <v>1.82</v>
      </c>
      <c r="T25" s="18">
        <v>0</v>
      </c>
      <c r="U25" s="17" t="s">
        <v>201</v>
      </c>
      <c r="V25" s="17" t="s">
        <v>202</v>
      </c>
    </row>
    <row r="26" spans="1:22" x14ac:dyDescent="0.25">
      <c r="A26" s="17" t="s">
        <v>21</v>
      </c>
      <c r="B26" s="17" t="s">
        <v>22</v>
      </c>
      <c r="C26" s="17" t="s">
        <v>23</v>
      </c>
      <c r="D26" s="18">
        <v>22</v>
      </c>
      <c r="E26" s="18">
        <v>48</v>
      </c>
      <c r="F26" s="17" t="s">
        <v>224</v>
      </c>
      <c r="G26" s="18">
        <v>0</v>
      </c>
      <c r="H26" s="18">
        <v>2</v>
      </c>
      <c r="I26" s="18">
        <v>0</v>
      </c>
      <c r="J26" s="18">
        <v>0</v>
      </c>
      <c r="K26" s="18">
        <v>0</v>
      </c>
      <c r="L26" s="18">
        <v>0</v>
      </c>
      <c r="M26" s="18">
        <v>21</v>
      </c>
      <c r="N26" s="17" t="s">
        <v>24</v>
      </c>
      <c r="O26" s="19">
        <v>20</v>
      </c>
      <c r="P26" s="20">
        <v>0</v>
      </c>
      <c r="Q26" s="19">
        <v>0</v>
      </c>
      <c r="R26" s="21">
        <v>0</v>
      </c>
      <c r="S26" s="19">
        <v>0</v>
      </c>
      <c r="T26" s="18">
        <v>0</v>
      </c>
      <c r="U26" s="17" t="s">
        <v>201</v>
      </c>
      <c r="V26" s="17" t="s">
        <v>202</v>
      </c>
    </row>
    <row r="27" spans="1:22" x14ac:dyDescent="0.25">
      <c r="A27" s="17" t="s">
        <v>21</v>
      </c>
      <c r="B27" s="17" t="s">
        <v>22</v>
      </c>
      <c r="C27" s="17" t="s">
        <v>23</v>
      </c>
      <c r="D27" s="18">
        <v>22</v>
      </c>
      <c r="E27" s="18">
        <v>48</v>
      </c>
      <c r="F27" s="17" t="s">
        <v>223</v>
      </c>
      <c r="G27" s="18">
        <v>5</v>
      </c>
      <c r="H27" s="18">
        <v>0</v>
      </c>
      <c r="I27" s="18">
        <v>5</v>
      </c>
      <c r="J27" s="18">
        <v>5</v>
      </c>
      <c r="K27" s="18">
        <v>0</v>
      </c>
      <c r="L27" s="18">
        <v>2</v>
      </c>
      <c r="M27" s="18">
        <v>21</v>
      </c>
      <c r="N27" s="17" t="s">
        <v>24</v>
      </c>
      <c r="O27" s="19">
        <v>20</v>
      </c>
      <c r="P27" s="20">
        <f t="shared" si="0"/>
        <v>50</v>
      </c>
      <c r="Q27" s="19">
        <v>100</v>
      </c>
      <c r="R27" s="21">
        <v>9.0899999999999995E-2</v>
      </c>
      <c r="S27" s="19">
        <v>4.55</v>
      </c>
      <c r="T27" s="18">
        <v>0</v>
      </c>
      <c r="U27" s="17" t="s">
        <v>201</v>
      </c>
      <c r="V27" s="17" t="s">
        <v>202</v>
      </c>
    </row>
    <row r="28" spans="1:22" x14ac:dyDescent="0.25">
      <c r="A28" s="17" t="s">
        <v>21</v>
      </c>
      <c r="B28" s="17" t="s">
        <v>22</v>
      </c>
      <c r="C28" s="17" t="s">
        <v>23</v>
      </c>
      <c r="D28" s="18">
        <v>22</v>
      </c>
      <c r="E28" s="18">
        <v>48</v>
      </c>
      <c r="F28" s="17" t="s">
        <v>222</v>
      </c>
      <c r="G28" s="18">
        <v>0</v>
      </c>
      <c r="H28" s="18">
        <v>5</v>
      </c>
      <c r="I28" s="18">
        <v>0</v>
      </c>
      <c r="J28" s="18">
        <v>0</v>
      </c>
      <c r="K28" s="18">
        <v>0</v>
      </c>
      <c r="L28" s="18">
        <v>0</v>
      </c>
      <c r="M28" s="18">
        <v>21</v>
      </c>
      <c r="N28" s="17" t="s">
        <v>24</v>
      </c>
      <c r="O28" s="19">
        <v>20</v>
      </c>
      <c r="P28" s="20">
        <v>0</v>
      </c>
      <c r="Q28" s="19">
        <v>0</v>
      </c>
      <c r="R28" s="21">
        <v>0</v>
      </c>
      <c r="S28" s="19">
        <v>0</v>
      </c>
      <c r="T28" s="18">
        <v>0</v>
      </c>
      <c r="U28" s="17" t="s">
        <v>201</v>
      </c>
      <c r="V28" s="17" t="s">
        <v>202</v>
      </c>
    </row>
    <row r="29" spans="1:22" x14ac:dyDescent="0.25">
      <c r="A29" s="17" t="s">
        <v>21</v>
      </c>
      <c r="B29" s="17" t="s">
        <v>22</v>
      </c>
      <c r="C29" s="17" t="s">
        <v>23</v>
      </c>
      <c r="D29" s="18">
        <v>22</v>
      </c>
      <c r="E29" s="18">
        <v>48</v>
      </c>
      <c r="F29" s="17" t="s">
        <v>221</v>
      </c>
      <c r="G29" s="18">
        <v>12</v>
      </c>
      <c r="H29" s="18">
        <v>0</v>
      </c>
      <c r="I29" s="18">
        <v>12</v>
      </c>
      <c r="J29" s="18">
        <v>12</v>
      </c>
      <c r="K29" s="18">
        <v>0</v>
      </c>
      <c r="L29" s="18">
        <v>6</v>
      </c>
      <c r="M29" s="18">
        <v>21</v>
      </c>
      <c r="N29" s="17" t="s">
        <v>24</v>
      </c>
      <c r="O29" s="19">
        <v>20</v>
      </c>
      <c r="P29" s="20">
        <f t="shared" si="0"/>
        <v>40</v>
      </c>
      <c r="Q29" s="19">
        <v>240</v>
      </c>
      <c r="R29" s="21">
        <v>0.2727</v>
      </c>
      <c r="S29" s="19">
        <v>10.91</v>
      </c>
      <c r="T29" s="18">
        <v>0</v>
      </c>
      <c r="U29" s="17" t="s">
        <v>201</v>
      </c>
      <c r="V29" s="17" t="s">
        <v>202</v>
      </c>
    </row>
    <row r="30" spans="1:22" x14ac:dyDescent="0.25">
      <c r="A30" s="17" t="s">
        <v>21</v>
      </c>
      <c r="B30" s="17" t="s">
        <v>22</v>
      </c>
      <c r="C30" s="17" t="s">
        <v>23</v>
      </c>
      <c r="D30" s="18">
        <v>22</v>
      </c>
      <c r="E30" s="18">
        <v>48</v>
      </c>
      <c r="F30" s="17" t="s">
        <v>220</v>
      </c>
      <c r="G30" s="18">
        <v>6</v>
      </c>
      <c r="H30" s="18">
        <v>12</v>
      </c>
      <c r="I30" s="18">
        <v>6</v>
      </c>
      <c r="J30" s="18">
        <v>6</v>
      </c>
      <c r="K30" s="18">
        <v>0</v>
      </c>
      <c r="L30" s="18">
        <v>3</v>
      </c>
      <c r="M30" s="18">
        <v>21</v>
      </c>
      <c r="N30" s="17" t="s">
        <v>24</v>
      </c>
      <c r="O30" s="19">
        <v>20</v>
      </c>
      <c r="P30" s="20">
        <f t="shared" si="0"/>
        <v>40</v>
      </c>
      <c r="Q30" s="19">
        <v>120</v>
      </c>
      <c r="R30" s="21">
        <v>0.13639999999999999</v>
      </c>
      <c r="S30" s="19">
        <v>5.45</v>
      </c>
      <c r="T30" s="18">
        <v>0</v>
      </c>
      <c r="U30" s="17" t="s">
        <v>201</v>
      </c>
      <c r="V30" s="17" t="s">
        <v>202</v>
      </c>
    </row>
    <row r="31" spans="1:22" x14ac:dyDescent="0.25">
      <c r="A31" s="17" t="s">
        <v>21</v>
      </c>
      <c r="B31" s="17" t="s">
        <v>22</v>
      </c>
      <c r="C31" s="17" t="s">
        <v>23</v>
      </c>
      <c r="D31" s="18">
        <v>22</v>
      </c>
      <c r="E31" s="18">
        <v>48</v>
      </c>
      <c r="F31" s="17" t="s">
        <v>219</v>
      </c>
      <c r="G31" s="18">
        <v>0</v>
      </c>
      <c r="H31" s="18">
        <v>6</v>
      </c>
      <c r="I31" s="18">
        <v>0</v>
      </c>
      <c r="J31" s="18">
        <v>0</v>
      </c>
      <c r="K31" s="18">
        <v>0</v>
      </c>
      <c r="L31" s="18">
        <v>0</v>
      </c>
      <c r="M31" s="18">
        <v>21</v>
      </c>
      <c r="N31" s="17" t="s">
        <v>24</v>
      </c>
      <c r="O31" s="19">
        <v>20</v>
      </c>
      <c r="P31" s="20">
        <v>0</v>
      </c>
      <c r="Q31" s="19">
        <v>0</v>
      </c>
      <c r="R31" s="21">
        <v>0</v>
      </c>
      <c r="S31" s="19">
        <v>0</v>
      </c>
      <c r="T31" s="18">
        <v>0</v>
      </c>
      <c r="U31" s="17" t="s">
        <v>201</v>
      </c>
      <c r="V31" s="17" t="s">
        <v>202</v>
      </c>
    </row>
    <row r="32" spans="1:22" x14ac:dyDescent="0.25">
      <c r="A32" s="17" t="s">
        <v>21</v>
      </c>
      <c r="B32" s="17" t="s">
        <v>22</v>
      </c>
      <c r="C32" s="17" t="s">
        <v>23</v>
      </c>
      <c r="D32" s="18">
        <v>22</v>
      </c>
      <c r="E32" s="18">
        <v>48</v>
      </c>
      <c r="F32" s="17" t="s">
        <v>218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21</v>
      </c>
      <c r="N32" s="17" t="s">
        <v>24</v>
      </c>
      <c r="O32" s="19">
        <v>20</v>
      </c>
      <c r="P32" s="20">
        <v>0</v>
      </c>
      <c r="Q32" s="19">
        <v>0</v>
      </c>
      <c r="R32" s="21">
        <v>0</v>
      </c>
      <c r="S32" s="19">
        <v>0</v>
      </c>
      <c r="T32" s="18">
        <v>0</v>
      </c>
      <c r="U32" s="17" t="s">
        <v>201</v>
      </c>
      <c r="V32" s="17" t="s">
        <v>202</v>
      </c>
    </row>
    <row r="33" spans="1:22" x14ac:dyDescent="0.25">
      <c r="A33" s="3" t="s">
        <v>57</v>
      </c>
      <c r="B33" s="4"/>
      <c r="C33" s="4"/>
      <c r="D33" s="5">
        <f>SUM(D2:D32)</f>
        <v>682</v>
      </c>
      <c r="E33" s="4"/>
      <c r="F33" s="4"/>
      <c r="G33" s="5">
        <f>SUM(G2:G32)</f>
        <v>147</v>
      </c>
      <c r="H33" s="4"/>
      <c r="I33" s="5">
        <f>SUM(I2:I32)</f>
        <v>147</v>
      </c>
      <c r="J33" s="5">
        <f>SUM(J2:J32)</f>
        <v>107</v>
      </c>
      <c r="K33" s="5">
        <f>SUM(K2:K32)</f>
        <v>42</v>
      </c>
      <c r="L33" s="5">
        <f>SUM(L2:L32)</f>
        <v>81</v>
      </c>
      <c r="M33" s="5">
        <f>SUM(M2:M32)</f>
        <v>651</v>
      </c>
      <c r="N33" s="4" t="str">
        <f>N32</f>
        <v>Por persona</v>
      </c>
      <c r="O33" s="6">
        <f>Q33/I33</f>
        <v>20</v>
      </c>
      <c r="P33" s="13">
        <f>Q33/L33</f>
        <v>36.296296296296298</v>
      </c>
      <c r="Q33" s="6">
        <f>SUM(Q2:Q32)</f>
        <v>2940</v>
      </c>
      <c r="R33" s="7">
        <f>L33/M33</f>
        <v>0.12442396313364056</v>
      </c>
      <c r="S33" s="6">
        <f>Q33/M33</f>
        <v>4.5161290322580649</v>
      </c>
      <c r="T33" s="4"/>
      <c r="U33" s="4"/>
      <c r="V33" s="4"/>
    </row>
    <row r="35" spans="1:22" x14ac:dyDescent="0.25">
      <c r="F35" t="s">
        <v>187</v>
      </c>
      <c r="G35">
        <f>I33/G33</f>
        <v>1</v>
      </c>
    </row>
  </sheetData>
  <autoFilter ref="A1:V32">
    <sortState ref="A2:U35">
      <sortCondition ref="F1:F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JUNIO</vt:lpstr>
      <vt:lpstr>JULIO</vt:lpstr>
      <vt:lpstr>AGOSTO</vt:lpstr>
      <vt:lpstr>SEPTIEMBRE</vt:lpstr>
      <vt:lpstr>OCTUBRE</vt:lpstr>
      <vt:lpstr>FERIADO NOVIEMBRE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Guamán</dc:creator>
  <cp:lastModifiedBy>timetotravel</cp:lastModifiedBy>
  <dcterms:created xsi:type="dcterms:W3CDTF">2019-07-09T04:14:36Z</dcterms:created>
  <dcterms:modified xsi:type="dcterms:W3CDTF">2020-02-13T14:57:48Z</dcterms:modified>
</cp:coreProperties>
</file>