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activeTab="8"/>
  </bookViews>
  <sheets>
    <sheet name="MAYO" sheetId="1" r:id="rId1"/>
    <sheet name="JUNIO" sheetId="2" r:id="rId2"/>
    <sheet name="JULIO" sheetId="3" r:id="rId3"/>
    <sheet name="AGOSTO" sheetId="4" r:id="rId4"/>
    <sheet name="SEPTIEMBRE" sheetId="5" r:id="rId5"/>
    <sheet name="OCTUBRE" sheetId="6" r:id="rId6"/>
    <sheet name="FERIADO NOVIEMBRE" sheetId="7" r:id="rId7"/>
    <sheet name="NOVIEMBRE" sheetId="8" r:id="rId8"/>
    <sheet name="DICIEMBRE" sheetId="9" r:id="rId9"/>
  </sheets>
  <definedNames>
    <definedName name="_xlnm._FilterDatabase" localSheetId="3" hidden="1">AGOSTO!$A$1:$V$32</definedName>
    <definedName name="_xlnm._FilterDatabase" localSheetId="6" hidden="1">'FERIADO NOVIEMBRE'!$A$1:$V$5</definedName>
    <definedName name="_xlnm._FilterDatabase" localSheetId="2" hidden="1">JULIO!$D$1:$V$32</definedName>
    <definedName name="_xlnm._FilterDatabase" localSheetId="1" hidden="1">JUNIO!$A$1:$V$32</definedName>
    <definedName name="_xlnm._FilterDatabase" localSheetId="7" hidden="1">NOVIEMBRE!$A$1:$V$31</definedName>
    <definedName name="_xlnm._FilterDatabase" localSheetId="5" hidden="1">OCTUBRE!$A$1:$V$32</definedName>
    <definedName name="_xlnm._FilterDatabase" localSheetId="4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" i="9" l="1"/>
  <c r="S33" i="9" s="1"/>
  <c r="P33" i="9"/>
  <c r="N33" i="9"/>
  <c r="M33" i="9"/>
  <c r="L33" i="9"/>
  <c r="R33" i="9" s="1"/>
  <c r="K33" i="9"/>
  <c r="J33" i="9"/>
  <c r="I33" i="9"/>
  <c r="G33" i="9"/>
  <c r="D33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2" i="9"/>
  <c r="O33" i="9" l="1"/>
  <c r="Q32" i="8"/>
  <c r="O32" i="8" s="1"/>
  <c r="M32" i="8"/>
  <c r="L32" i="8"/>
  <c r="K32" i="8"/>
  <c r="J32" i="8"/>
  <c r="I32" i="8"/>
  <c r="G34" i="8" s="1"/>
  <c r="G32" i="8"/>
  <c r="D32" i="8"/>
  <c r="N3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2" i="8"/>
  <c r="P32" i="8" l="1"/>
  <c r="R32" i="8"/>
  <c r="S32" i="8"/>
  <c r="R32" i="2"/>
  <c r="R33" i="3"/>
  <c r="R33" i="4"/>
  <c r="R32" i="5"/>
  <c r="R33" i="6"/>
  <c r="R7" i="7"/>
  <c r="G32" i="2" l="1"/>
  <c r="G34" i="2" s="1"/>
  <c r="G33" i="3"/>
  <c r="G35" i="3" s="1"/>
  <c r="G33" i="4"/>
  <c r="G35" i="4" s="1"/>
  <c r="G32" i="5"/>
  <c r="G34" i="5" s="1"/>
  <c r="G33" i="6"/>
  <c r="G35" i="6" s="1"/>
  <c r="N33" i="6" l="1"/>
  <c r="Q33" i="6"/>
  <c r="S33" i="6" s="1"/>
  <c r="P33" i="6"/>
  <c r="M33" i="6"/>
  <c r="L33" i="6"/>
  <c r="K33" i="6"/>
  <c r="J33" i="6"/>
  <c r="I33" i="6"/>
  <c r="D33" i="6"/>
  <c r="O31" i="6"/>
  <c r="O30" i="6"/>
  <c r="O29" i="6"/>
  <c r="O28" i="6"/>
  <c r="O27" i="6"/>
  <c r="O32" i="6"/>
  <c r="O33" i="6" l="1"/>
  <c r="Q7" i="7"/>
  <c r="M7" i="7"/>
  <c r="K7" i="7"/>
  <c r="L7" i="7"/>
  <c r="J7" i="7"/>
  <c r="I7" i="7"/>
  <c r="D7" i="7"/>
  <c r="P2" i="7"/>
  <c r="P25" i="6" l="1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26" i="6"/>
  <c r="N7" i="7"/>
  <c r="P4" i="7"/>
  <c r="P5" i="7"/>
  <c r="P3" i="7"/>
  <c r="S32" i="5" l="1"/>
  <c r="Q32" i="5"/>
  <c r="P32" i="5" s="1"/>
  <c r="O32" i="5"/>
  <c r="N32" i="5"/>
  <c r="M32" i="5"/>
  <c r="L32" i="5"/>
  <c r="K32" i="5"/>
  <c r="J32" i="5"/>
  <c r="I32" i="5"/>
  <c r="D32" i="5"/>
  <c r="P4" i="5"/>
  <c r="P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P33" i="4" l="1"/>
  <c r="Q33" i="4"/>
  <c r="S33" i="4" s="1"/>
  <c r="N33" i="4"/>
  <c r="M33" i="4"/>
  <c r="L33" i="4"/>
  <c r="K33" i="4"/>
  <c r="J33" i="4"/>
  <c r="I33" i="4"/>
  <c r="D3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2" i="4"/>
  <c r="O33" i="4" l="1"/>
  <c r="Q33" i="3"/>
  <c r="M33" i="3"/>
  <c r="L33" i="3"/>
  <c r="K33" i="3"/>
  <c r="J33" i="3"/>
  <c r="I33" i="3"/>
  <c r="P33" i="3" s="1"/>
  <c r="D33" i="3"/>
  <c r="N33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2" i="3"/>
  <c r="O33" i="3" l="1"/>
  <c r="S33" i="3"/>
  <c r="D32" i="2" l="1"/>
  <c r="N32" i="2" l="1"/>
  <c r="I32" i="2"/>
  <c r="P32" i="2" s="1"/>
  <c r="P5" i="2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12" i="1" l="1"/>
  <c r="M12" i="1"/>
  <c r="L12" i="1"/>
  <c r="J12" i="1"/>
  <c r="Q12" i="1"/>
  <c r="K12" i="1"/>
  <c r="Q32" i="2"/>
  <c r="M32" i="2"/>
  <c r="L32" i="2"/>
  <c r="K32" i="2"/>
  <c r="J32" i="2"/>
  <c r="S32" i="2" l="1"/>
  <c r="O32" i="2"/>
  <c r="O12" i="1"/>
  <c r="R12" i="1"/>
  <c r="S7" i="7" l="1"/>
  <c r="P7" i="7"/>
  <c r="O7" i="7"/>
</calcChain>
</file>

<file path=xl/sharedStrings.xml><?xml version="1.0" encoding="utf-8"?>
<sst xmlns="http://schemas.openxmlformats.org/spreadsheetml/2006/main" count="1805" uniqueCount="258">
  <si>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</si>
  <si>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</si>
  <si>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</si>
  <si>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</si>
  <si>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</si>
  <si>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</si>
  <si>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</si>
  <si>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</si>
  <si>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</si>
  <si>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</si>
  <si>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</si>
  <si>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</si>
  <si>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</si>
  <si>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</si>
  <si>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</si>
  <si>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</si>
  <si>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</si>
  <si>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</si>
  <si>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</si>
  <si>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</si>
  <si>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</si>
  <si>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SAN SEBASTIAN</t>
  </si>
  <si>
    <t>Hotel</t>
  </si>
  <si>
    <t>3 Estrellas</t>
  </si>
  <si>
    <t>30/06/2019</t>
  </si>
  <si>
    <t>Por habitación</t>
  </si>
  <si>
    <t>validado</t>
  </si>
  <si>
    <t>Revocar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</si>
  <si>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</si>
  <si>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</si>
  <si>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</si>
  <si>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</si>
  <si>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</si>
  <si>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</si>
  <si>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</si>
  <si>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</si>
  <si>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</si>
  <si>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</si>
  <si>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</si>
  <si>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</si>
  <si>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</si>
  <si>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</si>
  <si>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</si>
  <si>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</si>
  <si>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</si>
  <si>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</si>
  <si>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</si>
  <si>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</si>
  <si>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</si>
  <si>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</si>
  <si>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</si>
  <si>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</si>
  <si>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</si>
  <si>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</si>
  <si>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</si>
  <si>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</si>
  <si>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</si>
  <si>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</si>
  <si>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</si>
  <si>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</si>
  <si>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</si>
  <si>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</si>
  <si>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</si>
  <si>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</si>
  <si>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</si>
  <si>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TOTAL</t>
  </si>
  <si>
    <t>TARIFA PERSONA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</si>
  <si>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</si>
  <si>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</si>
  <si>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</si>
  <si>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</si>
  <si>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</si>
  <si>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</si>
  <si>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</si>
  <si>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</si>
  <si>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</si>
  <si>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</si>
  <si>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</si>
  <si>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</si>
  <si>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</si>
  <si>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</si>
  <si>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</si>
  <si>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</si>
  <si>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</si>
  <si>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</si>
  <si>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</si>
  <si>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</si>
  <si>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</si>
  <si>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</si>
  <si>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</si>
  <si>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</si>
  <si>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</si>
  <si>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</si>
  <si>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</si>
  <si>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</si>
  <si>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</si>
  <si>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</si>
  <si>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</si>
  <si>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</si>
  <si>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</si>
  <si>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</si>
  <si>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</si>
  <si>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</si>
  <si>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</si>
  <si>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</si>
  <si>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</si>
  <si>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</si>
  <si>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</si>
  <si>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</si>
  <si>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</si>
  <si>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</si>
  <si>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</si>
  <si>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</si>
  <si>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</si>
  <si>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</si>
  <si>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</si>
  <si>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</si>
  <si>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</si>
  <si>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</si>
  <si>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</si>
  <si>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</si>
  <si>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</si>
  <si>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</si>
  <si>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</si>
  <si>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</si>
  <si>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</si>
  <si>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</si>
  <si>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</si>
  <si>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</si>
  <si>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</si>
  <si>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</si>
  <si>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</si>
  <si>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</si>
  <si>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</si>
  <si>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</si>
  <si>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</si>
  <si>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</si>
  <si>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</si>
  <si>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</si>
  <si>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</si>
  <si>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</si>
  <si>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</si>
  <si>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</si>
  <si>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</si>
  <si>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</si>
  <si>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</si>
  <si>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</si>
  <si>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</si>
  <si>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</si>
  <si>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</si>
  <si>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</si>
  <si>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</si>
  <si>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</si>
  <si>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</si>
  <si>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</si>
  <si>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</si>
  <si>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</si>
  <si>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</si>
  <si>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</si>
  <si>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03/11/2019</t>
  </si>
  <si>
    <t>Por persona</t>
  </si>
  <si>
    <t>02/11/2019</t>
  </si>
  <si>
    <t>01/11/2019</t>
  </si>
  <si>
    <t>TARIFA HABITACION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</si>
  <si>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</si>
  <si>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</si>
  <si>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</si>
  <si>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</si>
  <si>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</si>
  <si>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</si>
  <si>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</si>
  <si>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</si>
  <si>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</si>
  <si>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</si>
  <si>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</si>
  <si>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</si>
  <si>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</si>
  <si>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</si>
  <si>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</si>
  <si>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</si>
  <si>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</si>
  <si>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</si>
  <si>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</si>
  <si>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</si>
  <si>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</si>
  <si>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</si>
  <si>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</si>
  <si>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</si>
  <si>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</si>
  <si>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</si>
  <si>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</si>
  <si>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</si>
  <si>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</si>
  <si>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</si>
  <si>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</si>
  <si>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EST PROM</t>
  </si>
  <si>
    <t>30/11/2019</t>
  </si>
  <si>
    <t>sin_validar</t>
  </si>
  <si>
    <t>Validar</t>
  </si>
  <si>
    <t>29/11/2019</t>
  </si>
  <si>
    <t>28/11/2019</t>
  </si>
  <si>
    <t>27/11/2019</t>
  </si>
  <si>
    <t>26/11/2019</t>
  </si>
  <si>
    <t>25/11/2019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</si>
  <si>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</si>
  <si>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</si>
  <si>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</si>
  <si>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</si>
  <si>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</si>
  <si>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</si>
  <si>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</si>
  <si>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</si>
  <si>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</si>
  <si>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</si>
  <si>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</si>
  <si>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</si>
  <si>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</si>
  <si>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</si>
  <si>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</si>
  <si>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</si>
  <si>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</si>
  <si>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</si>
  <si>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</si>
  <si>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</si>
  <si>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04/11/2019</t>
  </si>
  <si>
    <t>TAR HAB</t>
  </si>
  <si>
    <t>31/12/2019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</si>
  <si>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</si>
  <si>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</si>
  <si>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</si>
  <si>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</si>
  <si>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</si>
  <si>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</si>
  <si>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</si>
  <si>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</si>
  <si>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</si>
  <si>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</si>
  <si>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</si>
  <si>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</si>
  <si>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</si>
  <si>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</si>
  <si>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</si>
  <si>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</si>
  <si>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</si>
  <si>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</si>
  <si>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</si>
  <si>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</si>
  <si>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</si>
  <si>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</si>
  <si>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</si>
  <si>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</si>
  <si>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</si>
  <si>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</si>
  <si>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</si>
  <si>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</si>
  <si>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</si>
  <si>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</si>
  <si>
    <t>TAR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</si>
</sst>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0" fontId="3" fillId="2" borderId="2" xfId="0" applyFont="1" applyFill="1" applyBorder="1"/>
    <xf numFmtId="0" fontId="0" fillId="2" borderId="3" xfId="0" applyFill="1" applyBorder="1"/>
    <xf numFmtId="1" fontId="0" fillId="2" borderId="3" xfId="0" applyNumberFormat="1" applyFill="1" applyBorder="1"/>
    <xf numFmtId="2" fontId="0" fillId="2" borderId="3" xfId="0" applyNumberFormat="1" applyFill="1" applyBorder="1"/>
    <xf numFmtId="10" fontId="0" fillId="2" borderId="3" xfId="1" applyNumberFormat="1" applyFont="1" applyFill="1" applyBorder="1"/>
    <xf numFmtId="0" fontId="0" fillId="2" borderId="4" xfId="0" applyFill="1" applyBorder="1"/>
    <xf numFmtId="14" fontId="0" fillId="0" borderId="1" xfId="0" applyNumberFormat="1" applyBorder="1" applyAlignment="1">
      <alignment horizontal="left"/>
    </xf>
    <xf numFmtId="2" fontId="2" fillId="3" borderId="1" xfId="0" applyNumberFormat="1" applyFont="1" applyFill="1" applyBorder="1"/>
    <xf numFmtId="2" fontId="0" fillId="3" borderId="1" xfId="0" applyNumberFormat="1" applyFill="1" applyBorder="1"/>
    <xf numFmtId="0" fontId="0" fillId="3" borderId="0" xfId="0" applyFill="1"/>
    <xf numFmtId="0" fontId="4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0" fontId="0" fillId="0" borderId="1" xfId="0" applyNumberFormat="1" applyFont="1" applyFill="1" applyBorder="1"/>
    <xf numFmtId="0" fontId="4" fillId="3" borderId="1" xfId="0" applyFont="1" applyFill="1" applyBorder="1"/>
    <xf numFmtId="2" fontId="0" fillId="3" borderId="1" xfId="0" applyNumberFormat="1" applyFont="1" applyFill="1" applyBorder="1"/>
    <xf numFmtId="0" fontId="0" fillId="0" borderId="1" xfId="0" applyNumberFormat="1" applyFont="1" applyFill="1" applyBorder="1"/>
    <xf numFmtId="0" fontId="0" fillId="3" borderId="1" xfId="0" applyFill="1" applyBorder="1"/>
    <xf numFmtId="0" fontId="5" fillId="0" borderId="1" xfId="0" applyFont="1" applyFill="1" applyBorder="1"/>
    <xf numFmtId="0" fontId="5" fillId="3" borderId="1" xfId="0" applyFont="1" applyFill="1" applyBorder="1"/>
    <xf numFmtId="1" fontId="0" fillId="0" borderId="1" xfId="0" applyNumberFormat="1" applyFill="1" applyBorder="1"/>
    <xf numFmtId="0" fontId="0" fillId="0" borderId="0" xfId="0" applyFill="1"/>
    <xf numFmtId="0" fontId="2" fillId="0" borderId="1" xfId="0" applyFont="1" applyFill="1" applyBorder="1"/>
    <xf numFmtId="0" fontId="0" fillId="4" borderId="1" xfId="0" applyFont="1" applyFill="1" applyBorder="1"/>
    <xf numFmtId="2" fontId="0" fillId="4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zoomScale="93" workbookViewId="0">
      <selection activeCell="F30" sqref="F30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 t="s">
        <v>23</v>
      </c>
      <c r="D2" s="3">
        <v>34</v>
      </c>
      <c r="E2" s="3">
        <v>52</v>
      </c>
      <c r="F2" t="s">
        <v>55</v>
      </c>
      <c r="G2" s="3">
        <v>7</v>
      </c>
      <c r="H2" s="3">
        <v>4</v>
      </c>
      <c r="I2" s="3">
        <v>10</v>
      </c>
      <c r="J2" s="3">
        <v>10</v>
      </c>
      <c r="K2" s="3">
        <v>0</v>
      </c>
      <c r="L2" s="3">
        <v>7</v>
      </c>
      <c r="M2" s="3">
        <v>34</v>
      </c>
      <c r="N2" t="s">
        <v>25</v>
      </c>
      <c r="O2" s="4">
        <v>32.5</v>
      </c>
      <c r="P2" s="4">
        <v>227.5</v>
      </c>
      <c r="Q2" s="5">
        <v>0.2059</v>
      </c>
      <c r="R2" s="4">
        <v>6.69</v>
      </c>
      <c r="S2" s="3">
        <v>0</v>
      </c>
      <c r="T2" t="s">
        <v>26</v>
      </c>
      <c r="U2" t="s">
        <v>27</v>
      </c>
    </row>
    <row r="3" spans="1:21" x14ac:dyDescent="0.25">
      <c r="A3" t="s">
        <v>21</v>
      </c>
      <c r="B3" t="s">
        <v>22</v>
      </c>
      <c r="C3" t="s">
        <v>23</v>
      </c>
      <c r="D3" s="3">
        <v>34</v>
      </c>
      <c r="E3" s="3">
        <v>52</v>
      </c>
      <c r="F3" t="s">
        <v>56</v>
      </c>
      <c r="G3" s="3">
        <v>10</v>
      </c>
      <c r="H3" s="3">
        <v>5</v>
      </c>
      <c r="I3" s="3">
        <v>15</v>
      </c>
      <c r="J3" s="3">
        <v>15</v>
      </c>
      <c r="K3" s="3">
        <v>0</v>
      </c>
      <c r="L3" s="3">
        <v>11</v>
      </c>
      <c r="M3" s="3">
        <v>34</v>
      </c>
      <c r="N3" t="s">
        <v>25</v>
      </c>
      <c r="O3" s="4">
        <v>32.5</v>
      </c>
      <c r="P3" s="4">
        <v>357.5</v>
      </c>
      <c r="Q3" s="5">
        <v>0.32350000000000001</v>
      </c>
      <c r="R3" s="4">
        <v>10.51</v>
      </c>
      <c r="S3" s="3">
        <v>0</v>
      </c>
      <c r="T3" t="s">
        <v>26</v>
      </c>
      <c r="U3" t="s">
        <v>27</v>
      </c>
    </row>
    <row r="4" spans="1:21" x14ac:dyDescent="0.25">
      <c r="A4" t="s">
        <v>21</v>
      </c>
      <c r="B4" t="s">
        <v>22</v>
      </c>
      <c r="C4" t="s">
        <v>23</v>
      </c>
      <c r="D4" s="3">
        <v>34</v>
      </c>
      <c r="E4" s="3">
        <v>52</v>
      </c>
      <c r="F4" t="s">
        <v>57</v>
      </c>
      <c r="G4" s="3">
        <v>20</v>
      </c>
      <c r="H4" s="3">
        <v>5</v>
      </c>
      <c r="I4" s="3">
        <v>20</v>
      </c>
      <c r="J4" s="3">
        <v>20</v>
      </c>
      <c r="K4" s="3">
        <v>0</v>
      </c>
      <c r="L4" s="3">
        <v>17</v>
      </c>
      <c r="M4" s="3">
        <v>34</v>
      </c>
      <c r="N4" t="s">
        <v>25</v>
      </c>
      <c r="O4" s="4">
        <v>32.5</v>
      </c>
      <c r="P4" s="4">
        <v>552.5</v>
      </c>
      <c r="Q4" s="5">
        <v>0.5</v>
      </c>
      <c r="R4" s="4">
        <v>16.25</v>
      </c>
      <c r="S4" s="3">
        <v>0</v>
      </c>
      <c r="T4" t="s">
        <v>26</v>
      </c>
      <c r="U4" t="s">
        <v>27</v>
      </c>
    </row>
    <row r="5" spans="1:21" x14ac:dyDescent="0.25">
      <c r="A5" t="s">
        <v>21</v>
      </c>
      <c r="B5" t="s">
        <v>22</v>
      </c>
      <c r="C5" t="s">
        <v>23</v>
      </c>
      <c r="D5" s="3">
        <v>34</v>
      </c>
      <c r="E5" s="3">
        <v>52</v>
      </c>
      <c r="F5" t="s">
        <v>58</v>
      </c>
      <c r="G5" s="3">
        <v>15</v>
      </c>
      <c r="H5" s="3">
        <v>6</v>
      </c>
      <c r="I5" s="3">
        <v>18</v>
      </c>
      <c r="J5" s="3">
        <v>18</v>
      </c>
      <c r="K5" s="3">
        <v>0</v>
      </c>
      <c r="L5" s="3">
        <v>15</v>
      </c>
      <c r="M5" s="3">
        <v>34</v>
      </c>
      <c r="N5" t="s">
        <v>25</v>
      </c>
      <c r="O5" s="4">
        <v>32.5</v>
      </c>
      <c r="P5" s="4">
        <v>487.5</v>
      </c>
      <c r="Q5" s="5">
        <v>0.44119999999999998</v>
      </c>
      <c r="R5" s="4">
        <v>14.34</v>
      </c>
      <c r="S5" s="3">
        <v>0</v>
      </c>
      <c r="T5" t="s">
        <v>26</v>
      </c>
      <c r="U5" t="s">
        <v>27</v>
      </c>
    </row>
    <row r="6" spans="1:21" x14ac:dyDescent="0.25">
      <c r="A6" t="s">
        <v>21</v>
      </c>
      <c r="B6" t="s">
        <v>22</v>
      </c>
      <c r="C6" t="s">
        <v>23</v>
      </c>
      <c r="D6" s="3">
        <v>34</v>
      </c>
      <c r="E6" s="3">
        <v>52</v>
      </c>
      <c r="F6" t="s">
        <v>59</v>
      </c>
      <c r="G6" s="3">
        <v>11</v>
      </c>
      <c r="H6" s="3">
        <v>3</v>
      </c>
      <c r="I6" s="3">
        <v>16</v>
      </c>
      <c r="J6" s="3">
        <v>11</v>
      </c>
      <c r="K6" s="3">
        <v>0</v>
      </c>
      <c r="L6" s="3">
        <v>9</v>
      </c>
      <c r="M6" s="3">
        <v>34</v>
      </c>
      <c r="N6" t="s">
        <v>25</v>
      </c>
      <c r="O6" s="4">
        <v>32.5</v>
      </c>
      <c r="P6" s="4">
        <v>292.5</v>
      </c>
      <c r="Q6" s="5">
        <v>0.26469999999999999</v>
      </c>
      <c r="R6" s="4">
        <v>8.6</v>
      </c>
      <c r="S6" s="3">
        <v>0</v>
      </c>
      <c r="T6" t="s">
        <v>26</v>
      </c>
      <c r="U6" t="s">
        <v>27</v>
      </c>
    </row>
    <row r="7" spans="1:21" x14ac:dyDescent="0.25">
      <c r="A7" t="s">
        <v>21</v>
      </c>
      <c r="B7" t="s">
        <v>22</v>
      </c>
      <c r="C7" t="s">
        <v>23</v>
      </c>
      <c r="D7" s="3">
        <v>34</v>
      </c>
      <c r="E7" s="3">
        <v>52</v>
      </c>
      <c r="F7" t="s">
        <v>60</v>
      </c>
      <c r="G7" s="3">
        <v>5</v>
      </c>
      <c r="H7" s="3">
        <v>7</v>
      </c>
      <c r="I7" s="3">
        <v>5</v>
      </c>
      <c r="J7" s="3">
        <v>5</v>
      </c>
      <c r="K7" s="3">
        <v>0</v>
      </c>
      <c r="L7" s="3">
        <v>5</v>
      </c>
      <c r="M7" s="3">
        <v>34</v>
      </c>
      <c r="N7" t="s">
        <v>25</v>
      </c>
      <c r="O7" s="4">
        <v>32.5</v>
      </c>
      <c r="P7" s="4">
        <v>162.5</v>
      </c>
      <c r="Q7" s="5">
        <v>0.14710000000000001</v>
      </c>
      <c r="R7" s="4">
        <v>4.78</v>
      </c>
      <c r="S7" s="3">
        <v>0</v>
      </c>
      <c r="T7" t="s">
        <v>26</v>
      </c>
      <c r="U7" t="s">
        <v>27</v>
      </c>
    </row>
    <row r="8" spans="1:21" x14ac:dyDescent="0.25">
      <c r="A8" t="s">
        <v>21</v>
      </c>
      <c r="B8" t="s">
        <v>22</v>
      </c>
      <c r="C8" t="s">
        <v>23</v>
      </c>
      <c r="D8" s="3">
        <v>34</v>
      </c>
      <c r="E8" s="3">
        <v>52</v>
      </c>
      <c r="F8" t="s">
        <v>61</v>
      </c>
      <c r="G8" s="3">
        <v>17</v>
      </c>
      <c r="H8" s="3">
        <v>36</v>
      </c>
      <c r="I8" s="3">
        <v>17</v>
      </c>
      <c r="J8" s="3">
        <v>17</v>
      </c>
      <c r="K8" s="3">
        <v>0</v>
      </c>
      <c r="L8" s="3">
        <v>12</v>
      </c>
      <c r="M8" s="3">
        <v>34</v>
      </c>
      <c r="N8" t="s">
        <v>25</v>
      </c>
      <c r="O8" s="4">
        <v>32.5</v>
      </c>
      <c r="P8" s="4">
        <v>390</v>
      </c>
      <c r="Q8" s="5">
        <v>0.35289999999999999</v>
      </c>
      <c r="R8" s="4">
        <v>11.47</v>
      </c>
      <c r="S8" s="3">
        <v>0</v>
      </c>
      <c r="T8" t="s">
        <v>26</v>
      </c>
      <c r="U8" t="s">
        <v>27</v>
      </c>
    </row>
    <row r="9" spans="1:21" x14ac:dyDescent="0.25">
      <c r="A9" t="s">
        <v>21</v>
      </c>
      <c r="B9" t="s">
        <v>22</v>
      </c>
      <c r="C9" t="s">
        <v>23</v>
      </c>
      <c r="D9" s="3">
        <v>34</v>
      </c>
      <c r="E9" s="3">
        <v>52</v>
      </c>
      <c r="F9" t="s">
        <v>62</v>
      </c>
      <c r="G9" s="3">
        <v>50</v>
      </c>
      <c r="H9" s="3">
        <v>2</v>
      </c>
      <c r="I9" s="3">
        <v>50</v>
      </c>
      <c r="J9" s="3">
        <v>50</v>
      </c>
      <c r="K9" s="3">
        <v>0</v>
      </c>
      <c r="L9" s="3">
        <v>34</v>
      </c>
      <c r="M9" s="3">
        <v>34</v>
      </c>
      <c r="N9" t="s">
        <v>25</v>
      </c>
      <c r="O9" s="4">
        <v>32.5</v>
      </c>
      <c r="P9" s="4">
        <v>1105</v>
      </c>
      <c r="Q9" s="5">
        <v>1</v>
      </c>
      <c r="R9" s="4">
        <v>32.5</v>
      </c>
      <c r="S9" s="3">
        <v>1</v>
      </c>
      <c r="T9" t="s">
        <v>26</v>
      </c>
      <c r="U9" t="s">
        <v>27</v>
      </c>
    </row>
    <row r="10" spans="1:21" x14ac:dyDescent="0.25">
      <c r="A10" t="s">
        <v>21</v>
      </c>
      <c r="B10" t="s">
        <v>22</v>
      </c>
      <c r="C10" t="s">
        <v>23</v>
      </c>
      <c r="D10" s="3">
        <v>34</v>
      </c>
      <c r="E10" s="3">
        <v>52</v>
      </c>
      <c r="F10" t="s">
        <v>63</v>
      </c>
      <c r="G10" s="3">
        <v>19</v>
      </c>
      <c r="H10" s="3">
        <v>9</v>
      </c>
      <c r="I10" s="3">
        <v>26</v>
      </c>
      <c r="J10" s="3">
        <v>26</v>
      </c>
      <c r="K10" s="3">
        <v>0</v>
      </c>
      <c r="L10" s="3">
        <v>15</v>
      </c>
      <c r="M10" s="3">
        <v>34</v>
      </c>
      <c r="N10" t="s">
        <v>25</v>
      </c>
      <c r="O10" s="4">
        <v>32.5</v>
      </c>
      <c r="P10" s="4">
        <v>487.5</v>
      </c>
      <c r="Q10" s="5">
        <v>0.44119999999999998</v>
      </c>
      <c r="R10" s="4">
        <v>14.34</v>
      </c>
      <c r="S10" s="3">
        <v>0</v>
      </c>
      <c r="T10" t="s">
        <v>26</v>
      </c>
      <c r="U10" t="s">
        <v>27</v>
      </c>
    </row>
    <row r="11" spans="1:21" x14ac:dyDescent="0.25">
      <c r="A11" t="s">
        <v>21</v>
      </c>
      <c r="B11" t="s">
        <v>22</v>
      </c>
      <c r="C11" t="s">
        <v>23</v>
      </c>
      <c r="D11" s="3">
        <v>34</v>
      </c>
      <c r="E11" s="3">
        <v>52</v>
      </c>
      <c r="F11" t="s">
        <v>64</v>
      </c>
      <c r="G11" s="3">
        <v>15</v>
      </c>
      <c r="H11" s="3">
        <v>8</v>
      </c>
      <c r="I11" s="3">
        <v>33</v>
      </c>
      <c r="J11" s="3">
        <v>33</v>
      </c>
      <c r="K11" s="3">
        <v>0</v>
      </c>
      <c r="L11" s="3">
        <v>15</v>
      </c>
      <c r="M11" s="3">
        <v>34</v>
      </c>
      <c r="N11" t="s">
        <v>25</v>
      </c>
      <c r="O11" s="4">
        <v>32.5</v>
      </c>
      <c r="P11" s="4">
        <v>487.5</v>
      </c>
      <c r="Q11" s="5">
        <v>0.44119999999999998</v>
      </c>
      <c r="R11" s="4">
        <v>14.34</v>
      </c>
      <c r="S11" s="3">
        <v>0</v>
      </c>
      <c r="T11" t="s">
        <v>26</v>
      </c>
      <c r="U11" t="s">
        <v>27</v>
      </c>
    </row>
    <row r="12" spans="1:21" ht="15.75" thickBot="1" x14ac:dyDescent="0.3">
      <c r="A12" s="17" t="s">
        <v>65</v>
      </c>
      <c r="B12" s="18"/>
      <c r="C12" s="18"/>
      <c r="D12" s="18"/>
      <c r="E12" s="18"/>
      <c r="F12" s="18"/>
      <c r="G12" s="18"/>
      <c r="H12" s="18"/>
      <c r="I12" s="18"/>
      <c r="J12" s="19">
        <f>SUM(J2:J11)</f>
        <v>205</v>
      </c>
      <c r="K12" s="19">
        <f>SUM(K2:K11)</f>
        <v>0</v>
      </c>
      <c r="L12" s="19">
        <f>SUM(L2:L11)</f>
        <v>140</v>
      </c>
      <c r="M12" s="19">
        <f>SUM(M2:M11)</f>
        <v>340</v>
      </c>
      <c r="N12" s="18"/>
      <c r="O12" s="20">
        <f>P12/L12</f>
        <v>32.5</v>
      </c>
      <c r="P12" s="20">
        <f>SUM(P2:P11)</f>
        <v>4550</v>
      </c>
      <c r="Q12" s="21">
        <f>SUM(Q2:Q11)/10</f>
        <v>0.41176999999999991</v>
      </c>
      <c r="R12" s="20">
        <f>P12/M12</f>
        <v>13.382352941176471</v>
      </c>
      <c r="S12" s="18"/>
      <c r="T12" s="18"/>
      <c r="U1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B1" zoomScale="92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H22" sqref="H22"/>
    </sheetView>
  </sheetViews>
  <sheetFormatPr baseColWidth="10" defaultRowHeight="15" x14ac:dyDescent="0.25"/>
  <cols>
    <col min="10" max="11" width="11.42578125" style="39"/>
    <col min="16" max="16" width="11.5703125" style="26"/>
  </cols>
  <sheetData>
    <row r="1" spans="1:22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40" t="s">
        <v>9</v>
      </c>
      <c r="K1" s="40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24" t="s">
        <v>66</v>
      </c>
      <c r="Q1" s="12" t="s">
        <v>15</v>
      </c>
      <c r="R1" s="11" t="s">
        <v>16</v>
      </c>
      <c r="S1" s="12" t="s">
        <v>17</v>
      </c>
      <c r="T1" s="11" t="s">
        <v>18</v>
      </c>
      <c r="U1" s="11" t="s">
        <v>19</v>
      </c>
      <c r="V1" s="11" t="s">
        <v>20</v>
      </c>
    </row>
    <row r="2" spans="1:22" x14ac:dyDescent="0.25">
      <c r="A2" s="13" t="s">
        <v>21</v>
      </c>
      <c r="B2" s="13" t="s">
        <v>22</v>
      </c>
      <c r="C2" s="13" t="s">
        <v>23</v>
      </c>
      <c r="D2" s="14">
        <v>34</v>
      </c>
      <c r="E2" s="14">
        <v>52</v>
      </c>
      <c r="F2" s="13" t="s">
        <v>54</v>
      </c>
      <c r="G2" s="38">
        <v>0</v>
      </c>
      <c r="H2" s="38">
        <v>7</v>
      </c>
      <c r="I2" s="38">
        <v>0</v>
      </c>
      <c r="J2" s="38">
        <v>0</v>
      </c>
      <c r="K2" s="38">
        <v>0</v>
      </c>
      <c r="L2" s="14">
        <v>0</v>
      </c>
      <c r="M2" s="14">
        <v>34</v>
      </c>
      <c r="N2" s="13" t="s">
        <v>25</v>
      </c>
      <c r="O2" s="15">
        <v>32.5</v>
      </c>
      <c r="P2" s="25">
        <v>0</v>
      </c>
      <c r="Q2" s="15">
        <v>0</v>
      </c>
      <c r="R2" s="16">
        <v>0</v>
      </c>
      <c r="S2" s="15">
        <v>0</v>
      </c>
      <c r="T2" s="14">
        <v>0</v>
      </c>
      <c r="U2" s="13" t="s">
        <v>26</v>
      </c>
      <c r="V2" s="13" t="s">
        <v>27</v>
      </c>
    </row>
    <row r="3" spans="1:22" x14ac:dyDescent="0.25">
      <c r="A3" s="13" t="s">
        <v>21</v>
      </c>
      <c r="B3" s="13" t="s">
        <v>22</v>
      </c>
      <c r="C3" s="13" t="s">
        <v>23</v>
      </c>
      <c r="D3" s="14">
        <v>34</v>
      </c>
      <c r="E3" s="14">
        <v>52</v>
      </c>
      <c r="F3" s="13" t="s">
        <v>53</v>
      </c>
      <c r="G3" s="38">
        <v>7</v>
      </c>
      <c r="H3" s="38">
        <v>3</v>
      </c>
      <c r="I3" s="38">
        <v>7</v>
      </c>
      <c r="J3" s="38">
        <v>7</v>
      </c>
      <c r="K3" s="38">
        <v>0</v>
      </c>
      <c r="L3" s="14">
        <v>7</v>
      </c>
      <c r="M3" s="14">
        <v>34</v>
      </c>
      <c r="N3" s="13" t="s">
        <v>25</v>
      </c>
      <c r="O3" s="15">
        <v>32.5</v>
      </c>
      <c r="P3" s="25">
        <f t="shared" ref="P3:P31" si="0">Q3/I3</f>
        <v>32.5</v>
      </c>
      <c r="Q3" s="15">
        <v>227.5</v>
      </c>
      <c r="R3" s="16">
        <v>0.2059</v>
      </c>
      <c r="S3" s="15">
        <v>6.69</v>
      </c>
      <c r="T3" s="14">
        <v>0</v>
      </c>
      <c r="U3" s="13" t="s">
        <v>26</v>
      </c>
      <c r="V3" s="13" t="s">
        <v>27</v>
      </c>
    </row>
    <row r="4" spans="1:22" x14ac:dyDescent="0.25">
      <c r="A4" s="13" t="s">
        <v>21</v>
      </c>
      <c r="B4" s="13" t="s">
        <v>22</v>
      </c>
      <c r="C4" s="13" t="s">
        <v>23</v>
      </c>
      <c r="D4" s="14">
        <v>34</v>
      </c>
      <c r="E4" s="14">
        <v>52</v>
      </c>
      <c r="F4" s="13" t="s">
        <v>52</v>
      </c>
      <c r="G4" s="38">
        <v>7</v>
      </c>
      <c r="H4" s="38">
        <v>2</v>
      </c>
      <c r="I4" s="38">
        <v>7</v>
      </c>
      <c r="J4" s="38">
        <v>7</v>
      </c>
      <c r="K4" s="38">
        <v>0</v>
      </c>
      <c r="L4" s="14">
        <v>7</v>
      </c>
      <c r="M4" s="14">
        <v>34</v>
      </c>
      <c r="N4" s="13" t="s">
        <v>25</v>
      </c>
      <c r="O4" s="15">
        <v>32.5</v>
      </c>
      <c r="P4" s="25">
        <f t="shared" si="0"/>
        <v>32.5</v>
      </c>
      <c r="Q4" s="15">
        <v>227.5</v>
      </c>
      <c r="R4" s="16">
        <v>0.2059</v>
      </c>
      <c r="S4" s="15">
        <v>6.69</v>
      </c>
      <c r="T4" s="14">
        <v>0</v>
      </c>
      <c r="U4" s="13" t="s">
        <v>26</v>
      </c>
      <c r="V4" s="13" t="s">
        <v>27</v>
      </c>
    </row>
    <row r="5" spans="1:22" x14ac:dyDescent="0.25">
      <c r="A5" s="13" t="s">
        <v>21</v>
      </c>
      <c r="B5" s="13" t="s">
        <v>22</v>
      </c>
      <c r="C5" s="13" t="s">
        <v>23</v>
      </c>
      <c r="D5" s="14">
        <v>34</v>
      </c>
      <c r="E5" s="14">
        <v>52</v>
      </c>
      <c r="F5" s="13" t="s">
        <v>51</v>
      </c>
      <c r="G5" s="38">
        <v>10</v>
      </c>
      <c r="H5" s="38">
        <v>3</v>
      </c>
      <c r="I5" s="38">
        <v>14</v>
      </c>
      <c r="J5" s="38">
        <v>14</v>
      </c>
      <c r="K5" s="38">
        <v>0</v>
      </c>
      <c r="L5" s="14">
        <v>10</v>
      </c>
      <c r="M5" s="14">
        <v>34</v>
      </c>
      <c r="N5" s="13" t="s">
        <v>25</v>
      </c>
      <c r="O5" s="15">
        <v>32.5</v>
      </c>
      <c r="P5" s="25">
        <f>Q5/I5</f>
        <v>23.214285714285715</v>
      </c>
      <c r="Q5" s="15">
        <v>325</v>
      </c>
      <c r="R5" s="16">
        <v>0.29409999999999997</v>
      </c>
      <c r="S5" s="15">
        <v>9.56</v>
      </c>
      <c r="T5" s="14">
        <v>0</v>
      </c>
      <c r="U5" s="13" t="s">
        <v>26</v>
      </c>
      <c r="V5" s="13" t="s">
        <v>27</v>
      </c>
    </row>
    <row r="6" spans="1:22" x14ac:dyDescent="0.25">
      <c r="A6" s="13" t="s">
        <v>21</v>
      </c>
      <c r="B6" s="13" t="s">
        <v>22</v>
      </c>
      <c r="C6" s="13" t="s">
        <v>23</v>
      </c>
      <c r="D6" s="14">
        <v>34</v>
      </c>
      <c r="E6" s="14">
        <v>52</v>
      </c>
      <c r="F6" s="13" t="s">
        <v>50</v>
      </c>
      <c r="G6" s="38">
        <v>18</v>
      </c>
      <c r="H6" s="38">
        <v>4</v>
      </c>
      <c r="I6" s="38">
        <v>18</v>
      </c>
      <c r="J6" s="38">
        <v>18</v>
      </c>
      <c r="K6" s="38">
        <v>0</v>
      </c>
      <c r="L6" s="14">
        <v>13</v>
      </c>
      <c r="M6" s="14">
        <v>34</v>
      </c>
      <c r="N6" s="13" t="s">
        <v>25</v>
      </c>
      <c r="O6" s="15">
        <v>32.5</v>
      </c>
      <c r="P6" s="25">
        <f t="shared" si="0"/>
        <v>23.472222222222221</v>
      </c>
      <c r="Q6" s="15">
        <v>422.5</v>
      </c>
      <c r="R6" s="16">
        <v>0.38240000000000002</v>
      </c>
      <c r="S6" s="15">
        <v>12.43</v>
      </c>
      <c r="T6" s="14">
        <v>0</v>
      </c>
      <c r="U6" s="13" t="s">
        <v>26</v>
      </c>
      <c r="V6" s="13" t="s">
        <v>27</v>
      </c>
    </row>
    <row r="7" spans="1:22" x14ac:dyDescent="0.25">
      <c r="A7" s="13" t="s">
        <v>21</v>
      </c>
      <c r="B7" s="13" t="s">
        <v>22</v>
      </c>
      <c r="C7" s="13" t="s">
        <v>23</v>
      </c>
      <c r="D7" s="14">
        <v>34</v>
      </c>
      <c r="E7" s="14">
        <v>52</v>
      </c>
      <c r="F7" s="13" t="s">
        <v>49</v>
      </c>
      <c r="G7" s="38">
        <v>16</v>
      </c>
      <c r="H7" s="38">
        <v>2</v>
      </c>
      <c r="I7" s="38">
        <v>16</v>
      </c>
      <c r="J7" s="38">
        <v>16</v>
      </c>
      <c r="K7" s="38">
        <v>0</v>
      </c>
      <c r="L7" s="14">
        <v>11</v>
      </c>
      <c r="M7" s="14">
        <v>34</v>
      </c>
      <c r="N7" s="13" t="s">
        <v>25</v>
      </c>
      <c r="O7" s="15">
        <v>32.5</v>
      </c>
      <c r="P7" s="25">
        <f t="shared" si="0"/>
        <v>22.34375</v>
      </c>
      <c r="Q7" s="15">
        <v>357.5</v>
      </c>
      <c r="R7" s="16">
        <v>0.32350000000000001</v>
      </c>
      <c r="S7" s="15">
        <v>10.51</v>
      </c>
      <c r="T7" s="14">
        <v>0</v>
      </c>
      <c r="U7" s="13" t="s">
        <v>26</v>
      </c>
      <c r="V7" s="13" t="s">
        <v>27</v>
      </c>
    </row>
    <row r="8" spans="1:22" x14ac:dyDescent="0.25">
      <c r="A8" s="13" t="s">
        <v>21</v>
      </c>
      <c r="B8" s="13" t="s">
        <v>22</v>
      </c>
      <c r="C8" s="13" t="s">
        <v>23</v>
      </c>
      <c r="D8" s="14">
        <v>34</v>
      </c>
      <c r="E8" s="14">
        <v>52</v>
      </c>
      <c r="F8" s="13" t="s">
        <v>48</v>
      </c>
      <c r="G8" s="38">
        <v>4</v>
      </c>
      <c r="H8" s="38">
        <v>6</v>
      </c>
      <c r="I8" s="38">
        <v>4</v>
      </c>
      <c r="J8" s="38">
        <v>4</v>
      </c>
      <c r="K8" s="38">
        <v>0</v>
      </c>
      <c r="L8" s="14">
        <v>4</v>
      </c>
      <c r="M8" s="14">
        <v>34</v>
      </c>
      <c r="N8" s="13" t="s">
        <v>25</v>
      </c>
      <c r="O8" s="15">
        <v>32.5</v>
      </c>
      <c r="P8" s="25">
        <f t="shared" si="0"/>
        <v>32.5</v>
      </c>
      <c r="Q8" s="15">
        <v>130</v>
      </c>
      <c r="R8" s="16">
        <v>0.1176</v>
      </c>
      <c r="S8" s="15">
        <v>3.82</v>
      </c>
      <c r="T8" s="14">
        <v>0</v>
      </c>
      <c r="U8" s="13" t="s">
        <v>26</v>
      </c>
      <c r="V8" s="13" t="s">
        <v>27</v>
      </c>
    </row>
    <row r="9" spans="1:22" x14ac:dyDescent="0.25">
      <c r="A9" s="13" t="s">
        <v>21</v>
      </c>
      <c r="B9" s="13" t="s">
        <v>22</v>
      </c>
      <c r="C9" s="13" t="s">
        <v>23</v>
      </c>
      <c r="D9" s="14">
        <v>34</v>
      </c>
      <c r="E9" s="14">
        <v>52</v>
      </c>
      <c r="F9" s="23">
        <v>43683</v>
      </c>
      <c r="G9" s="38">
        <v>22</v>
      </c>
      <c r="H9" s="38">
        <v>6</v>
      </c>
      <c r="I9" s="38">
        <v>22</v>
      </c>
      <c r="J9" s="38">
        <v>22</v>
      </c>
      <c r="K9" s="38">
        <v>0</v>
      </c>
      <c r="L9" s="14">
        <v>14</v>
      </c>
      <c r="M9" s="14">
        <v>34</v>
      </c>
      <c r="N9" s="13" t="s">
        <v>25</v>
      </c>
      <c r="O9" s="15">
        <v>32.5</v>
      </c>
      <c r="P9" s="25">
        <f t="shared" si="0"/>
        <v>20.681818181818183</v>
      </c>
      <c r="Q9" s="15">
        <v>455</v>
      </c>
      <c r="R9" s="16">
        <v>0.4118</v>
      </c>
      <c r="S9" s="15">
        <v>13.38</v>
      </c>
      <c r="T9" s="14">
        <v>0</v>
      </c>
      <c r="U9" s="13" t="s">
        <v>26</v>
      </c>
      <c r="V9" s="13" t="s">
        <v>27</v>
      </c>
    </row>
    <row r="10" spans="1:22" x14ac:dyDescent="0.25">
      <c r="A10" s="13" t="s">
        <v>21</v>
      </c>
      <c r="B10" s="13" t="s">
        <v>22</v>
      </c>
      <c r="C10" s="13" t="s">
        <v>23</v>
      </c>
      <c r="D10" s="14">
        <v>34</v>
      </c>
      <c r="E10" s="14">
        <v>52</v>
      </c>
      <c r="F10" s="23">
        <v>43714</v>
      </c>
      <c r="G10" s="38">
        <v>10</v>
      </c>
      <c r="H10" s="38">
        <v>7</v>
      </c>
      <c r="I10" s="38">
        <v>10</v>
      </c>
      <c r="J10" s="38">
        <v>10</v>
      </c>
      <c r="K10" s="38">
        <v>0</v>
      </c>
      <c r="L10" s="14">
        <v>7</v>
      </c>
      <c r="M10" s="14">
        <v>31</v>
      </c>
      <c r="N10" s="13" t="s">
        <v>25</v>
      </c>
      <c r="O10" s="15">
        <v>32.5</v>
      </c>
      <c r="P10" s="25">
        <f t="shared" si="0"/>
        <v>22.75</v>
      </c>
      <c r="Q10" s="15">
        <v>227.5</v>
      </c>
      <c r="R10" s="16">
        <v>0.2059</v>
      </c>
      <c r="S10" s="15">
        <v>6.69</v>
      </c>
      <c r="T10" s="14">
        <v>0</v>
      </c>
      <c r="U10" s="13" t="s">
        <v>26</v>
      </c>
      <c r="V10" s="13" t="s">
        <v>27</v>
      </c>
    </row>
    <row r="11" spans="1:22" x14ac:dyDescent="0.25">
      <c r="A11" s="13" t="s">
        <v>21</v>
      </c>
      <c r="B11" s="13" t="s">
        <v>22</v>
      </c>
      <c r="C11" s="13" t="s">
        <v>23</v>
      </c>
      <c r="D11" s="14">
        <v>34</v>
      </c>
      <c r="E11" s="14">
        <v>52</v>
      </c>
      <c r="F11" s="13" t="s">
        <v>47</v>
      </c>
      <c r="G11" s="38">
        <v>25</v>
      </c>
      <c r="H11" s="38">
        <v>5</v>
      </c>
      <c r="I11" s="38">
        <v>25</v>
      </c>
      <c r="J11" s="38">
        <v>22</v>
      </c>
      <c r="K11" s="38">
        <v>3</v>
      </c>
      <c r="L11" s="14">
        <v>15</v>
      </c>
      <c r="M11" s="14">
        <v>34</v>
      </c>
      <c r="N11" s="13" t="s">
        <v>25</v>
      </c>
      <c r="O11" s="15">
        <v>32.5</v>
      </c>
      <c r="P11" s="25">
        <f t="shared" si="0"/>
        <v>19.5</v>
      </c>
      <c r="Q11" s="15">
        <v>487.5</v>
      </c>
      <c r="R11" s="16">
        <v>0.44119999999999998</v>
      </c>
      <c r="S11" s="15">
        <v>14.34</v>
      </c>
      <c r="T11" s="14">
        <v>0</v>
      </c>
      <c r="U11" s="13" t="s">
        <v>26</v>
      </c>
      <c r="V11" s="13" t="s">
        <v>27</v>
      </c>
    </row>
    <row r="12" spans="1:22" x14ac:dyDescent="0.25">
      <c r="A12" s="13" t="s">
        <v>21</v>
      </c>
      <c r="B12" s="13" t="s">
        <v>22</v>
      </c>
      <c r="C12" s="13" t="s">
        <v>23</v>
      </c>
      <c r="D12" s="14">
        <v>34</v>
      </c>
      <c r="E12" s="14">
        <v>52</v>
      </c>
      <c r="F12" s="13" t="s">
        <v>46</v>
      </c>
      <c r="G12" s="38">
        <v>28</v>
      </c>
      <c r="H12" s="38">
        <v>4</v>
      </c>
      <c r="I12" s="38">
        <v>28</v>
      </c>
      <c r="J12" s="38">
        <v>27</v>
      </c>
      <c r="K12" s="38">
        <v>1</v>
      </c>
      <c r="L12" s="14">
        <v>20</v>
      </c>
      <c r="M12" s="14">
        <v>34</v>
      </c>
      <c r="N12" s="13" t="s">
        <v>25</v>
      </c>
      <c r="O12" s="15">
        <v>32.5</v>
      </c>
      <c r="P12" s="25">
        <f t="shared" si="0"/>
        <v>23.214285714285715</v>
      </c>
      <c r="Q12" s="15">
        <v>650</v>
      </c>
      <c r="R12" s="16">
        <v>0.58819999999999995</v>
      </c>
      <c r="S12" s="15">
        <v>19.12</v>
      </c>
      <c r="T12" s="14">
        <v>0</v>
      </c>
      <c r="U12" s="13" t="s">
        <v>26</v>
      </c>
      <c r="V12" s="13" t="s">
        <v>27</v>
      </c>
    </row>
    <row r="13" spans="1:22" x14ac:dyDescent="0.25">
      <c r="A13" s="13" t="s">
        <v>21</v>
      </c>
      <c r="B13" s="13" t="s">
        <v>22</v>
      </c>
      <c r="C13" s="13" t="s">
        <v>23</v>
      </c>
      <c r="D13" s="14">
        <v>34</v>
      </c>
      <c r="E13" s="14">
        <v>52</v>
      </c>
      <c r="F13" s="13" t="s">
        <v>45</v>
      </c>
      <c r="G13" s="38">
        <v>29</v>
      </c>
      <c r="H13" s="38">
        <v>3</v>
      </c>
      <c r="I13" s="38">
        <v>29</v>
      </c>
      <c r="J13" s="38">
        <v>28</v>
      </c>
      <c r="K13" s="38">
        <v>1</v>
      </c>
      <c r="L13" s="14">
        <v>23</v>
      </c>
      <c r="M13" s="14">
        <v>34</v>
      </c>
      <c r="N13" s="13" t="s">
        <v>25</v>
      </c>
      <c r="O13" s="15">
        <v>32.5</v>
      </c>
      <c r="P13" s="25">
        <f t="shared" si="0"/>
        <v>25.775862068965516</v>
      </c>
      <c r="Q13" s="15">
        <v>747.5</v>
      </c>
      <c r="R13" s="16">
        <v>0.67649999999999999</v>
      </c>
      <c r="S13" s="15">
        <v>21.99</v>
      </c>
      <c r="T13" s="14">
        <v>0</v>
      </c>
      <c r="U13" s="13" t="s">
        <v>26</v>
      </c>
      <c r="V13" s="13" t="s">
        <v>27</v>
      </c>
    </row>
    <row r="14" spans="1:22" x14ac:dyDescent="0.25">
      <c r="A14" s="13" t="s">
        <v>21</v>
      </c>
      <c r="B14" s="13" t="s">
        <v>22</v>
      </c>
      <c r="C14" s="13" t="s">
        <v>23</v>
      </c>
      <c r="D14" s="14">
        <v>34</v>
      </c>
      <c r="E14" s="14">
        <v>52</v>
      </c>
      <c r="F14" s="13" t="s">
        <v>44</v>
      </c>
      <c r="G14" s="38">
        <v>31</v>
      </c>
      <c r="H14" s="38">
        <v>5</v>
      </c>
      <c r="I14" s="38">
        <v>31</v>
      </c>
      <c r="J14" s="38">
        <v>31</v>
      </c>
      <c r="K14" s="38">
        <v>0</v>
      </c>
      <c r="L14" s="14">
        <v>27</v>
      </c>
      <c r="M14" s="14">
        <v>32</v>
      </c>
      <c r="N14" s="13" t="s">
        <v>25</v>
      </c>
      <c r="O14" s="15">
        <v>32.5</v>
      </c>
      <c r="P14" s="25">
        <f t="shared" si="0"/>
        <v>28.306451612903224</v>
      </c>
      <c r="Q14" s="15">
        <v>877.5</v>
      </c>
      <c r="R14" s="16">
        <v>0.79410000000000003</v>
      </c>
      <c r="S14" s="15">
        <v>25.81</v>
      </c>
      <c r="T14" s="14">
        <v>0</v>
      </c>
      <c r="U14" s="13" t="s">
        <v>26</v>
      </c>
      <c r="V14" s="13" t="s">
        <v>27</v>
      </c>
    </row>
    <row r="15" spans="1:22" x14ac:dyDescent="0.25">
      <c r="A15" s="13" t="s">
        <v>21</v>
      </c>
      <c r="B15" s="13" t="s">
        <v>22</v>
      </c>
      <c r="C15" s="13" t="s">
        <v>23</v>
      </c>
      <c r="D15" s="14">
        <v>34</v>
      </c>
      <c r="E15" s="14">
        <v>52</v>
      </c>
      <c r="F15" s="13" t="s">
        <v>43</v>
      </c>
      <c r="G15" s="38">
        <v>14</v>
      </c>
      <c r="H15" s="38">
        <v>15</v>
      </c>
      <c r="I15" s="38">
        <v>14</v>
      </c>
      <c r="J15" s="38">
        <v>14</v>
      </c>
      <c r="K15" s="38">
        <v>0</v>
      </c>
      <c r="L15" s="14">
        <v>10</v>
      </c>
      <c r="M15" s="14">
        <v>32</v>
      </c>
      <c r="N15" s="13" t="s">
        <v>25</v>
      </c>
      <c r="O15" s="15">
        <v>32.5</v>
      </c>
      <c r="P15" s="25">
        <f t="shared" si="0"/>
        <v>23.214285714285715</v>
      </c>
      <c r="Q15" s="15">
        <v>325</v>
      </c>
      <c r="R15" s="16">
        <v>0.29409999999999997</v>
      </c>
      <c r="S15" s="15">
        <v>9.56</v>
      </c>
      <c r="T15" s="14">
        <v>0</v>
      </c>
      <c r="U15" s="13" t="s">
        <v>26</v>
      </c>
      <c r="V15" s="13" t="s">
        <v>27</v>
      </c>
    </row>
    <row r="16" spans="1:22" x14ac:dyDescent="0.25">
      <c r="A16" s="13" t="s">
        <v>21</v>
      </c>
      <c r="B16" s="13" t="s">
        <v>22</v>
      </c>
      <c r="C16" s="13" t="s">
        <v>23</v>
      </c>
      <c r="D16" s="14">
        <v>34</v>
      </c>
      <c r="E16" s="14">
        <v>52</v>
      </c>
      <c r="F16" s="13" t="s">
        <v>42</v>
      </c>
      <c r="G16" s="38">
        <v>17</v>
      </c>
      <c r="H16" s="38">
        <v>3</v>
      </c>
      <c r="I16" s="38">
        <v>17</v>
      </c>
      <c r="J16" s="38">
        <v>11</v>
      </c>
      <c r="K16" s="38">
        <v>6</v>
      </c>
      <c r="L16" s="14">
        <v>13</v>
      </c>
      <c r="M16" s="14">
        <v>32</v>
      </c>
      <c r="N16" s="13" t="s">
        <v>25</v>
      </c>
      <c r="O16" s="15">
        <v>32.5</v>
      </c>
      <c r="P16" s="25">
        <f t="shared" si="0"/>
        <v>24.852941176470587</v>
      </c>
      <c r="Q16" s="15">
        <v>422.5</v>
      </c>
      <c r="R16" s="16">
        <v>0.38240000000000002</v>
      </c>
      <c r="S16" s="15">
        <v>12.43</v>
      </c>
      <c r="T16" s="14">
        <v>0</v>
      </c>
      <c r="U16" s="13" t="s">
        <v>26</v>
      </c>
      <c r="V16" s="13" t="s">
        <v>27</v>
      </c>
    </row>
    <row r="17" spans="1:22" x14ac:dyDescent="0.25">
      <c r="A17" s="13" t="s">
        <v>21</v>
      </c>
      <c r="B17" s="13" t="s">
        <v>22</v>
      </c>
      <c r="C17" s="13" t="s">
        <v>23</v>
      </c>
      <c r="D17" s="14">
        <v>34</v>
      </c>
      <c r="E17" s="14">
        <v>52</v>
      </c>
      <c r="F17" s="13" t="s">
        <v>41</v>
      </c>
      <c r="G17" s="38">
        <v>12</v>
      </c>
      <c r="H17" s="38">
        <v>4</v>
      </c>
      <c r="I17" s="38">
        <v>13</v>
      </c>
      <c r="J17" s="38">
        <v>7</v>
      </c>
      <c r="K17" s="38">
        <v>6</v>
      </c>
      <c r="L17" s="14">
        <v>9</v>
      </c>
      <c r="M17" s="14">
        <v>32</v>
      </c>
      <c r="N17" s="13" t="s">
        <v>25</v>
      </c>
      <c r="O17" s="15">
        <v>32.5</v>
      </c>
      <c r="P17" s="25">
        <f t="shared" si="0"/>
        <v>22.5</v>
      </c>
      <c r="Q17" s="15">
        <v>292.5</v>
      </c>
      <c r="R17" s="16">
        <v>0.26469999999999999</v>
      </c>
      <c r="S17" s="15">
        <v>8.6</v>
      </c>
      <c r="T17" s="14">
        <v>0</v>
      </c>
      <c r="U17" s="13" t="s">
        <v>26</v>
      </c>
      <c r="V17" s="13" t="s">
        <v>27</v>
      </c>
    </row>
    <row r="18" spans="1:22" x14ac:dyDescent="0.25">
      <c r="A18" s="13" t="s">
        <v>21</v>
      </c>
      <c r="B18" s="13" t="s">
        <v>22</v>
      </c>
      <c r="C18" s="13" t="s">
        <v>23</v>
      </c>
      <c r="D18" s="14">
        <v>34</v>
      </c>
      <c r="E18" s="14">
        <v>52</v>
      </c>
      <c r="F18" s="13" t="s">
        <v>40</v>
      </c>
      <c r="G18" s="38">
        <v>19</v>
      </c>
      <c r="H18" s="38">
        <v>2</v>
      </c>
      <c r="I18" s="38">
        <v>19</v>
      </c>
      <c r="J18" s="38">
        <v>13</v>
      </c>
      <c r="K18" s="38">
        <v>6</v>
      </c>
      <c r="L18" s="14">
        <v>14</v>
      </c>
      <c r="M18" s="14">
        <v>32</v>
      </c>
      <c r="N18" s="13" t="s">
        <v>25</v>
      </c>
      <c r="O18" s="15">
        <v>32.5</v>
      </c>
      <c r="P18" s="25">
        <f t="shared" si="0"/>
        <v>23.94736842105263</v>
      </c>
      <c r="Q18" s="15">
        <v>455</v>
      </c>
      <c r="R18" s="16">
        <v>0.4118</v>
      </c>
      <c r="S18" s="15">
        <v>13.38</v>
      </c>
      <c r="T18" s="14">
        <v>0</v>
      </c>
      <c r="U18" s="13" t="s">
        <v>26</v>
      </c>
      <c r="V18" s="13" t="s">
        <v>27</v>
      </c>
    </row>
    <row r="19" spans="1:22" x14ac:dyDescent="0.25">
      <c r="A19" s="13" t="s">
        <v>21</v>
      </c>
      <c r="B19" s="13" t="s">
        <v>22</v>
      </c>
      <c r="C19" s="13" t="s">
        <v>23</v>
      </c>
      <c r="D19" s="14">
        <v>34</v>
      </c>
      <c r="E19" s="14">
        <v>52</v>
      </c>
      <c r="F19" s="13" t="s">
        <v>39</v>
      </c>
      <c r="G19" s="38">
        <v>27</v>
      </c>
      <c r="H19" s="38">
        <v>5</v>
      </c>
      <c r="I19" s="38">
        <v>27</v>
      </c>
      <c r="J19" s="38">
        <v>21</v>
      </c>
      <c r="K19" s="38">
        <v>6</v>
      </c>
      <c r="L19" s="14">
        <v>24</v>
      </c>
      <c r="M19" s="14">
        <v>34</v>
      </c>
      <c r="N19" s="13" t="s">
        <v>25</v>
      </c>
      <c r="O19" s="15">
        <v>32.5</v>
      </c>
      <c r="P19" s="25">
        <f t="shared" si="0"/>
        <v>28.888888888888889</v>
      </c>
      <c r="Q19" s="15">
        <v>780</v>
      </c>
      <c r="R19" s="16">
        <v>0.70589999999999997</v>
      </c>
      <c r="S19" s="15">
        <v>22.94</v>
      </c>
      <c r="T19" s="14">
        <v>0</v>
      </c>
      <c r="U19" s="13" t="s">
        <v>26</v>
      </c>
      <c r="V19" s="13" t="s">
        <v>27</v>
      </c>
    </row>
    <row r="20" spans="1:22" x14ac:dyDescent="0.25">
      <c r="A20" s="13" t="s">
        <v>21</v>
      </c>
      <c r="B20" s="13" t="s">
        <v>22</v>
      </c>
      <c r="C20" s="13" t="s">
        <v>23</v>
      </c>
      <c r="D20" s="14">
        <v>34</v>
      </c>
      <c r="E20" s="14">
        <v>52</v>
      </c>
      <c r="F20" s="13" t="s">
        <v>38</v>
      </c>
      <c r="G20" s="38">
        <v>26</v>
      </c>
      <c r="H20" s="38">
        <v>4</v>
      </c>
      <c r="I20" s="38">
        <v>26</v>
      </c>
      <c r="J20" s="38">
        <v>20</v>
      </c>
      <c r="K20" s="38">
        <v>6</v>
      </c>
      <c r="L20" s="14">
        <v>22</v>
      </c>
      <c r="M20" s="14">
        <v>34</v>
      </c>
      <c r="N20" s="13" t="s">
        <v>25</v>
      </c>
      <c r="O20" s="15">
        <v>32.5</v>
      </c>
      <c r="P20" s="25">
        <f t="shared" si="0"/>
        <v>27.5</v>
      </c>
      <c r="Q20" s="15">
        <v>715</v>
      </c>
      <c r="R20" s="16">
        <v>0.64710000000000001</v>
      </c>
      <c r="S20" s="15">
        <v>21.03</v>
      </c>
      <c r="T20" s="14">
        <v>0</v>
      </c>
      <c r="U20" s="13" t="s">
        <v>26</v>
      </c>
      <c r="V20" s="13" t="s">
        <v>27</v>
      </c>
    </row>
    <row r="21" spans="1:22" x14ac:dyDescent="0.25">
      <c r="A21" s="13" t="s">
        <v>21</v>
      </c>
      <c r="B21" s="13" t="s">
        <v>22</v>
      </c>
      <c r="C21" s="13" t="s">
        <v>23</v>
      </c>
      <c r="D21" s="14">
        <v>34</v>
      </c>
      <c r="E21" s="14">
        <v>52</v>
      </c>
      <c r="F21" s="13" t="s">
        <v>37</v>
      </c>
      <c r="G21" s="38">
        <v>29</v>
      </c>
      <c r="H21" s="38">
        <v>3</v>
      </c>
      <c r="I21" s="38">
        <v>29</v>
      </c>
      <c r="J21" s="38">
        <v>23</v>
      </c>
      <c r="K21" s="38">
        <v>6</v>
      </c>
      <c r="L21" s="14">
        <v>23</v>
      </c>
      <c r="M21" s="14">
        <v>34</v>
      </c>
      <c r="N21" s="13" t="s">
        <v>25</v>
      </c>
      <c r="O21" s="15">
        <v>32.5</v>
      </c>
      <c r="P21" s="25">
        <f t="shared" si="0"/>
        <v>25.775862068965516</v>
      </c>
      <c r="Q21" s="15">
        <v>747.5</v>
      </c>
      <c r="R21" s="16">
        <v>0.67649999999999999</v>
      </c>
      <c r="S21" s="15">
        <v>21.99</v>
      </c>
      <c r="T21" s="14">
        <v>0</v>
      </c>
      <c r="U21" s="13" t="s">
        <v>26</v>
      </c>
      <c r="V21" s="13" t="s">
        <v>27</v>
      </c>
    </row>
    <row r="22" spans="1:22" x14ac:dyDescent="0.25">
      <c r="A22" s="13" t="s">
        <v>21</v>
      </c>
      <c r="B22" s="13" t="s">
        <v>22</v>
      </c>
      <c r="C22" s="13" t="s">
        <v>23</v>
      </c>
      <c r="D22" s="14">
        <v>34</v>
      </c>
      <c r="E22" s="14">
        <v>52</v>
      </c>
      <c r="F22" s="13" t="s">
        <v>36</v>
      </c>
      <c r="G22" s="38">
        <v>50</v>
      </c>
      <c r="H22" s="38">
        <v>4</v>
      </c>
      <c r="I22" s="38">
        <v>50</v>
      </c>
      <c r="J22" s="38">
        <v>44</v>
      </c>
      <c r="K22" s="38">
        <v>6</v>
      </c>
      <c r="L22" s="14">
        <v>34</v>
      </c>
      <c r="M22" s="14">
        <v>34</v>
      </c>
      <c r="N22" s="13" t="s">
        <v>25</v>
      </c>
      <c r="O22" s="15">
        <v>32.5</v>
      </c>
      <c r="P22" s="25">
        <f t="shared" si="0"/>
        <v>22.1</v>
      </c>
      <c r="Q22" s="15">
        <v>1105</v>
      </c>
      <c r="R22" s="16">
        <v>1</v>
      </c>
      <c r="S22" s="15">
        <v>32.5</v>
      </c>
      <c r="T22" s="14">
        <v>0</v>
      </c>
      <c r="U22" s="13" t="s">
        <v>26</v>
      </c>
      <c r="V22" s="13" t="s">
        <v>27</v>
      </c>
    </row>
    <row r="23" spans="1:22" x14ac:dyDescent="0.25">
      <c r="A23" s="13" t="s">
        <v>21</v>
      </c>
      <c r="B23" s="13" t="s">
        <v>22</v>
      </c>
      <c r="C23" s="13" t="s">
        <v>23</v>
      </c>
      <c r="D23" s="14">
        <v>34</v>
      </c>
      <c r="E23" s="14">
        <v>52</v>
      </c>
      <c r="F23" s="13" t="s">
        <v>35</v>
      </c>
      <c r="G23" s="38">
        <v>15</v>
      </c>
      <c r="H23" s="38">
        <v>6</v>
      </c>
      <c r="I23" s="38">
        <v>15</v>
      </c>
      <c r="J23" s="38">
        <v>15</v>
      </c>
      <c r="K23" s="38">
        <v>0</v>
      </c>
      <c r="L23" s="14">
        <v>10</v>
      </c>
      <c r="M23" s="14">
        <v>34</v>
      </c>
      <c r="N23" s="13" t="s">
        <v>25</v>
      </c>
      <c r="O23" s="15">
        <v>32.5</v>
      </c>
      <c r="P23" s="25">
        <f t="shared" si="0"/>
        <v>21.666666666666668</v>
      </c>
      <c r="Q23" s="15">
        <v>325</v>
      </c>
      <c r="R23" s="16">
        <v>0.29409999999999997</v>
      </c>
      <c r="S23" s="15">
        <v>9.56</v>
      </c>
      <c r="T23" s="14">
        <v>0</v>
      </c>
      <c r="U23" s="13" t="s">
        <v>26</v>
      </c>
      <c r="V23" s="13" t="s">
        <v>27</v>
      </c>
    </row>
    <row r="24" spans="1:22" x14ac:dyDescent="0.25">
      <c r="A24" s="13" t="s">
        <v>21</v>
      </c>
      <c r="B24" s="13" t="s">
        <v>22</v>
      </c>
      <c r="C24" s="13" t="s">
        <v>23</v>
      </c>
      <c r="D24" s="14">
        <v>34</v>
      </c>
      <c r="E24" s="14">
        <v>52</v>
      </c>
      <c r="F24" s="13" t="s">
        <v>34</v>
      </c>
      <c r="G24" s="38">
        <v>9</v>
      </c>
      <c r="H24" s="38">
        <v>3</v>
      </c>
      <c r="I24" s="38">
        <v>9</v>
      </c>
      <c r="J24" s="38">
        <v>9</v>
      </c>
      <c r="K24" s="38">
        <v>0</v>
      </c>
      <c r="L24" s="14">
        <v>7</v>
      </c>
      <c r="M24" s="14">
        <v>34</v>
      </c>
      <c r="N24" s="13" t="s">
        <v>25</v>
      </c>
      <c r="O24" s="15">
        <v>32.5</v>
      </c>
      <c r="P24" s="25">
        <f t="shared" si="0"/>
        <v>25.277777777777779</v>
      </c>
      <c r="Q24" s="15">
        <v>227.5</v>
      </c>
      <c r="R24" s="16">
        <v>0.2059</v>
      </c>
      <c r="S24" s="15">
        <v>6.69</v>
      </c>
      <c r="T24" s="14">
        <v>0</v>
      </c>
      <c r="U24" s="13" t="s">
        <v>26</v>
      </c>
      <c r="V24" s="13" t="s">
        <v>27</v>
      </c>
    </row>
    <row r="25" spans="1:22" x14ac:dyDescent="0.25">
      <c r="A25" s="13" t="s">
        <v>21</v>
      </c>
      <c r="B25" s="13" t="s">
        <v>22</v>
      </c>
      <c r="C25" s="13" t="s">
        <v>23</v>
      </c>
      <c r="D25" s="14">
        <v>34</v>
      </c>
      <c r="E25" s="14">
        <v>52</v>
      </c>
      <c r="F25" s="13" t="s">
        <v>33</v>
      </c>
      <c r="G25" s="38">
        <v>20</v>
      </c>
      <c r="H25" s="38">
        <v>3</v>
      </c>
      <c r="I25" s="38">
        <v>20</v>
      </c>
      <c r="J25" s="38">
        <v>20</v>
      </c>
      <c r="K25" s="38">
        <v>0</v>
      </c>
      <c r="L25" s="14">
        <v>16</v>
      </c>
      <c r="M25" s="14">
        <v>34</v>
      </c>
      <c r="N25" s="13" t="s">
        <v>25</v>
      </c>
      <c r="O25" s="15">
        <v>32.5</v>
      </c>
      <c r="P25" s="25">
        <f t="shared" si="0"/>
        <v>26</v>
      </c>
      <c r="Q25" s="15">
        <v>520</v>
      </c>
      <c r="R25" s="16">
        <v>0.47060000000000002</v>
      </c>
      <c r="S25" s="15">
        <v>15.29</v>
      </c>
      <c r="T25" s="14">
        <v>0</v>
      </c>
      <c r="U25" s="13" t="s">
        <v>26</v>
      </c>
      <c r="V25" s="13" t="s">
        <v>27</v>
      </c>
    </row>
    <row r="26" spans="1:22" x14ac:dyDescent="0.25">
      <c r="A26" s="13" t="s">
        <v>21</v>
      </c>
      <c r="B26" s="13" t="s">
        <v>22</v>
      </c>
      <c r="C26" s="13" t="s">
        <v>23</v>
      </c>
      <c r="D26" s="14">
        <v>34</v>
      </c>
      <c r="E26" s="14">
        <v>52</v>
      </c>
      <c r="F26" s="13" t="s">
        <v>32</v>
      </c>
      <c r="G26" s="38">
        <v>26</v>
      </c>
      <c r="H26" s="38">
        <v>5</v>
      </c>
      <c r="I26" s="38">
        <v>26</v>
      </c>
      <c r="J26" s="38">
        <v>26</v>
      </c>
      <c r="K26" s="38">
        <v>0</v>
      </c>
      <c r="L26" s="14">
        <v>22</v>
      </c>
      <c r="M26" s="14">
        <v>34</v>
      </c>
      <c r="N26" s="13" t="s">
        <v>25</v>
      </c>
      <c r="O26" s="15">
        <v>32.5</v>
      </c>
      <c r="P26" s="25">
        <f t="shared" si="0"/>
        <v>27.5</v>
      </c>
      <c r="Q26" s="15">
        <v>715</v>
      </c>
      <c r="R26" s="16">
        <v>0.64710000000000001</v>
      </c>
      <c r="S26" s="15">
        <v>21.03</v>
      </c>
      <c r="T26" s="14">
        <v>0</v>
      </c>
      <c r="U26" s="13" t="s">
        <v>26</v>
      </c>
      <c r="V26" s="13" t="s">
        <v>27</v>
      </c>
    </row>
    <row r="27" spans="1:22" x14ac:dyDescent="0.25">
      <c r="A27" s="13" t="s">
        <v>21</v>
      </c>
      <c r="B27" s="13" t="s">
        <v>22</v>
      </c>
      <c r="C27" s="13" t="s">
        <v>23</v>
      </c>
      <c r="D27" s="14">
        <v>34</v>
      </c>
      <c r="E27" s="14">
        <v>52</v>
      </c>
      <c r="F27" s="13" t="s">
        <v>31</v>
      </c>
      <c r="G27" s="38">
        <v>28</v>
      </c>
      <c r="H27" s="38">
        <v>4</v>
      </c>
      <c r="I27" s="38">
        <v>28</v>
      </c>
      <c r="J27" s="38">
        <v>27</v>
      </c>
      <c r="K27" s="38">
        <v>1</v>
      </c>
      <c r="L27" s="14">
        <v>25</v>
      </c>
      <c r="M27" s="14">
        <v>34</v>
      </c>
      <c r="N27" s="13" t="s">
        <v>25</v>
      </c>
      <c r="O27" s="15">
        <v>32.5</v>
      </c>
      <c r="P27" s="25">
        <f t="shared" si="0"/>
        <v>29.017857142857142</v>
      </c>
      <c r="Q27" s="15">
        <v>812.5</v>
      </c>
      <c r="R27" s="16">
        <v>0.73529999999999995</v>
      </c>
      <c r="S27" s="15">
        <v>23.9</v>
      </c>
      <c r="T27" s="14">
        <v>0</v>
      </c>
      <c r="U27" s="13" t="s">
        <v>26</v>
      </c>
      <c r="V27" s="13" t="s">
        <v>27</v>
      </c>
    </row>
    <row r="28" spans="1:22" x14ac:dyDescent="0.25">
      <c r="A28" s="13" t="s">
        <v>21</v>
      </c>
      <c r="B28" s="13" t="s">
        <v>22</v>
      </c>
      <c r="C28" s="13" t="s">
        <v>23</v>
      </c>
      <c r="D28" s="14">
        <v>34</v>
      </c>
      <c r="E28" s="14">
        <v>52</v>
      </c>
      <c r="F28" s="13" t="s">
        <v>30</v>
      </c>
      <c r="G28" s="38">
        <v>15</v>
      </c>
      <c r="H28" s="38">
        <v>22</v>
      </c>
      <c r="I28" s="38">
        <v>15</v>
      </c>
      <c r="J28" s="38">
        <v>15</v>
      </c>
      <c r="K28" s="38">
        <v>0</v>
      </c>
      <c r="L28" s="14">
        <v>12</v>
      </c>
      <c r="M28" s="14">
        <v>34</v>
      </c>
      <c r="N28" s="13" t="s">
        <v>25</v>
      </c>
      <c r="O28" s="15">
        <v>32.5</v>
      </c>
      <c r="P28" s="25">
        <f t="shared" si="0"/>
        <v>26</v>
      </c>
      <c r="Q28" s="15">
        <v>390</v>
      </c>
      <c r="R28" s="16">
        <v>0.35289999999999999</v>
      </c>
      <c r="S28" s="15">
        <v>11.47</v>
      </c>
      <c r="T28" s="14">
        <v>0</v>
      </c>
      <c r="U28" s="13" t="s">
        <v>26</v>
      </c>
      <c r="V28" s="13" t="s">
        <v>27</v>
      </c>
    </row>
    <row r="29" spans="1:22" x14ac:dyDescent="0.25">
      <c r="A29" s="13" t="s">
        <v>21</v>
      </c>
      <c r="B29" s="13" t="s">
        <v>22</v>
      </c>
      <c r="C29" s="13" t="s">
        <v>23</v>
      </c>
      <c r="D29" s="14">
        <v>34</v>
      </c>
      <c r="E29" s="14">
        <v>52</v>
      </c>
      <c r="F29" s="13" t="s">
        <v>29</v>
      </c>
      <c r="G29" s="38">
        <v>42</v>
      </c>
      <c r="H29" s="38">
        <v>5</v>
      </c>
      <c r="I29" s="38">
        <v>42</v>
      </c>
      <c r="J29" s="38">
        <v>42</v>
      </c>
      <c r="K29" s="38">
        <v>0</v>
      </c>
      <c r="L29" s="14">
        <v>34</v>
      </c>
      <c r="M29" s="14">
        <v>34</v>
      </c>
      <c r="N29" s="13" t="s">
        <v>25</v>
      </c>
      <c r="O29" s="15">
        <v>32.5</v>
      </c>
      <c r="P29" s="25">
        <f t="shared" si="0"/>
        <v>26.30952380952381</v>
      </c>
      <c r="Q29" s="15">
        <v>1105</v>
      </c>
      <c r="R29" s="16">
        <v>1</v>
      </c>
      <c r="S29" s="15">
        <v>32.5</v>
      </c>
      <c r="T29" s="14">
        <v>0</v>
      </c>
      <c r="U29" s="13" t="s">
        <v>26</v>
      </c>
      <c r="V29" s="13" t="s">
        <v>27</v>
      </c>
    </row>
    <row r="30" spans="1:22" x14ac:dyDescent="0.25">
      <c r="A30" s="13" t="s">
        <v>21</v>
      </c>
      <c r="B30" s="13" t="s">
        <v>22</v>
      </c>
      <c r="C30" s="13" t="s">
        <v>23</v>
      </c>
      <c r="D30" s="14">
        <v>34</v>
      </c>
      <c r="E30" s="14">
        <v>52</v>
      </c>
      <c r="F30" s="13" t="s">
        <v>28</v>
      </c>
      <c r="G30" s="38">
        <v>15</v>
      </c>
      <c r="H30" s="38">
        <v>0</v>
      </c>
      <c r="I30" s="38">
        <v>15</v>
      </c>
      <c r="J30" s="38">
        <v>15</v>
      </c>
      <c r="K30" s="38">
        <v>0</v>
      </c>
      <c r="L30" s="14">
        <v>12</v>
      </c>
      <c r="M30" s="14">
        <v>34</v>
      </c>
      <c r="N30" s="13" t="s">
        <v>25</v>
      </c>
      <c r="O30" s="15">
        <v>32.5</v>
      </c>
      <c r="P30" s="25">
        <f t="shared" si="0"/>
        <v>26</v>
      </c>
      <c r="Q30" s="15">
        <v>390</v>
      </c>
      <c r="R30" s="16">
        <v>0.35289999999999999</v>
      </c>
      <c r="S30" s="15">
        <v>11.47</v>
      </c>
      <c r="T30" s="14">
        <v>0</v>
      </c>
      <c r="U30" s="13" t="s">
        <v>26</v>
      </c>
      <c r="V30" s="13" t="s">
        <v>27</v>
      </c>
    </row>
    <row r="31" spans="1:22" x14ac:dyDescent="0.25">
      <c r="A31" s="13" t="s">
        <v>21</v>
      </c>
      <c r="B31" s="13" t="s">
        <v>22</v>
      </c>
      <c r="C31" s="13" t="s">
        <v>23</v>
      </c>
      <c r="D31" s="14">
        <v>34</v>
      </c>
      <c r="E31" s="14">
        <v>52</v>
      </c>
      <c r="F31" s="13" t="s">
        <v>24</v>
      </c>
      <c r="G31" s="38">
        <v>15</v>
      </c>
      <c r="H31" s="38">
        <v>0</v>
      </c>
      <c r="I31" s="38">
        <v>15</v>
      </c>
      <c r="J31" s="38">
        <v>15</v>
      </c>
      <c r="K31" s="38">
        <v>0</v>
      </c>
      <c r="L31" s="14">
        <v>12</v>
      </c>
      <c r="M31" s="14">
        <v>34</v>
      </c>
      <c r="N31" s="13" t="s">
        <v>25</v>
      </c>
      <c r="O31" s="15">
        <v>32.5</v>
      </c>
      <c r="P31" s="25">
        <f t="shared" si="0"/>
        <v>26</v>
      </c>
      <c r="Q31" s="15">
        <v>390</v>
      </c>
      <c r="R31" s="16">
        <v>0.35289999999999999</v>
      </c>
      <c r="S31" s="15">
        <v>11.47</v>
      </c>
      <c r="T31" s="14">
        <v>0</v>
      </c>
      <c r="U31" s="13" t="s">
        <v>26</v>
      </c>
      <c r="V31" s="13" t="s">
        <v>27</v>
      </c>
    </row>
    <row r="32" spans="1:22" x14ac:dyDescent="0.25">
      <c r="A32" s="6" t="s">
        <v>65</v>
      </c>
      <c r="B32" s="7"/>
      <c r="C32" s="7"/>
      <c r="D32" s="8">
        <f>SUM(D2:D31)</f>
        <v>1020</v>
      </c>
      <c r="E32" s="7"/>
      <c r="F32" s="7"/>
      <c r="G32" s="8">
        <f>SUM(G2:G31)</f>
        <v>586</v>
      </c>
      <c r="H32" s="7"/>
      <c r="I32" s="8">
        <f>SUM(I2:I31)</f>
        <v>591</v>
      </c>
      <c r="J32" s="8">
        <f>SUM(J2:J31)</f>
        <v>543</v>
      </c>
      <c r="K32" s="8">
        <f>SUM(K2:K31)</f>
        <v>48</v>
      </c>
      <c r="L32" s="8">
        <f>SUM(L2:L31)</f>
        <v>457</v>
      </c>
      <c r="M32" s="8">
        <f>SUM(M2:M31)</f>
        <v>1007</v>
      </c>
      <c r="N32" s="7" t="str">
        <f>N31</f>
        <v>Por habitación</v>
      </c>
      <c r="O32" s="9">
        <f>Q32/L32</f>
        <v>32.5</v>
      </c>
      <c r="P32" s="25">
        <f>Q32/I32</f>
        <v>25.131133671742809</v>
      </c>
      <c r="Q32" s="9">
        <f>SUM(Q2:Q31)</f>
        <v>14852.5</v>
      </c>
      <c r="R32" s="10">
        <f>L32/M32</f>
        <v>0.45382323733862961</v>
      </c>
      <c r="S32" s="9">
        <f>Q32/M32</f>
        <v>14.749255213505462</v>
      </c>
      <c r="T32" s="7"/>
      <c r="U32" s="7"/>
      <c r="V32" s="7"/>
    </row>
    <row r="34" spans="6:7" x14ac:dyDescent="0.25">
      <c r="F34" t="s">
        <v>195</v>
      </c>
      <c r="G34">
        <f>I32/G32</f>
        <v>1.0085324232081911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baseColWidth="10" defaultRowHeight="15" x14ac:dyDescent="0.25"/>
  <cols>
    <col min="10" max="11" width="11.42578125" style="39"/>
    <col min="16" max="16" width="11.5703125" style="26"/>
  </cols>
  <sheetData>
    <row r="1" spans="1:22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32" t="s">
        <v>66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</row>
    <row r="2" spans="1:22" x14ac:dyDescent="0.25">
      <c r="A2" s="28" t="s">
        <v>21</v>
      </c>
      <c r="B2" s="28" t="s">
        <v>22</v>
      </c>
      <c r="C2" s="28" t="s">
        <v>23</v>
      </c>
      <c r="D2" s="29">
        <v>34</v>
      </c>
      <c r="E2" s="29">
        <v>52</v>
      </c>
      <c r="F2" s="28" t="s">
        <v>97</v>
      </c>
      <c r="G2" s="29">
        <v>13</v>
      </c>
      <c r="H2" s="29">
        <v>5</v>
      </c>
      <c r="I2" s="29">
        <v>13</v>
      </c>
      <c r="J2" s="29">
        <v>13</v>
      </c>
      <c r="K2" s="29">
        <v>0</v>
      </c>
      <c r="L2" s="29">
        <v>7</v>
      </c>
      <c r="M2" s="29">
        <v>34</v>
      </c>
      <c r="N2" s="28" t="s">
        <v>25</v>
      </c>
      <c r="O2" s="30">
        <v>32.5</v>
      </c>
      <c r="P2" s="33">
        <f t="shared" ref="P2:P33" si="0">Q2/I2</f>
        <v>17.5</v>
      </c>
      <c r="Q2" s="30">
        <v>227.5</v>
      </c>
      <c r="R2" s="31">
        <v>0.2059</v>
      </c>
      <c r="S2" s="30">
        <v>6.69</v>
      </c>
      <c r="T2" s="29">
        <v>0</v>
      </c>
      <c r="U2" s="28" t="s">
        <v>26</v>
      </c>
      <c r="V2" s="28" t="s">
        <v>27</v>
      </c>
    </row>
    <row r="3" spans="1:22" x14ac:dyDescent="0.25">
      <c r="A3" s="28" t="s">
        <v>21</v>
      </c>
      <c r="B3" s="28" t="s">
        <v>22</v>
      </c>
      <c r="C3" s="28" t="s">
        <v>23</v>
      </c>
      <c r="D3" s="29">
        <v>34</v>
      </c>
      <c r="E3" s="29">
        <v>52</v>
      </c>
      <c r="F3" s="28" t="s">
        <v>96</v>
      </c>
      <c r="G3" s="29">
        <v>16</v>
      </c>
      <c r="H3" s="29">
        <v>1</v>
      </c>
      <c r="I3" s="29">
        <v>16</v>
      </c>
      <c r="J3" s="29">
        <v>16</v>
      </c>
      <c r="K3" s="29">
        <v>0</v>
      </c>
      <c r="L3" s="29">
        <v>12</v>
      </c>
      <c r="M3" s="29">
        <v>34</v>
      </c>
      <c r="N3" s="28" t="s">
        <v>25</v>
      </c>
      <c r="O3" s="30">
        <v>32.5</v>
      </c>
      <c r="P3" s="33">
        <f t="shared" si="0"/>
        <v>24.375</v>
      </c>
      <c r="Q3" s="30">
        <v>390</v>
      </c>
      <c r="R3" s="31">
        <v>0.35289999999999999</v>
      </c>
      <c r="S3" s="30">
        <v>11.47</v>
      </c>
      <c r="T3" s="29">
        <v>0</v>
      </c>
      <c r="U3" s="28" t="s">
        <v>26</v>
      </c>
      <c r="V3" s="28" t="s">
        <v>27</v>
      </c>
    </row>
    <row r="4" spans="1:22" x14ac:dyDescent="0.25">
      <c r="A4" s="28" t="s">
        <v>21</v>
      </c>
      <c r="B4" s="28" t="s">
        <v>22</v>
      </c>
      <c r="C4" s="28" t="s">
        <v>23</v>
      </c>
      <c r="D4" s="29">
        <v>34</v>
      </c>
      <c r="E4" s="29">
        <v>52</v>
      </c>
      <c r="F4" s="28" t="s">
        <v>95</v>
      </c>
      <c r="G4" s="29">
        <v>22</v>
      </c>
      <c r="H4" s="29">
        <v>0</v>
      </c>
      <c r="I4" s="29">
        <v>22</v>
      </c>
      <c r="J4" s="29">
        <v>22</v>
      </c>
      <c r="K4" s="29">
        <v>0</v>
      </c>
      <c r="L4" s="29">
        <v>20</v>
      </c>
      <c r="M4" s="29">
        <v>34</v>
      </c>
      <c r="N4" s="28" t="s">
        <v>25</v>
      </c>
      <c r="O4" s="30">
        <v>32.5</v>
      </c>
      <c r="P4" s="33">
        <f t="shared" si="0"/>
        <v>29.545454545454547</v>
      </c>
      <c r="Q4" s="30">
        <v>650</v>
      </c>
      <c r="R4" s="31">
        <v>0.58819999999999995</v>
      </c>
      <c r="S4" s="30">
        <v>19.12</v>
      </c>
      <c r="T4" s="29">
        <v>0</v>
      </c>
      <c r="U4" s="28" t="s">
        <v>26</v>
      </c>
      <c r="V4" s="28" t="s">
        <v>27</v>
      </c>
    </row>
    <row r="5" spans="1:22" x14ac:dyDescent="0.25">
      <c r="A5" s="28" t="s">
        <v>21</v>
      </c>
      <c r="B5" s="28" t="s">
        <v>22</v>
      </c>
      <c r="C5" s="28" t="s">
        <v>23</v>
      </c>
      <c r="D5" s="29">
        <v>34</v>
      </c>
      <c r="E5" s="29">
        <v>52</v>
      </c>
      <c r="F5" s="28" t="s">
        <v>94</v>
      </c>
      <c r="G5" s="29">
        <v>20</v>
      </c>
      <c r="H5" s="29">
        <v>3</v>
      </c>
      <c r="I5" s="29">
        <v>20</v>
      </c>
      <c r="J5" s="29">
        <v>20</v>
      </c>
      <c r="K5" s="29">
        <v>0</v>
      </c>
      <c r="L5" s="29">
        <v>15</v>
      </c>
      <c r="M5" s="29">
        <v>34</v>
      </c>
      <c r="N5" s="28" t="s">
        <v>25</v>
      </c>
      <c r="O5" s="30">
        <v>32.5</v>
      </c>
      <c r="P5" s="33">
        <f t="shared" si="0"/>
        <v>24.375</v>
      </c>
      <c r="Q5" s="30">
        <v>487.5</v>
      </c>
      <c r="R5" s="31">
        <v>0.44119999999999998</v>
      </c>
      <c r="S5" s="30">
        <v>14.34</v>
      </c>
      <c r="T5" s="29">
        <v>0</v>
      </c>
      <c r="U5" s="28" t="s">
        <v>26</v>
      </c>
      <c r="V5" s="28" t="s">
        <v>27</v>
      </c>
    </row>
    <row r="6" spans="1:22" x14ac:dyDescent="0.25">
      <c r="A6" s="28" t="s">
        <v>21</v>
      </c>
      <c r="B6" s="28" t="s">
        <v>22</v>
      </c>
      <c r="C6" s="28" t="s">
        <v>23</v>
      </c>
      <c r="D6" s="29">
        <v>34</v>
      </c>
      <c r="E6" s="29">
        <v>52</v>
      </c>
      <c r="F6" s="28" t="s">
        <v>93</v>
      </c>
      <c r="G6" s="29">
        <v>17</v>
      </c>
      <c r="H6" s="29">
        <v>7</v>
      </c>
      <c r="I6" s="29">
        <v>17</v>
      </c>
      <c r="J6" s="29">
        <v>17</v>
      </c>
      <c r="K6" s="29">
        <v>0</v>
      </c>
      <c r="L6" s="29">
        <v>15</v>
      </c>
      <c r="M6" s="29">
        <v>34</v>
      </c>
      <c r="N6" s="28" t="s">
        <v>25</v>
      </c>
      <c r="O6" s="30">
        <v>32.5</v>
      </c>
      <c r="P6" s="33">
        <f t="shared" si="0"/>
        <v>28.676470588235293</v>
      </c>
      <c r="Q6" s="30">
        <v>487.5</v>
      </c>
      <c r="R6" s="31">
        <v>0.44119999999999998</v>
      </c>
      <c r="S6" s="30">
        <v>14.34</v>
      </c>
      <c r="T6" s="29">
        <v>0</v>
      </c>
      <c r="U6" s="28" t="s">
        <v>26</v>
      </c>
      <c r="V6" s="28" t="s">
        <v>27</v>
      </c>
    </row>
    <row r="7" spans="1:22" x14ac:dyDescent="0.25">
      <c r="A7" s="28" t="s">
        <v>21</v>
      </c>
      <c r="B7" s="28" t="s">
        <v>22</v>
      </c>
      <c r="C7" s="28" t="s">
        <v>23</v>
      </c>
      <c r="D7" s="29">
        <v>34</v>
      </c>
      <c r="E7" s="29">
        <v>52</v>
      </c>
      <c r="F7" s="28" t="s">
        <v>92</v>
      </c>
      <c r="G7" s="29">
        <v>16</v>
      </c>
      <c r="H7" s="29">
        <v>6</v>
      </c>
      <c r="I7" s="29">
        <v>16</v>
      </c>
      <c r="J7" s="29">
        <v>16</v>
      </c>
      <c r="K7" s="29">
        <v>0</v>
      </c>
      <c r="L7" s="29">
        <v>11</v>
      </c>
      <c r="M7" s="29">
        <v>34</v>
      </c>
      <c r="N7" s="28" t="s">
        <v>25</v>
      </c>
      <c r="O7" s="30">
        <v>32.5</v>
      </c>
      <c r="P7" s="33">
        <f t="shared" si="0"/>
        <v>22.34375</v>
      </c>
      <c r="Q7" s="30">
        <v>357.5</v>
      </c>
      <c r="R7" s="31">
        <v>0.32350000000000001</v>
      </c>
      <c r="S7" s="30">
        <v>10.51</v>
      </c>
      <c r="T7" s="29">
        <v>0</v>
      </c>
      <c r="U7" s="28" t="s">
        <v>26</v>
      </c>
      <c r="V7" s="28" t="s">
        <v>27</v>
      </c>
    </row>
    <row r="8" spans="1:22" x14ac:dyDescent="0.25">
      <c r="A8" s="28" t="s">
        <v>21</v>
      </c>
      <c r="B8" s="28" t="s">
        <v>22</v>
      </c>
      <c r="C8" s="28" t="s">
        <v>23</v>
      </c>
      <c r="D8" s="29">
        <v>34</v>
      </c>
      <c r="E8" s="29">
        <v>52</v>
      </c>
      <c r="F8" s="28" t="s">
        <v>91</v>
      </c>
      <c r="G8" s="29">
        <v>9</v>
      </c>
      <c r="H8" s="29">
        <v>0</v>
      </c>
      <c r="I8" s="29">
        <v>9</v>
      </c>
      <c r="J8" s="29">
        <v>9</v>
      </c>
      <c r="K8" s="29">
        <v>0</v>
      </c>
      <c r="L8" s="29">
        <v>6</v>
      </c>
      <c r="M8" s="29">
        <v>34</v>
      </c>
      <c r="N8" s="28" t="s">
        <v>25</v>
      </c>
      <c r="O8" s="30">
        <v>32.5</v>
      </c>
      <c r="P8" s="33">
        <f t="shared" si="0"/>
        <v>21.666666666666668</v>
      </c>
      <c r="Q8" s="30">
        <v>195</v>
      </c>
      <c r="R8" s="31">
        <v>0.17649999999999999</v>
      </c>
      <c r="S8" s="30">
        <v>5.74</v>
      </c>
      <c r="T8" s="29">
        <v>0</v>
      </c>
      <c r="U8" s="28" t="s">
        <v>26</v>
      </c>
      <c r="V8" s="28" t="s">
        <v>27</v>
      </c>
    </row>
    <row r="9" spans="1:22" x14ac:dyDescent="0.25">
      <c r="A9" s="28" t="s">
        <v>21</v>
      </c>
      <c r="B9" s="28" t="s">
        <v>22</v>
      </c>
      <c r="C9" s="28" t="s">
        <v>23</v>
      </c>
      <c r="D9" s="29">
        <v>34</v>
      </c>
      <c r="E9" s="29">
        <v>52</v>
      </c>
      <c r="F9" s="28" t="s">
        <v>90</v>
      </c>
      <c r="G9" s="29">
        <v>15</v>
      </c>
      <c r="H9" s="29">
        <v>0</v>
      </c>
      <c r="I9" s="29">
        <v>15</v>
      </c>
      <c r="J9" s="29">
        <v>15</v>
      </c>
      <c r="K9" s="29">
        <v>0</v>
      </c>
      <c r="L9" s="29">
        <v>10</v>
      </c>
      <c r="M9" s="29">
        <v>34</v>
      </c>
      <c r="N9" s="28" t="s">
        <v>25</v>
      </c>
      <c r="O9" s="30">
        <v>32.5</v>
      </c>
      <c r="P9" s="33">
        <f t="shared" si="0"/>
        <v>21.666666666666668</v>
      </c>
      <c r="Q9" s="30">
        <v>325</v>
      </c>
      <c r="R9" s="31">
        <v>0.29409999999999997</v>
      </c>
      <c r="S9" s="30">
        <v>9.56</v>
      </c>
      <c r="T9" s="29">
        <v>0</v>
      </c>
      <c r="U9" s="28" t="s">
        <v>26</v>
      </c>
      <c r="V9" s="28" t="s">
        <v>27</v>
      </c>
    </row>
    <row r="10" spans="1:22" x14ac:dyDescent="0.25">
      <c r="A10" s="28" t="s">
        <v>21</v>
      </c>
      <c r="B10" s="28" t="s">
        <v>22</v>
      </c>
      <c r="C10" s="28" t="s">
        <v>23</v>
      </c>
      <c r="D10" s="29">
        <v>34</v>
      </c>
      <c r="E10" s="29">
        <v>52</v>
      </c>
      <c r="F10" s="28" t="s">
        <v>89</v>
      </c>
      <c r="G10" s="29">
        <v>20</v>
      </c>
      <c r="H10" s="29">
        <v>3</v>
      </c>
      <c r="I10" s="29">
        <v>20</v>
      </c>
      <c r="J10" s="29">
        <v>20</v>
      </c>
      <c r="K10" s="29">
        <v>0</v>
      </c>
      <c r="L10" s="29">
        <v>13</v>
      </c>
      <c r="M10" s="29">
        <v>34</v>
      </c>
      <c r="N10" s="28" t="s">
        <v>25</v>
      </c>
      <c r="O10" s="30">
        <v>32.5</v>
      </c>
      <c r="P10" s="33">
        <f t="shared" si="0"/>
        <v>21.125</v>
      </c>
      <c r="Q10" s="30">
        <v>422.5</v>
      </c>
      <c r="R10" s="31">
        <v>0.38240000000000002</v>
      </c>
      <c r="S10" s="30">
        <v>12.43</v>
      </c>
      <c r="T10" s="29">
        <v>0</v>
      </c>
      <c r="U10" s="28" t="s">
        <v>26</v>
      </c>
      <c r="V10" s="28" t="s">
        <v>27</v>
      </c>
    </row>
    <row r="11" spans="1:22" x14ac:dyDescent="0.25">
      <c r="A11" s="28" t="s">
        <v>21</v>
      </c>
      <c r="B11" s="28" t="s">
        <v>22</v>
      </c>
      <c r="C11" s="28" t="s">
        <v>23</v>
      </c>
      <c r="D11" s="29">
        <v>34</v>
      </c>
      <c r="E11" s="29">
        <v>52</v>
      </c>
      <c r="F11" s="28" t="s">
        <v>88</v>
      </c>
      <c r="G11" s="29">
        <v>24</v>
      </c>
      <c r="H11" s="29">
        <v>3</v>
      </c>
      <c r="I11" s="29">
        <v>24</v>
      </c>
      <c r="J11" s="29">
        <v>24</v>
      </c>
      <c r="K11" s="29">
        <v>0</v>
      </c>
      <c r="L11" s="29">
        <v>15</v>
      </c>
      <c r="M11" s="29">
        <v>34</v>
      </c>
      <c r="N11" s="28" t="s">
        <v>25</v>
      </c>
      <c r="O11" s="30">
        <v>32.5</v>
      </c>
      <c r="P11" s="33">
        <f t="shared" si="0"/>
        <v>20.3125</v>
      </c>
      <c r="Q11" s="30">
        <v>487.5</v>
      </c>
      <c r="R11" s="31">
        <v>0.44119999999999998</v>
      </c>
      <c r="S11" s="30">
        <v>14.34</v>
      </c>
      <c r="T11" s="29">
        <v>0</v>
      </c>
      <c r="U11" s="28" t="s">
        <v>26</v>
      </c>
      <c r="V11" s="28" t="s">
        <v>27</v>
      </c>
    </row>
    <row r="12" spans="1:22" x14ac:dyDescent="0.25">
      <c r="A12" s="28" t="s">
        <v>21</v>
      </c>
      <c r="B12" s="28" t="s">
        <v>22</v>
      </c>
      <c r="C12" s="28" t="s">
        <v>23</v>
      </c>
      <c r="D12" s="29">
        <v>34</v>
      </c>
      <c r="E12" s="29">
        <v>52</v>
      </c>
      <c r="F12" s="28" t="s">
        <v>87</v>
      </c>
      <c r="G12" s="29">
        <v>19</v>
      </c>
      <c r="H12" s="29">
        <v>4</v>
      </c>
      <c r="I12" s="29">
        <v>19</v>
      </c>
      <c r="J12" s="29">
        <v>19</v>
      </c>
      <c r="K12" s="29">
        <v>0</v>
      </c>
      <c r="L12" s="29">
        <v>14</v>
      </c>
      <c r="M12" s="29">
        <v>34</v>
      </c>
      <c r="N12" s="28" t="s">
        <v>25</v>
      </c>
      <c r="O12" s="30">
        <v>32.5</v>
      </c>
      <c r="P12" s="33">
        <f t="shared" si="0"/>
        <v>23.94736842105263</v>
      </c>
      <c r="Q12" s="30">
        <v>455</v>
      </c>
      <c r="R12" s="31">
        <v>0.4118</v>
      </c>
      <c r="S12" s="30">
        <v>13.38</v>
      </c>
      <c r="T12" s="29">
        <v>0</v>
      </c>
      <c r="U12" s="28" t="s">
        <v>26</v>
      </c>
      <c r="V12" s="28" t="s">
        <v>27</v>
      </c>
    </row>
    <row r="13" spans="1:22" x14ac:dyDescent="0.25">
      <c r="A13" s="28" t="s">
        <v>21</v>
      </c>
      <c r="B13" s="28" t="s">
        <v>22</v>
      </c>
      <c r="C13" s="28" t="s">
        <v>23</v>
      </c>
      <c r="D13" s="29">
        <v>34</v>
      </c>
      <c r="E13" s="29">
        <v>52</v>
      </c>
      <c r="F13" s="28" t="s">
        <v>86</v>
      </c>
      <c r="G13" s="29">
        <v>27</v>
      </c>
      <c r="H13" s="29">
        <v>3</v>
      </c>
      <c r="I13" s="29">
        <v>27</v>
      </c>
      <c r="J13" s="29">
        <v>27</v>
      </c>
      <c r="K13" s="29">
        <v>0</v>
      </c>
      <c r="L13" s="29">
        <v>22</v>
      </c>
      <c r="M13" s="29">
        <v>34</v>
      </c>
      <c r="N13" s="28" t="s">
        <v>25</v>
      </c>
      <c r="O13" s="30">
        <v>32.5</v>
      </c>
      <c r="P13" s="33">
        <f t="shared" si="0"/>
        <v>26.481481481481481</v>
      </c>
      <c r="Q13" s="30">
        <v>715</v>
      </c>
      <c r="R13" s="31">
        <v>0.64710000000000001</v>
      </c>
      <c r="S13" s="30">
        <v>21.03</v>
      </c>
      <c r="T13" s="29">
        <v>0</v>
      </c>
      <c r="U13" s="28" t="s">
        <v>26</v>
      </c>
      <c r="V13" s="28" t="s">
        <v>27</v>
      </c>
    </row>
    <row r="14" spans="1:22" x14ac:dyDescent="0.25">
      <c r="A14" s="28" t="s">
        <v>21</v>
      </c>
      <c r="B14" s="28" t="s">
        <v>22</v>
      </c>
      <c r="C14" s="28" t="s">
        <v>23</v>
      </c>
      <c r="D14" s="29">
        <v>34</v>
      </c>
      <c r="E14" s="29">
        <v>52</v>
      </c>
      <c r="F14" s="28" t="s">
        <v>85</v>
      </c>
      <c r="G14" s="29">
        <v>11</v>
      </c>
      <c r="H14" s="29">
        <v>16</v>
      </c>
      <c r="I14" s="29">
        <v>11</v>
      </c>
      <c r="J14" s="29">
        <v>11</v>
      </c>
      <c r="K14" s="29">
        <v>0</v>
      </c>
      <c r="L14" s="29">
        <v>6</v>
      </c>
      <c r="M14" s="29">
        <v>34</v>
      </c>
      <c r="N14" s="28" t="s">
        <v>25</v>
      </c>
      <c r="O14" s="30">
        <v>32.5</v>
      </c>
      <c r="P14" s="33">
        <f t="shared" si="0"/>
        <v>17.727272727272727</v>
      </c>
      <c r="Q14" s="30">
        <v>195</v>
      </c>
      <c r="R14" s="31">
        <v>0.17649999999999999</v>
      </c>
      <c r="S14" s="30">
        <v>5.74</v>
      </c>
      <c r="T14" s="29">
        <v>0</v>
      </c>
      <c r="U14" s="28" t="s">
        <v>26</v>
      </c>
      <c r="V14" s="28" t="s">
        <v>27</v>
      </c>
    </row>
    <row r="15" spans="1:22" x14ac:dyDescent="0.25">
      <c r="A15" s="28" t="s">
        <v>21</v>
      </c>
      <c r="B15" s="28" t="s">
        <v>22</v>
      </c>
      <c r="C15" s="28" t="s">
        <v>23</v>
      </c>
      <c r="D15" s="29">
        <v>34</v>
      </c>
      <c r="E15" s="29">
        <v>52</v>
      </c>
      <c r="F15" s="28" t="s">
        <v>84</v>
      </c>
      <c r="G15" s="29">
        <v>11</v>
      </c>
      <c r="H15" s="29">
        <v>0</v>
      </c>
      <c r="I15" s="29">
        <v>11</v>
      </c>
      <c r="J15" s="29">
        <v>11</v>
      </c>
      <c r="K15" s="29">
        <v>0</v>
      </c>
      <c r="L15" s="29">
        <v>6</v>
      </c>
      <c r="M15" s="29">
        <v>34</v>
      </c>
      <c r="N15" s="28" t="s">
        <v>25</v>
      </c>
      <c r="O15" s="30">
        <v>32.5</v>
      </c>
      <c r="P15" s="33">
        <f t="shared" si="0"/>
        <v>17.727272727272727</v>
      </c>
      <c r="Q15" s="30">
        <v>195</v>
      </c>
      <c r="R15" s="31">
        <v>0.17649999999999999</v>
      </c>
      <c r="S15" s="30">
        <v>5.74</v>
      </c>
      <c r="T15" s="29">
        <v>0</v>
      </c>
      <c r="U15" s="28" t="s">
        <v>26</v>
      </c>
      <c r="V15" s="28" t="s">
        <v>27</v>
      </c>
    </row>
    <row r="16" spans="1:22" x14ac:dyDescent="0.25">
      <c r="A16" s="28" t="s">
        <v>21</v>
      </c>
      <c r="B16" s="28" t="s">
        <v>22</v>
      </c>
      <c r="C16" s="28" t="s">
        <v>23</v>
      </c>
      <c r="D16" s="29">
        <v>34</v>
      </c>
      <c r="E16" s="29">
        <v>52</v>
      </c>
      <c r="F16" s="28" t="s">
        <v>83</v>
      </c>
      <c r="G16" s="29">
        <v>25</v>
      </c>
      <c r="H16" s="29">
        <v>0</v>
      </c>
      <c r="I16" s="29">
        <v>25</v>
      </c>
      <c r="J16" s="29">
        <v>25</v>
      </c>
      <c r="K16" s="29">
        <v>0</v>
      </c>
      <c r="L16" s="29">
        <v>18</v>
      </c>
      <c r="M16" s="29">
        <v>34</v>
      </c>
      <c r="N16" s="28" t="s">
        <v>25</v>
      </c>
      <c r="O16" s="30">
        <v>32.5</v>
      </c>
      <c r="P16" s="33">
        <f t="shared" si="0"/>
        <v>23.4</v>
      </c>
      <c r="Q16" s="30">
        <v>585</v>
      </c>
      <c r="R16" s="31">
        <v>0.52939999999999998</v>
      </c>
      <c r="S16" s="30">
        <v>17.21</v>
      </c>
      <c r="T16" s="29">
        <v>0</v>
      </c>
      <c r="U16" s="28" t="s">
        <v>26</v>
      </c>
      <c r="V16" s="28" t="s">
        <v>27</v>
      </c>
    </row>
    <row r="17" spans="1:22" x14ac:dyDescent="0.25">
      <c r="A17" s="28" t="s">
        <v>21</v>
      </c>
      <c r="B17" s="28" t="s">
        <v>22</v>
      </c>
      <c r="C17" s="28" t="s">
        <v>23</v>
      </c>
      <c r="D17" s="29">
        <v>34</v>
      </c>
      <c r="E17" s="29">
        <v>52</v>
      </c>
      <c r="F17" s="28" t="s">
        <v>82</v>
      </c>
      <c r="G17" s="29">
        <v>27</v>
      </c>
      <c r="H17" s="29">
        <v>2</v>
      </c>
      <c r="I17" s="29">
        <v>27</v>
      </c>
      <c r="J17" s="29">
        <v>27</v>
      </c>
      <c r="K17" s="29">
        <v>0</v>
      </c>
      <c r="L17" s="29">
        <v>20</v>
      </c>
      <c r="M17" s="29">
        <v>34</v>
      </c>
      <c r="N17" s="28" t="s">
        <v>25</v>
      </c>
      <c r="O17" s="30">
        <v>32.5</v>
      </c>
      <c r="P17" s="33">
        <f t="shared" si="0"/>
        <v>24.074074074074073</v>
      </c>
      <c r="Q17" s="30">
        <v>650</v>
      </c>
      <c r="R17" s="31">
        <v>0.58819999999999995</v>
      </c>
      <c r="S17" s="30">
        <v>19.12</v>
      </c>
      <c r="T17" s="29">
        <v>0</v>
      </c>
      <c r="U17" s="28" t="s">
        <v>26</v>
      </c>
      <c r="V17" s="28" t="s">
        <v>27</v>
      </c>
    </row>
    <row r="18" spans="1:22" x14ac:dyDescent="0.25">
      <c r="A18" s="28" t="s">
        <v>21</v>
      </c>
      <c r="B18" s="28" t="s">
        <v>22</v>
      </c>
      <c r="C18" s="28" t="s">
        <v>23</v>
      </c>
      <c r="D18" s="29">
        <v>34</v>
      </c>
      <c r="E18" s="29">
        <v>52</v>
      </c>
      <c r="F18" s="28" t="s">
        <v>81</v>
      </c>
      <c r="G18" s="29">
        <v>23</v>
      </c>
      <c r="H18" s="29">
        <v>4</v>
      </c>
      <c r="I18" s="29">
        <v>23</v>
      </c>
      <c r="J18" s="29">
        <v>23</v>
      </c>
      <c r="K18" s="29">
        <v>0</v>
      </c>
      <c r="L18" s="29">
        <v>19</v>
      </c>
      <c r="M18" s="29">
        <v>34</v>
      </c>
      <c r="N18" s="28" t="s">
        <v>25</v>
      </c>
      <c r="O18" s="30">
        <v>32.5</v>
      </c>
      <c r="P18" s="33">
        <f t="shared" si="0"/>
        <v>26.847826086956523</v>
      </c>
      <c r="Q18" s="30">
        <v>617.5</v>
      </c>
      <c r="R18" s="31">
        <v>0.55879999999999996</v>
      </c>
      <c r="S18" s="30">
        <v>18.16</v>
      </c>
      <c r="T18" s="29">
        <v>0</v>
      </c>
      <c r="U18" s="28" t="s">
        <v>26</v>
      </c>
      <c r="V18" s="28" t="s">
        <v>27</v>
      </c>
    </row>
    <row r="19" spans="1:22" x14ac:dyDescent="0.25">
      <c r="A19" s="28" t="s">
        <v>21</v>
      </c>
      <c r="B19" s="28" t="s">
        <v>22</v>
      </c>
      <c r="C19" s="28" t="s">
        <v>23</v>
      </c>
      <c r="D19" s="29">
        <v>34</v>
      </c>
      <c r="E19" s="29">
        <v>52</v>
      </c>
      <c r="F19" s="28" t="s">
        <v>80</v>
      </c>
      <c r="G19" s="29">
        <v>26</v>
      </c>
      <c r="H19" s="29">
        <v>4</v>
      </c>
      <c r="I19" s="29">
        <v>26</v>
      </c>
      <c r="J19" s="29">
        <v>26</v>
      </c>
      <c r="K19" s="29">
        <v>0</v>
      </c>
      <c r="L19" s="29">
        <v>22</v>
      </c>
      <c r="M19" s="29">
        <v>34</v>
      </c>
      <c r="N19" s="28" t="s">
        <v>25</v>
      </c>
      <c r="O19" s="30">
        <v>32.5</v>
      </c>
      <c r="P19" s="33">
        <f t="shared" si="0"/>
        <v>27.5</v>
      </c>
      <c r="Q19" s="30">
        <v>715</v>
      </c>
      <c r="R19" s="31">
        <v>0.64710000000000001</v>
      </c>
      <c r="S19" s="30">
        <v>21.03</v>
      </c>
      <c r="T19" s="29">
        <v>0</v>
      </c>
      <c r="U19" s="28" t="s">
        <v>26</v>
      </c>
      <c r="V19" s="28" t="s">
        <v>27</v>
      </c>
    </row>
    <row r="20" spans="1:22" x14ac:dyDescent="0.25">
      <c r="A20" s="28" t="s">
        <v>21</v>
      </c>
      <c r="B20" s="28" t="s">
        <v>22</v>
      </c>
      <c r="C20" s="28" t="s">
        <v>23</v>
      </c>
      <c r="D20" s="29">
        <v>34</v>
      </c>
      <c r="E20" s="29">
        <v>52</v>
      </c>
      <c r="F20" s="28" t="s">
        <v>79</v>
      </c>
      <c r="G20" s="29">
        <v>9</v>
      </c>
      <c r="H20" s="29">
        <v>4</v>
      </c>
      <c r="I20" s="29">
        <v>9</v>
      </c>
      <c r="J20" s="29">
        <v>9</v>
      </c>
      <c r="K20" s="29">
        <v>0</v>
      </c>
      <c r="L20" s="29">
        <v>7</v>
      </c>
      <c r="M20" s="29">
        <v>34</v>
      </c>
      <c r="N20" s="28" t="s">
        <v>25</v>
      </c>
      <c r="O20" s="30">
        <v>32.5</v>
      </c>
      <c r="P20" s="33">
        <f t="shared" si="0"/>
        <v>25.277777777777779</v>
      </c>
      <c r="Q20" s="30">
        <v>227.5</v>
      </c>
      <c r="R20" s="31">
        <v>0.2059</v>
      </c>
      <c r="S20" s="30">
        <v>6.69</v>
      </c>
      <c r="T20" s="29">
        <v>0</v>
      </c>
      <c r="U20" s="28" t="s">
        <v>26</v>
      </c>
      <c r="V20" s="28" t="s">
        <v>27</v>
      </c>
    </row>
    <row r="21" spans="1:22" x14ac:dyDescent="0.25">
      <c r="A21" s="28" t="s">
        <v>21</v>
      </c>
      <c r="B21" s="28" t="s">
        <v>22</v>
      </c>
      <c r="C21" s="28" t="s">
        <v>23</v>
      </c>
      <c r="D21" s="29">
        <v>34</v>
      </c>
      <c r="E21" s="29">
        <v>52</v>
      </c>
      <c r="F21" s="28" t="s">
        <v>78</v>
      </c>
      <c r="G21" s="29">
        <v>54</v>
      </c>
      <c r="H21" s="29">
        <v>0</v>
      </c>
      <c r="I21" s="29">
        <v>54</v>
      </c>
      <c r="J21" s="29">
        <v>54</v>
      </c>
      <c r="K21" s="29">
        <v>0</v>
      </c>
      <c r="L21" s="29">
        <v>34</v>
      </c>
      <c r="M21" s="29">
        <v>34</v>
      </c>
      <c r="N21" s="28" t="s">
        <v>25</v>
      </c>
      <c r="O21" s="30">
        <v>32.5</v>
      </c>
      <c r="P21" s="33">
        <f t="shared" si="0"/>
        <v>20.462962962962962</v>
      </c>
      <c r="Q21" s="30">
        <v>1105</v>
      </c>
      <c r="R21" s="31">
        <v>1</v>
      </c>
      <c r="S21" s="30">
        <v>32.5</v>
      </c>
      <c r="T21" s="29">
        <v>1</v>
      </c>
      <c r="U21" s="28" t="s">
        <v>26</v>
      </c>
      <c r="V21" s="28" t="s">
        <v>27</v>
      </c>
    </row>
    <row r="22" spans="1:22" x14ac:dyDescent="0.25">
      <c r="A22" s="28" t="s">
        <v>21</v>
      </c>
      <c r="B22" s="28" t="s">
        <v>22</v>
      </c>
      <c r="C22" s="28" t="s">
        <v>23</v>
      </c>
      <c r="D22" s="29">
        <v>34</v>
      </c>
      <c r="E22" s="29">
        <v>52</v>
      </c>
      <c r="F22" s="28" t="s">
        <v>77</v>
      </c>
      <c r="G22" s="29">
        <v>8</v>
      </c>
      <c r="H22" s="29">
        <v>29</v>
      </c>
      <c r="I22" s="29">
        <v>8</v>
      </c>
      <c r="J22" s="29">
        <v>8</v>
      </c>
      <c r="K22" s="29">
        <v>0</v>
      </c>
      <c r="L22" s="29">
        <v>5</v>
      </c>
      <c r="M22" s="29">
        <v>34</v>
      </c>
      <c r="N22" s="28" t="s">
        <v>25</v>
      </c>
      <c r="O22" s="30">
        <v>32.5</v>
      </c>
      <c r="P22" s="33">
        <f t="shared" si="0"/>
        <v>20.3125</v>
      </c>
      <c r="Q22" s="30">
        <v>162.5</v>
      </c>
      <c r="R22" s="31">
        <v>0.14710000000000001</v>
      </c>
      <c r="S22" s="30">
        <v>4.78</v>
      </c>
      <c r="T22" s="29">
        <v>0</v>
      </c>
      <c r="U22" s="28" t="s">
        <v>26</v>
      </c>
      <c r="V22" s="28" t="s">
        <v>27</v>
      </c>
    </row>
    <row r="23" spans="1:22" x14ac:dyDescent="0.25">
      <c r="A23" s="28" t="s">
        <v>21</v>
      </c>
      <c r="B23" s="28" t="s">
        <v>22</v>
      </c>
      <c r="C23" s="28" t="s">
        <v>23</v>
      </c>
      <c r="D23" s="29">
        <v>34</v>
      </c>
      <c r="E23" s="29">
        <v>52</v>
      </c>
      <c r="F23" s="28" t="s">
        <v>76</v>
      </c>
      <c r="G23" s="29">
        <v>18</v>
      </c>
      <c r="H23" s="29">
        <v>1</v>
      </c>
      <c r="I23" s="29">
        <v>18</v>
      </c>
      <c r="J23" s="29">
        <v>18</v>
      </c>
      <c r="K23" s="29">
        <v>0</v>
      </c>
      <c r="L23" s="29">
        <v>11</v>
      </c>
      <c r="M23" s="29">
        <v>34</v>
      </c>
      <c r="N23" s="28" t="s">
        <v>25</v>
      </c>
      <c r="O23" s="30">
        <v>32.5</v>
      </c>
      <c r="P23" s="33">
        <f t="shared" si="0"/>
        <v>19.861111111111111</v>
      </c>
      <c r="Q23" s="30">
        <v>357.5</v>
      </c>
      <c r="R23" s="31">
        <v>0.32350000000000001</v>
      </c>
      <c r="S23" s="30">
        <v>10.51</v>
      </c>
      <c r="T23" s="29">
        <v>0</v>
      </c>
      <c r="U23" s="28" t="s">
        <v>26</v>
      </c>
      <c r="V23" s="28" t="s">
        <v>27</v>
      </c>
    </row>
    <row r="24" spans="1:22" x14ac:dyDescent="0.25">
      <c r="A24" s="28" t="s">
        <v>21</v>
      </c>
      <c r="B24" s="28" t="s">
        <v>22</v>
      </c>
      <c r="C24" s="28" t="s">
        <v>23</v>
      </c>
      <c r="D24" s="29">
        <v>34</v>
      </c>
      <c r="E24" s="29">
        <v>52</v>
      </c>
      <c r="F24" s="28" t="s">
        <v>75</v>
      </c>
      <c r="G24" s="29">
        <v>18</v>
      </c>
      <c r="H24" s="29">
        <v>2</v>
      </c>
      <c r="I24" s="29">
        <v>18</v>
      </c>
      <c r="J24" s="29">
        <v>18</v>
      </c>
      <c r="K24" s="29">
        <v>0</v>
      </c>
      <c r="L24" s="29">
        <v>12</v>
      </c>
      <c r="M24" s="29">
        <v>34</v>
      </c>
      <c r="N24" s="28" t="s">
        <v>25</v>
      </c>
      <c r="O24" s="30">
        <v>32.5</v>
      </c>
      <c r="P24" s="33">
        <f t="shared" si="0"/>
        <v>21.666666666666668</v>
      </c>
      <c r="Q24" s="30">
        <v>390</v>
      </c>
      <c r="R24" s="31">
        <v>0.35289999999999999</v>
      </c>
      <c r="S24" s="30">
        <v>11.47</v>
      </c>
      <c r="T24" s="29">
        <v>0</v>
      </c>
      <c r="U24" s="28" t="s">
        <v>26</v>
      </c>
      <c r="V24" s="28" t="s">
        <v>27</v>
      </c>
    </row>
    <row r="25" spans="1:22" x14ac:dyDescent="0.25">
      <c r="A25" s="28" t="s">
        <v>21</v>
      </c>
      <c r="B25" s="28" t="s">
        <v>22</v>
      </c>
      <c r="C25" s="28" t="s">
        <v>23</v>
      </c>
      <c r="D25" s="29">
        <v>34</v>
      </c>
      <c r="E25" s="29">
        <v>52</v>
      </c>
      <c r="F25" s="28" t="s">
        <v>74</v>
      </c>
      <c r="G25" s="29">
        <v>18</v>
      </c>
      <c r="H25" s="29">
        <v>4</v>
      </c>
      <c r="I25" s="29">
        <v>19</v>
      </c>
      <c r="J25" s="29">
        <v>18</v>
      </c>
      <c r="K25" s="29">
        <v>0</v>
      </c>
      <c r="L25" s="29">
        <v>15</v>
      </c>
      <c r="M25" s="29">
        <v>34</v>
      </c>
      <c r="N25" s="28" t="s">
        <v>25</v>
      </c>
      <c r="O25" s="30">
        <v>32.5</v>
      </c>
      <c r="P25" s="33">
        <f t="shared" si="0"/>
        <v>25.657894736842106</v>
      </c>
      <c r="Q25" s="30">
        <v>487.5</v>
      </c>
      <c r="R25" s="31">
        <v>0.44119999999999998</v>
      </c>
      <c r="S25" s="30">
        <v>14.34</v>
      </c>
      <c r="T25" s="29">
        <v>0</v>
      </c>
      <c r="U25" s="28" t="s">
        <v>26</v>
      </c>
      <c r="V25" s="28" t="s">
        <v>27</v>
      </c>
    </row>
    <row r="26" spans="1:22" x14ac:dyDescent="0.25">
      <c r="A26" s="28" t="s">
        <v>21</v>
      </c>
      <c r="B26" s="28" t="s">
        <v>22</v>
      </c>
      <c r="C26" s="28" t="s">
        <v>23</v>
      </c>
      <c r="D26" s="29">
        <v>34</v>
      </c>
      <c r="E26" s="29">
        <v>52</v>
      </c>
      <c r="F26" s="28" t="s">
        <v>73</v>
      </c>
      <c r="G26" s="29">
        <v>24</v>
      </c>
      <c r="H26" s="29">
        <v>3</v>
      </c>
      <c r="I26" s="29">
        <v>24</v>
      </c>
      <c r="J26" s="29">
        <v>24</v>
      </c>
      <c r="K26" s="29">
        <v>0</v>
      </c>
      <c r="L26" s="29">
        <v>19</v>
      </c>
      <c r="M26" s="29">
        <v>34</v>
      </c>
      <c r="N26" s="28" t="s">
        <v>25</v>
      </c>
      <c r="O26" s="30">
        <v>32.5</v>
      </c>
      <c r="P26" s="33">
        <f t="shared" si="0"/>
        <v>25.729166666666668</v>
      </c>
      <c r="Q26" s="30">
        <v>617.5</v>
      </c>
      <c r="R26" s="31">
        <v>0.55879999999999996</v>
      </c>
      <c r="S26" s="30">
        <v>18.16</v>
      </c>
      <c r="T26" s="29">
        <v>0</v>
      </c>
      <c r="U26" s="28" t="s">
        <v>26</v>
      </c>
      <c r="V26" s="28" t="s">
        <v>27</v>
      </c>
    </row>
    <row r="27" spans="1:22" x14ac:dyDescent="0.25">
      <c r="A27" s="28" t="s">
        <v>21</v>
      </c>
      <c r="B27" s="28" t="s">
        <v>22</v>
      </c>
      <c r="C27" s="28" t="s">
        <v>23</v>
      </c>
      <c r="D27" s="29">
        <v>34</v>
      </c>
      <c r="E27" s="29">
        <v>52</v>
      </c>
      <c r="F27" s="28" t="s">
        <v>72</v>
      </c>
      <c r="G27" s="29">
        <v>18</v>
      </c>
      <c r="H27" s="29">
        <v>3</v>
      </c>
      <c r="I27" s="29">
        <v>18</v>
      </c>
      <c r="J27" s="29">
        <v>18</v>
      </c>
      <c r="K27" s="29">
        <v>0</v>
      </c>
      <c r="L27" s="29">
        <v>16</v>
      </c>
      <c r="M27" s="29">
        <v>34</v>
      </c>
      <c r="N27" s="28" t="s">
        <v>25</v>
      </c>
      <c r="O27" s="30">
        <v>32.5</v>
      </c>
      <c r="P27" s="33">
        <f t="shared" si="0"/>
        <v>28.888888888888889</v>
      </c>
      <c r="Q27" s="30">
        <v>520</v>
      </c>
      <c r="R27" s="31">
        <v>0.47060000000000002</v>
      </c>
      <c r="S27" s="30">
        <v>15.29</v>
      </c>
      <c r="T27" s="29">
        <v>0</v>
      </c>
      <c r="U27" s="28" t="s">
        <v>26</v>
      </c>
      <c r="V27" s="28" t="s">
        <v>27</v>
      </c>
    </row>
    <row r="28" spans="1:22" x14ac:dyDescent="0.25">
      <c r="A28" s="28" t="s">
        <v>21</v>
      </c>
      <c r="B28" s="28" t="s">
        <v>22</v>
      </c>
      <c r="C28" s="28" t="s">
        <v>23</v>
      </c>
      <c r="D28" s="29">
        <v>34</v>
      </c>
      <c r="E28" s="29">
        <v>52</v>
      </c>
      <c r="F28" s="28" t="s">
        <v>71</v>
      </c>
      <c r="G28" s="29">
        <v>10</v>
      </c>
      <c r="H28" s="29">
        <v>5</v>
      </c>
      <c r="I28" s="29">
        <v>10</v>
      </c>
      <c r="J28" s="29">
        <v>10</v>
      </c>
      <c r="K28" s="29">
        <v>0</v>
      </c>
      <c r="L28" s="29">
        <v>8</v>
      </c>
      <c r="M28" s="29">
        <v>34</v>
      </c>
      <c r="N28" s="28" t="s">
        <v>25</v>
      </c>
      <c r="O28" s="30">
        <v>32.5</v>
      </c>
      <c r="P28" s="33">
        <f t="shared" si="0"/>
        <v>26</v>
      </c>
      <c r="Q28" s="30">
        <v>260</v>
      </c>
      <c r="R28" s="31">
        <v>0.23530000000000001</v>
      </c>
      <c r="S28" s="30">
        <v>7.65</v>
      </c>
      <c r="T28" s="29">
        <v>0</v>
      </c>
      <c r="U28" s="28" t="s">
        <v>26</v>
      </c>
      <c r="V28" s="28" t="s">
        <v>27</v>
      </c>
    </row>
    <row r="29" spans="1:22" x14ac:dyDescent="0.25">
      <c r="A29" s="28" t="s">
        <v>21</v>
      </c>
      <c r="B29" s="28" t="s">
        <v>22</v>
      </c>
      <c r="C29" s="28" t="s">
        <v>23</v>
      </c>
      <c r="D29" s="29">
        <v>34</v>
      </c>
      <c r="E29" s="29">
        <v>52</v>
      </c>
      <c r="F29" s="28" t="s">
        <v>70</v>
      </c>
      <c r="G29" s="29">
        <v>10</v>
      </c>
      <c r="H29" s="29">
        <v>0</v>
      </c>
      <c r="I29" s="29">
        <v>10</v>
      </c>
      <c r="J29" s="29">
        <v>10</v>
      </c>
      <c r="K29" s="29">
        <v>0</v>
      </c>
      <c r="L29" s="29">
        <v>10</v>
      </c>
      <c r="M29" s="29">
        <v>34</v>
      </c>
      <c r="N29" s="28" t="s">
        <v>25</v>
      </c>
      <c r="O29" s="30">
        <v>32.5</v>
      </c>
      <c r="P29" s="33">
        <f t="shared" si="0"/>
        <v>32.5</v>
      </c>
      <c r="Q29" s="30">
        <v>325</v>
      </c>
      <c r="R29" s="31">
        <v>0.29409999999999997</v>
      </c>
      <c r="S29" s="30">
        <v>9.56</v>
      </c>
      <c r="T29" s="29">
        <v>0</v>
      </c>
      <c r="U29" s="28" t="s">
        <v>26</v>
      </c>
      <c r="V29" s="28" t="s">
        <v>27</v>
      </c>
    </row>
    <row r="30" spans="1:22" x14ac:dyDescent="0.25">
      <c r="A30" s="28" t="s">
        <v>21</v>
      </c>
      <c r="B30" s="28" t="s">
        <v>22</v>
      </c>
      <c r="C30" s="28" t="s">
        <v>23</v>
      </c>
      <c r="D30" s="29">
        <v>34</v>
      </c>
      <c r="E30" s="29">
        <v>52</v>
      </c>
      <c r="F30" s="28" t="s">
        <v>69</v>
      </c>
      <c r="G30" s="29">
        <v>10</v>
      </c>
      <c r="H30" s="29">
        <v>0</v>
      </c>
      <c r="I30" s="29">
        <v>10</v>
      </c>
      <c r="J30" s="29">
        <v>10</v>
      </c>
      <c r="K30" s="29">
        <v>0</v>
      </c>
      <c r="L30" s="29">
        <v>10</v>
      </c>
      <c r="M30" s="29">
        <v>34</v>
      </c>
      <c r="N30" s="28" t="s">
        <v>25</v>
      </c>
      <c r="O30" s="30">
        <v>32.5</v>
      </c>
      <c r="P30" s="33">
        <f t="shared" si="0"/>
        <v>32.5</v>
      </c>
      <c r="Q30" s="30">
        <v>325</v>
      </c>
      <c r="R30" s="31">
        <v>0.29409999999999997</v>
      </c>
      <c r="S30" s="30">
        <v>9.56</v>
      </c>
      <c r="T30" s="29">
        <v>0</v>
      </c>
      <c r="U30" s="28" t="s">
        <v>26</v>
      </c>
      <c r="V30" s="28" t="s">
        <v>27</v>
      </c>
    </row>
    <row r="31" spans="1:22" x14ac:dyDescent="0.25">
      <c r="A31" s="28" t="s">
        <v>21</v>
      </c>
      <c r="B31" s="28" t="s">
        <v>22</v>
      </c>
      <c r="C31" s="28" t="s">
        <v>23</v>
      </c>
      <c r="D31" s="29">
        <v>34</v>
      </c>
      <c r="E31" s="29">
        <v>52</v>
      </c>
      <c r="F31" s="28" t="s">
        <v>68</v>
      </c>
      <c r="G31" s="29">
        <v>10</v>
      </c>
      <c r="H31" s="29">
        <v>0</v>
      </c>
      <c r="I31" s="29">
        <v>10</v>
      </c>
      <c r="J31" s="29">
        <v>10</v>
      </c>
      <c r="K31" s="29">
        <v>0</v>
      </c>
      <c r="L31" s="29">
        <v>10</v>
      </c>
      <c r="M31" s="29">
        <v>34</v>
      </c>
      <c r="N31" s="28" t="s">
        <v>25</v>
      </c>
      <c r="O31" s="30">
        <v>32.5</v>
      </c>
      <c r="P31" s="33">
        <f t="shared" si="0"/>
        <v>32.5</v>
      </c>
      <c r="Q31" s="30">
        <v>325</v>
      </c>
      <c r="R31" s="31">
        <v>0.29409999999999997</v>
      </c>
      <c r="S31" s="30">
        <v>9.56</v>
      </c>
      <c r="T31" s="29">
        <v>0</v>
      </c>
      <c r="U31" s="28" t="s">
        <v>26</v>
      </c>
      <c r="V31" s="28" t="s">
        <v>27</v>
      </c>
    </row>
    <row r="32" spans="1:22" x14ac:dyDescent="0.25">
      <c r="A32" s="28" t="s">
        <v>21</v>
      </c>
      <c r="B32" s="28" t="s">
        <v>22</v>
      </c>
      <c r="C32" s="28" t="s">
        <v>23</v>
      </c>
      <c r="D32" s="29">
        <v>34</v>
      </c>
      <c r="E32" s="29">
        <v>52</v>
      </c>
      <c r="F32" s="28" t="s">
        <v>67</v>
      </c>
      <c r="G32" s="29">
        <v>25</v>
      </c>
      <c r="H32" s="29">
        <v>4</v>
      </c>
      <c r="I32" s="29">
        <v>25</v>
      </c>
      <c r="J32" s="29">
        <v>25</v>
      </c>
      <c r="K32" s="29">
        <v>0</v>
      </c>
      <c r="L32" s="29">
        <v>19</v>
      </c>
      <c r="M32" s="29">
        <v>34</v>
      </c>
      <c r="N32" s="28" t="s">
        <v>25</v>
      </c>
      <c r="O32" s="30">
        <v>32.5</v>
      </c>
      <c r="P32" s="33">
        <f t="shared" si="0"/>
        <v>24.7</v>
      </c>
      <c r="Q32" s="30">
        <v>617.5</v>
      </c>
      <c r="R32" s="31">
        <v>0.55879999999999996</v>
      </c>
      <c r="S32" s="30">
        <v>18.16</v>
      </c>
      <c r="T32" s="29">
        <v>0</v>
      </c>
      <c r="U32" s="28" t="s">
        <v>26</v>
      </c>
      <c r="V32" s="28" t="s">
        <v>27</v>
      </c>
    </row>
    <row r="33" spans="1:22" x14ac:dyDescent="0.25">
      <c r="A33" s="6" t="s">
        <v>65</v>
      </c>
      <c r="B33" s="7"/>
      <c r="C33" s="7"/>
      <c r="D33" s="8">
        <f>SUM(D2:D32)</f>
        <v>1054</v>
      </c>
      <c r="E33" s="7"/>
      <c r="F33" s="7"/>
      <c r="G33" s="8">
        <f>SUM(G2:G32)</f>
        <v>573</v>
      </c>
      <c r="H33" s="7"/>
      <c r="I33" s="8">
        <f>SUM(I2:I32)</f>
        <v>574</v>
      </c>
      <c r="J33" s="8">
        <f>SUM(J2:J32)</f>
        <v>573</v>
      </c>
      <c r="K33" s="8">
        <f>SUM(K2:K32)</f>
        <v>0</v>
      </c>
      <c r="L33" s="8">
        <f>SUM(L2:L32)</f>
        <v>427</v>
      </c>
      <c r="M33" s="8">
        <f>SUM(M2:M32)</f>
        <v>1054</v>
      </c>
      <c r="N33" s="7" t="str">
        <f>N32</f>
        <v>Por habitación</v>
      </c>
      <c r="O33" s="9">
        <f>Q33/L33</f>
        <v>32.5</v>
      </c>
      <c r="P33" s="25">
        <f t="shared" si="0"/>
        <v>24.176829268292682</v>
      </c>
      <c r="Q33" s="9">
        <f>SUM(Q2:Q32)</f>
        <v>13877.5</v>
      </c>
      <c r="R33" s="10">
        <f>L33/M33</f>
        <v>0.40512333965844405</v>
      </c>
      <c r="S33" s="9">
        <f>Q33/M33</f>
        <v>13.16650853889943</v>
      </c>
      <c r="T33" s="7"/>
      <c r="U33" s="7"/>
      <c r="V33" s="7"/>
    </row>
    <row r="35" spans="1:22" x14ac:dyDescent="0.25">
      <c r="F35" t="s">
        <v>195</v>
      </c>
      <c r="G35">
        <f>I33/G33</f>
        <v>1.0017452006980803</v>
      </c>
    </row>
  </sheetData>
  <autoFilter ref="D1:V32">
    <sortState ref="D2:V33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I23" sqref="I23"/>
    </sheetView>
  </sheetViews>
  <sheetFormatPr baseColWidth="10" defaultRowHeight="15" x14ac:dyDescent="0.25"/>
  <cols>
    <col min="10" max="11" width="11.42578125" style="39"/>
    <col min="16" max="16" width="11.5703125" style="26"/>
  </cols>
  <sheetData>
    <row r="1" spans="1:22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32" t="s">
        <v>66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</row>
    <row r="2" spans="1:22" x14ac:dyDescent="0.25">
      <c r="A2" s="28" t="s">
        <v>21</v>
      </c>
      <c r="B2" s="28" t="s">
        <v>22</v>
      </c>
      <c r="C2" s="28" t="s">
        <v>23</v>
      </c>
      <c r="D2" s="29">
        <v>34</v>
      </c>
      <c r="E2" s="29">
        <v>52</v>
      </c>
      <c r="F2" s="28" t="s">
        <v>98</v>
      </c>
      <c r="G2" s="29">
        <v>18</v>
      </c>
      <c r="H2" s="29">
        <v>3</v>
      </c>
      <c r="I2" s="29">
        <v>18</v>
      </c>
      <c r="J2" s="29">
        <v>17</v>
      </c>
      <c r="K2" s="29">
        <v>1</v>
      </c>
      <c r="L2" s="29">
        <v>14</v>
      </c>
      <c r="M2" s="29">
        <v>34</v>
      </c>
      <c r="N2" s="28" t="s">
        <v>25</v>
      </c>
      <c r="O2" s="30">
        <v>32.5</v>
      </c>
      <c r="P2" s="33">
        <f>Q2/I2</f>
        <v>25.277777777777779</v>
      </c>
      <c r="Q2" s="30">
        <v>455</v>
      </c>
      <c r="R2" s="31">
        <v>0.4118</v>
      </c>
      <c r="S2" s="30">
        <v>13.38</v>
      </c>
      <c r="T2" s="29">
        <v>0</v>
      </c>
      <c r="U2" s="28" t="s">
        <v>26</v>
      </c>
      <c r="V2" s="28" t="s">
        <v>27</v>
      </c>
    </row>
    <row r="3" spans="1:22" x14ac:dyDescent="0.25">
      <c r="A3" s="28" t="s">
        <v>21</v>
      </c>
      <c r="B3" s="28" t="s">
        <v>22</v>
      </c>
      <c r="C3" s="28" t="s">
        <v>23</v>
      </c>
      <c r="D3" s="29">
        <v>34</v>
      </c>
      <c r="E3" s="29">
        <v>52</v>
      </c>
      <c r="F3" s="28" t="s">
        <v>99</v>
      </c>
      <c r="G3" s="29">
        <v>10</v>
      </c>
      <c r="H3" s="29">
        <v>7</v>
      </c>
      <c r="I3" s="29">
        <v>10</v>
      </c>
      <c r="J3" s="29">
        <v>10</v>
      </c>
      <c r="K3" s="29">
        <v>0</v>
      </c>
      <c r="L3" s="29">
        <v>6</v>
      </c>
      <c r="M3" s="29">
        <v>34</v>
      </c>
      <c r="N3" s="28" t="s">
        <v>25</v>
      </c>
      <c r="O3" s="30">
        <v>32.5</v>
      </c>
      <c r="P3" s="33">
        <f t="shared" ref="P3:P32" si="0">Q3/I3</f>
        <v>19.5</v>
      </c>
      <c r="Q3" s="30">
        <v>195</v>
      </c>
      <c r="R3" s="31">
        <v>0.17649999999999999</v>
      </c>
      <c r="S3" s="30">
        <v>5.74</v>
      </c>
      <c r="T3" s="29">
        <v>0</v>
      </c>
      <c r="U3" s="28" t="s">
        <v>26</v>
      </c>
      <c r="V3" s="28" t="s">
        <v>27</v>
      </c>
    </row>
    <row r="4" spans="1:22" x14ac:dyDescent="0.25">
      <c r="A4" s="28" t="s">
        <v>21</v>
      </c>
      <c r="B4" s="28" t="s">
        <v>22</v>
      </c>
      <c r="C4" s="28" t="s">
        <v>23</v>
      </c>
      <c r="D4" s="29">
        <v>34</v>
      </c>
      <c r="E4" s="29">
        <v>52</v>
      </c>
      <c r="F4" s="28" t="s">
        <v>100</v>
      </c>
      <c r="G4" s="29">
        <v>16</v>
      </c>
      <c r="H4" s="29">
        <v>2</v>
      </c>
      <c r="I4" s="29">
        <v>16</v>
      </c>
      <c r="J4" s="29">
        <v>16</v>
      </c>
      <c r="K4" s="29">
        <v>0</v>
      </c>
      <c r="L4" s="29">
        <v>12</v>
      </c>
      <c r="M4" s="29">
        <v>34</v>
      </c>
      <c r="N4" s="28" t="s">
        <v>25</v>
      </c>
      <c r="O4" s="30">
        <v>32.5</v>
      </c>
      <c r="P4" s="33">
        <f t="shared" si="0"/>
        <v>24.375</v>
      </c>
      <c r="Q4" s="30">
        <v>390</v>
      </c>
      <c r="R4" s="31">
        <v>0.35289999999999999</v>
      </c>
      <c r="S4" s="30">
        <v>11.47</v>
      </c>
      <c r="T4" s="29">
        <v>0</v>
      </c>
      <c r="U4" s="28" t="s">
        <v>26</v>
      </c>
      <c r="V4" s="28" t="s">
        <v>27</v>
      </c>
    </row>
    <row r="5" spans="1:22" x14ac:dyDescent="0.25">
      <c r="A5" s="28" t="s">
        <v>21</v>
      </c>
      <c r="B5" s="28" t="s">
        <v>22</v>
      </c>
      <c r="C5" s="28" t="s">
        <v>23</v>
      </c>
      <c r="D5" s="29">
        <v>34</v>
      </c>
      <c r="E5" s="29">
        <v>52</v>
      </c>
      <c r="F5" s="28" t="s">
        <v>101</v>
      </c>
      <c r="G5" s="29">
        <v>10</v>
      </c>
      <c r="H5" s="29">
        <v>6</v>
      </c>
      <c r="I5" s="29">
        <v>10</v>
      </c>
      <c r="J5" s="29">
        <v>10</v>
      </c>
      <c r="K5" s="29">
        <v>0</v>
      </c>
      <c r="L5" s="29">
        <v>6</v>
      </c>
      <c r="M5" s="29">
        <v>34</v>
      </c>
      <c r="N5" s="28" t="s">
        <v>25</v>
      </c>
      <c r="O5" s="30">
        <v>32.5</v>
      </c>
      <c r="P5" s="33">
        <f t="shared" si="0"/>
        <v>19.5</v>
      </c>
      <c r="Q5" s="30">
        <v>195</v>
      </c>
      <c r="R5" s="31">
        <v>0.17649999999999999</v>
      </c>
      <c r="S5" s="30">
        <v>5.74</v>
      </c>
      <c r="T5" s="29">
        <v>0</v>
      </c>
      <c r="U5" s="28" t="s">
        <v>26</v>
      </c>
      <c r="V5" s="28" t="s">
        <v>27</v>
      </c>
    </row>
    <row r="6" spans="1:22" x14ac:dyDescent="0.25">
      <c r="A6" s="28" t="s">
        <v>21</v>
      </c>
      <c r="B6" s="28" t="s">
        <v>22</v>
      </c>
      <c r="C6" s="28" t="s">
        <v>23</v>
      </c>
      <c r="D6" s="29">
        <v>34</v>
      </c>
      <c r="E6" s="29">
        <v>52</v>
      </c>
      <c r="F6" s="28" t="s">
        <v>102</v>
      </c>
      <c r="G6" s="29">
        <v>20</v>
      </c>
      <c r="H6" s="29">
        <v>2</v>
      </c>
      <c r="I6" s="29">
        <v>20</v>
      </c>
      <c r="J6" s="29">
        <v>20</v>
      </c>
      <c r="K6" s="29">
        <v>0</v>
      </c>
      <c r="L6" s="29">
        <v>15</v>
      </c>
      <c r="M6" s="29">
        <v>34</v>
      </c>
      <c r="N6" s="28" t="s">
        <v>25</v>
      </c>
      <c r="O6" s="30">
        <v>32.5</v>
      </c>
      <c r="P6" s="33">
        <f t="shared" si="0"/>
        <v>24.375</v>
      </c>
      <c r="Q6" s="30">
        <v>487.5</v>
      </c>
      <c r="R6" s="31">
        <v>0.44119999999999998</v>
      </c>
      <c r="S6" s="30">
        <v>14.34</v>
      </c>
      <c r="T6" s="29">
        <v>0</v>
      </c>
      <c r="U6" s="28" t="s">
        <v>26</v>
      </c>
      <c r="V6" s="28" t="s">
        <v>27</v>
      </c>
    </row>
    <row r="7" spans="1:22" x14ac:dyDescent="0.25">
      <c r="A7" s="28" t="s">
        <v>21</v>
      </c>
      <c r="B7" s="28" t="s">
        <v>22</v>
      </c>
      <c r="C7" s="28" t="s">
        <v>23</v>
      </c>
      <c r="D7" s="29">
        <v>34</v>
      </c>
      <c r="E7" s="29">
        <v>52</v>
      </c>
      <c r="F7" s="28" t="s">
        <v>103</v>
      </c>
      <c r="G7" s="29">
        <v>22</v>
      </c>
      <c r="H7" s="29">
        <v>2</v>
      </c>
      <c r="I7" s="29">
        <v>22</v>
      </c>
      <c r="J7" s="29">
        <v>22</v>
      </c>
      <c r="K7" s="29">
        <v>0</v>
      </c>
      <c r="L7" s="29">
        <v>15</v>
      </c>
      <c r="M7" s="29">
        <v>34</v>
      </c>
      <c r="N7" s="28" t="s">
        <v>25</v>
      </c>
      <c r="O7" s="30">
        <v>32.5</v>
      </c>
      <c r="P7" s="33">
        <f t="shared" si="0"/>
        <v>22.15909090909091</v>
      </c>
      <c r="Q7" s="30">
        <v>487.5</v>
      </c>
      <c r="R7" s="31">
        <v>0.44119999999999998</v>
      </c>
      <c r="S7" s="30">
        <v>14.34</v>
      </c>
      <c r="T7" s="29">
        <v>0</v>
      </c>
      <c r="U7" s="28" t="s">
        <v>26</v>
      </c>
      <c r="V7" s="28" t="s">
        <v>27</v>
      </c>
    </row>
    <row r="8" spans="1:22" x14ac:dyDescent="0.25">
      <c r="A8" s="28" t="s">
        <v>21</v>
      </c>
      <c r="B8" s="28" t="s">
        <v>22</v>
      </c>
      <c r="C8" s="28" t="s">
        <v>23</v>
      </c>
      <c r="D8" s="29">
        <v>34</v>
      </c>
      <c r="E8" s="29">
        <v>52</v>
      </c>
      <c r="F8" s="28" t="s">
        <v>104</v>
      </c>
      <c r="G8" s="29">
        <v>28</v>
      </c>
      <c r="H8" s="29">
        <v>2</v>
      </c>
      <c r="I8" s="29">
        <v>28</v>
      </c>
      <c r="J8" s="29">
        <v>28</v>
      </c>
      <c r="K8" s="29">
        <v>0</v>
      </c>
      <c r="L8" s="29">
        <v>24</v>
      </c>
      <c r="M8" s="29">
        <v>34</v>
      </c>
      <c r="N8" s="28" t="s">
        <v>25</v>
      </c>
      <c r="O8" s="30">
        <v>32.5</v>
      </c>
      <c r="P8" s="33">
        <f t="shared" si="0"/>
        <v>27.857142857142858</v>
      </c>
      <c r="Q8" s="30">
        <v>780</v>
      </c>
      <c r="R8" s="31">
        <v>0.70589999999999997</v>
      </c>
      <c r="S8" s="30">
        <v>22.94</v>
      </c>
      <c r="T8" s="29">
        <v>0</v>
      </c>
      <c r="U8" s="28" t="s">
        <v>26</v>
      </c>
      <c r="V8" s="28" t="s">
        <v>27</v>
      </c>
    </row>
    <row r="9" spans="1:22" x14ac:dyDescent="0.25">
      <c r="A9" s="28" t="s">
        <v>21</v>
      </c>
      <c r="B9" s="28" t="s">
        <v>22</v>
      </c>
      <c r="C9" s="28" t="s">
        <v>23</v>
      </c>
      <c r="D9" s="29">
        <v>34</v>
      </c>
      <c r="E9" s="29">
        <v>52</v>
      </c>
      <c r="F9" s="28" t="s">
        <v>105</v>
      </c>
      <c r="G9" s="29">
        <v>52</v>
      </c>
      <c r="H9" s="29">
        <v>0</v>
      </c>
      <c r="I9" s="29">
        <v>54</v>
      </c>
      <c r="J9" s="29">
        <v>54</v>
      </c>
      <c r="K9" s="29">
        <v>0</v>
      </c>
      <c r="L9" s="29">
        <v>34</v>
      </c>
      <c r="M9" s="29">
        <v>34</v>
      </c>
      <c r="N9" s="28" t="s">
        <v>25</v>
      </c>
      <c r="O9" s="30">
        <v>32.5</v>
      </c>
      <c r="P9" s="33">
        <f t="shared" si="0"/>
        <v>20.462962962962962</v>
      </c>
      <c r="Q9" s="30">
        <v>1105</v>
      </c>
      <c r="R9" s="31">
        <v>1</v>
      </c>
      <c r="S9" s="30">
        <v>32.5</v>
      </c>
      <c r="T9" s="29">
        <v>1</v>
      </c>
      <c r="U9" s="28" t="s">
        <v>26</v>
      </c>
      <c r="V9" s="28" t="s">
        <v>27</v>
      </c>
    </row>
    <row r="10" spans="1:22" x14ac:dyDescent="0.25">
      <c r="A10" s="28" t="s">
        <v>21</v>
      </c>
      <c r="B10" s="28" t="s">
        <v>22</v>
      </c>
      <c r="C10" s="28" t="s">
        <v>23</v>
      </c>
      <c r="D10" s="29">
        <v>34</v>
      </c>
      <c r="E10" s="29">
        <v>52</v>
      </c>
      <c r="F10" s="28" t="s">
        <v>106</v>
      </c>
      <c r="G10" s="29">
        <v>52</v>
      </c>
      <c r="H10" s="29">
        <v>4</v>
      </c>
      <c r="I10" s="29">
        <v>54</v>
      </c>
      <c r="J10" s="29">
        <v>54</v>
      </c>
      <c r="K10" s="29">
        <v>0</v>
      </c>
      <c r="L10" s="29">
        <v>34</v>
      </c>
      <c r="M10" s="29">
        <v>34</v>
      </c>
      <c r="N10" s="28" t="s">
        <v>25</v>
      </c>
      <c r="O10" s="30">
        <v>32.5</v>
      </c>
      <c r="P10" s="33">
        <f t="shared" si="0"/>
        <v>20.462962962962962</v>
      </c>
      <c r="Q10" s="30">
        <v>1105</v>
      </c>
      <c r="R10" s="31">
        <v>1</v>
      </c>
      <c r="S10" s="30">
        <v>32.5</v>
      </c>
      <c r="T10" s="29">
        <v>0</v>
      </c>
      <c r="U10" s="28" t="s">
        <v>26</v>
      </c>
      <c r="V10" s="28" t="s">
        <v>27</v>
      </c>
    </row>
    <row r="11" spans="1:22" x14ac:dyDescent="0.25">
      <c r="A11" s="28" t="s">
        <v>21</v>
      </c>
      <c r="B11" s="28" t="s">
        <v>22</v>
      </c>
      <c r="C11" s="28" t="s">
        <v>23</v>
      </c>
      <c r="D11" s="29">
        <v>34</v>
      </c>
      <c r="E11" s="29">
        <v>52</v>
      </c>
      <c r="F11" s="28" t="s">
        <v>107</v>
      </c>
      <c r="G11" s="29">
        <v>57</v>
      </c>
      <c r="H11" s="29">
        <v>7</v>
      </c>
      <c r="I11" s="29">
        <v>57</v>
      </c>
      <c r="J11" s="29">
        <v>57</v>
      </c>
      <c r="K11" s="29">
        <v>0</v>
      </c>
      <c r="L11" s="29">
        <v>34</v>
      </c>
      <c r="M11" s="29">
        <v>34</v>
      </c>
      <c r="N11" s="28" t="s">
        <v>25</v>
      </c>
      <c r="O11" s="30">
        <v>32.5</v>
      </c>
      <c r="P11" s="33">
        <f t="shared" si="0"/>
        <v>19.385964912280702</v>
      </c>
      <c r="Q11" s="30">
        <v>1105</v>
      </c>
      <c r="R11" s="31">
        <v>1</v>
      </c>
      <c r="S11" s="30">
        <v>32.5</v>
      </c>
      <c r="T11" s="29">
        <v>0</v>
      </c>
      <c r="U11" s="28" t="s">
        <v>26</v>
      </c>
      <c r="V11" s="28" t="s">
        <v>27</v>
      </c>
    </row>
    <row r="12" spans="1:22" x14ac:dyDescent="0.25">
      <c r="A12" s="28" t="s">
        <v>21</v>
      </c>
      <c r="B12" s="28" t="s">
        <v>22</v>
      </c>
      <c r="C12" s="28" t="s">
        <v>23</v>
      </c>
      <c r="D12" s="29">
        <v>34</v>
      </c>
      <c r="E12" s="29">
        <v>52</v>
      </c>
      <c r="F12" s="28" t="s">
        <v>108</v>
      </c>
      <c r="G12" s="29">
        <v>28</v>
      </c>
      <c r="H12" s="29">
        <v>19</v>
      </c>
      <c r="I12" s="29">
        <v>28</v>
      </c>
      <c r="J12" s="29">
        <v>28</v>
      </c>
      <c r="K12" s="29">
        <v>0</v>
      </c>
      <c r="L12" s="29">
        <v>15</v>
      </c>
      <c r="M12" s="29">
        <v>34</v>
      </c>
      <c r="N12" s="28" t="s">
        <v>25</v>
      </c>
      <c r="O12" s="30">
        <v>32.5</v>
      </c>
      <c r="P12" s="33">
        <f t="shared" si="0"/>
        <v>17.410714285714285</v>
      </c>
      <c r="Q12" s="30">
        <v>487.5</v>
      </c>
      <c r="R12" s="31">
        <v>0.44119999999999998</v>
      </c>
      <c r="S12" s="30">
        <v>14.34</v>
      </c>
      <c r="T12" s="29">
        <v>0</v>
      </c>
      <c r="U12" s="28" t="s">
        <v>26</v>
      </c>
      <c r="V12" s="28" t="s">
        <v>27</v>
      </c>
    </row>
    <row r="13" spans="1:22" x14ac:dyDescent="0.25">
      <c r="A13" s="28" t="s">
        <v>21</v>
      </c>
      <c r="B13" s="28" t="s">
        <v>22</v>
      </c>
      <c r="C13" s="28" t="s">
        <v>23</v>
      </c>
      <c r="D13" s="29">
        <v>34</v>
      </c>
      <c r="E13" s="29">
        <v>52</v>
      </c>
      <c r="F13" s="28" t="s">
        <v>109</v>
      </c>
      <c r="G13" s="29">
        <v>14</v>
      </c>
      <c r="H13" s="29">
        <v>5</v>
      </c>
      <c r="I13" s="29">
        <v>14</v>
      </c>
      <c r="J13" s="29">
        <v>14</v>
      </c>
      <c r="K13" s="29">
        <v>0</v>
      </c>
      <c r="L13" s="29">
        <v>14</v>
      </c>
      <c r="M13" s="29">
        <v>34</v>
      </c>
      <c r="N13" s="28" t="s">
        <v>25</v>
      </c>
      <c r="O13" s="30">
        <v>32.5</v>
      </c>
      <c r="P13" s="33">
        <f t="shared" si="0"/>
        <v>32.5</v>
      </c>
      <c r="Q13" s="30">
        <v>455</v>
      </c>
      <c r="R13" s="31">
        <v>0.4118</v>
      </c>
      <c r="S13" s="30">
        <v>13.38</v>
      </c>
      <c r="T13" s="29">
        <v>0</v>
      </c>
      <c r="U13" s="28" t="s">
        <v>26</v>
      </c>
      <c r="V13" s="28" t="s">
        <v>27</v>
      </c>
    </row>
    <row r="14" spans="1:22" x14ac:dyDescent="0.25">
      <c r="A14" s="28" t="s">
        <v>21</v>
      </c>
      <c r="B14" s="28" t="s">
        <v>22</v>
      </c>
      <c r="C14" s="28" t="s">
        <v>23</v>
      </c>
      <c r="D14" s="29">
        <v>34</v>
      </c>
      <c r="E14" s="29">
        <v>52</v>
      </c>
      <c r="F14" s="28" t="s">
        <v>110</v>
      </c>
      <c r="G14" s="29">
        <v>30</v>
      </c>
      <c r="H14" s="29">
        <v>3</v>
      </c>
      <c r="I14" s="29">
        <v>30</v>
      </c>
      <c r="J14" s="29">
        <v>30</v>
      </c>
      <c r="K14" s="29">
        <v>0</v>
      </c>
      <c r="L14" s="29">
        <v>25</v>
      </c>
      <c r="M14" s="29">
        <v>34</v>
      </c>
      <c r="N14" s="28" t="s">
        <v>25</v>
      </c>
      <c r="O14" s="30">
        <v>32.5</v>
      </c>
      <c r="P14" s="33">
        <f t="shared" si="0"/>
        <v>27.083333333333332</v>
      </c>
      <c r="Q14" s="30">
        <v>812.5</v>
      </c>
      <c r="R14" s="31">
        <v>0.73529999999999995</v>
      </c>
      <c r="S14" s="30">
        <v>23.9</v>
      </c>
      <c r="T14" s="29">
        <v>0</v>
      </c>
      <c r="U14" s="28" t="s">
        <v>26</v>
      </c>
      <c r="V14" s="28" t="s">
        <v>27</v>
      </c>
    </row>
    <row r="15" spans="1:22" x14ac:dyDescent="0.25">
      <c r="A15" s="28" t="s">
        <v>21</v>
      </c>
      <c r="B15" s="28" t="s">
        <v>22</v>
      </c>
      <c r="C15" s="28" t="s">
        <v>23</v>
      </c>
      <c r="D15" s="29">
        <v>34</v>
      </c>
      <c r="E15" s="29">
        <v>52</v>
      </c>
      <c r="F15" s="28" t="s">
        <v>111</v>
      </c>
      <c r="G15" s="29">
        <v>25</v>
      </c>
      <c r="H15" s="29">
        <v>2</v>
      </c>
      <c r="I15" s="29">
        <v>25</v>
      </c>
      <c r="J15" s="29">
        <v>25</v>
      </c>
      <c r="K15" s="29">
        <v>0</v>
      </c>
      <c r="L15" s="29">
        <v>18</v>
      </c>
      <c r="M15" s="29">
        <v>34</v>
      </c>
      <c r="N15" s="28" t="s">
        <v>25</v>
      </c>
      <c r="O15" s="30">
        <v>32.5</v>
      </c>
      <c r="P15" s="33">
        <f t="shared" si="0"/>
        <v>23.4</v>
      </c>
      <c r="Q15" s="30">
        <v>585</v>
      </c>
      <c r="R15" s="31">
        <v>0.52939999999999998</v>
      </c>
      <c r="S15" s="30">
        <v>17.21</v>
      </c>
      <c r="T15" s="29">
        <v>0</v>
      </c>
      <c r="U15" s="28" t="s">
        <v>26</v>
      </c>
      <c r="V15" s="28" t="s">
        <v>27</v>
      </c>
    </row>
    <row r="16" spans="1:22" x14ac:dyDescent="0.25">
      <c r="A16" s="28" t="s">
        <v>21</v>
      </c>
      <c r="B16" s="28" t="s">
        <v>22</v>
      </c>
      <c r="C16" s="28" t="s">
        <v>23</v>
      </c>
      <c r="D16" s="29">
        <v>34</v>
      </c>
      <c r="E16" s="29">
        <v>52</v>
      </c>
      <c r="F16" s="28" t="s">
        <v>112</v>
      </c>
      <c r="G16" s="29">
        <v>25</v>
      </c>
      <c r="H16" s="29">
        <v>5</v>
      </c>
      <c r="I16" s="29">
        <v>25</v>
      </c>
      <c r="J16" s="29">
        <v>25</v>
      </c>
      <c r="K16" s="29">
        <v>0</v>
      </c>
      <c r="L16" s="29">
        <v>18</v>
      </c>
      <c r="M16" s="29">
        <v>34</v>
      </c>
      <c r="N16" s="28" t="s">
        <v>25</v>
      </c>
      <c r="O16" s="30">
        <v>32.5</v>
      </c>
      <c r="P16" s="33">
        <f t="shared" si="0"/>
        <v>23.4</v>
      </c>
      <c r="Q16" s="30">
        <v>585</v>
      </c>
      <c r="R16" s="31">
        <v>0.52939999999999998</v>
      </c>
      <c r="S16" s="30">
        <v>17.21</v>
      </c>
      <c r="T16" s="29">
        <v>0</v>
      </c>
      <c r="U16" s="28" t="s">
        <v>26</v>
      </c>
      <c r="V16" s="28" t="s">
        <v>27</v>
      </c>
    </row>
    <row r="17" spans="1:22" x14ac:dyDescent="0.25">
      <c r="A17" s="28" t="s">
        <v>21</v>
      </c>
      <c r="B17" s="28" t="s">
        <v>22</v>
      </c>
      <c r="C17" s="28" t="s">
        <v>23</v>
      </c>
      <c r="D17" s="29">
        <v>34</v>
      </c>
      <c r="E17" s="29">
        <v>52</v>
      </c>
      <c r="F17" s="28" t="s">
        <v>113</v>
      </c>
      <c r="G17" s="29">
        <v>17</v>
      </c>
      <c r="H17" s="29">
        <v>3</v>
      </c>
      <c r="I17" s="29">
        <v>17</v>
      </c>
      <c r="J17" s="29">
        <v>17</v>
      </c>
      <c r="K17" s="29">
        <v>0</v>
      </c>
      <c r="L17" s="29">
        <v>15</v>
      </c>
      <c r="M17" s="29">
        <v>34</v>
      </c>
      <c r="N17" s="28" t="s">
        <v>25</v>
      </c>
      <c r="O17" s="30">
        <v>32.5</v>
      </c>
      <c r="P17" s="33">
        <f t="shared" si="0"/>
        <v>28.676470588235293</v>
      </c>
      <c r="Q17" s="30">
        <v>487.5</v>
      </c>
      <c r="R17" s="31">
        <v>0.44119999999999998</v>
      </c>
      <c r="S17" s="30">
        <v>14.34</v>
      </c>
      <c r="T17" s="29">
        <v>0</v>
      </c>
      <c r="U17" s="28" t="s">
        <v>26</v>
      </c>
      <c r="V17" s="28" t="s">
        <v>27</v>
      </c>
    </row>
    <row r="18" spans="1:22" x14ac:dyDescent="0.25">
      <c r="A18" s="28" t="s">
        <v>21</v>
      </c>
      <c r="B18" s="28" t="s">
        <v>22</v>
      </c>
      <c r="C18" s="28" t="s">
        <v>23</v>
      </c>
      <c r="D18" s="29">
        <v>34</v>
      </c>
      <c r="E18" s="29">
        <v>52</v>
      </c>
      <c r="F18" s="28" t="s">
        <v>114</v>
      </c>
      <c r="G18" s="29">
        <v>15</v>
      </c>
      <c r="H18" s="29">
        <v>2</v>
      </c>
      <c r="I18" s="29">
        <v>18</v>
      </c>
      <c r="J18" s="29">
        <v>15</v>
      </c>
      <c r="K18" s="29">
        <v>3</v>
      </c>
      <c r="L18" s="29">
        <v>12</v>
      </c>
      <c r="M18" s="29">
        <v>34</v>
      </c>
      <c r="N18" s="28" t="s">
        <v>25</v>
      </c>
      <c r="O18" s="30">
        <v>32.5</v>
      </c>
      <c r="P18" s="33">
        <f t="shared" si="0"/>
        <v>21.666666666666668</v>
      </c>
      <c r="Q18" s="30">
        <v>390</v>
      </c>
      <c r="R18" s="31">
        <v>0.35289999999999999</v>
      </c>
      <c r="S18" s="30">
        <v>11.47</v>
      </c>
      <c r="T18" s="29">
        <v>0</v>
      </c>
      <c r="U18" s="28" t="s">
        <v>26</v>
      </c>
      <c r="V18" s="28" t="s">
        <v>27</v>
      </c>
    </row>
    <row r="19" spans="1:22" x14ac:dyDescent="0.25">
      <c r="A19" s="28" t="s">
        <v>21</v>
      </c>
      <c r="B19" s="28" t="s">
        <v>22</v>
      </c>
      <c r="C19" s="28" t="s">
        <v>23</v>
      </c>
      <c r="D19" s="29">
        <v>34</v>
      </c>
      <c r="E19" s="29">
        <v>52</v>
      </c>
      <c r="F19" s="28" t="s">
        <v>115</v>
      </c>
      <c r="G19" s="29">
        <v>9</v>
      </c>
      <c r="H19" s="29">
        <v>0</v>
      </c>
      <c r="I19" s="29">
        <v>9</v>
      </c>
      <c r="J19" s="29">
        <v>9</v>
      </c>
      <c r="K19" s="29">
        <v>0</v>
      </c>
      <c r="L19" s="29">
        <v>7</v>
      </c>
      <c r="M19" s="29">
        <v>34</v>
      </c>
      <c r="N19" s="28" t="s">
        <v>25</v>
      </c>
      <c r="O19" s="30">
        <v>32.5</v>
      </c>
      <c r="P19" s="33">
        <f t="shared" si="0"/>
        <v>25.277777777777779</v>
      </c>
      <c r="Q19" s="30">
        <v>227.5</v>
      </c>
      <c r="R19" s="31">
        <v>0.2059</v>
      </c>
      <c r="S19" s="30">
        <v>6.69</v>
      </c>
      <c r="T19" s="29">
        <v>0</v>
      </c>
      <c r="U19" s="28" t="s">
        <v>26</v>
      </c>
      <c r="V19" s="28" t="s">
        <v>27</v>
      </c>
    </row>
    <row r="20" spans="1:22" x14ac:dyDescent="0.25">
      <c r="A20" s="28" t="s">
        <v>21</v>
      </c>
      <c r="B20" s="28" t="s">
        <v>22</v>
      </c>
      <c r="C20" s="28" t="s">
        <v>23</v>
      </c>
      <c r="D20" s="29">
        <v>34</v>
      </c>
      <c r="E20" s="29">
        <v>52</v>
      </c>
      <c r="F20" s="28" t="s">
        <v>116</v>
      </c>
      <c r="G20" s="29">
        <v>112</v>
      </c>
      <c r="H20" s="29">
        <v>3</v>
      </c>
      <c r="I20" s="29">
        <v>12</v>
      </c>
      <c r="J20" s="29">
        <v>112</v>
      </c>
      <c r="K20" s="29">
        <v>0</v>
      </c>
      <c r="L20" s="29">
        <v>10</v>
      </c>
      <c r="M20" s="29">
        <v>34</v>
      </c>
      <c r="N20" s="28" t="s">
        <v>25</v>
      </c>
      <c r="O20" s="30">
        <v>32.5</v>
      </c>
      <c r="P20" s="33">
        <f t="shared" si="0"/>
        <v>27.083333333333332</v>
      </c>
      <c r="Q20" s="30">
        <v>325</v>
      </c>
      <c r="R20" s="31">
        <v>0.29409999999999997</v>
      </c>
      <c r="S20" s="30">
        <v>9.56</v>
      </c>
      <c r="T20" s="29">
        <v>0</v>
      </c>
      <c r="U20" s="28" t="s">
        <v>26</v>
      </c>
      <c r="V20" s="28" t="s">
        <v>27</v>
      </c>
    </row>
    <row r="21" spans="1:22" x14ac:dyDescent="0.25">
      <c r="A21" s="28" t="s">
        <v>21</v>
      </c>
      <c r="B21" s="28" t="s">
        <v>22</v>
      </c>
      <c r="C21" s="28" t="s">
        <v>23</v>
      </c>
      <c r="D21" s="29">
        <v>34</v>
      </c>
      <c r="E21" s="29">
        <v>52</v>
      </c>
      <c r="F21" s="28" t="s">
        <v>117</v>
      </c>
      <c r="G21" s="29">
        <v>25</v>
      </c>
      <c r="H21" s="29">
        <v>4</v>
      </c>
      <c r="I21" s="29">
        <v>25</v>
      </c>
      <c r="J21" s="29">
        <v>25</v>
      </c>
      <c r="K21" s="29">
        <v>0</v>
      </c>
      <c r="L21" s="29">
        <v>25</v>
      </c>
      <c r="M21" s="29">
        <v>34</v>
      </c>
      <c r="N21" s="28" t="s">
        <v>25</v>
      </c>
      <c r="O21" s="30">
        <v>32.5</v>
      </c>
      <c r="P21" s="33">
        <f t="shared" si="0"/>
        <v>32.5</v>
      </c>
      <c r="Q21" s="30">
        <v>812.5</v>
      </c>
      <c r="R21" s="31">
        <v>0.73529999999999995</v>
      </c>
      <c r="S21" s="30">
        <v>23.9</v>
      </c>
      <c r="T21" s="29">
        <v>0</v>
      </c>
      <c r="U21" s="28" t="s">
        <v>26</v>
      </c>
      <c r="V21" s="28" t="s">
        <v>27</v>
      </c>
    </row>
    <row r="22" spans="1:22" x14ac:dyDescent="0.25">
      <c r="A22" s="28" t="s">
        <v>21</v>
      </c>
      <c r="B22" s="28" t="s">
        <v>22</v>
      </c>
      <c r="C22" s="28" t="s">
        <v>23</v>
      </c>
      <c r="D22" s="29">
        <v>34</v>
      </c>
      <c r="E22" s="29">
        <v>52</v>
      </c>
      <c r="F22" s="28" t="s">
        <v>118</v>
      </c>
      <c r="G22" s="29">
        <v>18</v>
      </c>
      <c r="H22" s="29">
        <v>5</v>
      </c>
      <c r="I22" s="29">
        <v>18</v>
      </c>
      <c r="J22" s="29">
        <v>18</v>
      </c>
      <c r="K22" s="29">
        <v>0</v>
      </c>
      <c r="L22" s="29">
        <v>13</v>
      </c>
      <c r="M22" s="29">
        <v>34</v>
      </c>
      <c r="N22" s="28" t="s">
        <v>25</v>
      </c>
      <c r="O22" s="30">
        <v>32.5</v>
      </c>
      <c r="P22" s="33">
        <f t="shared" si="0"/>
        <v>23.472222222222221</v>
      </c>
      <c r="Q22" s="30">
        <v>422.5</v>
      </c>
      <c r="R22" s="31">
        <v>0.38240000000000002</v>
      </c>
      <c r="S22" s="30">
        <v>12.43</v>
      </c>
      <c r="T22" s="29">
        <v>0</v>
      </c>
      <c r="U22" s="28" t="s">
        <v>26</v>
      </c>
      <c r="V22" s="28" t="s">
        <v>27</v>
      </c>
    </row>
    <row r="23" spans="1:22" x14ac:dyDescent="0.25">
      <c r="A23" s="28" t="s">
        <v>21</v>
      </c>
      <c r="B23" s="28" t="s">
        <v>22</v>
      </c>
      <c r="C23" s="28" t="s">
        <v>23</v>
      </c>
      <c r="D23" s="29">
        <v>34</v>
      </c>
      <c r="E23" s="29">
        <v>52</v>
      </c>
      <c r="F23" s="28" t="s">
        <v>119</v>
      </c>
      <c r="G23" s="29">
        <v>14</v>
      </c>
      <c r="H23" s="29">
        <v>3</v>
      </c>
      <c r="I23" s="29">
        <v>14</v>
      </c>
      <c r="J23" s="29">
        <v>14</v>
      </c>
      <c r="K23" s="29">
        <v>0</v>
      </c>
      <c r="L23" s="29">
        <v>14</v>
      </c>
      <c r="M23" s="29">
        <v>34</v>
      </c>
      <c r="N23" s="28" t="s">
        <v>25</v>
      </c>
      <c r="O23" s="30">
        <v>32.5</v>
      </c>
      <c r="P23" s="33">
        <f t="shared" si="0"/>
        <v>32.5</v>
      </c>
      <c r="Q23" s="30">
        <v>455</v>
      </c>
      <c r="R23" s="31">
        <v>0.4118</v>
      </c>
      <c r="S23" s="30">
        <v>13.38</v>
      </c>
      <c r="T23" s="29">
        <v>0</v>
      </c>
      <c r="U23" s="28" t="s">
        <v>26</v>
      </c>
      <c r="V23" s="28" t="s">
        <v>27</v>
      </c>
    </row>
    <row r="24" spans="1:22" x14ac:dyDescent="0.25">
      <c r="A24" s="28" t="s">
        <v>21</v>
      </c>
      <c r="B24" s="28" t="s">
        <v>22</v>
      </c>
      <c r="C24" s="28" t="s">
        <v>23</v>
      </c>
      <c r="D24" s="29">
        <v>34</v>
      </c>
      <c r="E24" s="29">
        <v>52</v>
      </c>
      <c r="F24" s="28" t="s">
        <v>120</v>
      </c>
      <c r="G24" s="29">
        <v>10</v>
      </c>
      <c r="H24" s="29">
        <v>5</v>
      </c>
      <c r="I24" s="29">
        <v>10</v>
      </c>
      <c r="J24" s="29">
        <v>10</v>
      </c>
      <c r="K24" s="29">
        <v>0</v>
      </c>
      <c r="L24" s="29">
        <v>8</v>
      </c>
      <c r="M24" s="29">
        <v>34</v>
      </c>
      <c r="N24" s="28" t="s">
        <v>25</v>
      </c>
      <c r="O24" s="30">
        <v>32.5</v>
      </c>
      <c r="P24" s="33">
        <f t="shared" si="0"/>
        <v>26</v>
      </c>
      <c r="Q24" s="30">
        <v>260</v>
      </c>
      <c r="R24" s="31">
        <v>0.23530000000000001</v>
      </c>
      <c r="S24" s="30">
        <v>7.65</v>
      </c>
      <c r="T24" s="29">
        <v>0</v>
      </c>
      <c r="U24" s="28" t="s">
        <v>26</v>
      </c>
      <c r="V24" s="28" t="s">
        <v>27</v>
      </c>
    </row>
    <row r="25" spans="1:22" x14ac:dyDescent="0.25">
      <c r="A25" s="28" t="s">
        <v>21</v>
      </c>
      <c r="B25" s="28" t="s">
        <v>22</v>
      </c>
      <c r="C25" s="28" t="s">
        <v>23</v>
      </c>
      <c r="D25" s="29">
        <v>34</v>
      </c>
      <c r="E25" s="29">
        <v>52</v>
      </c>
      <c r="F25" s="28" t="s">
        <v>121</v>
      </c>
      <c r="G25" s="29">
        <v>11</v>
      </c>
      <c r="H25" s="29">
        <v>0</v>
      </c>
      <c r="I25" s="29">
        <v>11</v>
      </c>
      <c r="J25" s="29">
        <v>11</v>
      </c>
      <c r="K25" s="29">
        <v>0</v>
      </c>
      <c r="L25" s="29">
        <v>7</v>
      </c>
      <c r="M25" s="29">
        <v>34</v>
      </c>
      <c r="N25" s="28" t="s">
        <v>25</v>
      </c>
      <c r="O25" s="30">
        <v>32.5</v>
      </c>
      <c r="P25" s="33">
        <f t="shared" si="0"/>
        <v>20.681818181818183</v>
      </c>
      <c r="Q25" s="30">
        <v>227.5</v>
      </c>
      <c r="R25" s="31">
        <v>0.2059</v>
      </c>
      <c r="S25" s="30">
        <v>6.69</v>
      </c>
      <c r="T25" s="29">
        <v>0</v>
      </c>
      <c r="U25" s="28" t="s">
        <v>26</v>
      </c>
      <c r="V25" s="28" t="s">
        <v>27</v>
      </c>
    </row>
    <row r="26" spans="1:22" x14ac:dyDescent="0.25">
      <c r="A26" s="28" t="s">
        <v>21</v>
      </c>
      <c r="B26" s="28" t="s">
        <v>22</v>
      </c>
      <c r="C26" s="28" t="s">
        <v>23</v>
      </c>
      <c r="D26" s="29">
        <v>34</v>
      </c>
      <c r="E26" s="29">
        <v>52</v>
      </c>
      <c r="F26" s="28" t="s">
        <v>122</v>
      </c>
      <c r="G26" s="29">
        <v>17</v>
      </c>
      <c r="H26" s="29">
        <v>3</v>
      </c>
      <c r="I26" s="29">
        <v>17</v>
      </c>
      <c r="J26" s="29">
        <v>17</v>
      </c>
      <c r="K26" s="29">
        <v>0</v>
      </c>
      <c r="L26" s="29">
        <v>12</v>
      </c>
      <c r="M26" s="29">
        <v>34</v>
      </c>
      <c r="N26" s="28" t="s">
        <v>25</v>
      </c>
      <c r="O26" s="30">
        <v>32.5</v>
      </c>
      <c r="P26" s="33">
        <f t="shared" si="0"/>
        <v>22.941176470588236</v>
      </c>
      <c r="Q26" s="30">
        <v>390</v>
      </c>
      <c r="R26" s="31">
        <v>0.35289999999999999</v>
      </c>
      <c r="S26" s="30">
        <v>11.47</v>
      </c>
      <c r="T26" s="29">
        <v>0</v>
      </c>
      <c r="U26" s="28" t="s">
        <v>26</v>
      </c>
      <c r="V26" s="28" t="s">
        <v>27</v>
      </c>
    </row>
    <row r="27" spans="1:22" x14ac:dyDescent="0.25">
      <c r="A27" s="28" t="s">
        <v>21</v>
      </c>
      <c r="B27" s="28" t="s">
        <v>22</v>
      </c>
      <c r="C27" s="28" t="s">
        <v>23</v>
      </c>
      <c r="D27" s="29">
        <v>34</v>
      </c>
      <c r="E27" s="29">
        <v>52</v>
      </c>
      <c r="F27" s="28" t="s">
        <v>123</v>
      </c>
      <c r="G27" s="29">
        <v>14</v>
      </c>
      <c r="H27" s="29">
        <v>5</v>
      </c>
      <c r="I27" s="29">
        <v>14</v>
      </c>
      <c r="J27" s="29">
        <v>13</v>
      </c>
      <c r="K27" s="29">
        <v>1</v>
      </c>
      <c r="L27" s="29">
        <v>14</v>
      </c>
      <c r="M27" s="29">
        <v>34</v>
      </c>
      <c r="N27" s="28" t="s">
        <v>25</v>
      </c>
      <c r="O27" s="30">
        <v>32.5</v>
      </c>
      <c r="P27" s="33">
        <f t="shared" si="0"/>
        <v>32.5</v>
      </c>
      <c r="Q27" s="30">
        <v>455</v>
      </c>
      <c r="R27" s="31">
        <v>0.4118</v>
      </c>
      <c r="S27" s="30">
        <v>13.38</v>
      </c>
      <c r="T27" s="29">
        <v>0</v>
      </c>
      <c r="U27" s="28" t="s">
        <v>26</v>
      </c>
      <c r="V27" s="28" t="s">
        <v>27</v>
      </c>
    </row>
    <row r="28" spans="1:22" x14ac:dyDescent="0.25">
      <c r="A28" s="28" t="s">
        <v>21</v>
      </c>
      <c r="B28" s="28" t="s">
        <v>22</v>
      </c>
      <c r="C28" s="28" t="s">
        <v>23</v>
      </c>
      <c r="D28" s="29">
        <v>34</v>
      </c>
      <c r="E28" s="29">
        <v>52</v>
      </c>
      <c r="F28" s="28" t="s">
        <v>124</v>
      </c>
      <c r="G28" s="29">
        <v>17</v>
      </c>
      <c r="H28" s="29">
        <v>2</v>
      </c>
      <c r="I28" s="29">
        <v>17</v>
      </c>
      <c r="J28" s="29">
        <v>16</v>
      </c>
      <c r="K28" s="29">
        <v>1</v>
      </c>
      <c r="L28" s="29">
        <v>17</v>
      </c>
      <c r="M28" s="29">
        <v>34</v>
      </c>
      <c r="N28" s="28" t="s">
        <v>25</v>
      </c>
      <c r="O28" s="30">
        <v>32.5</v>
      </c>
      <c r="P28" s="33">
        <f t="shared" si="0"/>
        <v>32.5</v>
      </c>
      <c r="Q28" s="30">
        <v>552.5</v>
      </c>
      <c r="R28" s="31">
        <v>0.5</v>
      </c>
      <c r="S28" s="30">
        <v>16.25</v>
      </c>
      <c r="T28" s="29">
        <v>0</v>
      </c>
      <c r="U28" s="28" t="s">
        <v>26</v>
      </c>
      <c r="V28" s="28" t="s">
        <v>27</v>
      </c>
    </row>
    <row r="29" spans="1:22" x14ac:dyDescent="0.25">
      <c r="A29" s="28" t="s">
        <v>21</v>
      </c>
      <c r="B29" s="28" t="s">
        <v>22</v>
      </c>
      <c r="C29" s="28" t="s">
        <v>23</v>
      </c>
      <c r="D29" s="29">
        <v>34</v>
      </c>
      <c r="E29" s="29">
        <v>52</v>
      </c>
      <c r="F29" s="28" t="s">
        <v>125</v>
      </c>
      <c r="G29" s="29">
        <v>13</v>
      </c>
      <c r="H29" s="29">
        <v>4</v>
      </c>
      <c r="I29" s="29">
        <v>13</v>
      </c>
      <c r="J29" s="29">
        <v>12</v>
      </c>
      <c r="K29" s="29">
        <v>1</v>
      </c>
      <c r="L29" s="29">
        <v>11</v>
      </c>
      <c r="M29" s="29">
        <v>34</v>
      </c>
      <c r="N29" s="28" t="s">
        <v>25</v>
      </c>
      <c r="O29" s="30">
        <v>32.5</v>
      </c>
      <c r="P29" s="33">
        <f t="shared" si="0"/>
        <v>27.5</v>
      </c>
      <c r="Q29" s="30">
        <v>357.5</v>
      </c>
      <c r="R29" s="31">
        <v>0.32350000000000001</v>
      </c>
      <c r="S29" s="30">
        <v>10.51</v>
      </c>
      <c r="T29" s="29">
        <v>0</v>
      </c>
      <c r="U29" s="28" t="s">
        <v>26</v>
      </c>
      <c r="V29" s="28" t="s">
        <v>27</v>
      </c>
    </row>
    <row r="30" spans="1:22" x14ac:dyDescent="0.25">
      <c r="A30" s="28" t="s">
        <v>21</v>
      </c>
      <c r="B30" s="28" t="s">
        <v>22</v>
      </c>
      <c r="C30" s="28" t="s">
        <v>23</v>
      </c>
      <c r="D30" s="29">
        <v>34</v>
      </c>
      <c r="E30" s="29">
        <v>52</v>
      </c>
      <c r="F30" s="28" t="s">
        <v>126</v>
      </c>
      <c r="G30" s="29">
        <v>32</v>
      </c>
      <c r="H30" s="29">
        <v>8</v>
      </c>
      <c r="I30" s="29">
        <v>32</v>
      </c>
      <c r="J30" s="29">
        <v>32</v>
      </c>
      <c r="K30" s="29">
        <v>0</v>
      </c>
      <c r="L30" s="29">
        <v>20</v>
      </c>
      <c r="M30" s="29">
        <v>34</v>
      </c>
      <c r="N30" s="28" t="s">
        <v>25</v>
      </c>
      <c r="O30" s="30">
        <v>32.5</v>
      </c>
      <c r="P30" s="33">
        <f t="shared" si="0"/>
        <v>20.3125</v>
      </c>
      <c r="Q30" s="30">
        <v>650</v>
      </c>
      <c r="R30" s="31">
        <v>0.58819999999999995</v>
      </c>
      <c r="S30" s="30">
        <v>19.12</v>
      </c>
      <c r="T30" s="29">
        <v>0</v>
      </c>
      <c r="U30" s="28" t="s">
        <v>26</v>
      </c>
      <c r="V30" s="28" t="s">
        <v>27</v>
      </c>
    </row>
    <row r="31" spans="1:22" x14ac:dyDescent="0.25">
      <c r="A31" s="28" t="s">
        <v>21</v>
      </c>
      <c r="B31" s="28" t="s">
        <v>22</v>
      </c>
      <c r="C31" s="28" t="s">
        <v>23</v>
      </c>
      <c r="D31" s="29">
        <v>34</v>
      </c>
      <c r="E31" s="29">
        <v>52</v>
      </c>
      <c r="F31" s="28" t="s">
        <v>127</v>
      </c>
      <c r="G31" s="29">
        <v>54</v>
      </c>
      <c r="H31" s="29">
        <v>5</v>
      </c>
      <c r="I31" s="29">
        <v>54</v>
      </c>
      <c r="J31" s="29">
        <v>54</v>
      </c>
      <c r="K31" s="29">
        <v>0</v>
      </c>
      <c r="L31" s="29">
        <v>34</v>
      </c>
      <c r="M31" s="29">
        <v>34</v>
      </c>
      <c r="N31" s="28" t="s">
        <v>25</v>
      </c>
      <c r="O31" s="30">
        <v>32.5</v>
      </c>
      <c r="P31" s="33">
        <f t="shared" si="0"/>
        <v>20.462962962962962</v>
      </c>
      <c r="Q31" s="30">
        <v>1105</v>
      </c>
      <c r="R31" s="31">
        <v>1</v>
      </c>
      <c r="S31" s="30">
        <v>32.5</v>
      </c>
      <c r="T31" s="29">
        <v>0</v>
      </c>
      <c r="U31" s="28" t="s">
        <v>26</v>
      </c>
      <c r="V31" s="28" t="s">
        <v>27</v>
      </c>
    </row>
    <row r="32" spans="1:22" x14ac:dyDescent="0.25">
      <c r="A32" s="28" t="s">
        <v>21</v>
      </c>
      <c r="B32" s="28" t="s">
        <v>22</v>
      </c>
      <c r="C32" s="28" t="s">
        <v>23</v>
      </c>
      <c r="D32" s="29">
        <v>34</v>
      </c>
      <c r="E32" s="29">
        <v>52</v>
      </c>
      <c r="F32" s="28" t="s">
        <v>128</v>
      </c>
      <c r="G32" s="29">
        <v>22</v>
      </c>
      <c r="H32" s="29">
        <v>12</v>
      </c>
      <c r="I32" s="29">
        <v>27</v>
      </c>
      <c r="J32" s="29">
        <v>22</v>
      </c>
      <c r="K32" s="29">
        <v>0</v>
      </c>
      <c r="L32" s="29">
        <v>22</v>
      </c>
      <c r="M32" s="29">
        <v>34</v>
      </c>
      <c r="N32" s="28" t="s">
        <v>25</v>
      </c>
      <c r="O32" s="30">
        <v>32.5</v>
      </c>
      <c r="P32" s="33">
        <f t="shared" si="0"/>
        <v>26.481481481481481</v>
      </c>
      <c r="Q32" s="30">
        <v>715</v>
      </c>
      <c r="R32" s="31">
        <v>0.64710000000000001</v>
      </c>
      <c r="S32" s="30">
        <v>21.03</v>
      </c>
      <c r="T32" s="29">
        <v>0</v>
      </c>
      <c r="U32" s="28" t="s">
        <v>26</v>
      </c>
      <c r="V32" s="28" t="s">
        <v>27</v>
      </c>
    </row>
    <row r="33" spans="1:22" x14ac:dyDescent="0.25">
      <c r="A33" s="6" t="s">
        <v>65</v>
      </c>
      <c r="B33" s="7"/>
      <c r="C33" s="7"/>
      <c r="D33" s="8">
        <f>SUM(D2:D32)</f>
        <v>1054</v>
      </c>
      <c r="E33" s="7"/>
      <c r="F33" s="7"/>
      <c r="G33" s="8">
        <f>SUM(G2:G32)</f>
        <v>807</v>
      </c>
      <c r="H33" s="7"/>
      <c r="I33" s="8">
        <f>SUM(I2:I32)</f>
        <v>719</v>
      </c>
      <c r="J33" s="8">
        <f>SUM(J2:J32)</f>
        <v>807</v>
      </c>
      <c r="K33" s="8">
        <f>SUM(K2:K32)</f>
        <v>7</v>
      </c>
      <c r="L33" s="8">
        <f>SUM(L2:L32)</f>
        <v>525</v>
      </c>
      <c r="M33" s="8">
        <f>SUM(M2:M32)</f>
        <v>1054</v>
      </c>
      <c r="N33" s="7" t="str">
        <f>N32</f>
        <v>Por habitación</v>
      </c>
      <c r="O33" s="9">
        <f>Q33/L33</f>
        <v>32.5</v>
      </c>
      <c r="P33" s="25">
        <f>Q33/I33</f>
        <v>23.73087621696801</v>
      </c>
      <c r="Q33" s="9">
        <f>SUM(Q2:Q32)</f>
        <v>17062.5</v>
      </c>
      <c r="R33" s="10">
        <f>L33/M33</f>
        <v>0.49810246679316889</v>
      </c>
      <c r="S33" s="9">
        <f>Q33/M33</f>
        <v>16.188330170777988</v>
      </c>
      <c r="T33" s="7"/>
      <c r="U33" s="7"/>
      <c r="V33" s="7"/>
    </row>
    <row r="35" spans="1:22" x14ac:dyDescent="0.25">
      <c r="F35" t="s">
        <v>195</v>
      </c>
      <c r="G35">
        <f>I33/G33</f>
        <v>0.89095415117719945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G26" sqref="G26"/>
    </sheetView>
  </sheetViews>
  <sheetFormatPr baseColWidth="10" defaultRowHeight="15" x14ac:dyDescent="0.25"/>
  <cols>
    <col min="10" max="11" width="11.42578125" style="39"/>
    <col min="16" max="16" width="11.42578125" style="26"/>
  </cols>
  <sheetData>
    <row r="1" spans="1:22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32" t="s">
        <v>66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</row>
    <row r="2" spans="1:22" x14ac:dyDescent="0.25">
      <c r="A2" s="28" t="s">
        <v>21</v>
      </c>
      <c r="B2" s="28" t="s">
        <v>22</v>
      </c>
      <c r="C2" s="28" t="s">
        <v>23</v>
      </c>
      <c r="D2" s="29">
        <v>34</v>
      </c>
      <c r="E2" s="29">
        <v>52</v>
      </c>
      <c r="F2" s="28" t="s">
        <v>129</v>
      </c>
      <c r="G2" s="29">
        <v>10</v>
      </c>
      <c r="H2" s="29">
        <v>8</v>
      </c>
      <c r="I2" s="29">
        <v>10</v>
      </c>
      <c r="J2" s="29">
        <v>10</v>
      </c>
      <c r="K2" s="29">
        <v>0</v>
      </c>
      <c r="L2" s="29">
        <v>7</v>
      </c>
      <c r="M2" s="29">
        <v>34</v>
      </c>
      <c r="N2" s="28" t="s">
        <v>25</v>
      </c>
      <c r="O2" s="30">
        <v>32.5</v>
      </c>
      <c r="P2" s="33">
        <f>Q2/I2</f>
        <v>22.75</v>
      </c>
      <c r="Q2" s="30">
        <v>227.5</v>
      </c>
      <c r="R2" s="31">
        <v>0.2059</v>
      </c>
      <c r="S2" s="30">
        <v>6.69</v>
      </c>
      <c r="T2" s="29">
        <v>0</v>
      </c>
      <c r="U2" s="28" t="s">
        <v>26</v>
      </c>
      <c r="V2" s="28" t="s">
        <v>27</v>
      </c>
    </row>
    <row r="3" spans="1:22" x14ac:dyDescent="0.25">
      <c r="A3" s="28" t="s">
        <v>21</v>
      </c>
      <c r="B3" s="28" t="s">
        <v>22</v>
      </c>
      <c r="C3" s="28" t="s">
        <v>23</v>
      </c>
      <c r="D3" s="29">
        <v>34</v>
      </c>
      <c r="E3" s="29">
        <v>52</v>
      </c>
      <c r="F3" s="28" t="s">
        <v>130</v>
      </c>
      <c r="G3" s="29">
        <v>11</v>
      </c>
      <c r="H3" s="29">
        <v>3</v>
      </c>
      <c r="I3" s="29">
        <v>11</v>
      </c>
      <c r="J3" s="29">
        <v>11</v>
      </c>
      <c r="K3" s="29">
        <v>0</v>
      </c>
      <c r="L3" s="29">
        <v>11</v>
      </c>
      <c r="M3" s="29">
        <v>34</v>
      </c>
      <c r="N3" s="28" t="s">
        <v>25</v>
      </c>
      <c r="O3" s="30">
        <v>32.5</v>
      </c>
      <c r="P3" s="33">
        <f>Q3/I3</f>
        <v>32.5</v>
      </c>
      <c r="Q3" s="30">
        <v>357.5</v>
      </c>
      <c r="R3" s="31">
        <v>0.32350000000000001</v>
      </c>
      <c r="S3" s="30">
        <v>10.51</v>
      </c>
      <c r="T3" s="29">
        <v>0</v>
      </c>
      <c r="U3" s="28" t="s">
        <v>26</v>
      </c>
      <c r="V3" s="28" t="s">
        <v>27</v>
      </c>
    </row>
    <row r="4" spans="1:22" x14ac:dyDescent="0.25">
      <c r="A4" s="28" t="s">
        <v>21</v>
      </c>
      <c r="B4" s="28" t="s">
        <v>22</v>
      </c>
      <c r="C4" s="28" t="s">
        <v>23</v>
      </c>
      <c r="D4" s="29">
        <v>34</v>
      </c>
      <c r="E4" s="29">
        <v>52</v>
      </c>
      <c r="F4" s="28" t="s">
        <v>131</v>
      </c>
      <c r="G4" s="29">
        <v>8</v>
      </c>
      <c r="H4" s="29">
        <v>3</v>
      </c>
      <c r="I4" s="29">
        <v>8</v>
      </c>
      <c r="J4" s="29">
        <v>8</v>
      </c>
      <c r="K4" s="29">
        <v>0</v>
      </c>
      <c r="L4" s="29">
        <v>8</v>
      </c>
      <c r="M4" s="29">
        <v>34</v>
      </c>
      <c r="N4" s="28" t="s">
        <v>25</v>
      </c>
      <c r="O4" s="30">
        <v>32.5</v>
      </c>
      <c r="P4" s="33">
        <f>Q4/I4</f>
        <v>32.5</v>
      </c>
      <c r="Q4" s="30">
        <v>260</v>
      </c>
      <c r="R4" s="31">
        <v>0.23530000000000001</v>
      </c>
      <c r="S4" s="30">
        <v>7.65</v>
      </c>
      <c r="T4" s="29">
        <v>0</v>
      </c>
      <c r="U4" s="28" t="s">
        <v>26</v>
      </c>
      <c r="V4" s="28" t="s">
        <v>27</v>
      </c>
    </row>
    <row r="5" spans="1:22" x14ac:dyDescent="0.25">
      <c r="A5" s="28" t="s">
        <v>21</v>
      </c>
      <c r="B5" s="28" t="s">
        <v>22</v>
      </c>
      <c r="C5" s="28" t="s">
        <v>23</v>
      </c>
      <c r="D5" s="29">
        <v>34</v>
      </c>
      <c r="E5" s="29">
        <v>52</v>
      </c>
      <c r="F5" s="28" t="s">
        <v>132</v>
      </c>
      <c r="G5" s="29">
        <v>18</v>
      </c>
      <c r="H5" s="29">
        <v>5</v>
      </c>
      <c r="I5" s="29">
        <v>18</v>
      </c>
      <c r="J5" s="29">
        <v>18</v>
      </c>
      <c r="K5" s="29">
        <v>0</v>
      </c>
      <c r="L5" s="29">
        <v>15</v>
      </c>
      <c r="M5" s="29">
        <v>34</v>
      </c>
      <c r="N5" s="28" t="s">
        <v>25</v>
      </c>
      <c r="O5" s="30">
        <v>32.5</v>
      </c>
      <c r="P5" s="33">
        <f t="shared" ref="P5:P31" si="0">Q5/I5</f>
        <v>27.083333333333332</v>
      </c>
      <c r="Q5" s="30">
        <v>487.5</v>
      </c>
      <c r="R5" s="31">
        <v>0.44119999999999998</v>
      </c>
      <c r="S5" s="30">
        <v>14.34</v>
      </c>
      <c r="T5" s="29">
        <v>0</v>
      </c>
      <c r="U5" s="28" t="s">
        <v>26</v>
      </c>
      <c r="V5" s="28" t="s">
        <v>27</v>
      </c>
    </row>
    <row r="6" spans="1:22" x14ac:dyDescent="0.25">
      <c r="A6" s="28" t="s">
        <v>21</v>
      </c>
      <c r="B6" s="28" t="s">
        <v>22</v>
      </c>
      <c r="C6" s="28" t="s">
        <v>23</v>
      </c>
      <c r="D6" s="29">
        <v>34</v>
      </c>
      <c r="E6" s="29">
        <v>52</v>
      </c>
      <c r="F6" s="28" t="s">
        <v>133</v>
      </c>
      <c r="G6" s="29">
        <v>22</v>
      </c>
      <c r="H6" s="29">
        <v>5</v>
      </c>
      <c r="I6" s="29">
        <v>22</v>
      </c>
      <c r="J6" s="29">
        <v>22</v>
      </c>
      <c r="K6" s="29">
        <v>0</v>
      </c>
      <c r="L6" s="29">
        <v>18</v>
      </c>
      <c r="M6" s="29">
        <v>34</v>
      </c>
      <c r="N6" s="28" t="s">
        <v>25</v>
      </c>
      <c r="O6" s="30">
        <v>32.5</v>
      </c>
      <c r="P6" s="33">
        <f t="shared" si="0"/>
        <v>26.59090909090909</v>
      </c>
      <c r="Q6" s="30">
        <v>585</v>
      </c>
      <c r="R6" s="31">
        <v>0.52939999999999998</v>
      </c>
      <c r="S6" s="30">
        <v>17.21</v>
      </c>
      <c r="T6" s="29">
        <v>0</v>
      </c>
      <c r="U6" s="28" t="s">
        <v>26</v>
      </c>
      <c r="V6" s="28" t="s">
        <v>27</v>
      </c>
    </row>
    <row r="7" spans="1:22" x14ac:dyDescent="0.25">
      <c r="A7" s="28" t="s">
        <v>21</v>
      </c>
      <c r="B7" s="28" t="s">
        <v>22</v>
      </c>
      <c r="C7" s="28" t="s">
        <v>23</v>
      </c>
      <c r="D7" s="29">
        <v>34</v>
      </c>
      <c r="E7" s="29">
        <v>52</v>
      </c>
      <c r="F7" s="28" t="s">
        <v>134</v>
      </c>
      <c r="G7" s="29">
        <v>22</v>
      </c>
      <c r="H7" s="29">
        <v>6</v>
      </c>
      <c r="I7" s="29">
        <v>22</v>
      </c>
      <c r="J7" s="29">
        <v>22</v>
      </c>
      <c r="K7" s="29">
        <v>0</v>
      </c>
      <c r="L7" s="29">
        <v>20</v>
      </c>
      <c r="M7" s="29">
        <v>34</v>
      </c>
      <c r="N7" s="28" t="s">
        <v>25</v>
      </c>
      <c r="O7" s="30">
        <v>32.5</v>
      </c>
      <c r="P7" s="33">
        <f t="shared" si="0"/>
        <v>29.545454545454547</v>
      </c>
      <c r="Q7" s="30">
        <v>650</v>
      </c>
      <c r="R7" s="31">
        <v>0.58819999999999995</v>
      </c>
      <c r="S7" s="30">
        <v>19.12</v>
      </c>
      <c r="T7" s="29">
        <v>0</v>
      </c>
      <c r="U7" s="28" t="s">
        <v>26</v>
      </c>
      <c r="V7" s="28" t="s">
        <v>27</v>
      </c>
    </row>
    <row r="8" spans="1:22" x14ac:dyDescent="0.25">
      <c r="A8" s="28" t="s">
        <v>21</v>
      </c>
      <c r="B8" s="28" t="s">
        <v>22</v>
      </c>
      <c r="C8" s="28" t="s">
        <v>23</v>
      </c>
      <c r="D8" s="29">
        <v>34</v>
      </c>
      <c r="E8" s="29">
        <v>52</v>
      </c>
      <c r="F8" s="28" t="s">
        <v>135</v>
      </c>
      <c r="G8" s="29">
        <v>24</v>
      </c>
      <c r="H8" s="29">
        <v>8</v>
      </c>
      <c r="I8" s="29">
        <v>27</v>
      </c>
      <c r="J8" s="29">
        <v>24</v>
      </c>
      <c r="K8" s="29">
        <v>0</v>
      </c>
      <c r="L8" s="29">
        <v>24</v>
      </c>
      <c r="M8" s="29">
        <v>34</v>
      </c>
      <c r="N8" s="28" t="s">
        <v>25</v>
      </c>
      <c r="O8" s="30">
        <v>32.5</v>
      </c>
      <c r="P8" s="33">
        <f t="shared" si="0"/>
        <v>28.888888888888889</v>
      </c>
      <c r="Q8" s="30">
        <v>780</v>
      </c>
      <c r="R8" s="31">
        <v>0.70589999999999997</v>
      </c>
      <c r="S8" s="30">
        <v>22.94</v>
      </c>
      <c r="T8" s="29">
        <v>0</v>
      </c>
      <c r="U8" s="28" t="s">
        <v>26</v>
      </c>
      <c r="V8" s="28" t="s">
        <v>27</v>
      </c>
    </row>
    <row r="9" spans="1:22" x14ac:dyDescent="0.25">
      <c r="A9" s="28" t="s">
        <v>21</v>
      </c>
      <c r="B9" s="28" t="s">
        <v>22</v>
      </c>
      <c r="C9" s="28" t="s">
        <v>23</v>
      </c>
      <c r="D9" s="29">
        <v>34</v>
      </c>
      <c r="E9" s="29">
        <v>52</v>
      </c>
      <c r="F9" s="28" t="s">
        <v>136</v>
      </c>
      <c r="G9" s="29">
        <v>23</v>
      </c>
      <c r="H9" s="29">
        <v>6</v>
      </c>
      <c r="I9" s="29">
        <v>26</v>
      </c>
      <c r="J9" s="29">
        <v>23</v>
      </c>
      <c r="K9" s="29">
        <v>0</v>
      </c>
      <c r="L9" s="29">
        <v>23</v>
      </c>
      <c r="M9" s="29">
        <v>34</v>
      </c>
      <c r="N9" s="28" t="s">
        <v>25</v>
      </c>
      <c r="O9" s="30">
        <v>32.5</v>
      </c>
      <c r="P9" s="33">
        <f t="shared" si="0"/>
        <v>28.75</v>
      </c>
      <c r="Q9" s="30">
        <v>747.5</v>
      </c>
      <c r="R9" s="31">
        <v>0.67649999999999999</v>
      </c>
      <c r="S9" s="30">
        <v>21.99</v>
      </c>
      <c r="T9" s="29">
        <v>0</v>
      </c>
      <c r="U9" s="28" t="s">
        <v>26</v>
      </c>
      <c r="V9" s="28" t="s">
        <v>27</v>
      </c>
    </row>
    <row r="10" spans="1:22" x14ac:dyDescent="0.25">
      <c r="A10" s="28" t="s">
        <v>21</v>
      </c>
      <c r="B10" s="28" t="s">
        <v>22</v>
      </c>
      <c r="C10" s="28" t="s">
        <v>23</v>
      </c>
      <c r="D10" s="29">
        <v>34</v>
      </c>
      <c r="E10" s="29">
        <v>52</v>
      </c>
      <c r="F10" s="28" t="s">
        <v>137</v>
      </c>
      <c r="G10" s="29">
        <v>25</v>
      </c>
      <c r="H10" s="29">
        <v>4</v>
      </c>
      <c r="I10" s="29">
        <v>25</v>
      </c>
      <c r="J10" s="29">
        <v>25</v>
      </c>
      <c r="K10" s="29">
        <v>0</v>
      </c>
      <c r="L10" s="29">
        <v>25</v>
      </c>
      <c r="M10" s="29">
        <v>34</v>
      </c>
      <c r="N10" s="28" t="s">
        <v>25</v>
      </c>
      <c r="O10" s="30">
        <v>32.5</v>
      </c>
      <c r="P10" s="33">
        <f t="shared" si="0"/>
        <v>32.5</v>
      </c>
      <c r="Q10" s="30">
        <v>812.5</v>
      </c>
      <c r="R10" s="31">
        <v>0.73529999999999995</v>
      </c>
      <c r="S10" s="30">
        <v>23.9</v>
      </c>
      <c r="T10" s="29">
        <v>0</v>
      </c>
      <c r="U10" s="28" t="s">
        <v>26</v>
      </c>
      <c r="V10" s="28" t="s">
        <v>27</v>
      </c>
    </row>
    <row r="11" spans="1:22" x14ac:dyDescent="0.25">
      <c r="A11" s="28" t="s">
        <v>21</v>
      </c>
      <c r="B11" s="28" t="s">
        <v>22</v>
      </c>
      <c r="C11" s="28" t="s">
        <v>23</v>
      </c>
      <c r="D11" s="29">
        <v>34</v>
      </c>
      <c r="E11" s="29">
        <v>52</v>
      </c>
      <c r="F11" s="28" t="s">
        <v>138</v>
      </c>
      <c r="G11" s="29">
        <v>25</v>
      </c>
      <c r="H11" s="29">
        <v>9</v>
      </c>
      <c r="I11" s="29">
        <v>25</v>
      </c>
      <c r="J11" s="29">
        <v>25</v>
      </c>
      <c r="K11" s="29">
        <v>0</v>
      </c>
      <c r="L11" s="29">
        <v>22</v>
      </c>
      <c r="M11" s="29">
        <v>34</v>
      </c>
      <c r="N11" s="28" t="s">
        <v>25</v>
      </c>
      <c r="O11" s="30">
        <v>32.5</v>
      </c>
      <c r="P11" s="33">
        <f t="shared" si="0"/>
        <v>28.6</v>
      </c>
      <c r="Q11" s="30">
        <v>715</v>
      </c>
      <c r="R11" s="31">
        <v>0.64710000000000001</v>
      </c>
      <c r="S11" s="30">
        <v>21.03</v>
      </c>
      <c r="T11" s="29">
        <v>0</v>
      </c>
      <c r="U11" s="28" t="s">
        <v>26</v>
      </c>
      <c r="V11" s="28" t="s">
        <v>27</v>
      </c>
    </row>
    <row r="12" spans="1:22" x14ac:dyDescent="0.25">
      <c r="A12" s="28" t="s">
        <v>21</v>
      </c>
      <c r="B12" s="28" t="s">
        <v>22</v>
      </c>
      <c r="C12" s="28" t="s">
        <v>23</v>
      </c>
      <c r="D12" s="29">
        <v>34</v>
      </c>
      <c r="E12" s="29">
        <v>52</v>
      </c>
      <c r="F12" s="28" t="s">
        <v>139</v>
      </c>
      <c r="G12" s="29">
        <v>22</v>
      </c>
      <c r="H12" s="29">
        <v>7</v>
      </c>
      <c r="I12" s="29">
        <v>25</v>
      </c>
      <c r="J12" s="29">
        <v>22</v>
      </c>
      <c r="K12" s="29">
        <v>0</v>
      </c>
      <c r="L12" s="29">
        <v>22</v>
      </c>
      <c r="M12" s="29">
        <v>34</v>
      </c>
      <c r="N12" s="28" t="s">
        <v>25</v>
      </c>
      <c r="O12" s="30">
        <v>32.5</v>
      </c>
      <c r="P12" s="33">
        <f t="shared" si="0"/>
        <v>28.6</v>
      </c>
      <c r="Q12" s="30">
        <v>715</v>
      </c>
      <c r="R12" s="31">
        <v>0.64710000000000001</v>
      </c>
      <c r="S12" s="30">
        <v>21.03</v>
      </c>
      <c r="T12" s="29">
        <v>0</v>
      </c>
      <c r="U12" s="28" t="s">
        <v>26</v>
      </c>
      <c r="V12" s="28" t="s">
        <v>27</v>
      </c>
    </row>
    <row r="13" spans="1:22" x14ac:dyDescent="0.25">
      <c r="A13" s="28" t="s">
        <v>21</v>
      </c>
      <c r="B13" s="28" t="s">
        <v>22</v>
      </c>
      <c r="C13" s="28" t="s">
        <v>23</v>
      </c>
      <c r="D13" s="29">
        <v>34</v>
      </c>
      <c r="E13" s="29">
        <v>52</v>
      </c>
      <c r="F13" s="28" t="s">
        <v>140</v>
      </c>
      <c r="G13" s="29">
        <v>28</v>
      </c>
      <c r="H13" s="29">
        <v>5</v>
      </c>
      <c r="I13" s="29">
        <v>31</v>
      </c>
      <c r="J13" s="29">
        <v>18</v>
      </c>
      <c r="K13" s="29">
        <v>10</v>
      </c>
      <c r="L13" s="29">
        <v>28</v>
      </c>
      <c r="M13" s="29">
        <v>34</v>
      </c>
      <c r="N13" s="28" t="s">
        <v>25</v>
      </c>
      <c r="O13" s="30">
        <v>32.5</v>
      </c>
      <c r="P13" s="33">
        <f t="shared" si="0"/>
        <v>29.35483870967742</v>
      </c>
      <c r="Q13" s="30">
        <v>910</v>
      </c>
      <c r="R13" s="31">
        <v>0.82350000000000001</v>
      </c>
      <c r="S13" s="30">
        <v>26.76</v>
      </c>
      <c r="T13" s="29">
        <v>0</v>
      </c>
      <c r="U13" s="28" t="s">
        <v>26</v>
      </c>
      <c r="V13" s="28" t="s">
        <v>27</v>
      </c>
    </row>
    <row r="14" spans="1:22" x14ac:dyDescent="0.25">
      <c r="A14" s="28" t="s">
        <v>21</v>
      </c>
      <c r="B14" s="28" t="s">
        <v>22</v>
      </c>
      <c r="C14" s="28" t="s">
        <v>23</v>
      </c>
      <c r="D14" s="29">
        <v>34</v>
      </c>
      <c r="E14" s="29">
        <v>52</v>
      </c>
      <c r="F14" s="28" t="s">
        <v>141</v>
      </c>
      <c r="G14" s="29">
        <v>18</v>
      </c>
      <c r="H14" s="29">
        <v>5</v>
      </c>
      <c r="I14" s="29">
        <v>18</v>
      </c>
      <c r="J14" s="29">
        <v>18</v>
      </c>
      <c r="K14" s="29">
        <v>0</v>
      </c>
      <c r="L14" s="29">
        <v>14</v>
      </c>
      <c r="M14" s="29">
        <v>34</v>
      </c>
      <c r="N14" s="28" t="s">
        <v>25</v>
      </c>
      <c r="O14" s="30">
        <v>32.5</v>
      </c>
      <c r="P14" s="33">
        <f t="shared" si="0"/>
        <v>25.277777777777779</v>
      </c>
      <c r="Q14" s="30">
        <v>455</v>
      </c>
      <c r="R14" s="31">
        <v>0.4118</v>
      </c>
      <c r="S14" s="30">
        <v>13.38</v>
      </c>
      <c r="T14" s="29">
        <v>0</v>
      </c>
      <c r="U14" s="28" t="s">
        <v>26</v>
      </c>
      <c r="V14" s="28" t="s">
        <v>27</v>
      </c>
    </row>
    <row r="15" spans="1:22" x14ac:dyDescent="0.25">
      <c r="A15" s="28" t="s">
        <v>21</v>
      </c>
      <c r="B15" s="28" t="s">
        <v>22</v>
      </c>
      <c r="C15" s="28" t="s">
        <v>23</v>
      </c>
      <c r="D15" s="29">
        <v>34</v>
      </c>
      <c r="E15" s="29">
        <v>52</v>
      </c>
      <c r="F15" s="28" t="s">
        <v>142</v>
      </c>
      <c r="G15" s="29">
        <v>25</v>
      </c>
      <c r="H15" s="29">
        <v>9</v>
      </c>
      <c r="I15" s="29">
        <v>25</v>
      </c>
      <c r="J15" s="29">
        <v>25</v>
      </c>
      <c r="K15" s="29">
        <v>0</v>
      </c>
      <c r="L15" s="29">
        <v>20</v>
      </c>
      <c r="M15" s="29">
        <v>34</v>
      </c>
      <c r="N15" s="28" t="s">
        <v>25</v>
      </c>
      <c r="O15" s="30">
        <v>32.5</v>
      </c>
      <c r="P15" s="33">
        <f t="shared" si="0"/>
        <v>26</v>
      </c>
      <c r="Q15" s="30">
        <v>650</v>
      </c>
      <c r="R15" s="31">
        <v>0.58819999999999995</v>
      </c>
      <c r="S15" s="30">
        <v>19.12</v>
      </c>
      <c r="T15" s="29">
        <v>0</v>
      </c>
      <c r="U15" s="28" t="s">
        <v>26</v>
      </c>
      <c r="V15" s="28" t="s">
        <v>27</v>
      </c>
    </row>
    <row r="16" spans="1:22" x14ac:dyDescent="0.25">
      <c r="A16" s="28" t="s">
        <v>21</v>
      </c>
      <c r="B16" s="28" t="s">
        <v>22</v>
      </c>
      <c r="C16" s="28" t="s">
        <v>23</v>
      </c>
      <c r="D16" s="29">
        <v>34</v>
      </c>
      <c r="E16" s="29">
        <v>52</v>
      </c>
      <c r="F16" s="28" t="s">
        <v>143</v>
      </c>
      <c r="G16" s="29">
        <v>14</v>
      </c>
      <c r="H16" s="29">
        <v>7</v>
      </c>
      <c r="I16" s="29">
        <v>18</v>
      </c>
      <c r="J16" s="29">
        <v>14</v>
      </c>
      <c r="K16" s="29">
        <v>0</v>
      </c>
      <c r="L16" s="29">
        <v>14</v>
      </c>
      <c r="M16" s="29">
        <v>34</v>
      </c>
      <c r="N16" s="28" t="s">
        <v>25</v>
      </c>
      <c r="O16" s="30">
        <v>32.5</v>
      </c>
      <c r="P16" s="33">
        <f t="shared" si="0"/>
        <v>25.277777777777779</v>
      </c>
      <c r="Q16" s="30">
        <v>455</v>
      </c>
      <c r="R16" s="31">
        <v>0.4118</v>
      </c>
      <c r="S16" s="30">
        <v>13.38</v>
      </c>
      <c r="T16" s="29">
        <v>0</v>
      </c>
      <c r="U16" s="28" t="s">
        <v>26</v>
      </c>
      <c r="V16" s="28" t="s">
        <v>27</v>
      </c>
    </row>
    <row r="17" spans="1:22" x14ac:dyDescent="0.25">
      <c r="A17" s="28" t="s">
        <v>21</v>
      </c>
      <c r="B17" s="28" t="s">
        <v>22</v>
      </c>
      <c r="C17" s="28" t="s">
        <v>23</v>
      </c>
      <c r="D17" s="29">
        <v>34</v>
      </c>
      <c r="E17" s="29">
        <v>52</v>
      </c>
      <c r="F17" s="28" t="s">
        <v>144</v>
      </c>
      <c r="G17" s="29">
        <v>12</v>
      </c>
      <c r="H17" s="29">
        <v>5</v>
      </c>
      <c r="I17" s="29">
        <v>12</v>
      </c>
      <c r="J17" s="29">
        <v>12</v>
      </c>
      <c r="K17" s="29">
        <v>0</v>
      </c>
      <c r="L17" s="29">
        <v>10</v>
      </c>
      <c r="M17" s="29">
        <v>34</v>
      </c>
      <c r="N17" s="28" t="s">
        <v>25</v>
      </c>
      <c r="O17" s="30">
        <v>32.5</v>
      </c>
      <c r="P17" s="33">
        <f t="shared" si="0"/>
        <v>27.083333333333332</v>
      </c>
      <c r="Q17" s="30">
        <v>325</v>
      </c>
      <c r="R17" s="31">
        <v>0.29409999999999997</v>
      </c>
      <c r="S17" s="30">
        <v>9.56</v>
      </c>
      <c r="T17" s="29">
        <v>0</v>
      </c>
      <c r="U17" s="28" t="s">
        <v>26</v>
      </c>
      <c r="V17" s="28" t="s">
        <v>27</v>
      </c>
    </row>
    <row r="18" spans="1:22" x14ac:dyDescent="0.25">
      <c r="A18" s="28" t="s">
        <v>21</v>
      </c>
      <c r="B18" s="28" t="s">
        <v>22</v>
      </c>
      <c r="C18" s="28" t="s">
        <v>23</v>
      </c>
      <c r="D18" s="29">
        <v>34</v>
      </c>
      <c r="E18" s="29">
        <v>52</v>
      </c>
      <c r="F18" s="28" t="s">
        <v>145</v>
      </c>
      <c r="G18" s="29">
        <v>12</v>
      </c>
      <c r="H18" s="29">
        <v>5</v>
      </c>
      <c r="I18" s="29">
        <v>12</v>
      </c>
      <c r="J18" s="29">
        <v>12</v>
      </c>
      <c r="K18" s="29">
        <v>0</v>
      </c>
      <c r="L18" s="29">
        <v>10</v>
      </c>
      <c r="M18" s="29">
        <v>34</v>
      </c>
      <c r="N18" s="28" t="s">
        <v>25</v>
      </c>
      <c r="O18" s="30">
        <v>32.5</v>
      </c>
      <c r="P18" s="33">
        <f t="shared" si="0"/>
        <v>27.083333333333332</v>
      </c>
      <c r="Q18" s="30">
        <v>325</v>
      </c>
      <c r="R18" s="31">
        <v>0.29409999999999997</v>
      </c>
      <c r="S18" s="30">
        <v>9.56</v>
      </c>
      <c r="T18" s="29">
        <v>0</v>
      </c>
      <c r="U18" s="28" t="s">
        <v>26</v>
      </c>
      <c r="V18" s="28" t="s">
        <v>27</v>
      </c>
    </row>
    <row r="19" spans="1:22" x14ac:dyDescent="0.25">
      <c r="A19" s="28" t="s">
        <v>21</v>
      </c>
      <c r="B19" s="28" t="s">
        <v>22</v>
      </c>
      <c r="C19" s="28" t="s">
        <v>23</v>
      </c>
      <c r="D19" s="29">
        <v>34</v>
      </c>
      <c r="E19" s="29">
        <v>52</v>
      </c>
      <c r="F19" s="28" t="s">
        <v>146</v>
      </c>
      <c r="G19" s="29">
        <v>15</v>
      </c>
      <c r="H19" s="29">
        <v>6</v>
      </c>
      <c r="I19" s="29">
        <v>15</v>
      </c>
      <c r="J19" s="29">
        <v>15</v>
      </c>
      <c r="K19" s="29">
        <v>0</v>
      </c>
      <c r="L19" s="29">
        <v>8</v>
      </c>
      <c r="M19" s="29">
        <v>34</v>
      </c>
      <c r="N19" s="28" t="s">
        <v>25</v>
      </c>
      <c r="O19" s="30">
        <v>32.5</v>
      </c>
      <c r="P19" s="33">
        <f t="shared" si="0"/>
        <v>17.333333333333332</v>
      </c>
      <c r="Q19" s="30">
        <v>260</v>
      </c>
      <c r="R19" s="31">
        <v>0.23530000000000001</v>
      </c>
      <c r="S19" s="30">
        <v>7.65</v>
      </c>
      <c r="T19" s="29">
        <v>0</v>
      </c>
      <c r="U19" s="28" t="s">
        <v>26</v>
      </c>
      <c r="V19" s="28" t="s">
        <v>27</v>
      </c>
    </row>
    <row r="20" spans="1:22" x14ac:dyDescent="0.25">
      <c r="A20" s="28" t="s">
        <v>21</v>
      </c>
      <c r="B20" s="28" t="s">
        <v>22</v>
      </c>
      <c r="C20" s="28" t="s">
        <v>23</v>
      </c>
      <c r="D20" s="29">
        <v>34</v>
      </c>
      <c r="E20" s="29">
        <v>52</v>
      </c>
      <c r="F20" s="28" t="s">
        <v>147</v>
      </c>
      <c r="G20" s="29">
        <v>18</v>
      </c>
      <c r="H20" s="29">
        <v>5</v>
      </c>
      <c r="I20" s="29">
        <v>18</v>
      </c>
      <c r="J20" s="29">
        <v>18</v>
      </c>
      <c r="K20" s="29">
        <v>0</v>
      </c>
      <c r="L20" s="29">
        <v>14</v>
      </c>
      <c r="M20" s="29">
        <v>34</v>
      </c>
      <c r="N20" s="28" t="s">
        <v>25</v>
      </c>
      <c r="O20" s="30">
        <v>32.5</v>
      </c>
      <c r="P20" s="33">
        <f t="shared" si="0"/>
        <v>25.277777777777779</v>
      </c>
      <c r="Q20" s="30">
        <v>455</v>
      </c>
      <c r="R20" s="31">
        <v>0.4118</v>
      </c>
      <c r="S20" s="30">
        <v>13.38</v>
      </c>
      <c r="T20" s="29">
        <v>0</v>
      </c>
      <c r="U20" s="28" t="s">
        <v>26</v>
      </c>
      <c r="V20" s="28" t="s">
        <v>27</v>
      </c>
    </row>
    <row r="21" spans="1:22" x14ac:dyDescent="0.25">
      <c r="A21" s="28" t="s">
        <v>21</v>
      </c>
      <c r="B21" s="28" t="s">
        <v>22</v>
      </c>
      <c r="C21" s="28" t="s">
        <v>23</v>
      </c>
      <c r="D21" s="29">
        <v>34</v>
      </c>
      <c r="E21" s="29">
        <v>52</v>
      </c>
      <c r="F21" s="28" t="s">
        <v>148</v>
      </c>
      <c r="G21" s="29">
        <v>54</v>
      </c>
      <c r="H21" s="29">
        <v>5</v>
      </c>
      <c r="I21" s="29">
        <v>54</v>
      </c>
      <c r="J21" s="29">
        <v>54</v>
      </c>
      <c r="K21" s="29">
        <v>0</v>
      </c>
      <c r="L21" s="29">
        <v>34</v>
      </c>
      <c r="M21" s="29">
        <v>34</v>
      </c>
      <c r="N21" s="28" t="s">
        <v>25</v>
      </c>
      <c r="O21" s="30">
        <v>32.5</v>
      </c>
      <c r="P21" s="33">
        <f t="shared" si="0"/>
        <v>20.462962962962962</v>
      </c>
      <c r="Q21" s="30">
        <v>1105</v>
      </c>
      <c r="R21" s="31">
        <v>1</v>
      </c>
      <c r="S21" s="30">
        <v>32.5</v>
      </c>
      <c r="T21" s="29">
        <v>0</v>
      </c>
      <c r="U21" s="28" t="s">
        <v>26</v>
      </c>
      <c r="V21" s="28" t="s">
        <v>27</v>
      </c>
    </row>
    <row r="22" spans="1:22" x14ac:dyDescent="0.25">
      <c r="A22" s="28" t="s">
        <v>21</v>
      </c>
      <c r="B22" s="28" t="s">
        <v>22</v>
      </c>
      <c r="C22" s="28" t="s">
        <v>23</v>
      </c>
      <c r="D22" s="29">
        <v>34</v>
      </c>
      <c r="E22" s="29">
        <v>52</v>
      </c>
      <c r="F22" s="28" t="s">
        <v>149</v>
      </c>
      <c r="G22" s="29">
        <v>18</v>
      </c>
      <c r="H22" s="29">
        <v>22</v>
      </c>
      <c r="I22" s="29">
        <v>18</v>
      </c>
      <c r="J22" s="29">
        <v>18</v>
      </c>
      <c r="K22" s="29">
        <v>0</v>
      </c>
      <c r="L22" s="29">
        <v>12</v>
      </c>
      <c r="M22" s="29">
        <v>34</v>
      </c>
      <c r="N22" s="28" t="s">
        <v>25</v>
      </c>
      <c r="O22" s="30">
        <v>32.5</v>
      </c>
      <c r="P22" s="33">
        <f t="shared" si="0"/>
        <v>21.666666666666668</v>
      </c>
      <c r="Q22" s="30">
        <v>390</v>
      </c>
      <c r="R22" s="31">
        <v>0.35289999999999999</v>
      </c>
      <c r="S22" s="30">
        <v>11.47</v>
      </c>
      <c r="T22" s="29">
        <v>0</v>
      </c>
      <c r="U22" s="28" t="s">
        <v>26</v>
      </c>
      <c r="V22" s="28" t="s">
        <v>27</v>
      </c>
    </row>
    <row r="23" spans="1:22" x14ac:dyDescent="0.25">
      <c r="A23" s="28" t="s">
        <v>21</v>
      </c>
      <c r="B23" s="28" t="s">
        <v>22</v>
      </c>
      <c r="C23" s="28" t="s">
        <v>23</v>
      </c>
      <c r="D23" s="29">
        <v>34</v>
      </c>
      <c r="E23" s="29">
        <v>52</v>
      </c>
      <c r="F23" s="28" t="s">
        <v>150</v>
      </c>
      <c r="G23" s="29">
        <v>8</v>
      </c>
      <c r="H23" s="29">
        <v>4</v>
      </c>
      <c r="I23" s="29">
        <v>8</v>
      </c>
      <c r="J23" s="29">
        <v>8</v>
      </c>
      <c r="K23" s="29">
        <v>0</v>
      </c>
      <c r="L23" s="29">
        <v>8</v>
      </c>
      <c r="M23" s="29">
        <v>34</v>
      </c>
      <c r="N23" s="28" t="s">
        <v>25</v>
      </c>
      <c r="O23" s="30">
        <v>32.5</v>
      </c>
      <c r="P23" s="33">
        <f t="shared" si="0"/>
        <v>32.5</v>
      </c>
      <c r="Q23" s="30">
        <v>260</v>
      </c>
      <c r="R23" s="31">
        <v>0.23530000000000001</v>
      </c>
      <c r="S23" s="30">
        <v>7.65</v>
      </c>
      <c r="T23" s="29">
        <v>0</v>
      </c>
      <c r="U23" s="28" t="s">
        <v>26</v>
      </c>
      <c r="V23" s="28" t="s">
        <v>27</v>
      </c>
    </row>
    <row r="24" spans="1:22" x14ac:dyDescent="0.25">
      <c r="A24" s="28" t="s">
        <v>21</v>
      </c>
      <c r="B24" s="28" t="s">
        <v>22</v>
      </c>
      <c r="C24" s="28" t="s">
        <v>23</v>
      </c>
      <c r="D24" s="29">
        <v>34</v>
      </c>
      <c r="E24" s="29">
        <v>52</v>
      </c>
      <c r="F24" s="28" t="s">
        <v>151</v>
      </c>
      <c r="G24" s="29">
        <v>28</v>
      </c>
      <c r="H24" s="29">
        <v>2</v>
      </c>
      <c r="I24" s="29">
        <v>28</v>
      </c>
      <c r="J24" s="29">
        <v>28</v>
      </c>
      <c r="K24" s="29">
        <v>0</v>
      </c>
      <c r="L24" s="29">
        <v>25</v>
      </c>
      <c r="M24" s="29">
        <v>34</v>
      </c>
      <c r="N24" s="28" t="s">
        <v>25</v>
      </c>
      <c r="O24" s="30">
        <v>32.5</v>
      </c>
      <c r="P24" s="33">
        <f t="shared" si="0"/>
        <v>29.017857142857142</v>
      </c>
      <c r="Q24" s="30">
        <v>812.5</v>
      </c>
      <c r="R24" s="31">
        <v>0.73529999999999995</v>
      </c>
      <c r="S24" s="30">
        <v>23.9</v>
      </c>
      <c r="T24" s="29">
        <v>0</v>
      </c>
      <c r="U24" s="28" t="s">
        <v>26</v>
      </c>
      <c r="V24" s="28" t="s">
        <v>27</v>
      </c>
    </row>
    <row r="25" spans="1:22" x14ac:dyDescent="0.25">
      <c r="A25" s="28" t="s">
        <v>21</v>
      </c>
      <c r="B25" s="28" t="s">
        <v>22</v>
      </c>
      <c r="C25" s="28" t="s">
        <v>23</v>
      </c>
      <c r="D25" s="29">
        <v>34</v>
      </c>
      <c r="E25" s="29">
        <v>52</v>
      </c>
      <c r="F25" s="28" t="s">
        <v>152</v>
      </c>
      <c r="G25" s="29">
        <v>22</v>
      </c>
      <c r="H25" s="29">
        <v>8</v>
      </c>
      <c r="I25" s="29">
        <v>22</v>
      </c>
      <c r="J25" s="29">
        <v>22</v>
      </c>
      <c r="K25" s="29">
        <v>0</v>
      </c>
      <c r="L25" s="29">
        <v>15</v>
      </c>
      <c r="M25" s="29">
        <v>34</v>
      </c>
      <c r="N25" s="28" t="s">
        <v>25</v>
      </c>
      <c r="O25" s="30">
        <v>32.5</v>
      </c>
      <c r="P25" s="33">
        <f t="shared" si="0"/>
        <v>22.15909090909091</v>
      </c>
      <c r="Q25" s="30">
        <v>487.5</v>
      </c>
      <c r="R25" s="31">
        <v>0.44119999999999998</v>
      </c>
      <c r="S25" s="30">
        <v>14.34</v>
      </c>
      <c r="T25" s="29">
        <v>0</v>
      </c>
      <c r="U25" s="28" t="s">
        <v>26</v>
      </c>
      <c r="V25" s="28" t="s">
        <v>27</v>
      </c>
    </row>
    <row r="26" spans="1:22" x14ac:dyDescent="0.25">
      <c r="A26" s="28" t="s">
        <v>21</v>
      </c>
      <c r="B26" s="28" t="s">
        <v>22</v>
      </c>
      <c r="C26" s="28" t="s">
        <v>23</v>
      </c>
      <c r="D26" s="29">
        <v>34</v>
      </c>
      <c r="E26" s="29">
        <v>52</v>
      </c>
      <c r="F26" s="28" t="s">
        <v>153</v>
      </c>
      <c r="G26" s="29">
        <v>34</v>
      </c>
      <c r="H26" s="29">
        <v>15</v>
      </c>
      <c r="I26" s="29">
        <v>54</v>
      </c>
      <c r="J26" s="29">
        <v>34</v>
      </c>
      <c r="K26" s="29">
        <v>0</v>
      </c>
      <c r="L26" s="29">
        <v>34</v>
      </c>
      <c r="M26" s="29">
        <v>34</v>
      </c>
      <c r="N26" s="28" t="s">
        <v>25</v>
      </c>
      <c r="O26" s="30">
        <v>32.5</v>
      </c>
      <c r="P26" s="33">
        <f t="shared" si="0"/>
        <v>20.462962962962962</v>
      </c>
      <c r="Q26" s="30">
        <v>1105</v>
      </c>
      <c r="R26" s="31">
        <v>1</v>
      </c>
      <c r="S26" s="30">
        <v>32.5</v>
      </c>
      <c r="T26" s="29">
        <v>0</v>
      </c>
      <c r="U26" s="28" t="s">
        <v>26</v>
      </c>
      <c r="V26" s="28" t="s">
        <v>27</v>
      </c>
    </row>
    <row r="27" spans="1:22" x14ac:dyDescent="0.25">
      <c r="A27" s="28" t="s">
        <v>21</v>
      </c>
      <c r="B27" s="28" t="s">
        <v>22</v>
      </c>
      <c r="C27" s="28" t="s">
        <v>23</v>
      </c>
      <c r="D27" s="29">
        <v>34</v>
      </c>
      <c r="E27" s="29">
        <v>52</v>
      </c>
      <c r="F27" s="28" t="s">
        <v>154</v>
      </c>
      <c r="G27" s="29">
        <v>54</v>
      </c>
      <c r="H27" s="29">
        <v>0</v>
      </c>
      <c r="I27" s="29">
        <v>54</v>
      </c>
      <c r="J27" s="29">
        <v>54</v>
      </c>
      <c r="K27" s="29">
        <v>0</v>
      </c>
      <c r="L27" s="29">
        <v>34</v>
      </c>
      <c r="M27" s="29">
        <v>34</v>
      </c>
      <c r="N27" s="28" t="s">
        <v>25</v>
      </c>
      <c r="O27" s="30">
        <v>32.5</v>
      </c>
      <c r="P27" s="33">
        <f t="shared" si="0"/>
        <v>20.462962962962962</v>
      </c>
      <c r="Q27" s="30">
        <v>1105</v>
      </c>
      <c r="R27" s="31">
        <v>1</v>
      </c>
      <c r="S27" s="30">
        <v>32.5</v>
      </c>
      <c r="T27" s="29">
        <v>0</v>
      </c>
      <c r="U27" s="28" t="s">
        <v>26</v>
      </c>
      <c r="V27" s="28" t="s">
        <v>27</v>
      </c>
    </row>
    <row r="28" spans="1:22" x14ac:dyDescent="0.25">
      <c r="A28" s="28" t="s">
        <v>21</v>
      </c>
      <c r="B28" s="28" t="s">
        <v>22</v>
      </c>
      <c r="C28" s="28" t="s">
        <v>23</v>
      </c>
      <c r="D28" s="29">
        <v>34</v>
      </c>
      <c r="E28" s="29">
        <v>52</v>
      </c>
      <c r="F28" s="28" t="s">
        <v>155</v>
      </c>
      <c r="G28" s="29">
        <v>10</v>
      </c>
      <c r="H28" s="29">
        <v>34</v>
      </c>
      <c r="I28" s="29">
        <v>10</v>
      </c>
      <c r="J28" s="29">
        <v>10</v>
      </c>
      <c r="K28" s="29">
        <v>0</v>
      </c>
      <c r="L28" s="29">
        <v>6</v>
      </c>
      <c r="M28" s="29">
        <v>34</v>
      </c>
      <c r="N28" s="28" t="s">
        <v>25</v>
      </c>
      <c r="O28" s="30">
        <v>32.5</v>
      </c>
      <c r="P28" s="33">
        <f t="shared" si="0"/>
        <v>19.5</v>
      </c>
      <c r="Q28" s="30">
        <v>195</v>
      </c>
      <c r="R28" s="31">
        <v>0.17649999999999999</v>
      </c>
      <c r="S28" s="30">
        <v>5.74</v>
      </c>
      <c r="T28" s="29">
        <v>0</v>
      </c>
      <c r="U28" s="28" t="s">
        <v>26</v>
      </c>
      <c r="V28" s="28" t="s">
        <v>27</v>
      </c>
    </row>
    <row r="29" spans="1:22" x14ac:dyDescent="0.25">
      <c r="A29" s="28" t="s">
        <v>21</v>
      </c>
      <c r="B29" s="28" t="s">
        <v>22</v>
      </c>
      <c r="C29" s="28" t="s">
        <v>23</v>
      </c>
      <c r="D29" s="29">
        <v>34</v>
      </c>
      <c r="E29" s="29">
        <v>52</v>
      </c>
      <c r="F29" s="28" t="s">
        <v>156</v>
      </c>
      <c r="G29" s="29">
        <v>27</v>
      </c>
      <c r="H29" s="29">
        <v>5</v>
      </c>
      <c r="I29" s="29">
        <v>27</v>
      </c>
      <c r="J29" s="29">
        <v>27</v>
      </c>
      <c r="K29" s="29">
        <v>0</v>
      </c>
      <c r="L29" s="29">
        <v>18</v>
      </c>
      <c r="M29" s="29">
        <v>34</v>
      </c>
      <c r="N29" s="28" t="s">
        <v>25</v>
      </c>
      <c r="O29" s="30">
        <v>32.5</v>
      </c>
      <c r="P29" s="33">
        <f t="shared" si="0"/>
        <v>21.666666666666668</v>
      </c>
      <c r="Q29" s="30">
        <v>585</v>
      </c>
      <c r="R29" s="31">
        <v>0.52939999999999998</v>
      </c>
      <c r="S29" s="30">
        <v>17.21</v>
      </c>
      <c r="T29" s="29">
        <v>0</v>
      </c>
      <c r="U29" s="28" t="s">
        <v>26</v>
      </c>
      <c r="V29" s="28" t="s">
        <v>27</v>
      </c>
    </row>
    <row r="30" spans="1:22" x14ac:dyDescent="0.25">
      <c r="A30" s="28" t="s">
        <v>21</v>
      </c>
      <c r="B30" s="28" t="s">
        <v>22</v>
      </c>
      <c r="C30" s="28" t="s">
        <v>23</v>
      </c>
      <c r="D30" s="29">
        <v>34</v>
      </c>
      <c r="E30" s="29">
        <v>52</v>
      </c>
      <c r="F30" s="28" t="s">
        <v>157</v>
      </c>
      <c r="G30" s="29">
        <v>6</v>
      </c>
      <c r="H30" s="29">
        <v>8</v>
      </c>
      <c r="I30" s="29">
        <v>6</v>
      </c>
      <c r="J30" s="29">
        <v>6</v>
      </c>
      <c r="K30" s="29">
        <v>0</v>
      </c>
      <c r="L30" s="29">
        <v>6</v>
      </c>
      <c r="M30" s="29">
        <v>34</v>
      </c>
      <c r="N30" s="28" t="s">
        <v>25</v>
      </c>
      <c r="O30" s="30">
        <v>32.5</v>
      </c>
      <c r="P30" s="33">
        <f t="shared" si="0"/>
        <v>32.5</v>
      </c>
      <c r="Q30" s="30">
        <v>195</v>
      </c>
      <c r="R30" s="31">
        <v>0.17649999999999999</v>
      </c>
      <c r="S30" s="30">
        <v>5.74</v>
      </c>
      <c r="T30" s="29">
        <v>0</v>
      </c>
      <c r="U30" s="28" t="s">
        <v>26</v>
      </c>
      <c r="V30" s="28" t="s">
        <v>27</v>
      </c>
    </row>
    <row r="31" spans="1:22" x14ac:dyDescent="0.25">
      <c r="A31" s="28" t="s">
        <v>21</v>
      </c>
      <c r="B31" s="28" t="s">
        <v>22</v>
      </c>
      <c r="C31" s="28" t="s">
        <v>23</v>
      </c>
      <c r="D31" s="29">
        <v>34</v>
      </c>
      <c r="E31" s="29">
        <v>52</v>
      </c>
      <c r="F31" s="28" t="s">
        <v>158</v>
      </c>
      <c r="G31" s="29">
        <v>26</v>
      </c>
      <c r="H31" s="29">
        <v>8</v>
      </c>
      <c r="I31" s="29">
        <v>26</v>
      </c>
      <c r="J31" s="29">
        <v>26</v>
      </c>
      <c r="K31" s="29">
        <v>0</v>
      </c>
      <c r="L31" s="29">
        <v>18</v>
      </c>
      <c r="M31" s="29">
        <v>34</v>
      </c>
      <c r="N31" s="28" t="s">
        <v>25</v>
      </c>
      <c r="O31" s="30">
        <v>32.5</v>
      </c>
      <c r="P31" s="33">
        <f t="shared" si="0"/>
        <v>22.5</v>
      </c>
      <c r="Q31" s="30">
        <v>585</v>
      </c>
      <c r="R31" s="31">
        <v>0.52939999999999998</v>
      </c>
      <c r="S31" s="30">
        <v>17.21</v>
      </c>
      <c r="T31" s="29">
        <v>0</v>
      </c>
      <c r="U31" s="28" t="s">
        <v>26</v>
      </c>
      <c r="V31" s="28" t="s">
        <v>27</v>
      </c>
    </row>
    <row r="32" spans="1:22" x14ac:dyDescent="0.25">
      <c r="A32" s="6" t="s">
        <v>65</v>
      </c>
      <c r="B32" s="7"/>
      <c r="C32" s="7"/>
      <c r="D32" s="8">
        <f>SUM(D2:D31)</f>
        <v>1020</v>
      </c>
      <c r="E32" s="7"/>
      <c r="F32" s="7"/>
      <c r="G32" s="8">
        <f>SUM(G2:G31)</f>
        <v>639</v>
      </c>
      <c r="H32" s="7"/>
      <c r="I32" s="8">
        <f>SUM(I2:I31)</f>
        <v>675</v>
      </c>
      <c r="J32" s="8">
        <f>SUM(J2:J31)</f>
        <v>629</v>
      </c>
      <c r="K32" s="8">
        <f>SUM(K2:K31)</f>
        <v>10</v>
      </c>
      <c r="L32" s="8">
        <f>SUM(L2:L31)</f>
        <v>523</v>
      </c>
      <c r="M32" s="8">
        <f>SUM(M2:M31)</f>
        <v>1020</v>
      </c>
      <c r="N32" s="7" t="str">
        <f>N31</f>
        <v>Por habitación</v>
      </c>
      <c r="O32" s="9">
        <f>Q32/L32</f>
        <v>32.5</v>
      </c>
      <c r="P32" s="25">
        <f>Q32/I32</f>
        <v>25.18148148148148</v>
      </c>
      <c r="Q32" s="9">
        <f>SUM(Q2:Q31)</f>
        <v>16997.5</v>
      </c>
      <c r="R32" s="10">
        <f>L32/M32</f>
        <v>0.51274509803921564</v>
      </c>
      <c r="S32" s="9">
        <f>Q32/M32</f>
        <v>16.66421568627451</v>
      </c>
      <c r="T32" s="7"/>
      <c r="U32" s="7"/>
      <c r="V32" s="7"/>
    </row>
    <row r="34" spans="6:7" x14ac:dyDescent="0.25">
      <c r="F34" t="s">
        <v>195</v>
      </c>
      <c r="G34">
        <f>I32/G32</f>
        <v>1.056338028169014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34" sqref="P34"/>
    </sheetView>
  </sheetViews>
  <sheetFormatPr baseColWidth="10" defaultRowHeight="15" x14ac:dyDescent="0.25"/>
  <cols>
    <col min="10" max="11" width="11.42578125" style="39"/>
    <col min="16" max="16" width="11.42578125" style="26"/>
  </cols>
  <sheetData>
    <row r="1" spans="1:22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32"/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</row>
    <row r="2" spans="1:22" x14ac:dyDescent="0.25">
      <c r="A2" s="28" t="s">
        <v>21</v>
      </c>
      <c r="B2" s="28" t="s">
        <v>22</v>
      </c>
      <c r="C2" s="28" t="s">
        <v>23</v>
      </c>
      <c r="D2" s="29">
        <v>34</v>
      </c>
      <c r="E2" s="29">
        <v>52</v>
      </c>
      <c r="F2" s="28" t="s">
        <v>194</v>
      </c>
      <c r="G2" s="29">
        <v>17</v>
      </c>
      <c r="H2" s="29">
        <v>2</v>
      </c>
      <c r="I2" s="29">
        <v>17</v>
      </c>
      <c r="J2" s="29">
        <v>17</v>
      </c>
      <c r="K2" s="29">
        <v>0</v>
      </c>
      <c r="L2" s="29">
        <v>17</v>
      </c>
      <c r="M2" s="29">
        <v>34</v>
      </c>
      <c r="N2" s="28" t="s">
        <v>25</v>
      </c>
      <c r="O2" s="30">
        <v>32.5</v>
      </c>
      <c r="P2" s="33">
        <f t="shared" ref="P2:P26" si="0">Q2/I2</f>
        <v>32.5</v>
      </c>
      <c r="Q2" s="30">
        <v>552.5</v>
      </c>
      <c r="R2" s="31">
        <v>0.5</v>
      </c>
      <c r="S2" s="30">
        <v>16.25</v>
      </c>
      <c r="T2" s="29">
        <v>0</v>
      </c>
      <c r="U2" s="28" t="s">
        <v>26</v>
      </c>
      <c r="V2" s="28" t="s">
        <v>27</v>
      </c>
    </row>
    <row r="3" spans="1:22" x14ac:dyDescent="0.25">
      <c r="A3" s="28" t="s">
        <v>21</v>
      </c>
      <c r="B3" s="28" t="s">
        <v>22</v>
      </c>
      <c r="C3" s="28" t="s">
        <v>23</v>
      </c>
      <c r="D3" s="29">
        <v>34</v>
      </c>
      <c r="E3" s="29">
        <v>52</v>
      </c>
      <c r="F3" s="28" t="s">
        <v>193</v>
      </c>
      <c r="G3" s="29">
        <v>30</v>
      </c>
      <c r="H3" s="29">
        <v>3</v>
      </c>
      <c r="I3" s="29">
        <v>33</v>
      </c>
      <c r="J3" s="29">
        <v>25</v>
      </c>
      <c r="K3" s="29">
        <v>5</v>
      </c>
      <c r="L3" s="29">
        <v>22</v>
      </c>
      <c r="M3" s="29">
        <v>34</v>
      </c>
      <c r="N3" s="28" t="s">
        <v>25</v>
      </c>
      <c r="O3" s="30">
        <v>32.5</v>
      </c>
      <c r="P3" s="33">
        <f t="shared" si="0"/>
        <v>21.666666666666668</v>
      </c>
      <c r="Q3" s="30">
        <v>715</v>
      </c>
      <c r="R3" s="31">
        <v>0.64710000000000001</v>
      </c>
      <c r="S3" s="30">
        <v>21.03</v>
      </c>
      <c r="T3" s="29">
        <v>0</v>
      </c>
      <c r="U3" s="28" t="s">
        <v>26</v>
      </c>
      <c r="V3" s="28" t="s">
        <v>27</v>
      </c>
    </row>
    <row r="4" spans="1:22" x14ac:dyDescent="0.25">
      <c r="A4" s="28" t="s">
        <v>21</v>
      </c>
      <c r="B4" s="28" t="s">
        <v>22</v>
      </c>
      <c r="C4" s="28" t="s">
        <v>23</v>
      </c>
      <c r="D4" s="29">
        <v>34</v>
      </c>
      <c r="E4" s="29">
        <v>52</v>
      </c>
      <c r="F4" s="28" t="s">
        <v>192</v>
      </c>
      <c r="G4" s="29">
        <v>12</v>
      </c>
      <c r="H4" s="29">
        <v>3</v>
      </c>
      <c r="I4" s="29">
        <v>12</v>
      </c>
      <c r="J4" s="29">
        <v>12</v>
      </c>
      <c r="K4" s="29">
        <v>0</v>
      </c>
      <c r="L4" s="29">
        <v>12</v>
      </c>
      <c r="M4" s="29">
        <v>34</v>
      </c>
      <c r="N4" s="28" t="s">
        <v>25</v>
      </c>
      <c r="O4" s="30">
        <v>32.5</v>
      </c>
      <c r="P4" s="33">
        <f t="shared" si="0"/>
        <v>32.5</v>
      </c>
      <c r="Q4" s="30">
        <v>390</v>
      </c>
      <c r="R4" s="31">
        <v>0.35289999999999999</v>
      </c>
      <c r="S4" s="30">
        <v>11.47</v>
      </c>
      <c r="T4" s="29">
        <v>0</v>
      </c>
      <c r="U4" s="28" t="s">
        <v>26</v>
      </c>
      <c r="V4" s="28" t="s">
        <v>27</v>
      </c>
    </row>
    <row r="5" spans="1:22" x14ac:dyDescent="0.25">
      <c r="A5" s="28" t="s">
        <v>21</v>
      </c>
      <c r="B5" s="28" t="s">
        <v>22</v>
      </c>
      <c r="C5" s="28" t="s">
        <v>23</v>
      </c>
      <c r="D5" s="29">
        <v>34</v>
      </c>
      <c r="E5" s="29">
        <v>52</v>
      </c>
      <c r="F5" s="28" t="s">
        <v>191</v>
      </c>
      <c r="G5" s="29">
        <v>9</v>
      </c>
      <c r="H5" s="29">
        <v>3</v>
      </c>
      <c r="I5" s="29">
        <v>9</v>
      </c>
      <c r="J5" s="29">
        <v>9</v>
      </c>
      <c r="K5" s="29">
        <v>0</v>
      </c>
      <c r="L5" s="29">
        <v>9</v>
      </c>
      <c r="M5" s="29">
        <v>34</v>
      </c>
      <c r="N5" s="28" t="s">
        <v>25</v>
      </c>
      <c r="O5" s="30">
        <v>32.5</v>
      </c>
      <c r="P5" s="33">
        <f t="shared" si="0"/>
        <v>32.5</v>
      </c>
      <c r="Q5" s="30">
        <v>292.5</v>
      </c>
      <c r="R5" s="31">
        <v>0.26469999999999999</v>
      </c>
      <c r="S5" s="30">
        <v>8.6</v>
      </c>
      <c r="T5" s="29">
        <v>0</v>
      </c>
      <c r="U5" s="28" t="s">
        <v>26</v>
      </c>
      <c r="V5" s="28" t="s">
        <v>27</v>
      </c>
    </row>
    <row r="6" spans="1:22" x14ac:dyDescent="0.25">
      <c r="A6" s="28" t="s">
        <v>21</v>
      </c>
      <c r="B6" s="28" t="s">
        <v>22</v>
      </c>
      <c r="C6" s="28" t="s">
        <v>23</v>
      </c>
      <c r="D6" s="29">
        <v>34</v>
      </c>
      <c r="E6" s="29">
        <v>52</v>
      </c>
      <c r="F6" s="28" t="s">
        <v>190</v>
      </c>
      <c r="G6" s="29">
        <v>7</v>
      </c>
      <c r="H6" s="29">
        <v>2</v>
      </c>
      <c r="I6" s="29">
        <v>7</v>
      </c>
      <c r="J6" s="29">
        <v>7</v>
      </c>
      <c r="K6" s="29">
        <v>0</v>
      </c>
      <c r="L6" s="29">
        <v>7</v>
      </c>
      <c r="M6" s="29">
        <v>34</v>
      </c>
      <c r="N6" s="28" t="s">
        <v>25</v>
      </c>
      <c r="O6" s="30">
        <v>32.5</v>
      </c>
      <c r="P6" s="33">
        <f t="shared" si="0"/>
        <v>32.5</v>
      </c>
      <c r="Q6" s="30">
        <v>227.5</v>
      </c>
      <c r="R6" s="31">
        <v>0.2059</v>
      </c>
      <c r="S6" s="30">
        <v>6.69</v>
      </c>
      <c r="T6" s="29">
        <v>0</v>
      </c>
      <c r="U6" s="28" t="s">
        <v>26</v>
      </c>
      <c r="V6" s="28" t="s">
        <v>27</v>
      </c>
    </row>
    <row r="7" spans="1:22" x14ac:dyDescent="0.25">
      <c r="A7" s="28" t="s">
        <v>21</v>
      </c>
      <c r="B7" s="28" t="s">
        <v>22</v>
      </c>
      <c r="C7" s="28" t="s">
        <v>23</v>
      </c>
      <c r="D7" s="29">
        <v>34</v>
      </c>
      <c r="E7" s="29">
        <v>52</v>
      </c>
      <c r="F7" s="28" t="s">
        <v>189</v>
      </c>
      <c r="G7" s="29">
        <v>7</v>
      </c>
      <c r="H7" s="29">
        <v>7</v>
      </c>
      <c r="I7" s="29">
        <v>7</v>
      </c>
      <c r="J7" s="29">
        <v>7</v>
      </c>
      <c r="K7" s="29">
        <v>0</v>
      </c>
      <c r="L7" s="29">
        <v>7</v>
      </c>
      <c r="M7" s="29">
        <v>34</v>
      </c>
      <c r="N7" s="28" t="s">
        <v>25</v>
      </c>
      <c r="O7" s="30">
        <v>32.5</v>
      </c>
      <c r="P7" s="33">
        <f t="shared" si="0"/>
        <v>32.5</v>
      </c>
      <c r="Q7" s="30">
        <v>227.5</v>
      </c>
      <c r="R7" s="31">
        <v>0.2059</v>
      </c>
      <c r="S7" s="30">
        <v>6.69</v>
      </c>
      <c r="T7" s="29">
        <v>0</v>
      </c>
      <c r="U7" s="28" t="s">
        <v>26</v>
      </c>
      <c r="V7" s="28" t="s">
        <v>27</v>
      </c>
    </row>
    <row r="8" spans="1:22" x14ac:dyDescent="0.25">
      <c r="A8" s="28" t="s">
        <v>21</v>
      </c>
      <c r="B8" s="28" t="s">
        <v>22</v>
      </c>
      <c r="C8" s="28" t="s">
        <v>23</v>
      </c>
      <c r="D8" s="29">
        <v>34</v>
      </c>
      <c r="E8" s="29">
        <v>52</v>
      </c>
      <c r="F8" s="28" t="s">
        <v>188</v>
      </c>
      <c r="G8" s="29">
        <v>5</v>
      </c>
      <c r="H8" s="29">
        <v>2</v>
      </c>
      <c r="I8" s="29">
        <v>5</v>
      </c>
      <c r="J8" s="29">
        <v>5</v>
      </c>
      <c r="K8" s="29">
        <v>0</v>
      </c>
      <c r="L8" s="29">
        <v>5</v>
      </c>
      <c r="M8" s="29">
        <v>34</v>
      </c>
      <c r="N8" s="28" t="s">
        <v>25</v>
      </c>
      <c r="O8" s="30">
        <v>32.5</v>
      </c>
      <c r="P8" s="33">
        <f t="shared" si="0"/>
        <v>32.5</v>
      </c>
      <c r="Q8" s="30">
        <v>162.5</v>
      </c>
      <c r="R8" s="31">
        <v>0.14710000000000001</v>
      </c>
      <c r="S8" s="30">
        <v>4.78</v>
      </c>
      <c r="T8" s="29">
        <v>0</v>
      </c>
      <c r="U8" s="28" t="s">
        <v>26</v>
      </c>
      <c r="V8" s="28" t="s">
        <v>27</v>
      </c>
    </row>
    <row r="9" spans="1:22" x14ac:dyDescent="0.25">
      <c r="A9" s="28" t="s">
        <v>21</v>
      </c>
      <c r="B9" s="28" t="s">
        <v>22</v>
      </c>
      <c r="C9" s="28" t="s">
        <v>23</v>
      </c>
      <c r="D9" s="29">
        <v>34</v>
      </c>
      <c r="E9" s="29">
        <v>52</v>
      </c>
      <c r="F9" s="28" t="s">
        <v>187</v>
      </c>
      <c r="G9" s="29">
        <v>5</v>
      </c>
      <c r="H9" s="29">
        <v>0</v>
      </c>
      <c r="I9" s="29">
        <v>5</v>
      </c>
      <c r="J9" s="29">
        <v>5</v>
      </c>
      <c r="K9" s="29">
        <v>0</v>
      </c>
      <c r="L9" s="29">
        <v>5</v>
      </c>
      <c r="M9" s="29">
        <v>34</v>
      </c>
      <c r="N9" s="28" t="s">
        <v>25</v>
      </c>
      <c r="O9" s="30">
        <v>32.5</v>
      </c>
      <c r="P9" s="33">
        <f t="shared" si="0"/>
        <v>32.5</v>
      </c>
      <c r="Q9" s="30">
        <v>162.5</v>
      </c>
      <c r="R9" s="31">
        <v>0.14710000000000001</v>
      </c>
      <c r="S9" s="30">
        <v>4.78</v>
      </c>
      <c r="T9" s="29">
        <v>0</v>
      </c>
      <c r="U9" s="28" t="s">
        <v>26</v>
      </c>
      <c r="V9" s="28" t="s">
        <v>27</v>
      </c>
    </row>
    <row r="10" spans="1:22" x14ac:dyDescent="0.25">
      <c r="A10" s="28" t="s">
        <v>21</v>
      </c>
      <c r="B10" s="28" t="s">
        <v>22</v>
      </c>
      <c r="C10" s="28" t="s">
        <v>23</v>
      </c>
      <c r="D10" s="29">
        <v>34</v>
      </c>
      <c r="E10" s="29">
        <v>52</v>
      </c>
      <c r="F10" s="28" t="s">
        <v>186</v>
      </c>
      <c r="G10" s="29">
        <v>5</v>
      </c>
      <c r="H10" s="29">
        <v>0</v>
      </c>
      <c r="I10" s="29">
        <v>5</v>
      </c>
      <c r="J10" s="29">
        <v>5</v>
      </c>
      <c r="K10" s="29">
        <v>0</v>
      </c>
      <c r="L10" s="29">
        <v>5</v>
      </c>
      <c r="M10" s="29">
        <v>34</v>
      </c>
      <c r="N10" s="28" t="s">
        <v>25</v>
      </c>
      <c r="O10" s="30">
        <v>32.5</v>
      </c>
      <c r="P10" s="33">
        <f t="shared" si="0"/>
        <v>32.5</v>
      </c>
      <c r="Q10" s="30">
        <v>162.5</v>
      </c>
      <c r="R10" s="31">
        <v>0.14710000000000001</v>
      </c>
      <c r="S10" s="30">
        <v>4.78</v>
      </c>
      <c r="T10" s="29">
        <v>0</v>
      </c>
      <c r="U10" s="28" t="s">
        <v>26</v>
      </c>
      <c r="V10" s="28" t="s">
        <v>27</v>
      </c>
    </row>
    <row r="11" spans="1:22" x14ac:dyDescent="0.25">
      <c r="A11" s="28" t="s">
        <v>21</v>
      </c>
      <c r="B11" s="28" t="s">
        <v>22</v>
      </c>
      <c r="C11" s="28" t="s">
        <v>23</v>
      </c>
      <c r="D11" s="29">
        <v>34</v>
      </c>
      <c r="E11" s="29">
        <v>52</v>
      </c>
      <c r="F11" s="28" t="s">
        <v>185</v>
      </c>
      <c r="G11" s="29">
        <v>5</v>
      </c>
      <c r="H11" s="29">
        <v>0</v>
      </c>
      <c r="I11" s="29">
        <v>5</v>
      </c>
      <c r="J11" s="29">
        <v>5</v>
      </c>
      <c r="K11" s="29">
        <v>0</v>
      </c>
      <c r="L11" s="29">
        <v>5</v>
      </c>
      <c r="M11" s="29">
        <v>34</v>
      </c>
      <c r="N11" s="28" t="s">
        <v>25</v>
      </c>
      <c r="O11" s="30">
        <v>32.5</v>
      </c>
      <c r="P11" s="33">
        <f t="shared" si="0"/>
        <v>32.5</v>
      </c>
      <c r="Q11" s="30">
        <v>162.5</v>
      </c>
      <c r="R11" s="31">
        <v>0.14710000000000001</v>
      </c>
      <c r="S11" s="30">
        <v>4.78</v>
      </c>
      <c r="T11" s="29">
        <v>0</v>
      </c>
      <c r="U11" s="28" t="s">
        <v>26</v>
      </c>
      <c r="V11" s="28" t="s">
        <v>27</v>
      </c>
    </row>
    <row r="12" spans="1:22" x14ac:dyDescent="0.25">
      <c r="A12" s="28" t="s">
        <v>21</v>
      </c>
      <c r="B12" s="28" t="s">
        <v>22</v>
      </c>
      <c r="C12" s="28" t="s">
        <v>23</v>
      </c>
      <c r="D12" s="29">
        <v>34</v>
      </c>
      <c r="E12" s="29">
        <v>52</v>
      </c>
      <c r="F12" s="28" t="s">
        <v>184</v>
      </c>
      <c r="G12" s="29">
        <v>5</v>
      </c>
      <c r="H12" s="29">
        <v>0</v>
      </c>
      <c r="I12" s="29">
        <v>5</v>
      </c>
      <c r="J12" s="29">
        <v>5</v>
      </c>
      <c r="K12" s="29">
        <v>0</v>
      </c>
      <c r="L12" s="29">
        <v>5</v>
      </c>
      <c r="M12" s="29">
        <v>34</v>
      </c>
      <c r="N12" s="28" t="s">
        <v>25</v>
      </c>
      <c r="O12" s="30">
        <v>32.5</v>
      </c>
      <c r="P12" s="33">
        <f t="shared" si="0"/>
        <v>32.5</v>
      </c>
      <c r="Q12" s="30">
        <v>162.5</v>
      </c>
      <c r="R12" s="31">
        <v>0.14710000000000001</v>
      </c>
      <c r="S12" s="30">
        <v>4.78</v>
      </c>
      <c r="T12" s="29">
        <v>0</v>
      </c>
      <c r="U12" s="28" t="s">
        <v>26</v>
      </c>
      <c r="V12" s="28" t="s">
        <v>27</v>
      </c>
    </row>
    <row r="13" spans="1:22" x14ac:dyDescent="0.25">
      <c r="A13" s="28" t="s">
        <v>21</v>
      </c>
      <c r="B13" s="28" t="s">
        <v>22</v>
      </c>
      <c r="C13" s="28" t="s">
        <v>23</v>
      </c>
      <c r="D13" s="29">
        <v>34</v>
      </c>
      <c r="E13" s="29">
        <v>52</v>
      </c>
      <c r="F13" s="28" t="s">
        <v>183</v>
      </c>
      <c r="G13" s="29">
        <v>4</v>
      </c>
      <c r="H13" s="29">
        <v>1</v>
      </c>
      <c r="I13" s="29">
        <v>4</v>
      </c>
      <c r="J13" s="29">
        <v>4</v>
      </c>
      <c r="K13" s="29">
        <v>0</v>
      </c>
      <c r="L13" s="29">
        <v>4</v>
      </c>
      <c r="M13" s="29">
        <v>34</v>
      </c>
      <c r="N13" s="28" t="s">
        <v>25</v>
      </c>
      <c r="O13" s="30">
        <v>32.5</v>
      </c>
      <c r="P13" s="33">
        <f t="shared" si="0"/>
        <v>32.5</v>
      </c>
      <c r="Q13" s="30">
        <v>130</v>
      </c>
      <c r="R13" s="31">
        <v>0.1176</v>
      </c>
      <c r="S13" s="30">
        <v>3.82</v>
      </c>
      <c r="T13" s="29">
        <v>0</v>
      </c>
      <c r="U13" s="28" t="s">
        <v>26</v>
      </c>
      <c r="V13" s="28" t="s">
        <v>27</v>
      </c>
    </row>
    <row r="14" spans="1:22" x14ac:dyDescent="0.25">
      <c r="A14" s="28" t="s">
        <v>21</v>
      </c>
      <c r="B14" s="28" t="s">
        <v>22</v>
      </c>
      <c r="C14" s="28" t="s">
        <v>23</v>
      </c>
      <c r="D14" s="29">
        <v>34</v>
      </c>
      <c r="E14" s="29">
        <v>52</v>
      </c>
      <c r="F14" s="28" t="s">
        <v>182</v>
      </c>
      <c r="G14" s="29">
        <v>4</v>
      </c>
      <c r="H14" s="29">
        <v>0</v>
      </c>
      <c r="I14" s="29">
        <v>4</v>
      </c>
      <c r="J14" s="29">
        <v>4</v>
      </c>
      <c r="K14" s="29">
        <v>0</v>
      </c>
      <c r="L14" s="29">
        <v>4</v>
      </c>
      <c r="M14" s="29">
        <v>34</v>
      </c>
      <c r="N14" s="28" t="s">
        <v>25</v>
      </c>
      <c r="O14" s="30">
        <v>32.5</v>
      </c>
      <c r="P14" s="33">
        <f t="shared" si="0"/>
        <v>32.5</v>
      </c>
      <c r="Q14" s="30">
        <v>130</v>
      </c>
      <c r="R14" s="31">
        <v>0.1176</v>
      </c>
      <c r="S14" s="30">
        <v>3.82</v>
      </c>
      <c r="T14" s="29">
        <v>0</v>
      </c>
      <c r="U14" s="28" t="s">
        <v>26</v>
      </c>
      <c r="V14" s="28" t="s">
        <v>27</v>
      </c>
    </row>
    <row r="15" spans="1:22" x14ac:dyDescent="0.25">
      <c r="A15" s="28" t="s">
        <v>21</v>
      </c>
      <c r="B15" s="28" t="s">
        <v>22</v>
      </c>
      <c r="C15" s="28" t="s">
        <v>23</v>
      </c>
      <c r="D15" s="29">
        <v>34</v>
      </c>
      <c r="E15" s="29">
        <v>52</v>
      </c>
      <c r="F15" s="28" t="s">
        <v>181</v>
      </c>
      <c r="G15" s="29">
        <v>6</v>
      </c>
      <c r="H15" s="29">
        <v>0</v>
      </c>
      <c r="I15" s="29">
        <v>6</v>
      </c>
      <c r="J15" s="29">
        <v>6</v>
      </c>
      <c r="K15" s="29">
        <v>0</v>
      </c>
      <c r="L15" s="29">
        <v>5</v>
      </c>
      <c r="M15" s="29">
        <v>34</v>
      </c>
      <c r="N15" s="28" t="s">
        <v>25</v>
      </c>
      <c r="O15" s="30">
        <v>32.5</v>
      </c>
      <c r="P15" s="33">
        <f t="shared" si="0"/>
        <v>27.083333333333332</v>
      </c>
      <c r="Q15" s="30">
        <v>162.5</v>
      </c>
      <c r="R15" s="31">
        <v>0.14710000000000001</v>
      </c>
      <c r="S15" s="30">
        <v>4.78</v>
      </c>
      <c r="T15" s="29">
        <v>0</v>
      </c>
      <c r="U15" s="28" t="s">
        <v>26</v>
      </c>
      <c r="V15" s="28" t="s">
        <v>27</v>
      </c>
    </row>
    <row r="16" spans="1:22" x14ac:dyDescent="0.25">
      <c r="A16" s="28" t="s">
        <v>21</v>
      </c>
      <c r="B16" s="28" t="s">
        <v>22</v>
      </c>
      <c r="C16" s="28" t="s">
        <v>23</v>
      </c>
      <c r="D16" s="29">
        <v>34</v>
      </c>
      <c r="E16" s="29">
        <v>52</v>
      </c>
      <c r="F16" s="28" t="s">
        <v>180</v>
      </c>
      <c r="G16" s="29">
        <v>18</v>
      </c>
      <c r="H16" s="29">
        <v>3</v>
      </c>
      <c r="I16" s="29">
        <v>18</v>
      </c>
      <c r="J16" s="29">
        <v>18</v>
      </c>
      <c r="K16" s="29">
        <v>0</v>
      </c>
      <c r="L16" s="29">
        <v>18</v>
      </c>
      <c r="M16" s="29">
        <v>34</v>
      </c>
      <c r="N16" s="28" t="s">
        <v>25</v>
      </c>
      <c r="O16" s="30">
        <v>32.5</v>
      </c>
      <c r="P16" s="33">
        <f t="shared" si="0"/>
        <v>32.5</v>
      </c>
      <c r="Q16" s="30">
        <v>585</v>
      </c>
      <c r="R16" s="31">
        <v>0.52939999999999998</v>
      </c>
      <c r="S16" s="30">
        <v>17.21</v>
      </c>
      <c r="T16" s="29">
        <v>0</v>
      </c>
      <c r="U16" s="28" t="s">
        <v>26</v>
      </c>
      <c r="V16" s="28" t="s">
        <v>27</v>
      </c>
    </row>
    <row r="17" spans="1:22" x14ac:dyDescent="0.25">
      <c r="A17" s="28" t="s">
        <v>21</v>
      </c>
      <c r="B17" s="28" t="s">
        <v>22</v>
      </c>
      <c r="C17" s="28" t="s">
        <v>23</v>
      </c>
      <c r="D17" s="29">
        <v>34</v>
      </c>
      <c r="E17" s="29">
        <v>52</v>
      </c>
      <c r="F17" s="28" t="s">
        <v>179</v>
      </c>
      <c r="G17" s="29">
        <v>20</v>
      </c>
      <c r="H17" s="29">
        <v>5</v>
      </c>
      <c r="I17" s="29">
        <v>20</v>
      </c>
      <c r="J17" s="29">
        <v>20</v>
      </c>
      <c r="K17" s="29">
        <v>0</v>
      </c>
      <c r="L17" s="29">
        <v>20</v>
      </c>
      <c r="M17" s="29">
        <v>34</v>
      </c>
      <c r="N17" s="28" t="s">
        <v>25</v>
      </c>
      <c r="O17" s="30">
        <v>32.5</v>
      </c>
      <c r="P17" s="33">
        <f t="shared" si="0"/>
        <v>32.5</v>
      </c>
      <c r="Q17" s="30">
        <v>650</v>
      </c>
      <c r="R17" s="31">
        <v>0.58819999999999995</v>
      </c>
      <c r="S17" s="30">
        <v>19.12</v>
      </c>
      <c r="T17" s="29">
        <v>0</v>
      </c>
      <c r="U17" s="28" t="s">
        <v>26</v>
      </c>
      <c r="V17" s="28" t="s">
        <v>27</v>
      </c>
    </row>
    <row r="18" spans="1:22" x14ac:dyDescent="0.25">
      <c r="A18" s="28" t="s">
        <v>21</v>
      </c>
      <c r="B18" s="28" t="s">
        <v>22</v>
      </c>
      <c r="C18" s="28" t="s">
        <v>23</v>
      </c>
      <c r="D18" s="29">
        <v>34</v>
      </c>
      <c r="E18" s="29">
        <v>52</v>
      </c>
      <c r="F18" s="28" t="s">
        <v>178</v>
      </c>
      <c r="G18" s="29">
        <v>18</v>
      </c>
      <c r="H18" s="29">
        <v>3</v>
      </c>
      <c r="I18" s="29">
        <v>18</v>
      </c>
      <c r="J18" s="29">
        <v>18</v>
      </c>
      <c r="K18" s="29">
        <v>0</v>
      </c>
      <c r="L18" s="29">
        <v>18</v>
      </c>
      <c r="M18" s="29">
        <v>34</v>
      </c>
      <c r="N18" s="28" t="s">
        <v>25</v>
      </c>
      <c r="O18" s="30">
        <v>32.5</v>
      </c>
      <c r="P18" s="33">
        <f t="shared" si="0"/>
        <v>32.5</v>
      </c>
      <c r="Q18" s="30">
        <v>585</v>
      </c>
      <c r="R18" s="31">
        <v>0.52939999999999998</v>
      </c>
      <c r="S18" s="30">
        <v>17.21</v>
      </c>
      <c r="T18" s="29">
        <v>0</v>
      </c>
      <c r="U18" s="28" t="s">
        <v>26</v>
      </c>
      <c r="V18" s="28" t="s">
        <v>27</v>
      </c>
    </row>
    <row r="19" spans="1:22" x14ac:dyDescent="0.25">
      <c r="A19" s="28" t="s">
        <v>21</v>
      </c>
      <c r="B19" s="28" t="s">
        <v>22</v>
      </c>
      <c r="C19" s="28" t="s">
        <v>23</v>
      </c>
      <c r="D19" s="29">
        <v>34</v>
      </c>
      <c r="E19" s="29">
        <v>52</v>
      </c>
      <c r="F19" s="28" t="s">
        <v>177</v>
      </c>
      <c r="G19" s="29">
        <v>10</v>
      </c>
      <c r="H19" s="29">
        <v>7</v>
      </c>
      <c r="I19" s="29">
        <v>10</v>
      </c>
      <c r="J19" s="29">
        <v>10</v>
      </c>
      <c r="K19" s="29">
        <v>0</v>
      </c>
      <c r="L19" s="29">
        <v>6</v>
      </c>
      <c r="M19" s="29">
        <v>34</v>
      </c>
      <c r="N19" s="28" t="s">
        <v>25</v>
      </c>
      <c r="O19" s="30">
        <v>32.5</v>
      </c>
      <c r="P19" s="33">
        <f t="shared" si="0"/>
        <v>19.5</v>
      </c>
      <c r="Q19" s="30">
        <v>195</v>
      </c>
      <c r="R19" s="31">
        <v>0.17649999999999999</v>
      </c>
      <c r="S19" s="30">
        <v>5.74</v>
      </c>
      <c r="T19" s="29">
        <v>0</v>
      </c>
      <c r="U19" s="28" t="s">
        <v>26</v>
      </c>
      <c r="V19" s="28" t="s">
        <v>27</v>
      </c>
    </row>
    <row r="20" spans="1:22" x14ac:dyDescent="0.25">
      <c r="A20" s="28" t="s">
        <v>21</v>
      </c>
      <c r="B20" s="28" t="s">
        <v>22</v>
      </c>
      <c r="C20" s="28" t="s">
        <v>23</v>
      </c>
      <c r="D20" s="29">
        <v>34</v>
      </c>
      <c r="E20" s="29">
        <v>52</v>
      </c>
      <c r="F20" s="28" t="s">
        <v>176</v>
      </c>
      <c r="G20" s="29">
        <v>12</v>
      </c>
      <c r="H20" s="29">
        <v>0</v>
      </c>
      <c r="I20" s="29">
        <v>12</v>
      </c>
      <c r="J20" s="29">
        <v>12</v>
      </c>
      <c r="K20" s="29">
        <v>0</v>
      </c>
      <c r="L20" s="29">
        <v>8</v>
      </c>
      <c r="M20" s="29">
        <v>34</v>
      </c>
      <c r="N20" s="28" t="s">
        <v>25</v>
      </c>
      <c r="O20" s="30">
        <v>32.5</v>
      </c>
      <c r="P20" s="33">
        <f t="shared" si="0"/>
        <v>21.666666666666668</v>
      </c>
      <c r="Q20" s="30">
        <v>260</v>
      </c>
      <c r="R20" s="31">
        <v>0.23530000000000001</v>
      </c>
      <c r="S20" s="30">
        <v>7.65</v>
      </c>
      <c r="T20" s="29">
        <v>0</v>
      </c>
      <c r="U20" s="28" t="s">
        <v>26</v>
      </c>
      <c r="V20" s="28" t="s">
        <v>27</v>
      </c>
    </row>
    <row r="21" spans="1:22" x14ac:dyDescent="0.25">
      <c r="A21" s="28" t="s">
        <v>21</v>
      </c>
      <c r="B21" s="28" t="s">
        <v>22</v>
      </c>
      <c r="C21" s="28" t="s">
        <v>23</v>
      </c>
      <c r="D21" s="29">
        <v>34</v>
      </c>
      <c r="E21" s="29">
        <v>52</v>
      </c>
      <c r="F21" s="28" t="s">
        <v>175</v>
      </c>
      <c r="G21" s="29">
        <v>5</v>
      </c>
      <c r="H21" s="29">
        <v>4</v>
      </c>
      <c r="I21" s="29">
        <v>5</v>
      </c>
      <c r="J21" s="29">
        <v>5</v>
      </c>
      <c r="K21" s="29">
        <v>0</v>
      </c>
      <c r="L21" s="29">
        <v>5</v>
      </c>
      <c r="M21" s="29">
        <v>34</v>
      </c>
      <c r="N21" s="28" t="s">
        <v>25</v>
      </c>
      <c r="O21" s="30">
        <v>32.5</v>
      </c>
      <c r="P21" s="33">
        <f t="shared" si="0"/>
        <v>32.5</v>
      </c>
      <c r="Q21" s="30">
        <v>162.5</v>
      </c>
      <c r="R21" s="31">
        <v>0.14710000000000001</v>
      </c>
      <c r="S21" s="30">
        <v>4.78</v>
      </c>
      <c r="T21" s="29">
        <v>0</v>
      </c>
      <c r="U21" s="28" t="s">
        <v>26</v>
      </c>
      <c r="V21" s="28" t="s">
        <v>27</v>
      </c>
    </row>
    <row r="22" spans="1:22" x14ac:dyDescent="0.25">
      <c r="A22" s="28" t="s">
        <v>21</v>
      </c>
      <c r="B22" s="28" t="s">
        <v>22</v>
      </c>
      <c r="C22" s="28" t="s">
        <v>23</v>
      </c>
      <c r="D22" s="29">
        <v>34</v>
      </c>
      <c r="E22" s="29">
        <v>52</v>
      </c>
      <c r="F22" s="28" t="s">
        <v>174</v>
      </c>
      <c r="G22" s="29">
        <v>38</v>
      </c>
      <c r="H22" s="29">
        <v>5</v>
      </c>
      <c r="I22" s="29">
        <v>38</v>
      </c>
      <c r="J22" s="29">
        <v>38</v>
      </c>
      <c r="K22" s="29">
        <v>0</v>
      </c>
      <c r="L22" s="29">
        <v>30</v>
      </c>
      <c r="M22" s="29">
        <v>34</v>
      </c>
      <c r="N22" s="28" t="s">
        <v>25</v>
      </c>
      <c r="O22" s="30">
        <v>32.5</v>
      </c>
      <c r="P22" s="33">
        <f t="shared" si="0"/>
        <v>25.657894736842106</v>
      </c>
      <c r="Q22" s="30">
        <v>975</v>
      </c>
      <c r="R22" s="31">
        <v>0.88239999999999996</v>
      </c>
      <c r="S22" s="30">
        <v>28.68</v>
      </c>
      <c r="T22" s="29">
        <v>0</v>
      </c>
      <c r="U22" s="28" t="s">
        <v>26</v>
      </c>
      <c r="V22" s="28" t="s">
        <v>27</v>
      </c>
    </row>
    <row r="23" spans="1:22" x14ac:dyDescent="0.25">
      <c r="A23" s="28" t="s">
        <v>21</v>
      </c>
      <c r="B23" s="28" t="s">
        <v>22</v>
      </c>
      <c r="C23" s="28" t="s">
        <v>23</v>
      </c>
      <c r="D23" s="29">
        <v>34</v>
      </c>
      <c r="E23" s="29">
        <v>52</v>
      </c>
      <c r="F23" s="28" t="s">
        <v>173</v>
      </c>
      <c r="G23" s="29">
        <v>25</v>
      </c>
      <c r="H23" s="29">
        <v>5</v>
      </c>
      <c r="I23" s="29">
        <v>25</v>
      </c>
      <c r="J23" s="29">
        <v>25</v>
      </c>
      <c r="K23" s="29">
        <v>0</v>
      </c>
      <c r="L23" s="29">
        <v>22</v>
      </c>
      <c r="M23" s="29">
        <v>34</v>
      </c>
      <c r="N23" s="28" t="s">
        <v>25</v>
      </c>
      <c r="O23" s="30">
        <v>32.5</v>
      </c>
      <c r="P23" s="33">
        <f t="shared" si="0"/>
        <v>28.6</v>
      </c>
      <c r="Q23" s="30">
        <v>715</v>
      </c>
      <c r="R23" s="31">
        <v>0.64710000000000001</v>
      </c>
      <c r="S23" s="30">
        <v>21.03</v>
      </c>
      <c r="T23" s="29">
        <v>0</v>
      </c>
      <c r="U23" s="28" t="s">
        <v>26</v>
      </c>
      <c r="V23" s="28" t="s">
        <v>27</v>
      </c>
    </row>
    <row r="24" spans="1:22" x14ac:dyDescent="0.25">
      <c r="A24" s="28" t="s">
        <v>21</v>
      </c>
      <c r="B24" s="28" t="s">
        <v>22</v>
      </c>
      <c r="C24" s="28" t="s">
        <v>23</v>
      </c>
      <c r="D24" s="29">
        <v>34</v>
      </c>
      <c r="E24" s="29">
        <v>52</v>
      </c>
      <c r="F24" s="28" t="s">
        <v>172</v>
      </c>
      <c r="G24" s="29">
        <v>26</v>
      </c>
      <c r="H24" s="29">
        <v>2</v>
      </c>
      <c r="I24" s="29">
        <v>26</v>
      </c>
      <c r="J24" s="29">
        <v>26</v>
      </c>
      <c r="K24" s="29">
        <v>0</v>
      </c>
      <c r="L24" s="29">
        <v>26</v>
      </c>
      <c r="M24" s="29">
        <v>34</v>
      </c>
      <c r="N24" s="28" t="s">
        <v>25</v>
      </c>
      <c r="O24" s="30">
        <v>32.5</v>
      </c>
      <c r="P24" s="33">
        <f t="shared" si="0"/>
        <v>32.5</v>
      </c>
      <c r="Q24" s="30">
        <v>845</v>
      </c>
      <c r="R24" s="31">
        <v>0.76470000000000005</v>
      </c>
      <c r="S24" s="30">
        <v>24.85</v>
      </c>
      <c r="T24" s="29">
        <v>0</v>
      </c>
      <c r="U24" s="28" t="s">
        <v>26</v>
      </c>
      <c r="V24" s="28" t="s">
        <v>27</v>
      </c>
    </row>
    <row r="25" spans="1:22" x14ac:dyDescent="0.25">
      <c r="A25" s="28" t="s">
        <v>21</v>
      </c>
      <c r="B25" s="28" t="s">
        <v>22</v>
      </c>
      <c r="C25" s="28" t="s">
        <v>23</v>
      </c>
      <c r="D25" s="29">
        <v>34</v>
      </c>
      <c r="E25" s="29">
        <v>52</v>
      </c>
      <c r="F25" s="28" t="s">
        <v>171</v>
      </c>
      <c r="G25" s="29">
        <v>24</v>
      </c>
      <c r="H25" s="29">
        <v>5</v>
      </c>
      <c r="I25" s="29">
        <v>24</v>
      </c>
      <c r="J25" s="29">
        <v>24</v>
      </c>
      <c r="K25" s="29">
        <v>0</v>
      </c>
      <c r="L25" s="29">
        <v>24</v>
      </c>
      <c r="M25" s="29">
        <v>34</v>
      </c>
      <c r="N25" s="28" t="s">
        <v>25</v>
      </c>
      <c r="O25" s="30">
        <v>32.5</v>
      </c>
      <c r="P25" s="33">
        <f t="shared" si="0"/>
        <v>32.5</v>
      </c>
      <c r="Q25" s="30">
        <v>780</v>
      </c>
      <c r="R25" s="31">
        <v>0.70589999999999997</v>
      </c>
      <c r="S25" s="30">
        <v>22.94</v>
      </c>
      <c r="T25" s="29">
        <v>0</v>
      </c>
      <c r="U25" s="28" t="s">
        <v>26</v>
      </c>
      <c r="V25" s="28" t="s">
        <v>27</v>
      </c>
    </row>
    <row r="26" spans="1:22" x14ac:dyDescent="0.25">
      <c r="A26" s="28" t="s">
        <v>21</v>
      </c>
      <c r="B26" s="28" t="s">
        <v>22</v>
      </c>
      <c r="C26" s="28" t="s">
        <v>23</v>
      </c>
      <c r="D26" s="29">
        <v>34</v>
      </c>
      <c r="E26" s="29">
        <v>52</v>
      </c>
      <c r="F26" s="28" t="s">
        <v>170</v>
      </c>
      <c r="G26" s="29">
        <v>23</v>
      </c>
      <c r="H26" s="29">
        <v>3</v>
      </c>
      <c r="I26" s="29">
        <v>23</v>
      </c>
      <c r="J26" s="29">
        <v>23</v>
      </c>
      <c r="K26" s="29">
        <v>0</v>
      </c>
      <c r="L26" s="29">
        <v>23</v>
      </c>
      <c r="M26" s="29">
        <v>34</v>
      </c>
      <c r="N26" s="28" t="s">
        <v>25</v>
      </c>
      <c r="O26" s="30">
        <v>32.5</v>
      </c>
      <c r="P26" s="33">
        <f t="shared" si="0"/>
        <v>32.5</v>
      </c>
      <c r="Q26" s="30">
        <v>747.5</v>
      </c>
      <c r="R26" s="31">
        <v>0.67649999999999999</v>
      </c>
      <c r="S26" s="30">
        <v>21.99</v>
      </c>
      <c r="T26" s="29">
        <v>0</v>
      </c>
      <c r="U26" s="28" t="s">
        <v>26</v>
      </c>
      <c r="V26" s="28" t="s">
        <v>27</v>
      </c>
    </row>
    <row r="27" spans="1:22" x14ac:dyDescent="0.25">
      <c r="A27" s="28" t="s">
        <v>21</v>
      </c>
      <c r="B27" s="28" t="s">
        <v>22</v>
      </c>
      <c r="C27" s="28" t="s">
        <v>23</v>
      </c>
      <c r="D27" s="29">
        <v>34</v>
      </c>
      <c r="E27" s="29">
        <v>52</v>
      </c>
      <c r="F27" s="28" t="s">
        <v>169</v>
      </c>
      <c r="G27" s="29">
        <v>6</v>
      </c>
      <c r="H27" s="29">
        <v>6</v>
      </c>
      <c r="I27" s="29">
        <v>6</v>
      </c>
      <c r="J27" s="29">
        <v>6</v>
      </c>
      <c r="K27" s="29">
        <v>0</v>
      </c>
      <c r="L27" s="29">
        <v>6</v>
      </c>
      <c r="M27" s="29">
        <v>22</v>
      </c>
      <c r="N27" s="41" t="s">
        <v>160</v>
      </c>
      <c r="O27" s="42">
        <f t="shared" ref="O27:O33" si="1">Q27/L27</f>
        <v>26.58</v>
      </c>
      <c r="P27" s="33">
        <v>26.58</v>
      </c>
      <c r="Q27" s="30">
        <v>159.47999999999999</v>
      </c>
      <c r="R27" s="31">
        <v>0.17649999999999999</v>
      </c>
      <c r="S27" s="30">
        <v>4.6900000000000004</v>
      </c>
      <c r="T27" s="29">
        <v>7</v>
      </c>
      <c r="U27" s="28" t="s">
        <v>26</v>
      </c>
      <c r="V27" s="28" t="s">
        <v>27</v>
      </c>
    </row>
    <row r="28" spans="1:22" x14ac:dyDescent="0.25">
      <c r="A28" s="28" t="s">
        <v>21</v>
      </c>
      <c r="B28" s="28" t="s">
        <v>22</v>
      </c>
      <c r="C28" s="28" t="s">
        <v>23</v>
      </c>
      <c r="D28" s="29">
        <v>34</v>
      </c>
      <c r="E28" s="29">
        <v>52</v>
      </c>
      <c r="F28" s="28" t="s">
        <v>168</v>
      </c>
      <c r="G28" s="29">
        <v>4</v>
      </c>
      <c r="H28" s="29">
        <v>4</v>
      </c>
      <c r="I28" s="29">
        <v>4</v>
      </c>
      <c r="J28" s="29">
        <v>4</v>
      </c>
      <c r="K28" s="29">
        <v>0</v>
      </c>
      <c r="L28" s="29">
        <v>4</v>
      </c>
      <c r="M28" s="29">
        <v>24</v>
      </c>
      <c r="N28" s="41" t="s">
        <v>160</v>
      </c>
      <c r="O28" s="42">
        <f t="shared" si="1"/>
        <v>23.77</v>
      </c>
      <c r="P28" s="33">
        <v>23.77</v>
      </c>
      <c r="Q28" s="30">
        <v>95.08</v>
      </c>
      <c r="R28" s="31">
        <v>0.1176</v>
      </c>
      <c r="S28" s="30">
        <v>2.8</v>
      </c>
      <c r="T28" s="29">
        <v>7</v>
      </c>
      <c r="U28" s="28" t="s">
        <v>26</v>
      </c>
      <c r="V28" s="28" t="s">
        <v>27</v>
      </c>
    </row>
    <row r="29" spans="1:22" x14ac:dyDescent="0.25">
      <c r="A29" s="28" t="s">
        <v>21</v>
      </c>
      <c r="B29" s="28" t="s">
        <v>22</v>
      </c>
      <c r="C29" s="28" t="s">
        <v>23</v>
      </c>
      <c r="D29" s="29">
        <v>34</v>
      </c>
      <c r="E29" s="29">
        <v>52</v>
      </c>
      <c r="F29" s="28" t="s">
        <v>167</v>
      </c>
      <c r="G29" s="29">
        <v>10</v>
      </c>
      <c r="H29" s="29">
        <v>10</v>
      </c>
      <c r="I29" s="29">
        <v>10</v>
      </c>
      <c r="J29" s="29">
        <v>10</v>
      </c>
      <c r="K29" s="29">
        <v>0</v>
      </c>
      <c r="L29" s="29">
        <v>10</v>
      </c>
      <c r="M29" s="29">
        <v>18</v>
      </c>
      <c r="N29" s="41" t="s">
        <v>160</v>
      </c>
      <c r="O29" s="42">
        <f t="shared" si="1"/>
        <v>25.130000000000003</v>
      </c>
      <c r="P29" s="33">
        <v>25.13</v>
      </c>
      <c r="Q29" s="30">
        <v>251.3</v>
      </c>
      <c r="R29" s="31">
        <v>0.29409999999999997</v>
      </c>
      <c r="S29" s="30">
        <v>7.39</v>
      </c>
      <c r="T29" s="29">
        <v>7</v>
      </c>
      <c r="U29" s="28" t="s">
        <v>26</v>
      </c>
      <c r="V29" s="28" t="s">
        <v>27</v>
      </c>
    </row>
    <row r="30" spans="1:22" x14ac:dyDescent="0.25">
      <c r="A30" s="28" t="s">
        <v>21</v>
      </c>
      <c r="B30" s="28" t="s">
        <v>22</v>
      </c>
      <c r="C30" s="28" t="s">
        <v>23</v>
      </c>
      <c r="D30" s="29">
        <v>34</v>
      </c>
      <c r="E30" s="29">
        <v>52</v>
      </c>
      <c r="F30" s="28" t="s">
        <v>166</v>
      </c>
      <c r="G30" s="29">
        <v>7</v>
      </c>
      <c r="H30" s="29">
        <v>7</v>
      </c>
      <c r="I30" s="29">
        <v>7</v>
      </c>
      <c r="J30" s="29">
        <v>7</v>
      </c>
      <c r="K30" s="29">
        <v>0</v>
      </c>
      <c r="L30" s="29">
        <v>7</v>
      </c>
      <c r="M30" s="29">
        <v>21</v>
      </c>
      <c r="N30" s="41" t="s">
        <v>160</v>
      </c>
      <c r="O30" s="42">
        <f t="shared" si="1"/>
        <v>24</v>
      </c>
      <c r="P30" s="33">
        <v>24</v>
      </c>
      <c r="Q30" s="30">
        <v>168</v>
      </c>
      <c r="R30" s="31">
        <v>0.2059</v>
      </c>
      <c r="S30" s="30">
        <v>4.9400000000000004</v>
      </c>
      <c r="T30" s="29">
        <v>7</v>
      </c>
      <c r="U30" s="28" t="s">
        <v>26</v>
      </c>
      <c r="V30" s="28" t="s">
        <v>27</v>
      </c>
    </row>
    <row r="31" spans="1:22" x14ac:dyDescent="0.25">
      <c r="A31" s="28" t="s">
        <v>21</v>
      </c>
      <c r="B31" s="28" t="s">
        <v>22</v>
      </c>
      <c r="C31" s="28" t="s">
        <v>23</v>
      </c>
      <c r="D31" s="29">
        <v>34</v>
      </c>
      <c r="E31" s="29">
        <v>52</v>
      </c>
      <c r="F31" s="28" t="s">
        <v>165</v>
      </c>
      <c r="G31" s="29">
        <v>12</v>
      </c>
      <c r="H31" s="29">
        <v>12</v>
      </c>
      <c r="I31" s="29">
        <v>12</v>
      </c>
      <c r="J31" s="29">
        <v>12</v>
      </c>
      <c r="K31" s="29">
        <v>0</v>
      </c>
      <c r="L31" s="29">
        <v>9</v>
      </c>
      <c r="M31" s="29">
        <v>19</v>
      </c>
      <c r="N31" s="41" t="s">
        <v>160</v>
      </c>
      <c r="O31" s="42">
        <f t="shared" si="1"/>
        <v>29.762222222222224</v>
      </c>
      <c r="P31" s="33">
        <v>22.32</v>
      </c>
      <c r="Q31" s="30">
        <v>267.86</v>
      </c>
      <c r="R31" s="31">
        <v>0.26469999999999999</v>
      </c>
      <c r="S31" s="30">
        <v>7.88</v>
      </c>
      <c r="T31" s="29">
        <v>7</v>
      </c>
      <c r="U31" s="28" t="s">
        <v>26</v>
      </c>
      <c r="V31" s="28" t="s">
        <v>27</v>
      </c>
    </row>
    <row r="32" spans="1:22" x14ac:dyDescent="0.25">
      <c r="A32" s="28" t="s">
        <v>21</v>
      </c>
      <c r="B32" s="28" t="s">
        <v>22</v>
      </c>
      <c r="C32" s="28" t="s">
        <v>23</v>
      </c>
      <c r="D32" s="29">
        <v>34</v>
      </c>
      <c r="E32" s="29">
        <v>52</v>
      </c>
      <c r="F32" s="28" t="s">
        <v>164</v>
      </c>
      <c r="G32" s="29">
        <v>9</v>
      </c>
      <c r="H32" s="29">
        <v>9</v>
      </c>
      <c r="I32" s="29">
        <v>9</v>
      </c>
      <c r="J32" s="29">
        <v>9</v>
      </c>
      <c r="K32" s="29">
        <v>0</v>
      </c>
      <c r="L32" s="29">
        <v>7</v>
      </c>
      <c r="M32" s="29">
        <v>21</v>
      </c>
      <c r="N32" s="41" t="s">
        <v>160</v>
      </c>
      <c r="O32" s="42">
        <f t="shared" si="1"/>
        <v>28.698571428571427</v>
      </c>
      <c r="P32" s="33">
        <v>22.32</v>
      </c>
      <c r="Q32" s="30">
        <v>200.89</v>
      </c>
      <c r="R32" s="31">
        <v>0.2059</v>
      </c>
      <c r="S32" s="30">
        <v>5.91</v>
      </c>
      <c r="T32" s="29">
        <v>7</v>
      </c>
      <c r="U32" s="28" t="s">
        <v>26</v>
      </c>
      <c r="V32" s="28" t="s">
        <v>27</v>
      </c>
    </row>
    <row r="33" spans="1:22" x14ac:dyDescent="0.25">
      <c r="A33" s="6" t="s">
        <v>65</v>
      </c>
      <c r="B33" s="7"/>
      <c r="C33" s="7"/>
      <c r="D33" s="8">
        <f>SUM(D2:D32)</f>
        <v>1054</v>
      </c>
      <c r="E33" s="7"/>
      <c r="F33" s="7"/>
      <c r="G33" s="8">
        <f>SUM(G2:G32)</f>
        <v>388</v>
      </c>
      <c r="H33" s="7"/>
      <c r="I33" s="8">
        <f>SUM(I2:I32)</f>
        <v>391</v>
      </c>
      <c r="J33" s="8">
        <f>SUM(J2:J32)</f>
        <v>383</v>
      </c>
      <c r="K33" s="8">
        <f>SUM(K2:K32)</f>
        <v>5</v>
      </c>
      <c r="L33" s="8">
        <f>SUM(L2:L32)</f>
        <v>355</v>
      </c>
      <c r="M33" s="8">
        <f>SUM(M2:M32)</f>
        <v>975</v>
      </c>
      <c r="N33" s="7" t="str">
        <f>N26</f>
        <v>Por habitación</v>
      </c>
      <c r="O33" s="9">
        <f t="shared" si="1"/>
        <v>31.781999999999996</v>
      </c>
      <c r="P33" s="25">
        <f>Q33/I33</f>
        <v>28.855780051150891</v>
      </c>
      <c r="Q33" s="9">
        <f>SUM(Q2:Q32)</f>
        <v>11282.609999999999</v>
      </c>
      <c r="R33" s="10">
        <f>L33/M33</f>
        <v>0.36410256410256409</v>
      </c>
      <c r="S33" s="9">
        <f>Q33/M33</f>
        <v>11.571907692307692</v>
      </c>
      <c r="T33" s="7"/>
      <c r="U33" s="7"/>
      <c r="V33" s="7"/>
    </row>
    <row r="35" spans="1:22" x14ac:dyDescent="0.25">
      <c r="F35" t="s">
        <v>195</v>
      </c>
      <c r="G35">
        <f>I33/G33</f>
        <v>1.0077319587628866</v>
      </c>
    </row>
  </sheetData>
  <autoFilter ref="A1:V32">
    <sortState ref="A2:V32">
      <sortCondition ref="F1:F32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R8" sqref="R8"/>
    </sheetView>
  </sheetViews>
  <sheetFormatPr baseColWidth="10" defaultRowHeight="15" x14ac:dyDescent="0.25"/>
  <cols>
    <col min="7" max="15" width="11.42578125" customWidth="1"/>
    <col min="16" max="16" width="11.42578125" style="26" customWidth="1"/>
    <col min="17" max="17" width="11.42578125" customWidth="1"/>
  </cols>
  <sheetData>
    <row r="1" spans="1:22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32" t="s">
        <v>163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</row>
    <row r="2" spans="1:22" x14ac:dyDescent="0.25">
      <c r="A2" s="28" t="s">
        <v>21</v>
      </c>
      <c r="B2" s="28" t="s">
        <v>22</v>
      </c>
      <c r="C2" s="28" t="s">
        <v>23</v>
      </c>
      <c r="D2" s="29">
        <v>34</v>
      </c>
      <c r="E2" s="29">
        <v>52</v>
      </c>
      <c r="F2" s="28" t="s">
        <v>164</v>
      </c>
      <c r="G2" s="29">
        <v>9</v>
      </c>
      <c r="H2" s="29">
        <v>9</v>
      </c>
      <c r="I2" s="29">
        <v>9</v>
      </c>
      <c r="J2" s="29">
        <v>9</v>
      </c>
      <c r="K2" s="29">
        <v>0</v>
      </c>
      <c r="L2" s="29">
        <v>7</v>
      </c>
      <c r="M2" s="29">
        <v>21</v>
      </c>
      <c r="N2" s="28" t="s">
        <v>160</v>
      </c>
      <c r="O2" s="30">
        <v>22.32</v>
      </c>
      <c r="P2" s="33">
        <f t="shared" ref="P2" si="0">Q2/L2</f>
        <v>28.698571428571427</v>
      </c>
      <c r="Q2" s="30">
        <v>200.89</v>
      </c>
      <c r="R2" s="31">
        <v>0.2059</v>
      </c>
      <c r="S2" s="30">
        <v>5.91</v>
      </c>
      <c r="T2" s="29">
        <v>7</v>
      </c>
      <c r="U2" s="28" t="s">
        <v>26</v>
      </c>
      <c r="V2" s="28" t="s">
        <v>27</v>
      </c>
    </row>
    <row r="3" spans="1:22" x14ac:dyDescent="0.25">
      <c r="A3" s="28" t="s">
        <v>21</v>
      </c>
      <c r="B3" s="28" t="s">
        <v>22</v>
      </c>
      <c r="C3" s="28" t="s">
        <v>23</v>
      </c>
      <c r="D3" s="29">
        <v>34</v>
      </c>
      <c r="E3" s="29">
        <v>52</v>
      </c>
      <c r="F3" s="28" t="s">
        <v>162</v>
      </c>
      <c r="G3" s="29">
        <v>9</v>
      </c>
      <c r="H3" s="29">
        <v>9</v>
      </c>
      <c r="I3" s="29">
        <v>9</v>
      </c>
      <c r="J3" s="29">
        <v>9</v>
      </c>
      <c r="K3" s="29">
        <v>0</v>
      </c>
      <c r="L3" s="29">
        <v>5</v>
      </c>
      <c r="M3" s="29">
        <v>23</v>
      </c>
      <c r="N3" s="28" t="s">
        <v>160</v>
      </c>
      <c r="O3" s="30">
        <v>25</v>
      </c>
      <c r="P3" s="33">
        <f>Q3/L3</f>
        <v>45</v>
      </c>
      <c r="Q3" s="30">
        <v>225</v>
      </c>
      <c r="R3" s="31">
        <v>0.14710000000000001</v>
      </c>
      <c r="S3" s="34">
        <v>6.62</v>
      </c>
      <c r="T3" s="29">
        <v>5</v>
      </c>
      <c r="U3" s="28" t="s">
        <v>26</v>
      </c>
      <c r="V3" s="28" t="s">
        <v>27</v>
      </c>
    </row>
    <row r="4" spans="1:22" x14ac:dyDescent="0.25">
      <c r="A4" s="28" t="s">
        <v>21</v>
      </c>
      <c r="B4" s="28" t="s">
        <v>22</v>
      </c>
      <c r="C4" s="28" t="s">
        <v>23</v>
      </c>
      <c r="D4" s="29">
        <v>34</v>
      </c>
      <c r="E4" s="29">
        <v>52</v>
      </c>
      <c r="F4" s="28" t="s">
        <v>161</v>
      </c>
      <c r="G4" s="29">
        <v>14</v>
      </c>
      <c r="H4" s="29">
        <v>14</v>
      </c>
      <c r="I4" s="29">
        <v>14</v>
      </c>
      <c r="J4" s="29">
        <v>14</v>
      </c>
      <c r="K4" s="29">
        <v>0</v>
      </c>
      <c r="L4" s="29">
        <v>6</v>
      </c>
      <c r="M4" s="29">
        <v>22</v>
      </c>
      <c r="N4" s="28" t="s">
        <v>160</v>
      </c>
      <c r="O4" s="30">
        <v>22.64</v>
      </c>
      <c r="P4" s="33">
        <f t="shared" ref="P4:P5" si="1">Q4/L4</f>
        <v>52.826666666666661</v>
      </c>
      <c r="Q4" s="30">
        <v>316.95999999999998</v>
      </c>
      <c r="R4" s="31">
        <v>0.17649999999999999</v>
      </c>
      <c r="S4" s="34">
        <v>9.32</v>
      </c>
      <c r="T4" s="29">
        <v>5</v>
      </c>
      <c r="U4" s="28" t="s">
        <v>26</v>
      </c>
      <c r="V4" s="28" t="s">
        <v>27</v>
      </c>
    </row>
    <row r="5" spans="1:22" x14ac:dyDescent="0.25">
      <c r="A5" s="28" t="s">
        <v>21</v>
      </c>
      <c r="B5" s="28" t="s">
        <v>22</v>
      </c>
      <c r="C5" s="28" t="s">
        <v>23</v>
      </c>
      <c r="D5" s="29">
        <v>34</v>
      </c>
      <c r="E5" s="29">
        <v>52</v>
      </c>
      <c r="F5" s="28" t="s">
        <v>159</v>
      </c>
      <c r="G5" s="29">
        <v>12</v>
      </c>
      <c r="H5" s="29">
        <v>12</v>
      </c>
      <c r="I5" s="29">
        <v>12</v>
      </c>
      <c r="J5" s="29">
        <v>12</v>
      </c>
      <c r="K5" s="29">
        <v>0</v>
      </c>
      <c r="L5" s="29">
        <v>6</v>
      </c>
      <c r="M5" s="29">
        <v>22</v>
      </c>
      <c r="N5" s="28" t="s">
        <v>160</v>
      </c>
      <c r="O5" s="30">
        <v>21.58</v>
      </c>
      <c r="P5" s="33">
        <f t="shared" si="1"/>
        <v>43.16</v>
      </c>
      <c r="Q5" s="30">
        <v>258.95999999999998</v>
      </c>
      <c r="R5" s="31">
        <v>0.17649999999999999</v>
      </c>
      <c r="S5" s="34">
        <v>7.62</v>
      </c>
      <c r="T5" s="29">
        <v>5</v>
      </c>
      <c r="U5" s="28" t="s">
        <v>26</v>
      </c>
      <c r="V5" s="28" t="s">
        <v>27</v>
      </c>
    </row>
    <row r="6" spans="1:2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5"/>
      <c r="Q6" s="13"/>
      <c r="R6" s="13"/>
      <c r="S6" s="13"/>
      <c r="T6" s="13"/>
      <c r="U6" s="13"/>
      <c r="V6" s="13"/>
    </row>
    <row r="7" spans="1:22" x14ac:dyDescent="0.25">
      <c r="A7" s="6" t="s">
        <v>65</v>
      </c>
      <c r="B7" s="7"/>
      <c r="C7" s="7"/>
      <c r="D7" s="8">
        <f>SUM(D2:D6)</f>
        <v>136</v>
      </c>
      <c r="E7" s="7"/>
      <c r="F7" s="7"/>
      <c r="G7" s="7"/>
      <c r="H7" s="7"/>
      <c r="I7" s="8">
        <f>SUM(I2:I6)</f>
        <v>44</v>
      </c>
      <c r="J7" s="8">
        <f>SUM(J2:J6)</f>
        <v>44</v>
      </c>
      <c r="K7" s="8">
        <f>SUM(K2:K6)</f>
        <v>0</v>
      </c>
      <c r="L7" s="8">
        <f>SUM(L2:L6)</f>
        <v>24</v>
      </c>
      <c r="M7" s="8">
        <f>SUM(I7:L7)</f>
        <v>112</v>
      </c>
      <c r="N7" s="7">
        <f>N6</f>
        <v>0</v>
      </c>
      <c r="O7" s="9">
        <f>Q7/L7</f>
        <v>41.742083333333333</v>
      </c>
      <c r="P7" s="25">
        <f>Q7/I7</f>
        <v>22.768409090909088</v>
      </c>
      <c r="Q7" s="9">
        <f>SUM(Q2:Q6)</f>
        <v>1001.81</v>
      </c>
      <c r="R7" s="10">
        <f>L7/M7</f>
        <v>0.21428571428571427</v>
      </c>
      <c r="S7" s="9">
        <f>Q7/M7</f>
        <v>8.9447321428571431</v>
      </c>
      <c r="T7" s="7"/>
      <c r="U7" s="7"/>
      <c r="V7" s="7"/>
    </row>
  </sheetData>
  <autoFilter ref="A1:V5">
    <sortState ref="A2:U4">
      <sortCondition ref="F1:F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M23" sqref="M23"/>
    </sheetView>
  </sheetViews>
  <sheetFormatPr baseColWidth="10" defaultRowHeight="15" x14ac:dyDescent="0.25"/>
  <cols>
    <col min="16" max="16" width="11.42578125" style="26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7" t="s">
        <v>225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</row>
    <row r="2" spans="1:22" x14ac:dyDescent="0.25">
      <c r="A2" s="28" t="s">
        <v>21</v>
      </c>
      <c r="B2" s="28" t="s">
        <v>22</v>
      </c>
      <c r="C2" s="28" t="s">
        <v>23</v>
      </c>
      <c r="D2" s="29">
        <v>28</v>
      </c>
      <c r="E2" s="29">
        <v>50</v>
      </c>
      <c r="F2" s="28" t="s">
        <v>162</v>
      </c>
      <c r="G2" s="29">
        <v>9</v>
      </c>
      <c r="H2" s="29">
        <v>9</v>
      </c>
      <c r="I2" s="29">
        <v>9</v>
      </c>
      <c r="J2" s="29">
        <v>9</v>
      </c>
      <c r="K2" s="29">
        <v>0</v>
      </c>
      <c r="L2" s="29">
        <v>5</v>
      </c>
      <c r="M2" s="29">
        <v>23</v>
      </c>
      <c r="N2" s="28" t="s">
        <v>160</v>
      </c>
      <c r="O2" s="34">
        <v>25</v>
      </c>
      <c r="P2" s="33">
        <f>Q2/L2</f>
        <v>45</v>
      </c>
      <c r="Q2" s="34">
        <v>225</v>
      </c>
      <c r="R2" s="31">
        <v>0.14710000000000001</v>
      </c>
      <c r="S2" s="34">
        <v>6.62</v>
      </c>
      <c r="T2" s="29">
        <v>5</v>
      </c>
      <c r="U2" s="28" t="s">
        <v>26</v>
      </c>
      <c r="V2" s="28" t="s">
        <v>27</v>
      </c>
    </row>
    <row r="3" spans="1:22" x14ac:dyDescent="0.25">
      <c r="A3" s="28" t="s">
        <v>21</v>
      </c>
      <c r="B3" s="28" t="s">
        <v>22</v>
      </c>
      <c r="C3" s="28" t="s">
        <v>23</v>
      </c>
      <c r="D3" s="29">
        <v>28</v>
      </c>
      <c r="E3" s="29">
        <v>50</v>
      </c>
      <c r="F3" s="28" t="s">
        <v>161</v>
      </c>
      <c r="G3" s="29">
        <v>14</v>
      </c>
      <c r="H3" s="29">
        <v>14</v>
      </c>
      <c r="I3" s="29">
        <v>14</v>
      </c>
      <c r="J3" s="29">
        <v>14</v>
      </c>
      <c r="K3" s="29">
        <v>0</v>
      </c>
      <c r="L3" s="29">
        <v>6</v>
      </c>
      <c r="M3" s="29">
        <v>22</v>
      </c>
      <c r="N3" s="28" t="s">
        <v>160</v>
      </c>
      <c r="O3" s="34">
        <v>22.64</v>
      </c>
      <c r="P3" s="33">
        <f t="shared" ref="P3:P31" si="0">Q3/L3</f>
        <v>52.826666666666661</v>
      </c>
      <c r="Q3" s="34">
        <v>316.95999999999998</v>
      </c>
      <c r="R3" s="31">
        <v>0.17649999999999999</v>
      </c>
      <c r="S3" s="34">
        <v>9.32</v>
      </c>
      <c r="T3" s="29">
        <v>5</v>
      </c>
      <c r="U3" s="28" t="s">
        <v>26</v>
      </c>
      <c r="V3" s="28" t="s">
        <v>27</v>
      </c>
    </row>
    <row r="4" spans="1:22" x14ac:dyDescent="0.25">
      <c r="A4" s="28" t="s">
        <v>21</v>
      </c>
      <c r="B4" s="28" t="s">
        <v>22</v>
      </c>
      <c r="C4" s="28" t="s">
        <v>23</v>
      </c>
      <c r="D4" s="29">
        <v>28</v>
      </c>
      <c r="E4" s="29">
        <v>50</v>
      </c>
      <c r="F4" s="28" t="s">
        <v>159</v>
      </c>
      <c r="G4" s="29">
        <v>12</v>
      </c>
      <c r="H4" s="29">
        <v>12</v>
      </c>
      <c r="I4" s="29">
        <v>12</v>
      </c>
      <c r="J4" s="29">
        <v>12</v>
      </c>
      <c r="K4" s="29">
        <v>0</v>
      </c>
      <c r="L4" s="29">
        <v>6</v>
      </c>
      <c r="M4" s="29">
        <v>22</v>
      </c>
      <c r="N4" s="28" t="s">
        <v>160</v>
      </c>
      <c r="O4" s="34">
        <v>21.58</v>
      </c>
      <c r="P4" s="33">
        <f t="shared" si="0"/>
        <v>43.16</v>
      </c>
      <c r="Q4" s="34">
        <v>258.95999999999998</v>
      </c>
      <c r="R4" s="31">
        <v>0.17649999999999999</v>
      </c>
      <c r="S4" s="34">
        <v>7.62</v>
      </c>
      <c r="T4" s="29">
        <v>5</v>
      </c>
      <c r="U4" s="28" t="s">
        <v>26</v>
      </c>
      <c r="V4" s="28" t="s">
        <v>27</v>
      </c>
    </row>
    <row r="5" spans="1:22" x14ac:dyDescent="0.25">
      <c r="A5" s="28" t="s">
        <v>21</v>
      </c>
      <c r="B5" s="28" t="s">
        <v>22</v>
      </c>
      <c r="C5" s="28" t="s">
        <v>23</v>
      </c>
      <c r="D5" s="29">
        <v>28</v>
      </c>
      <c r="E5" s="29">
        <v>50</v>
      </c>
      <c r="F5" s="28" t="s">
        <v>224</v>
      </c>
      <c r="G5" s="29">
        <v>3</v>
      </c>
      <c r="H5" s="29">
        <v>3</v>
      </c>
      <c r="I5" s="29">
        <v>4</v>
      </c>
      <c r="J5" s="29">
        <v>4</v>
      </c>
      <c r="K5" s="29">
        <v>0</v>
      </c>
      <c r="L5" s="29">
        <v>3</v>
      </c>
      <c r="M5" s="29">
        <v>25</v>
      </c>
      <c r="N5" s="28" t="s">
        <v>160</v>
      </c>
      <c r="O5" s="34">
        <v>26</v>
      </c>
      <c r="P5" s="33">
        <f t="shared" si="0"/>
        <v>35.833333333333336</v>
      </c>
      <c r="Q5" s="34">
        <v>107.5</v>
      </c>
      <c r="R5" s="31">
        <v>8.8200000000000001E-2</v>
      </c>
      <c r="S5" s="34">
        <v>3.16</v>
      </c>
      <c r="T5" s="29">
        <v>8</v>
      </c>
      <c r="U5" s="28" t="s">
        <v>197</v>
      </c>
      <c r="V5" s="28" t="s">
        <v>198</v>
      </c>
    </row>
    <row r="6" spans="1:22" x14ac:dyDescent="0.25">
      <c r="A6" s="28" t="s">
        <v>21</v>
      </c>
      <c r="B6" s="28" t="s">
        <v>22</v>
      </c>
      <c r="C6" s="28" t="s">
        <v>23</v>
      </c>
      <c r="D6" s="29">
        <v>28</v>
      </c>
      <c r="E6" s="29">
        <v>50</v>
      </c>
      <c r="F6" s="28" t="s">
        <v>223</v>
      </c>
      <c r="G6" s="29">
        <v>7</v>
      </c>
      <c r="H6" s="29">
        <v>7</v>
      </c>
      <c r="I6" s="29">
        <v>7</v>
      </c>
      <c r="J6" s="29">
        <v>7</v>
      </c>
      <c r="K6" s="29">
        <v>0</v>
      </c>
      <c r="L6" s="29">
        <v>7</v>
      </c>
      <c r="M6" s="29">
        <v>21</v>
      </c>
      <c r="N6" s="28" t="s">
        <v>160</v>
      </c>
      <c r="O6" s="34">
        <v>25</v>
      </c>
      <c r="P6" s="33">
        <f t="shared" si="0"/>
        <v>25</v>
      </c>
      <c r="Q6" s="34">
        <v>175</v>
      </c>
      <c r="R6" s="31">
        <v>0.2059</v>
      </c>
      <c r="S6" s="34">
        <v>5.15</v>
      </c>
      <c r="T6" s="29">
        <v>8</v>
      </c>
      <c r="U6" s="28" t="s">
        <v>197</v>
      </c>
      <c r="V6" s="28" t="s">
        <v>198</v>
      </c>
    </row>
    <row r="7" spans="1:22" x14ac:dyDescent="0.25">
      <c r="A7" s="28" t="s">
        <v>21</v>
      </c>
      <c r="B7" s="28" t="s">
        <v>22</v>
      </c>
      <c r="C7" s="28" t="s">
        <v>23</v>
      </c>
      <c r="D7" s="29">
        <v>28</v>
      </c>
      <c r="E7" s="29">
        <v>50</v>
      </c>
      <c r="F7" s="28" t="s">
        <v>222</v>
      </c>
      <c r="G7" s="29">
        <v>7</v>
      </c>
      <c r="H7" s="29">
        <v>7</v>
      </c>
      <c r="I7" s="29">
        <v>7</v>
      </c>
      <c r="J7" s="29">
        <v>7</v>
      </c>
      <c r="K7" s="29">
        <v>0</v>
      </c>
      <c r="L7" s="29">
        <v>7</v>
      </c>
      <c r="M7" s="29">
        <v>21</v>
      </c>
      <c r="N7" s="28" t="s">
        <v>160</v>
      </c>
      <c r="O7" s="34">
        <v>25</v>
      </c>
      <c r="P7" s="33">
        <f t="shared" si="0"/>
        <v>25</v>
      </c>
      <c r="Q7" s="34">
        <v>175</v>
      </c>
      <c r="R7" s="31">
        <v>0.2059</v>
      </c>
      <c r="S7" s="34">
        <v>5.15</v>
      </c>
      <c r="T7" s="29">
        <v>8</v>
      </c>
      <c r="U7" s="28" t="s">
        <v>197</v>
      </c>
      <c r="V7" s="28" t="s">
        <v>198</v>
      </c>
    </row>
    <row r="8" spans="1:22" x14ac:dyDescent="0.25">
      <c r="A8" s="28" t="s">
        <v>21</v>
      </c>
      <c r="B8" s="28" t="s">
        <v>22</v>
      </c>
      <c r="C8" s="28" t="s">
        <v>23</v>
      </c>
      <c r="D8" s="29">
        <v>28</v>
      </c>
      <c r="E8" s="29">
        <v>50</v>
      </c>
      <c r="F8" s="28" t="s">
        <v>221</v>
      </c>
      <c r="G8" s="29">
        <v>4</v>
      </c>
      <c r="H8" s="29">
        <v>4</v>
      </c>
      <c r="I8" s="29">
        <v>4</v>
      </c>
      <c r="J8" s="29">
        <v>4</v>
      </c>
      <c r="K8" s="29">
        <v>0</v>
      </c>
      <c r="L8" s="29">
        <v>4</v>
      </c>
      <c r="M8" s="29">
        <v>24</v>
      </c>
      <c r="N8" s="28" t="s">
        <v>160</v>
      </c>
      <c r="O8" s="34">
        <v>27.5</v>
      </c>
      <c r="P8" s="33">
        <f t="shared" si="0"/>
        <v>27.5</v>
      </c>
      <c r="Q8" s="34">
        <v>110</v>
      </c>
      <c r="R8" s="31">
        <v>0.1176</v>
      </c>
      <c r="S8" s="34">
        <v>3.24</v>
      </c>
      <c r="T8" s="29">
        <v>8</v>
      </c>
      <c r="U8" s="28" t="s">
        <v>197</v>
      </c>
      <c r="V8" s="28" t="s">
        <v>198</v>
      </c>
    </row>
    <row r="9" spans="1:22" x14ac:dyDescent="0.25">
      <c r="A9" s="28" t="s">
        <v>21</v>
      </c>
      <c r="B9" s="28" t="s">
        <v>22</v>
      </c>
      <c r="C9" s="28" t="s">
        <v>23</v>
      </c>
      <c r="D9" s="29">
        <v>28</v>
      </c>
      <c r="E9" s="29">
        <v>50</v>
      </c>
      <c r="F9" s="28" t="s">
        <v>220</v>
      </c>
      <c r="G9" s="29">
        <v>7</v>
      </c>
      <c r="H9" s="29">
        <v>7</v>
      </c>
      <c r="I9" s="29">
        <v>7</v>
      </c>
      <c r="J9" s="29">
        <v>7</v>
      </c>
      <c r="K9" s="29">
        <v>0</v>
      </c>
      <c r="L9" s="29">
        <v>7</v>
      </c>
      <c r="M9" s="29">
        <v>21</v>
      </c>
      <c r="N9" s="28" t="s">
        <v>160</v>
      </c>
      <c r="O9" s="34">
        <v>25</v>
      </c>
      <c r="P9" s="33">
        <f t="shared" si="0"/>
        <v>25</v>
      </c>
      <c r="Q9" s="34">
        <v>175</v>
      </c>
      <c r="R9" s="31">
        <v>0.2059</v>
      </c>
      <c r="S9" s="34">
        <v>5.15</v>
      </c>
      <c r="T9" s="29">
        <v>8</v>
      </c>
      <c r="U9" s="28" t="s">
        <v>197</v>
      </c>
      <c r="V9" s="28" t="s">
        <v>198</v>
      </c>
    </row>
    <row r="10" spans="1:22" x14ac:dyDescent="0.25">
      <c r="A10" s="28" t="s">
        <v>21</v>
      </c>
      <c r="B10" s="28" t="s">
        <v>22</v>
      </c>
      <c r="C10" s="28" t="s">
        <v>23</v>
      </c>
      <c r="D10" s="29">
        <v>28</v>
      </c>
      <c r="E10" s="29">
        <v>50</v>
      </c>
      <c r="F10" s="28" t="s">
        <v>219</v>
      </c>
      <c r="G10" s="29">
        <v>5</v>
      </c>
      <c r="H10" s="29">
        <v>5</v>
      </c>
      <c r="I10" s="29">
        <v>5</v>
      </c>
      <c r="J10" s="29">
        <v>5</v>
      </c>
      <c r="K10" s="29">
        <v>0</v>
      </c>
      <c r="L10" s="29">
        <v>5</v>
      </c>
      <c r="M10" s="29">
        <v>23</v>
      </c>
      <c r="N10" s="28" t="s">
        <v>160</v>
      </c>
      <c r="O10" s="34">
        <v>30.2</v>
      </c>
      <c r="P10" s="33">
        <f t="shared" si="0"/>
        <v>30.2</v>
      </c>
      <c r="Q10" s="34">
        <v>151</v>
      </c>
      <c r="R10" s="31">
        <v>0.14710000000000001</v>
      </c>
      <c r="S10" s="34">
        <v>4.4400000000000004</v>
      </c>
      <c r="T10" s="29">
        <v>8</v>
      </c>
      <c r="U10" s="28" t="s">
        <v>197</v>
      </c>
      <c r="V10" s="28" t="s">
        <v>198</v>
      </c>
    </row>
    <row r="11" spans="1:22" x14ac:dyDescent="0.25">
      <c r="A11" s="28" t="s">
        <v>21</v>
      </c>
      <c r="B11" s="28" t="s">
        <v>22</v>
      </c>
      <c r="C11" s="28" t="s">
        <v>23</v>
      </c>
      <c r="D11" s="29">
        <v>28</v>
      </c>
      <c r="E11" s="29">
        <v>50</v>
      </c>
      <c r="F11" s="28" t="s">
        <v>218</v>
      </c>
      <c r="G11" s="29">
        <v>7</v>
      </c>
      <c r="H11" s="29">
        <v>7</v>
      </c>
      <c r="I11" s="29">
        <v>7</v>
      </c>
      <c r="J11" s="29">
        <v>7</v>
      </c>
      <c r="K11" s="29">
        <v>0</v>
      </c>
      <c r="L11" s="29">
        <v>6</v>
      </c>
      <c r="M11" s="29">
        <v>22</v>
      </c>
      <c r="N11" s="28" t="s">
        <v>160</v>
      </c>
      <c r="O11" s="34">
        <v>28</v>
      </c>
      <c r="P11" s="33">
        <f t="shared" si="0"/>
        <v>0</v>
      </c>
      <c r="Q11" s="34">
        <v>0</v>
      </c>
      <c r="R11" s="31">
        <v>0.17649999999999999</v>
      </c>
      <c r="S11" s="34">
        <v>0</v>
      </c>
      <c r="T11" s="29">
        <v>8</v>
      </c>
      <c r="U11" s="28" t="s">
        <v>197</v>
      </c>
      <c r="V11" s="28" t="s">
        <v>198</v>
      </c>
    </row>
    <row r="12" spans="1:22" x14ac:dyDescent="0.25">
      <c r="A12" s="28" t="s">
        <v>21</v>
      </c>
      <c r="B12" s="28" t="s">
        <v>22</v>
      </c>
      <c r="C12" s="28" t="s">
        <v>23</v>
      </c>
      <c r="D12" s="29">
        <v>28</v>
      </c>
      <c r="E12" s="29">
        <v>50</v>
      </c>
      <c r="F12" s="28" t="s">
        <v>217</v>
      </c>
      <c r="G12" s="29">
        <v>14</v>
      </c>
      <c r="H12" s="29">
        <v>14</v>
      </c>
      <c r="I12" s="29">
        <v>14</v>
      </c>
      <c r="J12" s="29">
        <v>14</v>
      </c>
      <c r="K12" s="29">
        <v>0</v>
      </c>
      <c r="L12" s="29">
        <v>14</v>
      </c>
      <c r="M12" s="29">
        <v>14</v>
      </c>
      <c r="N12" s="28" t="s">
        <v>160</v>
      </c>
      <c r="O12" s="34">
        <v>35</v>
      </c>
      <c r="P12" s="33">
        <f t="shared" si="0"/>
        <v>35.892857142857146</v>
      </c>
      <c r="Q12" s="34">
        <v>502.5</v>
      </c>
      <c r="R12" s="31">
        <v>0.4118</v>
      </c>
      <c r="S12" s="34">
        <v>14.78</v>
      </c>
      <c r="T12" s="29">
        <v>8</v>
      </c>
      <c r="U12" s="28" t="s">
        <v>197</v>
      </c>
      <c r="V12" s="28" t="s">
        <v>198</v>
      </c>
    </row>
    <row r="13" spans="1:22" x14ac:dyDescent="0.25">
      <c r="A13" s="28" t="s">
        <v>21</v>
      </c>
      <c r="B13" s="28" t="s">
        <v>22</v>
      </c>
      <c r="C13" s="28" t="s">
        <v>23</v>
      </c>
      <c r="D13" s="29">
        <v>28</v>
      </c>
      <c r="E13" s="29">
        <v>50</v>
      </c>
      <c r="F13" s="28" t="s">
        <v>216</v>
      </c>
      <c r="G13" s="29">
        <v>22</v>
      </c>
      <c r="H13" s="29">
        <v>22</v>
      </c>
      <c r="I13" s="29">
        <v>22</v>
      </c>
      <c r="J13" s="29">
        <v>22</v>
      </c>
      <c r="K13" s="29">
        <v>0</v>
      </c>
      <c r="L13" s="29">
        <v>22</v>
      </c>
      <c r="M13" s="29">
        <v>28</v>
      </c>
      <c r="N13" s="28" t="s">
        <v>160</v>
      </c>
      <c r="O13" s="34">
        <v>30</v>
      </c>
      <c r="P13" s="33">
        <f t="shared" si="0"/>
        <v>30</v>
      </c>
      <c r="Q13" s="34">
        <v>660</v>
      </c>
      <c r="R13" s="31">
        <v>0.64710000000000001</v>
      </c>
      <c r="S13" s="34">
        <v>19.41</v>
      </c>
      <c r="T13" s="29">
        <v>0</v>
      </c>
      <c r="U13" s="28" t="s">
        <v>197</v>
      </c>
      <c r="V13" s="28" t="s">
        <v>198</v>
      </c>
    </row>
    <row r="14" spans="1:22" x14ac:dyDescent="0.25">
      <c r="A14" s="28" t="s">
        <v>21</v>
      </c>
      <c r="B14" s="28" t="s">
        <v>22</v>
      </c>
      <c r="C14" s="28" t="s">
        <v>23</v>
      </c>
      <c r="D14" s="29">
        <v>28</v>
      </c>
      <c r="E14" s="29">
        <v>50</v>
      </c>
      <c r="F14" s="28" t="s">
        <v>215</v>
      </c>
      <c r="G14" s="29">
        <v>22</v>
      </c>
      <c r="H14" s="29">
        <v>22</v>
      </c>
      <c r="I14" s="29">
        <v>22</v>
      </c>
      <c r="J14" s="29">
        <v>22</v>
      </c>
      <c r="K14" s="29">
        <v>0</v>
      </c>
      <c r="L14" s="29">
        <v>22</v>
      </c>
      <c r="M14" s="29">
        <v>28</v>
      </c>
      <c r="N14" s="28" t="s">
        <v>160</v>
      </c>
      <c r="O14" s="34">
        <v>30</v>
      </c>
      <c r="P14" s="33">
        <f t="shared" si="0"/>
        <v>30</v>
      </c>
      <c r="Q14" s="34">
        <v>660</v>
      </c>
      <c r="R14" s="31">
        <v>0.64710000000000001</v>
      </c>
      <c r="S14" s="34">
        <v>19.41</v>
      </c>
      <c r="T14" s="29">
        <v>8</v>
      </c>
      <c r="U14" s="28" t="s">
        <v>197</v>
      </c>
      <c r="V14" s="28" t="s">
        <v>198</v>
      </c>
    </row>
    <row r="15" spans="1:22" x14ac:dyDescent="0.25">
      <c r="A15" s="28" t="s">
        <v>21</v>
      </c>
      <c r="B15" s="28" t="s">
        <v>22</v>
      </c>
      <c r="C15" s="28" t="s">
        <v>23</v>
      </c>
      <c r="D15" s="29">
        <v>28</v>
      </c>
      <c r="E15" s="29">
        <v>50</v>
      </c>
      <c r="F15" s="28" t="s">
        <v>214</v>
      </c>
      <c r="G15" s="29">
        <v>29</v>
      </c>
      <c r="H15" s="29">
        <v>29</v>
      </c>
      <c r="I15" s="29">
        <v>29</v>
      </c>
      <c r="J15" s="29">
        <v>18</v>
      </c>
      <c r="K15" s="29">
        <v>11</v>
      </c>
      <c r="L15" s="29">
        <v>22</v>
      </c>
      <c r="M15" s="29">
        <v>28</v>
      </c>
      <c r="N15" s="28" t="s">
        <v>160</v>
      </c>
      <c r="O15" s="34">
        <v>20</v>
      </c>
      <c r="P15" s="33">
        <f t="shared" si="0"/>
        <v>26.363636363636363</v>
      </c>
      <c r="Q15" s="34">
        <v>580</v>
      </c>
      <c r="R15" s="31">
        <v>0.64710000000000001</v>
      </c>
      <c r="S15" s="34">
        <v>17.059999999999999</v>
      </c>
      <c r="T15" s="29">
        <v>8</v>
      </c>
      <c r="U15" s="28" t="s">
        <v>197</v>
      </c>
      <c r="V15" s="28" t="s">
        <v>198</v>
      </c>
    </row>
    <row r="16" spans="1:22" x14ac:dyDescent="0.25">
      <c r="A16" s="28" t="s">
        <v>21</v>
      </c>
      <c r="B16" s="28" t="s">
        <v>22</v>
      </c>
      <c r="C16" s="28" t="s">
        <v>23</v>
      </c>
      <c r="D16" s="29">
        <v>28</v>
      </c>
      <c r="E16" s="29">
        <v>50</v>
      </c>
      <c r="F16" s="28" t="s">
        <v>213</v>
      </c>
      <c r="G16" s="29">
        <v>26</v>
      </c>
      <c r="H16" s="29">
        <v>26</v>
      </c>
      <c r="I16" s="29">
        <v>26</v>
      </c>
      <c r="J16" s="29">
        <v>15</v>
      </c>
      <c r="K16" s="29">
        <v>11</v>
      </c>
      <c r="L16" s="29">
        <v>18</v>
      </c>
      <c r="M16" s="29">
        <v>28</v>
      </c>
      <c r="N16" s="28" t="s">
        <v>160</v>
      </c>
      <c r="O16" s="34">
        <v>20</v>
      </c>
      <c r="P16" s="33">
        <f t="shared" si="0"/>
        <v>28.888888888888889</v>
      </c>
      <c r="Q16" s="34">
        <v>520</v>
      </c>
      <c r="R16" s="31">
        <v>0.52939999999999998</v>
      </c>
      <c r="S16" s="34">
        <v>15.29</v>
      </c>
      <c r="T16" s="29">
        <v>8</v>
      </c>
      <c r="U16" s="28" t="s">
        <v>197</v>
      </c>
      <c r="V16" s="28" t="s">
        <v>198</v>
      </c>
    </row>
    <row r="17" spans="1:22" x14ac:dyDescent="0.25">
      <c r="A17" s="28" t="s">
        <v>21</v>
      </c>
      <c r="B17" s="28" t="s">
        <v>22</v>
      </c>
      <c r="C17" s="28" t="s">
        <v>23</v>
      </c>
      <c r="D17" s="29">
        <v>28</v>
      </c>
      <c r="E17" s="29">
        <v>50</v>
      </c>
      <c r="F17" s="28" t="s">
        <v>212</v>
      </c>
      <c r="G17" s="29">
        <v>48</v>
      </c>
      <c r="H17" s="29">
        <v>48</v>
      </c>
      <c r="I17" s="29">
        <v>48</v>
      </c>
      <c r="J17" s="29">
        <v>37</v>
      </c>
      <c r="K17" s="29">
        <v>11</v>
      </c>
      <c r="L17" s="29">
        <v>23</v>
      </c>
      <c r="M17" s="29">
        <v>28</v>
      </c>
      <c r="N17" s="28" t="s">
        <v>160</v>
      </c>
      <c r="O17" s="34">
        <v>20</v>
      </c>
      <c r="P17" s="33">
        <f t="shared" si="0"/>
        <v>41.739130434782609</v>
      </c>
      <c r="Q17" s="34">
        <v>960</v>
      </c>
      <c r="R17" s="31">
        <v>0.67649999999999999</v>
      </c>
      <c r="S17" s="34">
        <v>28.24</v>
      </c>
      <c r="T17" s="29">
        <v>8</v>
      </c>
      <c r="U17" s="28" t="s">
        <v>197</v>
      </c>
      <c r="V17" s="28" t="s">
        <v>198</v>
      </c>
    </row>
    <row r="18" spans="1:22" x14ac:dyDescent="0.25">
      <c r="A18" s="28" t="s">
        <v>21</v>
      </c>
      <c r="B18" s="28" t="s">
        <v>22</v>
      </c>
      <c r="C18" s="28" t="s">
        <v>23</v>
      </c>
      <c r="D18" s="29">
        <v>28</v>
      </c>
      <c r="E18" s="29">
        <v>50</v>
      </c>
      <c r="F18" s="28" t="s">
        <v>211</v>
      </c>
      <c r="G18" s="29">
        <v>51</v>
      </c>
      <c r="H18" s="29">
        <v>51</v>
      </c>
      <c r="I18" s="29">
        <v>51</v>
      </c>
      <c r="J18" s="29">
        <v>25</v>
      </c>
      <c r="K18" s="29">
        <v>26</v>
      </c>
      <c r="L18" s="29">
        <v>28</v>
      </c>
      <c r="M18" s="29">
        <v>28</v>
      </c>
      <c r="N18" s="28" t="s">
        <v>160</v>
      </c>
      <c r="O18" s="34">
        <v>20</v>
      </c>
      <c r="P18" s="33">
        <f t="shared" si="0"/>
        <v>36.428571428571431</v>
      </c>
      <c r="Q18" s="34">
        <v>1020</v>
      </c>
      <c r="R18" s="31">
        <v>0.82350000000000001</v>
      </c>
      <c r="S18" s="34">
        <v>30</v>
      </c>
      <c r="T18" s="29">
        <v>8</v>
      </c>
      <c r="U18" s="28" t="s">
        <v>197</v>
      </c>
      <c r="V18" s="28" t="s">
        <v>198</v>
      </c>
    </row>
    <row r="19" spans="1:22" x14ac:dyDescent="0.25">
      <c r="A19" s="28" t="s">
        <v>21</v>
      </c>
      <c r="B19" s="28" t="s">
        <v>22</v>
      </c>
      <c r="C19" s="28" t="s">
        <v>23</v>
      </c>
      <c r="D19" s="29">
        <v>28</v>
      </c>
      <c r="E19" s="29">
        <v>50</v>
      </c>
      <c r="F19" s="28" t="s">
        <v>210</v>
      </c>
      <c r="G19" s="29">
        <v>47</v>
      </c>
      <c r="H19" s="29">
        <v>47</v>
      </c>
      <c r="I19" s="29">
        <v>47</v>
      </c>
      <c r="J19" s="29">
        <v>26</v>
      </c>
      <c r="K19" s="29">
        <v>21</v>
      </c>
      <c r="L19" s="29">
        <v>24</v>
      </c>
      <c r="M19" s="29">
        <v>28</v>
      </c>
      <c r="N19" s="28" t="s">
        <v>160</v>
      </c>
      <c r="O19" s="34">
        <v>20</v>
      </c>
      <c r="P19" s="33">
        <f t="shared" si="0"/>
        <v>39.166666666666664</v>
      </c>
      <c r="Q19" s="34">
        <v>940</v>
      </c>
      <c r="R19" s="31">
        <v>0.70589999999999997</v>
      </c>
      <c r="S19" s="34">
        <v>27.65</v>
      </c>
      <c r="T19" s="29">
        <v>8</v>
      </c>
      <c r="U19" s="28" t="s">
        <v>197</v>
      </c>
      <c r="V19" s="28" t="s">
        <v>198</v>
      </c>
    </row>
    <row r="20" spans="1:22" x14ac:dyDescent="0.25">
      <c r="A20" s="28" t="s">
        <v>21</v>
      </c>
      <c r="B20" s="28" t="s">
        <v>22</v>
      </c>
      <c r="C20" s="28" t="s">
        <v>23</v>
      </c>
      <c r="D20" s="29">
        <v>28</v>
      </c>
      <c r="E20" s="29">
        <v>50</v>
      </c>
      <c r="F20" s="28" t="s">
        <v>209</v>
      </c>
      <c r="G20" s="29">
        <v>28</v>
      </c>
      <c r="H20" s="29">
        <v>28</v>
      </c>
      <c r="I20" s="29">
        <v>28</v>
      </c>
      <c r="J20" s="29">
        <v>25</v>
      </c>
      <c r="K20" s="29">
        <v>3</v>
      </c>
      <c r="L20" s="29">
        <v>20</v>
      </c>
      <c r="M20" s="29">
        <v>28</v>
      </c>
      <c r="N20" s="28" t="s">
        <v>160</v>
      </c>
      <c r="O20" s="34">
        <v>20</v>
      </c>
      <c r="P20" s="33">
        <f t="shared" si="0"/>
        <v>28</v>
      </c>
      <c r="Q20" s="34">
        <v>560</v>
      </c>
      <c r="R20" s="31">
        <v>0.58819999999999995</v>
      </c>
      <c r="S20" s="34">
        <v>16.47</v>
      </c>
      <c r="T20" s="29">
        <v>8</v>
      </c>
      <c r="U20" s="28" t="s">
        <v>197</v>
      </c>
      <c r="V20" s="28" t="s">
        <v>198</v>
      </c>
    </row>
    <row r="21" spans="1:22" x14ac:dyDescent="0.25">
      <c r="A21" s="28" t="s">
        <v>21</v>
      </c>
      <c r="B21" s="28" t="s">
        <v>22</v>
      </c>
      <c r="C21" s="28" t="s">
        <v>23</v>
      </c>
      <c r="D21" s="29">
        <v>28</v>
      </c>
      <c r="E21" s="29">
        <v>50</v>
      </c>
      <c r="F21" s="28" t="s">
        <v>208</v>
      </c>
      <c r="G21" s="29">
        <v>55</v>
      </c>
      <c r="H21" s="29">
        <v>55</v>
      </c>
      <c r="I21" s="29">
        <v>55</v>
      </c>
      <c r="J21" s="29">
        <v>30</v>
      </c>
      <c r="K21" s="29">
        <v>25</v>
      </c>
      <c r="L21" s="29">
        <v>28</v>
      </c>
      <c r="M21" s="29">
        <v>28</v>
      </c>
      <c r="N21" s="28" t="s">
        <v>160</v>
      </c>
      <c r="O21" s="34">
        <v>20</v>
      </c>
      <c r="P21" s="33">
        <f t="shared" si="0"/>
        <v>39.285714285714285</v>
      </c>
      <c r="Q21" s="34">
        <v>1100</v>
      </c>
      <c r="R21" s="31">
        <v>0.82350000000000001</v>
      </c>
      <c r="S21" s="34">
        <v>32.35</v>
      </c>
      <c r="T21" s="29">
        <v>8</v>
      </c>
      <c r="U21" s="28" t="s">
        <v>197</v>
      </c>
      <c r="V21" s="28" t="s">
        <v>198</v>
      </c>
    </row>
    <row r="22" spans="1:22" x14ac:dyDescent="0.25">
      <c r="A22" s="28" t="s">
        <v>21</v>
      </c>
      <c r="B22" s="28" t="s">
        <v>22</v>
      </c>
      <c r="C22" s="28" t="s">
        <v>23</v>
      </c>
      <c r="D22" s="29">
        <v>28</v>
      </c>
      <c r="E22" s="29">
        <v>50</v>
      </c>
      <c r="F22" s="28" t="s">
        <v>207</v>
      </c>
      <c r="G22" s="29">
        <v>42</v>
      </c>
      <c r="H22" s="29">
        <v>42</v>
      </c>
      <c r="I22" s="29">
        <v>42</v>
      </c>
      <c r="J22" s="29">
        <v>22</v>
      </c>
      <c r="K22" s="29">
        <v>20</v>
      </c>
      <c r="L22" s="29">
        <v>21</v>
      </c>
      <c r="M22" s="29">
        <v>28</v>
      </c>
      <c r="N22" s="28" t="s">
        <v>160</v>
      </c>
      <c r="O22" s="34">
        <v>20</v>
      </c>
      <c r="P22" s="33">
        <f t="shared" si="0"/>
        <v>40</v>
      </c>
      <c r="Q22" s="34">
        <v>840</v>
      </c>
      <c r="R22" s="31">
        <v>0.61760000000000004</v>
      </c>
      <c r="S22" s="34">
        <v>24.71</v>
      </c>
      <c r="T22" s="29">
        <v>8</v>
      </c>
      <c r="U22" s="28" t="s">
        <v>197</v>
      </c>
      <c r="V22" s="28" t="s">
        <v>198</v>
      </c>
    </row>
    <row r="23" spans="1:22" x14ac:dyDescent="0.25">
      <c r="A23" s="28" t="s">
        <v>21</v>
      </c>
      <c r="B23" s="28" t="s">
        <v>22</v>
      </c>
      <c r="C23" s="28" t="s">
        <v>23</v>
      </c>
      <c r="D23" s="29">
        <v>28</v>
      </c>
      <c r="E23" s="29">
        <v>50</v>
      </c>
      <c r="F23" s="28" t="s">
        <v>206</v>
      </c>
      <c r="G23" s="29">
        <v>5</v>
      </c>
      <c r="H23" s="29">
        <v>5</v>
      </c>
      <c r="I23" s="29">
        <v>5</v>
      </c>
      <c r="J23" s="29">
        <v>5</v>
      </c>
      <c r="K23" s="29">
        <v>0</v>
      </c>
      <c r="L23" s="29">
        <v>5</v>
      </c>
      <c r="M23" s="29">
        <v>28</v>
      </c>
      <c r="N23" s="28" t="s">
        <v>160</v>
      </c>
      <c r="O23" s="34">
        <v>27.5</v>
      </c>
      <c r="P23" s="33">
        <f t="shared" si="0"/>
        <v>27.5</v>
      </c>
      <c r="Q23" s="34">
        <v>137.5</v>
      </c>
      <c r="R23" s="31">
        <v>0.14710000000000001</v>
      </c>
      <c r="S23" s="34">
        <v>4.04</v>
      </c>
      <c r="T23" s="29">
        <v>8</v>
      </c>
      <c r="U23" s="28" t="s">
        <v>197</v>
      </c>
      <c r="V23" s="28" t="s">
        <v>198</v>
      </c>
    </row>
    <row r="24" spans="1:22" x14ac:dyDescent="0.25">
      <c r="A24" s="28" t="s">
        <v>21</v>
      </c>
      <c r="B24" s="28" t="s">
        <v>22</v>
      </c>
      <c r="C24" s="28" t="s">
        <v>23</v>
      </c>
      <c r="D24" s="29">
        <v>28</v>
      </c>
      <c r="E24" s="29">
        <v>50</v>
      </c>
      <c r="F24" s="28" t="s">
        <v>205</v>
      </c>
      <c r="G24" s="29">
        <v>12</v>
      </c>
      <c r="H24" s="29">
        <v>12</v>
      </c>
      <c r="I24" s="29">
        <v>12</v>
      </c>
      <c r="J24" s="29">
        <v>12</v>
      </c>
      <c r="K24" s="29">
        <v>0</v>
      </c>
      <c r="L24" s="29">
        <v>7</v>
      </c>
      <c r="M24" s="29">
        <v>28</v>
      </c>
      <c r="N24" s="28" t="s">
        <v>160</v>
      </c>
      <c r="O24" s="34">
        <v>28</v>
      </c>
      <c r="P24" s="33">
        <f t="shared" si="0"/>
        <v>48</v>
      </c>
      <c r="Q24" s="34">
        <v>336</v>
      </c>
      <c r="R24" s="31">
        <v>0.2059</v>
      </c>
      <c r="S24" s="34">
        <v>9.8800000000000008</v>
      </c>
      <c r="T24" s="29">
        <v>8</v>
      </c>
      <c r="U24" s="28" t="s">
        <v>197</v>
      </c>
      <c r="V24" s="28" t="s">
        <v>198</v>
      </c>
    </row>
    <row r="25" spans="1:22" x14ac:dyDescent="0.25">
      <c r="A25" s="28" t="s">
        <v>21</v>
      </c>
      <c r="B25" s="28" t="s">
        <v>22</v>
      </c>
      <c r="C25" s="28" t="s">
        <v>23</v>
      </c>
      <c r="D25" s="29">
        <v>28</v>
      </c>
      <c r="E25" s="29">
        <v>50</v>
      </c>
      <c r="F25" s="28" t="s">
        <v>204</v>
      </c>
      <c r="G25" s="29">
        <v>11</v>
      </c>
      <c r="H25" s="29">
        <v>11</v>
      </c>
      <c r="I25" s="29">
        <v>11</v>
      </c>
      <c r="J25" s="29">
        <v>11</v>
      </c>
      <c r="K25" s="29">
        <v>0</v>
      </c>
      <c r="L25" s="29">
        <v>10</v>
      </c>
      <c r="M25" s="29">
        <v>28</v>
      </c>
      <c r="N25" s="28" t="s">
        <v>160</v>
      </c>
      <c r="O25" s="34">
        <v>11</v>
      </c>
      <c r="P25" s="33">
        <f t="shared" si="0"/>
        <v>30.8</v>
      </c>
      <c r="Q25" s="34">
        <v>308</v>
      </c>
      <c r="R25" s="31">
        <v>0.29409999999999997</v>
      </c>
      <c r="S25" s="34">
        <v>9.06</v>
      </c>
      <c r="T25" s="29">
        <v>8</v>
      </c>
      <c r="U25" s="28" t="s">
        <v>197</v>
      </c>
      <c r="V25" s="28" t="s">
        <v>198</v>
      </c>
    </row>
    <row r="26" spans="1:22" x14ac:dyDescent="0.25">
      <c r="A26" s="28" t="s">
        <v>21</v>
      </c>
      <c r="B26" s="28" t="s">
        <v>22</v>
      </c>
      <c r="C26" s="28" t="s">
        <v>23</v>
      </c>
      <c r="D26" s="29">
        <v>28</v>
      </c>
      <c r="E26" s="29">
        <v>50</v>
      </c>
      <c r="F26" s="28" t="s">
        <v>203</v>
      </c>
      <c r="G26" s="29">
        <v>11</v>
      </c>
      <c r="H26" s="29">
        <v>11</v>
      </c>
      <c r="I26" s="29">
        <v>11</v>
      </c>
      <c r="J26" s="29">
        <v>11</v>
      </c>
      <c r="K26" s="29">
        <v>0</v>
      </c>
      <c r="L26" s="29">
        <v>11</v>
      </c>
      <c r="M26" s="29">
        <v>28</v>
      </c>
      <c r="N26" s="28" t="s">
        <v>160</v>
      </c>
      <c r="O26" s="34">
        <v>28</v>
      </c>
      <c r="P26" s="33">
        <f t="shared" si="0"/>
        <v>28</v>
      </c>
      <c r="Q26" s="34">
        <v>308</v>
      </c>
      <c r="R26" s="31">
        <v>0.32350000000000001</v>
      </c>
      <c r="S26" s="34">
        <v>9.06</v>
      </c>
      <c r="T26" s="29">
        <v>8</v>
      </c>
      <c r="U26" s="28" t="s">
        <v>197</v>
      </c>
      <c r="V26" s="28" t="s">
        <v>198</v>
      </c>
    </row>
    <row r="27" spans="1:22" x14ac:dyDescent="0.25">
      <c r="A27" s="28" t="s">
        <v>21</v>
      </c>
      <c r="B27" s="28" t="s">
        <v>22</v>
      </c>
      <c r="C27" s="28" t="s">
        <v>23</v>
      </c>
      <c r="D27" s="29">
        <v>28</v>
      </c>
      <c r="E27" s="29">
        <v>50</v>
      </c>
      <c r="F27" s="28" t="s">
        <v>202</v>
      </c>
      <c r="G27" s="29">
        <v>9</v>
      </c>
      <c r="H27" s="29">
        <v>9</v>
      </c>
      <c r="I27" s="29">
        <v>9</v>
      </c>
      <c r="J27" s="29">
        <v>9</v>
      </c>
      <c r="K27" s="29">
        <v>0</v>
      </c>
      <c r="L27" s="29">
        <v>8</v>
      </c>
      <c r="M27" s="29">
        <v>28</v>
      </c>
      <c r="N27" s="28" t="s">
        <v>160</v>
      </c>
      <c r="O27" s="34">
        <v>28</v>
      </c>
      <c r="P27" s="33">
        <f t="shared" si="0"/>
        <v>31.5</v>
      </c>
      <c r="Q27" s="34">
        <v>252</v>
      </c>
      <c r="R27" s="31">
        <v>0.23530000000000001</v>
      </c>
      <c r="S27" s="34">
        <v>7.41</v>
      </c>
      <c r="T27" s="29">
        <v>8</v>
      </c>
      <c r="U27" s="28" t="s">
        <v>197</v>
      </c>
      <c r="V27" s="28" t="s">
        <v>198</v>
      </c>
    </row>
    <row r="28" spans="1:22" x14ac:dyDescent="0.25">
      <c r="A28" s="28" t="s">
        <v>21</v>
      </c>
      <c r="B28" s="28" t="s">
        <v>22</v>
      </c>
      <c r="C28" s="28" t="s">
        <v>23</v>
      </c>
      <c r="D28" s="29">
        <v>28</v>
      </c>
      <c r="E28" s="29">
        <v>50</v>
      </c>
      <c r="F28" s="28" t="s">
        <v>201</v>
      </c>
      <c r="G28" s="29">
        <v>13</v>
      </c>
      <c r="H28" s="29">
        <v>13</v>
      </c>
      <c r="I28" s="29">
        <v>13</v>
      </c>
      <c r="J28" s="29">
        <v>13</v>
      </c>
      <c r="K28" s="29">
        <v>0</v>
      </c>
      <c r="L28" s="29">
        <v>12</v>
      </c>
      <c r="M28" s="29">
        <v>28</v>
      </c>
      <c r="N28" s="28" t="s">
        <v>160</v>
      </c>
      <c r="O28" s="34">
        <v>28</v>
      </c>
      <c r="P28" s="33">
        <f t="shared" si="0"/>
        <v>30.333333333333332</v>
      </c>
      <c r="Q28" s="34">
        <v>364</v>
      </c>
      <c r="R28" s="31">
        <v>0.35289999999999999</v>
      </c>
      <c r="S28" s="34">
        <v>10.71</v>
      </c>
      <c r="T28" s="29">
        <v>8</v>
      </c>
      <c r="U28" s="28" t="s">
        <v>197</v>
      </c>
      <c r="V28" s="28" t="s">
        <v>198</v>
      </c>
    </row>
    <row r="29" spans="1:22" x14ac:dyDescent="0.25">
      <c r="A29" s="28" t="s">
        <v>21</v>
      </c>
      <c r="B29" s="28" t="s">
        <v>22</v>
      </c>
      <c r="C29" s="28" t="s">
        <v>23</v>
      </c>
      <c r="D29" s="29">
        <v>28</v>
      </c>
      <c r="E29" s="29">
        <v>50</v>
      </c>
      <c r="F29" s="28" t="s">
        <v>200</v>
      </c>
      <c r="G29" s="29">
        <v>11</v>
      </c>
      <c r="H29" s="29">
        <v>11</v>
      </c>
      <c r="I29" s="29">
        <v>11</v>
      </c>
      <c r="J29" s="29">
        <v>11</v>
      </c>
      <c r="K29" s="29">
        <v>0</v>
      </c>
      <c r="L29" s="29">
        <v>11</v>
      </c>
      <c r="M29" s="29">
        <v>28</v>
      </c>
      <c r="N29" s="28" t="s">
        <v>160</v>
      </c>
      <c r="O29" s="34">
        <v>25</v>
      </c>
      <c r="P29" s="33">
        <f t="shared" si="0"/>
        <v>25</v>
      </c>
      <c r="Q29" s="34">
        <v>275</v>
      </c>
      <c r="R29" s="31">
        <v>0.32350000000000001</v>
      </c>
      <c r="S29" s="34">
        <v>8.09</v>
      </c>
      <c r="T29" s="29">
        <v>8</v>
      </c>
      <c r="U29" s="28" t="s">
        <v>197</v>
      </c>
      <c r="V29" s="28" t="s">
        <v>198</v>
      </c>
    </row>
    <row r="30" spans="1:22" x14ac:dyDescent="0.25">
      <c r="A30" s="28" t="s">
        <v>21</v>
      </c>
      <c r="B30" s="28" t="s">
        <v>22</v>
      </c>
      <c r="C30" s="28" t="s">
        <v>23</v>
      </c>
      <c r="D30" s="29">
        <v>28</v>
      </c>
      <c r="E30" s="29">
        <v>50</v>
      </c>
      <c r="F30" s="28" t="s">
        <v>199</v>
      </c>
      <c r="G30" s="29">
        <v>37</v>
      </c>
      <c r="H30" s="29">
        <v>37</v>
      </c>
      <c r="I30" s="29">
        <v>37</v>
      </c>
      <c r="J30" s="29">
        <v>37</v>
      </c>
      <c r="K30" s="29">
        <v>0</v>
      </c>
      <c r="L30" s="29">
        <v>25</v>
      </c>
      <c r="M30" s="29">
        <v>28</v>
      </c>
      <c r="N30" s="28" t="s">
        <v>160</v>
      </c>
      <c r="O30" s="34">
        <v>20</v>
      </c>
      <c r="P30" s="33">
        <f t="shared" si="0"/>
        <v>29.6</v>
      </c>
      <c r="Q30" s="34">
        <v>740</v>
      </c>
      <c r="R30" s="31">
        <v>0.73529999999999995</v>
      </c>
      <c r="S30" s="34">
        <v>21.76</v>
      </c>
      <c r="T30" s="29">
        <v>8</v>
      </c>
      <c r="U30" s="28" t="s">
        <v>197</v>
      </c>
      <c r="V30" s="28" t="s">
        <v>198</v>
      </c>
    </row>
    <row r="31" spans="1:22" x14ac:dyDescent="0.25">
      <c r="A31" s="28" t="s">
        <v>21</v>
      </c>
      <c r="B31" s="28" t="s">
        <v>22</v>
      </c>
      <c r="C31" s="28" t="s">
        <v>23</v>
      </c>
      <c r="D31" s="29">
        <v>28</v>
      </c>
      <c r="E31" s="29">
        <v>50</v>
      </c>
      <c r="F31" s="28" t="s">
        <v>196</v>
      </c>
      <c r="G31" s="29">
        <v>32</v>
      </c>
      <c r="H31" s="29">
        <v>32</v>
      </c>
      <c r="I31" s="29">
        <v>32</v>
      </c>
      <c r="J31" s="29">
        <v>32</v>
      </c>
      <c r="K31" s="29">
        <v>0</v>
      </c>
      <c r="L31" s="29">
        <v>25</v>
      </c>
      <c r="M31" s="29">
        <v>28</v>
      </c>
      <c r="N31" s="28" t="s">
        <v>160</v>
      </c>
      <c r="O31" s="34">
        <v>20</v>
      </c>
      <c r="P31" s="33">
        <f t="shared" si="0"/>
        <v>25.6</v>
      </c>
      <c r="Q31" s="34">
        <v>640</v>
      </c>
      <c r="R31" s="31">
        <v>0.73529999999999995</v>
      </c>
      <c r="S31" s="34">
        <v>18.82</v>
      </c>
      <c r="T31" s="29">
        <v>8</v>
      </c>
      <c r="U31" s="28" t="s">
        <v>197</v>
      </c>
      <c r="V31" s="28" t="s">
        <v>198</v>
      </c>
    </row>
    <row r="32" spans="1:22" x14ac:dyDescent="0.25">
      <c r="A32" s="6" t="s">
        <v>65</v>
      </c>
      <c r="B32" s="7"/>
      <c r="C32" s="7"/>
      <c r="D32" s="8">
        <f>SUM(D2:D31)</f>
        <v>840</v>
      </c>
      <c r="E32" s="7"/>
      <c r="F32" s="7"/>
      <c r="G32" s="8">
        <f>SUM(G2:G31)</f>
        <v>600</v>
      </c>
      <c r="H32" s="7"/>
      <c r="I32" s="8">
        <f>SUM(I2:I31)</f>
        <v>601</v>
      </c>
      <c r="J32" s="8">
        <f>SUM(J2:J31)</f>
        <v>473</v>
      </c>
      <c r="K32" s="8">
        <f>SUM(K2:K31)</f>
        <v>128</v>
      </c>
      <c r="L32" s="8">
        <f>SUM(L2:L31)</f>
        <v>412</v>
      </c>
      <c r="M32" s="8">
        <f>SUM(M2:M31)</f>
        <v>770</v>
      </c>
      <c r="N32" s="7" t="str">
        <f>N31</f>
        <v>Por persona</v>
      </c>
      <c r="O32" s="9">
        <f>Q32/I32</f>
        <v>22.291880199667222</v>
      </c>
      <c r="P32" s="25">
        <f>Q32/L32</f>
        <v>32.518009708737864</v>
      </c>
      <c r="Q32" s="9">
        <f>SUM(Q2:Q31)</f>
        <v>13397.42</v>
      </c>
      <c r="R32" s="10">
        <f>L32/M32</f>
        <v>0.53506493506493502</v>
      </c>
      <c r="S32" s="9">
        <f>Q32/M32</f>
        <v>17.399246753246754</v>
      </c>
      <c r="T32" s="7"/>
      <c r="U32" s="7"/>
      <c r="V32" s="7"/>
    </row>
    <row r="33" spans="6:12" x14ac:dyDescent="0.25">
      <c r="I33" s="39"/>
      <c r="J33" s="39"/>
      <c r="K33" s="39"/>
      <c r="L33" s="39"/>
    </row>
    <row r="34" spans="6:12" x14ac:dyDescent="0.25">
      <c r="F34" t="s">
        <v>195</v>
      </c>
      <c r="G34">
        <f>I32/G32</f>
        <v>1.0016666666666667</v>
      </c>
      <c r="I34" s="39"/>
      <c r="J34" s="39"/>
      <c r="K34" s="39"/>
      <c r="L34" s="39"/>
    </row>
    <row r="35" spans="6:12" x14ac:dyDescent="0.25">
      <c r="I35" s="39"/>
      <c r="J35" s="39"/>
      <c r="K35" s="39"/>
      <c r="L35" s="39"/>
    </row>
    <row r="36" spans="6:12" x14ac:dyDescent="0.25">
      <c r="I36" s="39"/>
      <c r="J36" s="39"/>
      <c r="K36" s="39"/>
      <c r="L36" s="39"/>
    </row>
  </sheetData>
  <autoFilter ref="A1:V31">
    <sortState ref="A2:U32">
      <sortCondition ref="F1:F3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P22" sqref="P22"/>
    </sheetView>
  </sheetViews>
  <sheetFormatPr baseColWidth="10" defaultRowHeight="15" x14ac:dyDescent="0.25"/>
  <cols>
    <col min="16" max="16" width="11.42578125" style="26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7" t="s">
        <v>257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</row>
    <row r="2" spans="1:22" x14ac:dyDescent="0.25">
      <c r="A2" s="28" t="s">
        <v>21</v>
      </c>
      <c r="B2" s="28" t="s">
        <v>22</v>
      </c>
      <c r="C2" s="28" t="s">
        <v>23</v>
      </c>
      <c r="D2" s="29">
        <v>28</v>
      </c>
      <c r="E2" s="29">
        <v>50</v>
      </c>
      <c r="F2" s="28" t="s">
        <v>226</v>
      </c>
      <c r="G2" s="29">
        <v>10</v>
      </c>
      <c r="H2" s="29">
        <v>8</v>
      </c>
      <c r="I2" s="29">
        <v>10</v>
      </c>
      <c r="J2" s="29">
        <v>10</v>
      </c>
      <c r="K2" s="29">
        <v>0</v>
      </c>
      <c r="L2" s="29">
        <v>5</v>
      </c>
      <c r="M2" s="29">
        <v>28</v>
      </c>
      <c r="N2" s="28" t="s">
        <v>25</v>
      </c>
      <c r="O2" s="30">
        <v>20</v>
      </c>
      <c r="P2" s="33">
        <f>Q2/I2</f>
        <v>20</v>
      </c>
      <c r="Q2" s="30">
        <v>200</v>
      </c>
      <c r="R2" s="31">
        <v>0.17860000000000001</v>
      </c>
      <c r="S2" s="30">
        <v>7.14</v>
      </c>
      <c r="T2" s="29">
        <v>5</v>
      </c>
      <c r="U2" s="28" t="s">
        <v>26</v>
      </c>
      <c r="V2" s="28" t="s">
        <v>27</v>
      </c>
    </row>
    <row r="3" spans="1:22" x14ac:dyDescent="0.25">
      <c r="A3" s="28" t="s">
        <v>21</v>
      </c>
      <c r="B3" s="28" t="s">
        <v>22</v>
      </c>
      <c r="C3" s="28" t="s">
        <v>23</v>
      </c>
      <c r="D3" s="29">
        <v>28</v>
      </c>
      <c r="E3" s="29">
        <v>50</v>
      </c>
      <c r="F3" s="28" t="s">
        <v>227</v>
      </c>
      <c r="G3" s="29">
        <v>11</v>
      </c>
      <c r="H3" s="29">
        <v>7</v>
      </c>
      <c r="I3" s="29">
        <v>11</v>
      </c>
      <c r="J3" s="29">
        <v>11</v>
      </c>
      <c r="K3" s="29">
        <v>0</v>
      </c>
      <c r="L3" s="29">
        <v>5</v>
      </c>
      <c r="M3" s="29">
        <v>28</v>
      </c>
      <c r="N3" s="28" t="s">
        <v>25</v>
      </c>
      <c r="O3" s="30">
        <v>20</v>
      </c>
      <c r="P3" s="33">
        <f t="shared" ref="P3:P32" si="0">Q3/I3</f>
        <v>20</v>
      </c>
      <c r="Q3" s="30">
        <v>220</v>
      </c>
      <c r="R3" s="31">
        <v>0.17860000000000001</v>
      </c>
      <c r="S3" s="30">
        <v>7.86</v>
      </c>
      <c r="T3" s="29">
        <v>7</v>
      </c>
      <c r="U3" s="28" t="s">
        <v>26</v>
      </c>
      <c r="V3" s="28" t="s">
        <v>27</v>
      </c>
    </row>
    <row r="4" spans="1:22" x14ac:dyDescent="0.25">
      <c r="A4" s="28" t="s">
        <v>21</v>
      </c>
      <c r="B4" s="28" t="s">
        <v>22</v>
      </c>
      <c r="C4" s="28" t="s">
        <v>23</v>
      </c>
      <c r="D4" s="29">
        <v>28</v>
      </c>
      <c r="E4" s="29">
        <v>50</v>
      </c>
      <c r="F4" s="28" t="s">
        <v>228</v>
      </c>
      <c r="G4" s="29">
        <v>10</v>
      </c>
      <c r="H4" s="29">
        <v>8</v>
      </c>
      <c r="I4" s="29">
        <v>10</v>
      </c>
      <c r="J4" s="29">
        <v>10</v>
      </c>
      <c r="K4" s="29">
        <v>0</v>
      </c>
      <c r="L4" s="29">
        <v>4</v>
      </c>
      <c r="M4" s="29">
        <v>28</v>
      </c>
      <c r="N4" s="28" t="s">
        <v>25</v>
      </c>
      <c r="O4" s="30">
        <v>20</v>
      </c>
      <c r="P4" s="33">
        <f t="shared" si="0"/>
        <v>20</v>
      </c>
      <c r="Q4" s="30">
        <v>200</v>
      </c>
      <c r="R4" s="31">
        <v>0.1429</v>
      </c>
      <c r="S4" s="30">
        <v>7.14</v>
      </c>
      <c r="T4" s="29">
        <v>8</v>
      </c>
      <c r="U4" s="28" t="s">
        <v>26</v>
      </c>
      <c r="V4" s="28" t="s">
        <v>27</v>
      </c>
    </row>
    <row r="5" spans="1:22" x14ac:dyDescent="0.25">
      <c r="A5" s="28" t="s">
        <v>21</v>
      </c>
      <c r="B5" s="28" t="s">
        <v>22</v>
      </c>
      <c r="C5" s="28" t="s">
        <v>23</v>
      </c>
      <c r="D5" s="29">
        <v>28</v>
      </c>
      <c r="E5" s="29">
        <v>50</v>
      </c>
      <c r="F5" s="28" t="s">
        <v>229</v>
      </c>
      <c r="G5" s="29">
        <v>14</v>
      </c>
      <c r="H5" s="29">
        <v>7</v>
      </c>
      <c r="I5" s="29">
        <v>14</v>
      </c>
      <c r="J5" s="29">
        <v>14</v>
      </c>
      <c r="K5" s="29">
        <v>0</v>
      </c>
      <c r="L5" s="29">
        <v>7</v>
      </c>
      <c r="M5" s="29">
        <v>28</v>
      </c>
      <c r="N5" s="28" t="s">
        <v>160</v>
      </c>
      <c r="O5" s="30">
        <v>25</v>
      </c>
      <c r="P5" s="33">
        <f t="shared" si="0"/>
        <v>25</v>
      </c>
      <c r="Q5" s="30">
        <v>350</v>
      </c>
      <c r="R5" s="31">
        <v>0.25</v>
      </c>
      <c r="S5" s="30">
        <v>12.5</v>
      </c>
      <c r="T5" s="29">
        <v>7</v>
      </c>
      <c r="U5" s="28" t="s">
        <v>26</v>
      </c>
      <c r="V5" s="28" t="s">
        <v>27</v>
      </c>
    </row>
    <row r="6" spans="1:22" x14ac:dyDescent="0.25">
      <c r="A6" s="28" t="s">
        <v>21</v>
      </c>
      <c r="B6" s="28" t="s">
        <v>22</v>
      </c>
      <c r="C6" s="28" t="s">
        <v>23</v>
      </c>
      <c r="D6" s="29">
        <v>28</v>
      </c>
      <c r="E6" s="29">
        <v>50</v>
      </c>
      <c r="F6" s="28" t="s">
        <v>230</v>
      </c>
      <c r="G6" s="29">
        <v>10</v>
      </c>
      <c r="H6" s="29">
        <v>4</v>
      </c>
      <c r="I6" s="29">
        <v>10</v>
      </c>
      <c r="J6" s="29">
        <v>10</v>
      </c>
      <c r="K6" s="29">
        <v>0</v>
      </c>
      <c r="L6" s="29">
        <v>6</v>
      </c>
      <c r="M6" s="29">
        <v>28</v>
      </c>
      <c r="N6" s="28" t="s">
        <v>160</v>
      </c>
      <c r="O6" s="30">
        <v>30</v>
      </c>
      <c r="P6" s="33">
        <f t="shared" si="0"/>
        <v>30</v>
      </c>
      <c r="Q6" s="30">
        <v>300</v>
      </c>
      <c r="R6" s="31">
        <v>0.21429999999999999</v>
      </c>
      <c r="S6" s="30">
        <v>10.71</v>
      </c>
      <c r="T6" s="29">
        <v>8</v>
      </c>
      <c r="U6" s="28" t="s">
        <v>26</v>
      </c>
      <c r="V6" s="28" t="s">
        <v>27</v>
      </c>
    </row>
    <row r="7" spans="1:22" x14ac:dyDescent="0.25">
      <c r="A7" s="28" t="s">
        <v>21</v>
      </c>
      <c r="B7" s="28" t="s">
        <v>22</v>
      </c>
      <c r="C7" s="28" t="s">
        <v>23</v>
      </c>
      <c r="D7" s="29">
        <v>28</v>
      </c>
      <c r="E7" s="29">
        <v>50</v>
      </c>
      <c r="F7" s="28" t="s">
        <v>231</v>
      </c>
      <c r="G7" s="29">
        <v>11</v>
      </c>
      <c r="H7" s="29">
        <v>0</v>
      </c>
      <c r="I7" s="29">
        <v>11</v>
      </c>
      <c r="J7" s="29">
        <v>10</v>
      </c>
      <c r="K7" s="29">
        <v>1</v>
      </c>
      <c r="L7" s="29">
        <v>8</v>
      </c>
      <c r="M7" s="29">
        <v>20</v>
      </c>
      <c r="N7" s="28" t="s">
        <v>25</v>
      </c>
      <c r="O7" s="30">
        <v>25</v>
      </c>
      <c r="P7" s="33">
        <f t="shared" si="0"/>
        <v>25</v>
      </c>
      <c r="Q7" s="30">
        <v>275</v>
      </c>
      <c r="R7" s="31">
        <v>0.28570000000000001</v>
      </c>
      <c r="S7" s="30">
        <v>9.82</v>
      </c>
      <c r="T7" s="29">
        <v>8</v>
      </c>
      <c r="U7" s="28" t="s">
        <v>26</v>
      </c>
      <c r="V7" s="28" t="s">
        <v>27</v>
      </c>
    </row>
    <row r="8" spans="1:22" x14ac:dyDescent="0.25">
      <c r="A8" s="28" t="s">
        <v>21</v>
      </c>
      <c r="B8" s="28" t="s">
        <v>22</v>
      </c>
      <c r="C8" s="28" t="s">
        <v>23</v>
      </c>
      <c r="D8" s="29">
        <v>28</v>
      </c>
      <c r="E8" s="29">
        <v>50</v>
      </c>
      <c r="F8" s="28" t="s">
        <v>232</v>
      </c>
      <c r="G8" s="29">
        <v>1</v>
      </c>
      <c r="H8" s="29">
        <v>0</v>
      </c>
      <c r="I8" s="29">
        <v>1</v>
      </c>
      <c r="J8" s="29">
        <v>0</v>
      </c>
      <c r="K8" s="29">
        <v>1</v>
      </c>
      <c r="L8" s="29">
        <v>1</v>
      </c>
      <c r="M8" s="29">
        <v>27</v>
      </c>
      <c r="N8" s="28" t="s">
        <v>25</v>
      </c>
      <c r="O8" s="30">
        <v>30</v>
      </c>
      <c r="P8" s="33">
        <f t="shared" si="0"/>
        <v>30</v>
      </c>
      <c r="Q8" s="30">
        <v>30</v>
      </c>
      <c r="R8" s="31">
        <v>3.5700000000000003E-2</v>
      </c>
      <c r="S8" s="30">
        <v>1.07</v>
      </c>
      <c r="T8" s="29">
        <v>5</v>
      </c>
      <c r="U8" s="28" t="s">
        <v>26</v>
      </c>
      <c r="V8" s="28" t="s">
        <v>27</v>
      </c>
    </row>
    <row r="9" spans="1:22" x14ac:dyDescent="0.25">
      <c r="A9" s="28" t="s">
        <v>21</v>
      </c>
      <c r="B9" s="28" t="s">
        <v>22</v>
      </c>
      <c r="C9" s="28" t="s">
        <v>23</v>
      </c>
      <c r="D9" s="29">
        <v>28</v>
      </c>
      <c r="E9" s="29">
        <v>50</v>
      </c>
      <c r="F9" s="28" t="s">
        <v>233</v>
      </c>
      <c r="G9" s="29">
        <v>1</v>
      </c>
      <c r="H9" s="29">
        <v>4</v>
      </c>
      <c r="I9" s="29">
        <v>1</v>
      </c>
      <c r="J9" s="29">
        <v>0</v>
      </c>
      <c r="K9" s="29">
        <v>1</v>
      </c>
      <c r="L9" s="29">
        <v>1</v>
      </c>
      <c r="M9" s="29">
        <v>27</v>
      </c>
      <c r="N9" s="28" t="s">
        <v>25</v>
      </c>
      <c r="O9" s="30">
        <v>30</v>
      </c>
      <c r="P9" s="33">
        <f t="shared" si="0"/>
        <v>30</v>
      </c>
      <c r="Q9" s="30">
        <v>30</v>
      </c>
      <c r="R9" s="31">
        <v>3.5700000000000003E-2</v>
      </c>
      <c r="S9" s="30">
        <v>1.07</v>
      </c>
      <c r="T9" s="29">
        <v>8</v>
      </c>
      <c r="U9" s="28" t="s">
        <v>26</v>
      </c>
      <c r="V9" s="28" t="s">
        <v>27</v>
      </c>
    </row>
    <row r="10" spans="1:22" x14ac:dyDescent="0.25">
      <c r="A10" s="28" t="s">
        <v>21</v>
      </c>
      <c r="B10" s="28" t="s">
        <v>22</v>
      </c>
      <c r="C10" s="28" t="s">
        <v>23</v>
      </c>
      <c r="D10" s="29">
        <v>28</v>
      </c>
      <c r="E10" s="29">
        <v>50</v>
      </c>
      <c r="F10" s="28" t="s">
        <v>234</v>
      </c>
      <c r="G10" s="29">
        <v>5</v>
      </c>
      <c r="H10" s="29">
        <v>7</v>
      </c>
      <c r="I10" s="29">
        <v>5</v>
      </c>
      <c r="J10" s="29">
        <v>5</v>
      </c>
      <c r="K10" s="29">
        <v>0</v>
      </c>
      <c r="L10" s="29">
        <v>4</v>
      </c>
      <c r="M10" s="29">
        <v>28</v>
      </c>
      <c r="N10" s="28" t="s">
        <v>25</v>
      </c>
      <c r="O10" s="30">
        <v>30</v>
      </c>
      <c r="P10" s="33">
        <f t="shared" si="0"/>
        <v>30</v>
      </c>
      <c r="Q10" s="30">
        <v>150</v>
      </c>
      <c r="R10" s="31">
        <v>0.1429</v>
      </c>
      <c r="S10" s="30">
        <v>5.36</v>
      </c>
      <c r="T10" s="29">
        <v>8</v>
      </c>
      <c r="U10" s="28" t="s">
        <v>26</v>
      </c>
      <c r="V10" s="28" t="s">
        <v>27</v>
      </c>
    </row>
    <row r="11" spans="1:22" x14ac:dyDescent="0.25">
      <c r="A11" s="28" t="s">
        <v>21</v>
      </c>
      <c r="B11" s="28" t="s">
        <v>22</v>
      </c>
      <c r="C11" s="28" t="s">
        <v>23</v>
      </c>
      <c r="D11" s="29">
        <v>28</v>
      </c>
      <c r="E11" s="29">
        <v>50</v>
      </c>
      <c r="F11" s="28" t="s">
        <v>235</v>
      </c>
      <c r="G11" s="29">
        <v>8</v>
      </c>
      <c r="H11" s="29">
        <v>3</v>
      </c>
      <c r="I11" s="29">
        <v>8</v>
      </c>
      <c r="J11" s="29">
        <v>8</v>
      </c>
      <c r="K11" s="29">
        <v>0</v>
      </c>
      <c r="L11" s="29">
        <v>4</v>
      </c>
      <c r="M11" s="29">
        <v>28</v>
      </c>
      <c r="N11" s="28" t="s">
        <v>25</v>
      </c>
      <c r="O11" s="30">
        <v>25</v>
      </c>
      <c r="P11" s="33">
        <f t="shared" si="0"/>
        <v>25</v>
      </c>
      <c r="Q11" s="30">
        <v>200</v>
      </c>
      <c r="R11" s="31">
        <v>0.1429</v>
      </c>
      <c r="S11" s="30">
        <v>7.14</v>
      </c>
      <c r="T11" s="29">
        <v>8</v>
      </c>
      <c r="U11" s="28" t="s">
        <v>26</v>
      </c>
      <c r="V11" s="28" t="s">
        <v>27</v>
      </c>
    </row>
    <row r="12" spans="1:22" x14ac:dyDescent="0.25">
      <c r="A12" s="28" t="s">
        <v>21</v>
      </c>
      <c r="B12" s="28" t="s">
        <v>22</v>
      </c>
      <c r="C12" s="28" t="s">
        <v>23</v>
      </c>
      <c r="D12" s="29">
        <v>28</v>
      </c>
      <c r="E12" s="29">
        <v>50</v>
      </c>
      <c r="F12" s="28" t="s">
        <v>236</v>
      </c>
      <c r="G12" s="29">
        <v>18</v>
      </c>
      <c r="H12" s="29">
        <v>3</v>
      </c>
      <c r="I12" s="29">
        <v>18</v>
      </c>
      <c r="J12" s="29">
        <v>18</v>
      </c>
      <c r="K12" s="29">
        <v>0</v>
      </c>
      <c r="L12" s="29">
        <v>10</v>
      </c>
      <c r="M12" s="29">
        <v>28</v>
      </c>
      <c r="N12" s="28" t="s">
        <v>25</v>
      </c>
      <c r="O12" s="30">
        <v>25</v>
      </c>
      <c r="P12" s="33">
        <f t="shared" si="0"/>
        <v>25</v>
      </c>
      <c r="Q12" s="30">
        <v>450</v>
      </c>
      <c r="R12" s="31">
        <v>0.35709999999999997</v>
      </c>
      <c r="S12" s="30">
        <v>16.07</v>
      </c>
      <c r="T12" s="29">
        <v>8</v>
      </c>
      <c r="U12" s="28" t="s">
        <v>26</v>
      </c>
      <c r="V12" s="28" t="s">
        <v>27</v>
      </c>
    </row>
    <row r="13" spans="1:22" x14ac:dyDescent="0.25">
      <c r="A13" s="28" t="s">
        <v>21</v>
      </c>
      <c r="B13" s="28" t="s">
        <v>22</v>
      </c>
      <c r="C13" s="28" t="s">
        <v>23</v>
      </c>
      <c r="D13" s="29">
        <v>28</v>
      </c>
      <c r="E13" s="29">
        <v>50</v>
      </c>
      <c r="F13" s="28" t="s">
        <v>237</v>
      </c>
      <c r="G13" s="29">
        <v>11</v>
      </c>
      <c r="H13" s="29">
        <v>3</v>
      </c>
      <c r="I13" s="29">
        <v>11</v>
      </c>
      <c r="J13" s="29">
        <v>11</v>
      </c>
      <c r="K13" s="29">
        <v>0</v>
      </c>
      <c r="L13" s="29">
        <v>8</v>
      </c>
      <c r="M13" s="29">
        <v>28</v>
      </c>
      <c r="N13" s="28" t="s">
        <v>25</v>
      </c>
      <c r="O13" s="30">
        <v>28</v>
      </c>
      <c r="P13" s="33">
        <f t="shared" si="0"/>
        <v>28</v>
      </c>
      <c r="Q13" s="30">
        <v>308</v>
      </c>
      <c r="R13" s="31">
        <v>0.28570000000000001</v>
      </c>
      <c r="S13" s="30">
        <v>11</v>
      </c>
      <c r="T13" s="29">
        <v>8</v>
      </c>
      <c r="U13" s="28" t="s">
        <v>26</v>
      </c>
      <c r="V13" s="28" t="s">
        <v>27</v>
      </c>
    </row>
    <row r="14" spans="1:22" x14ac:dyDescent="0.25">
      <c r="A14" s="28" t="s">
        <v>21</v>
      </c>
      <c r="B14" s="28" t="s">
        <v>22</v>
      </c>
      <c r="C14" s="28" t="s">
        <v>23</v>
      </c>
      <c r="D14" s="29">
        <v>28</v>
      </c>
      <c r="E14" s="29">
        <v>50</v>
      </c>
      <c r="F14" s="28" t="s">
        <v>238</v>
      </c>
      <c r="G14" s="29">
        <v>8</v>
      </c>
      <c r="H14" s="29">
        <v>5</v>
      </c>
      <c r="I14" s="29">
        <v>8</v>
      </c>
      <c r="J14" s="29">
        <v>8</v>
      </c>
      <c r="K14" s="29">
        <v>0</v>
      </c>
      <c r="L14" s="29">
        <v>8</v>
      </c>
      <c r="M14" s="29">
        <v>28</v>
      </c>
      <c r="N14" s="28" t="s">
        <v>25</v>
      </c>
      <c r="O14" s="30">
        <v>25</v>
      </c>
      <c r="P14" s="33">
        <f t="shared" si="0"/>
        <v>25</v>
      </c>
      <c r="Q14" s="30">
        <v>200</v>
      </c>
      <c r="R14" s="31">
        <v>0.28570000000000001</v>
      </c>
      <c r="S14" s="30">
        <v>7.14</v>
      </c>
      <c r="T14" s="29">
        <v>8</v>
      </c>
      <c r="U14" s="28" t="s">
        <v>26</v>
      </c>
      <c r="V14" s="28" t="s">
        <v>27</v>
      </c>
    </row>
    <row r="15" spans="1:22" x14ac:dyDescent="0.25">
      <c r="A15" s="28" t="s">
        <v>21</v>
      </c>
      <c r="B15" s="28" t="s">
        <v>22</v>
      </c>
      <c r="C15" s="28" t="s">
        <v>23</v>
      </c>
      <c r="D15" s="29">
        <v>28</v>
      </c>
      <c r="E15" s="29">
        <v>50</v>
      </c>
      <c r="F15" s="28" t="s">
        <v>239</v>
      </c>
      <c r="G15" s="29">
        <v>14</v>
      </c>
      <c r="H15" s="29">
        <v>6</v>
      </c>
      <c r="I15" s="29">
        <v>14</v>
      </c>
      <c r="J15" s="29">
        <v>14</v>
      </c>
      <c r="K15" s="29">
        <v>0</v>
      </c>
      <c r="L15" s="29">
        <v>10</v>
      </c>
      <c r="M15" s="29">
        <v>28</v>
      </c>
      <c r="N15" s="28" t="s">
        <v>25</v>
      </c>
      <c r="O15" s="30">
        <v>22</v>
      </c>
      <c r="P15" s="33">
        <f t="shared" si="0"/>
        <v>22</v>
      </c>
      <c r="Q15" s="30">
        <v>308</v>
      </c>
      <c r="R15" s="31">
        <v>0.35709999999999997</v>
      </c>
      <c r="S15" s="30">
        <v>11</v>
      </c>
      <c r="T15" s="29">
        <v>8</v>
      </c>
      <c r="U15" s="28" t="s">
        <v>26</v>
      </c>
      <c r="V15" s="28" t="s">
        <v>27</v>
      </c>
    </row>
    <row r="16" spans="1:22" x14ac:dyDescent="0.25">
      <c r="A16" s="28" t="s">
        <v>21</v>
      </c>
      <c r="B16" s="28" t="s">
        <v>22</v>
      </c>
      <c r="C16" s="28" t="s">
        <v>23</v>
      </c>
      <c r="D16" s="29">
        <v>28</v>
      </c>
      <c r="E16" s="29">
        <v>50</v>
      </c>
      <c r="F16" s="28" t="s">
        <v>240</v>
      </c>
      <c r="G16" s="29">
        <v>11</v>
      </c>
      <c r="H16" s="29">
        <v>7</v>
      </c>
      <c r="I16" s="29">
        <v>11</v>
      </c>
      <c r="J16" s="29">
        <v>11</v>
      </c>
      <c r="K16" s="29">
        <v>0</v>
      </c>
      <c r="L16" s="29">
        <v>11</v>
      </c>
      <c r="M16" s="29">
        <v>28</v>
      </c>
      <c r="N16" s="28" t="s">
        <v>25</v>
      </c>
      <c r="O16" s="30">
        <v>28</v>
      </c>
      <c r="P16" s="33">
        <f t="shared" si="0"/>
        <v>28</v>
      </c>
      <c r="Q16" s="30">
        <v>308</v>
      </c>
      <c r="R16" s="31">
        <v>0.39290000000000003</v>
      </c>
      <c r="S16" s="30">
        <v>11</v>
      </c>
      <c r="T16" s="29">
        <v>8</v>
      </c>
      <c r="U16" s="28" t="s">
        <v>26</v>
      </c>
      <c r="V16" s="28" t="s">
        <v>27</v>
      </c>
    </row>
    <row r="17" spans="1:22" x14ac:dyDescent="0.25">
      <c r="A17" s="28" t="s">
        <v>21</v>
      </c>
      <c r="B17" s="28" t="s">
        <v>22</v>
      </c>
      <c r="C17" s="28" t="s">
        <v>23</v>
      </c>
      <c r="D17" s="29">
        <v>28</v>
      </c>
      <c r="E17" s="29">
        <v>50</v>
      </c>
      <c r="F17" s="28" t="s">
        <v>241</v>
      </c>
      <c r="G17" s="29">
        <v>7</v>
      </c>
      <c r="H17" s="29">
        <v>3</v>
      </c>
      <c r="I17" s="29">
        <v>7</v>
      </c>
      <c r="J17" s="29">
        <v>7</v>
      </c>
      <c r="K17" s="29">
        <v>0</v>
      </c>
      <c r="L17" s="29">
        <v>7</v>
      </c>
      <c r="M17" s="29">
        <v>28</v>
      </c>
      <c r="N17" s="28" t="s">
        <v>25</v>
      </c>
      <c r="O17" s="30">
        <v>30</v>
      </c>
      <c r="P17" s="33">
        <f t="shared" si="0"/>
        <v>30</v>
      </c>
      <c r="Q17" s="30">
        <v>210</v>
      </c>
      <c r="R17" s="31">
        <v>0.25</v>
      </c>
      <c r="S17" s="30">
        <v>7.5</v>
      </c>
      <c r="T17" s="29">
        <v>8</v>
      </c>
      <c r="U17" s="28" t="s">
        <v>26</v>
      </c>
      <c r="V17" s="28" t="s">
        <v>27</v>
      </c>
    </row>
    <row r="18" spans="1:22" x14ac:dyDescent="0.25">
      <c r="A18" s="28" t="s">
        <v>21</v>
      </c>
      <c r="B18" s="28" t="s">
        <v>22</v>
      </c>
      <c r="C18" s="28" t="s">
        <v>23</v>
      </c>
      <c r="D18" s="29">
        <v>28</v>
      </c>
      <c r="E18" s="29">
        <v>50</v>
      </c>
      <c r="F18" s="28" t="s">
        <v>242</v>
      </c>
      <c r="G18" s="29">
        <v>3</v>
      </c>
      <c r="H18" s="29">
        <v>45</v>
      </c>
      <c r="I18" s="29">
        <v>3</v>
      </c>
      <c r="J18" s="29">
        <v>3</v>
      </c>
      <c r="K18" s="29">
        <v>0</v>
      </c>
      <c r="L18" s="29">
        <v>3</v>
      </c>
      <c r="M18" s="29">
        <v>28</v>
      </c>
      <c r="N18" s="28" t="s">
        <v>25</v>
      </c>
      <c r="O18" s="30">
        <v>30</v>
      </c>
      <c r="P18" s="33">
        <f t="shared" si="0"/>
        <v>30</v>
      </c>
      <c r="Q18" s="30">
        <v>90</v>
      </c>
      <c r="R18" s="31">
        <v>0.1071</v>
      </c>
      <c r="S18" s="30">
        <v>3.21</v>
      </c>
      <c r="T18" s="29">
        <v>8</v>
      </c>
      <c r="U18" s="28" t="s">
        <v>26</v>
      </c>
      <c r="V18" s="28" t="s">
        <v>27</v>
      </c>
    </row>
    <row r="19" spans="1:22" x14ac:dyDescent="0.25">
      <c r="A19" s="28" t="s">
        <v>21</v>
      </c>
      <c r="B19" s="28" t="s">
        <v>22</v>
      </c>
      <c r="C19" s="28" t="s">
        <v>23</v>
      </c>
      <c r="D19" s="29">
        <v>28</v>
      </c>
      <c r="E19" s="29">
        <v>50</v>
      </c>
      <c r="F19" s="28" t="s">
        <v>243</v>
      </c>
      <c r="G19" s="29">
        <v>47</v>
      </c>
      <c r="H19" s="29">
        <v>1</v>
      </c>
      <c r="I19" s="29">
        <v>47</v>
      </c>
      <c r="J19" s="29">
        <v>47</v>
      </c>
      <c r="K19" s="29">
        <v>0</v>
      </c>
      <c r="L19" s="29">
        <v>22</v>
      </c>
      <c r="M19" s="29">
        <v>28</v>
      </c>
      <c r="N19" s="28" t="s">
        <v>25</v>
      </c>
      <c r="O19" s="30">
        <v>20</v>
      </c>
      <c r="P19" s="33">
        <f t="shared" si="0"/>
        <v>20</v>
      </c>
      <c r="Q19" s="30">
        <v>940</v>
      </c>
      <c r="R19" s="31">
        <v>0.78569999999999995</v>
      </c>
      <c r="S19" s="30">
        <v>33.57</v>
      </c>
      <c r="T19" s="29">
        <v>8</v>
      </c>
      <c r="U19" s="28" t="s">
        <v>26</v>
      </c>
      <c r="V19" s="28" t="s">
        <v>27</v>
      </c>
    </row>
    <row r="20" spans="1:22" x14ac:dyDescent="0.25">
      <c r="A20" s="28" t="s">
        <v>21</v>
      </c>
      <c r="B20" s="28" t="s">
        <v>22</v>
      </c>
      <c r="C20" s="28" t="s">
        <v>23</v>
      </c>
      <c r="D20" s="29">
        <v>28</v>
      </c>
      <c r="E20" s="29">
        <v>50</v>
      </c>
      <c r="F20" s="28" t="s">
        <v>244</v>
      </c>
      <c r="G20" s="29">
        <v>3</v>
      </c>
      <c r="H20" s="29">
        <v>1</v>
      </c>
      <c r="I20" s="29">
        <v>3</v>
      </c>
      <c r="J20" s="29">
        <v>3</v>
      </c>
      <c r="K20" s="29">
        <v>0</v>
      </c>
      <c r="L20" s="29">
        <v>3</v>
      </c>
      <c r="M20" s="29">
        <v>28</v>
      </c>
      <c r="N20" s="28" t="s">
        <v>160</v>
      </c>
      <c r="O20" s="30">
        <v>25</v>
      </c>
      <c r="P20" s="33">
        <f t="shared" si="0"/>
        <v>25</v>
      </c>
      <c r="Q20" s="30">
        <v>75</v>
      </c>
      <c r="R20" s="31">
        <v>0.1071</v>
      </c>
      <c r="S20" s="30">
        <v>2.68</v>
      </c>
      <c r="T20" s="29">
        <v>8</v>
      </c>
      <c r="U20" s="28" t="s">
        <v>26</v>
      </c>
      <c r="V20" s="28" t="s">
        <v>27</v>
      </c>
    </row>
    <row r="21" spans="1:22" x14ac:dyDescent="0.25">
      <c r="A21" s="28" t="s">
        <v>21</v>
      </c>
      <c r="B21" s="28" t="s">
        <v>22</v>
      </c>
      <c r="C21" s="28" t="s">
        <v>23</v>
      </c>
      <c r="D21" s="29">
        <v>28</v>
      </c>
      <c r="E21" s="29">
        <v>50</v>
      </c>
      <c r="F21" s="28" t="s">
        <v>245</v>
      </c>
      <c r="G21" s="29">
        <v>20</v>
      </c>
      <c r="H21" s="29">
        <v>7</v>
      </c>
      <c r="I21" s="29">
        <v>20</v>
      </c>
      <c r="J21" s="29">
        <v>20</v>
      </c>
      <c r="K21" s="29">
        <v>0</v>
      </c>
      <c r="L21" s="29">
        <v>17</v>
      </c>
      <c r="M21" s="29">
        <v>28</v>
      </c>
      <c r="N21" s="28" t="s">
        <v>160</v>
      </c>
      <c r="O21" s="30">
        <v>25</v>
      </c>
      <c r="P21" s="33">
        <f t="shared" si="0"/>
        <v>25</v>
      </c>
      <c r="Q21" s="30">
        <v>500</v>
      </c>
      <c r="R21" s="31">
        <v>0.60709999999999997</v>
      </c>
      <c r="S21" s="30">
        <v>17.86</v>
      </c>
      <c r="T21" s="29">
        <v>8</v>
      </c>
      <c r="U21" s="28" t="s">
        <v>26</v>
      </c>
      <c r="V21" s="28" t="s">
        <v>27</v>
      </c>
    </row>
    <row r="22" spans="1:22" x14ac:dyDescent="0.25">
      <c r="A22" s="28" t="s">
        <v>21</v>
      </c>
      <c r="B22" s="28" t="s">
        <v>22</v>
      </c>
      <c r="C22" s="28" t="s">
        <v>23</v>
      </c>
      <c r="D22" s="29">
        <v>28</v>
      </c>
      <c r="E22" s="29">
        <v>50</v>
      </c>
      <c r="F22" s="28" t="s">
        <v>246</v>
      </c>
      <c r="G22" s="29">
        <v>15</v>
      </c>
      <c r="H22" s="29">
        <v>7</v>
      </c>
      <c r="I22" s="29">
        <v>15</v>
      </c>
      <c r="J22" s="29">
        <v>15</v>
      </c>
      <c r="K22" s="29">
        <v>0</v>
      </c>
      <c r="L22" s="29">
        <v>13</v>
      </c>
      <c r="M22" s="29">
        <v>28</v>
      </c>
      <c r="N22" s="28" t="s">
        <v>160</v>
      </c>
      <c r="O22" s="30">
        <v>25</v>
      </c>
      <c r="P22" s="33">
        <f t="shared" si="0"/>
        <v>25</v>
      </c>
      <c r="Q22" s="30">
        <v>375</v>
      </c>
      <c r="R22" s="31">
        <v>0.46429999999999999</v>
      </c>
      <c r="S22" s="30">
        <v>13.39</v>
      </c>
      <c r="T22" s="29">
        <v>8</v>
      </c>
      <c r="U22" s="28" t="s">
        <v>26</v>
      </c>
      <c r="V22" s="28" t="s">
        <v>27</v>
      </c>
    </row>
    <row r="23" spans="1:22" x14ac:dyDescent="0.25">
      <c r="A23" s="28" t="s">
        <v>21</v>
      </c>
      <c r="B23" s="28" t="s">
        <v>22</v>
      </c>
      <c r="C23" s="28" t="s">
        <v>23</v>
      </c>
      <c r="D23" s="29">
        <v>28</v>
      </c>
      <c r="E23" s="29">
        <v>50</v>
      </c>
      <c r="F23" s="28" t="s">
        <v>247</v>
      </c>
      <c r="G23" s="29">
        <v>9</v>
      </c>
      <c r="H23" s="29">
        <v>9</v>
      </c>
      <c r="I23" s="29">
        <v>9</v>
      </c>
      <c r="J23" s="29">
        <v>9</v>
      </c>
      <c r="K23" s="29">
        <v>0</v>
      </c>
      <c r="L23" s="29">
        <v>9</v>
      </c>
      <c r="M23" s="29">
        <v>28</v>
      </c>
      <c r="N23" s="28" t="s">
        <v>160</v>
      </c>
      <c r="O23" s="30">
        <v>30</v>
      </c>
      <c r="P23" s="33">
        <f t="shared" si="0"/>
        <v>30</v>
      </c>
      <c r="Q23" s="30">
        <v>270</v>
      </c>
      <c r="R23" s="31">
        <v>0.26469999999999999</v>
      </c>
      <c r="S23" s="30">
        <v>7.94</v>
      </c>
      <c r="T23" s="29">
        <v>8</v>
      </c>
      <c r="U23" s="28" t="s">
        <v>26</v>
      </c>
      <c r="V23" s="28" t="s">
        <v>27</v>
      </c>
    </row>
    <row r="24" spans="1:22" x14ac:dyDescent="0.25">
      <c r="A24" s="28" t="s">
        <v>21</v>
      </c>
      <c r="B24" s="28" t="s">
        <v>22</v>
      </c>
      <c r="C24" s="28" t="s">
        <v>23</v>
      </c>
      <c r="D24" s="29">
        <v>28</v>
      </c>
      <c r="E24" s="29">
        <v>50</v>
      </c>
      <c r="F24" s="28" t="s">
        <v>248</v>
      </c>
      <c r="G24" s="29">
        <v>5</v>
      </c>
      <c r="H24" s="29">
        <v>5</v>
      </c>
      <c r="I24" s="29">
        <v>5</v>
      </c>
      <c r="J24" s="29">
        <v>5</v>
      </c>
      <c r="K24" s="29">
        <v>0</v>
      </c>
      <c r="L24" s="29">
        <v>5</v>
      </c>
      <c r="M24" s="29">
        <v>28</v>
      </c>
      <c r="N24" s="28" t="s">
        <v>160</v>
      </c>
      <c r="O24" s="30">
        <v>28</v>
      </c>
      <c r="P24" s="33">
        <f t="shared" si="0"/>
        <v>28</v>
      </c>
      <c r="Q24" s="30">
        <v>140</v>
      </c>
      <c r="R24" s="31">
        <v>0.14710000000000001</v>
      </c>
      <c r="S24" s="30">
        <v>4.12</v>
      </c>
      <c r="T24" s="29">
        <v>8</v>
      </c>
      <c r="U24" s="28" t="s">
        <v>26</v>
      </c>
      <c r="V24" s="28" t="s">
        <v>27</v>
      </c>
    </row>
    <row r="25" spans="1:22" x14ac:dyDescent="0.25">
      <c r="A25" s="28" t="s">
        <v>21</v>
      </c>
      <c r="B25" s="28" t="s">
        <v>22</v>
      </c>
      <c r="C25" s="28" t="s">
        <v>23</v>
      </c>
      <c r="D25" s="29">
        <v>28</v>
      </c>
      <c r="E25" s="29">
        <v>50</v>
      </c>
      <c r="F25" s="28" t="s">
        <v>249</v>
      </c>
      <c r="G25" s="29">
        <v>3</v>
      </c>
      <c r="H25" s="29">
        <v>3</v>
      </c>
      <c r="I25" s="29">
        <v>3</v>
      </c>
      <c r="J25" s="29">
        <v>3</v>
      </c>
      <c r="K25" s="29">
        <v>0</v>
      </c>
      <c r="L25" s="29">
        <v>2</v>
      </c>
      <c r="M25" s="29">
        <v>28</v>
      </c>
      <c r="N25" s="28" t="s">
        <v>160</v>
      </c>
      <c r="O25" s="30">
        <v>25</v>
      </c>
      <c r="P25" s="33">
        <f t="shared" si="0"/>
        <v>25</v>
      </c>
      <c r="Q25" s="30">
        <v>75</v>
      </c>
      <c r="R25" s="31">
        <v>5.8799999999999998E-2</v>
      </c>
      <c r="S25" s="30">
        <v>2.21</v>
      </c>
      <c r="T25" s="29">
        <v>8</v>
      </c>
      <c r="U25" s="28" t="s">
        <v>26</v>
      </c>
      <c r="V25" s="28" t="s">
        <v>27</v>
      </c>
    </row>
    <row r="26" spans="1:22" x14ac:dyDescent="0.25">
      <c r="A26" s="28" t="s">
        <v>21</v>
      </c>
      <c r="B26" s="28" t="s">
        <v>22</v>
      </c>
      <c r="C26" s="28" t="s">
        <v>23</v>
      </c>
      <c r="D26" s="29">
        <v>28</v>
      </c>
      <c r="E26" s="29">
        <v>50</v>
      </c>
      <c r="F26" s="28" t="s">
        <v>250</v>
      </c>
      <c r="G26" s="29">
        <v>3</v>
      </c>
      <c r="H26" s="29">
        <v>3</v>
      </c>
      <c r="I26" s="29">
        <v>3</v>
      </c>
      <c r="J26" s="29">
        <v>3</v>
      </c>
      <c r="K26" s="29">
        <v>0</v>
      </c>
      <c r="L26" s="29">
        <v>2</v>
      </c>
      <c r="M26" s="29">
        <v>28</v>
      </c>
      <c r="N26" s="28" t="s">
        <v>160</v>
      </c>
      <c r="O26" s="30">
        <v>25</v>
      </c>
      <c r="P26" s="33">
        <f t="shared" si="0"/>
        <v>25</v>
      </c>
      <c r="Q26" s="30">
        <v>75</v>
      </c>
      <c r="R26" s="31">
        <v>5.8799999999999998E-2</v>
      </c>
      <c r="S26" s="30">
        <v>2.21</v>
      </c>
      <c r="T26" s="29">
        <v>8</v>
      </c>
      <c r="U26" s="28" t="s">
        <v>26</v>
      </c>
      <c r="V26" s="28" t="s">
        <v>27</v>
      </c>
    </row>
    <row r="27" spans="1:22" x14ac:dyDescent="0.25">
      <c r="A27" s="28" t="s">
        <v>21</v>
      </c>
      <c r="B27" s="28" t="s">
        <v>22</v>
      </c>
      <c r="C27" s="28" t="s">
        <v>23</v>
      </c>
      <c r="D27" s="29">
        <v>28</v>
      </c>
      <c r="E27" s="29">
        <v>50</v>
      </c>
      <c r="F27" s="28" t="s">
        <v>251</v>
      </c>
      <c r="G27" s="29">
        <v>2</v>
      </c>
      <c r="H27" s="29">
        <v>2</v>
      </c>
      <c r="I27" s="29">
        <v>2</v>
      </c>
      <c r="J27" s="29">
        <v>2</v>
      </c>
      <c r="K27" s="29">
        <v>0</v>
      </c>
      <c r="L27" s="29">
        <v>1</v>
      </c>
      <c r="M27" s="29">
        <v>28</v>
      </c>
      <c r="N27" s="28" t="s">
        <v>160</v>
      </c>
      <c r="O27" s="30">
        <v>25</v>
      </c>
      <c r="P27" s="33">
        <f t="shared" si="0"/>
        <v>25</v>
      </c>
      <c r="Q27" s="30">
        <v>50</v>
      </c>
      <c r="R27" s="31">
        <v>2.9399999999999999E-2</v>
      </c>
      <c r="S27" s="30">
        <v>1.47</v>
      </c>
      <c r="T27" s="29">
        <v>8</v>
      </c>
      <c r="U27" s="28" t="s">
        <v>26</v>
      </c>
      <c r="V27" s="28" t="s">
        <v>27</v>
      </c>
    </row>
    <row r="28" spans="1:22" x14ac:dyDescent="0.25">
      <c r="A28" s="28" t="s">
        <v>21</v>
      </c>
      <c r="B28" s="28" t="s">
        <v>22</v>
      </c>
      <c r="C28" s="28" t="s">
        <v>23</v>
      </c>
      <c r="D28" s="29">
        <v>28</v>
      </c>
      <c r="E28" s="29">
        <v>50</v>
      </c>
      <c r="F28" s="28" t="s">
        <v>252</v>
      </c>
      <c r="G28" s="29">
        <v>10</v>
      </c>
      <c r="H28" s="29">
        <v>10</v>
      </c>
      <c r="I28" s="29">
        <v>10</v>
      </c>
      <c r="J28" s="29">
        <v>10</v>
      </c>
      <c r="K28" s="29">
        <v>0</v>
      </c>
      <c r="L28" s="29">
        <v>10</v>
      </c>
      <c r="M28" s="29">
        <v>28</v>
      </c>
      <c r="N28" s="28" t="s">
        <v>160</v>
      </c>
      <c r="O28" s="30">
        <v>28</v>
      </c>
      <c r="P28" s="33">
        <f t="shared" si="0"/>
        <v>28</v>
      </c>
      <c r="Q28" s="30">
        <v>280</v>
      </c>
      <c r="R28" s="31">
        <v>0.29409999999999997</v>
      </c>
      <c r="S28" s="30">
        <v>8.24</v>
      </c>
      <c r="T28" s="29">
        <v>8</v>
      </c>
      <c r="U28" s="28" t="s">
        <v>26</v>
      </c>
      <c r="V28" s="28" t="s">
        <v>27</v>
      </c>
    </row>
    <row r="29" spans="1:22" x14ac:dyDescent="0.25">
      <c r="A29" s="28" t="s">
        <v>21</v>
      </c>
      <c r="B29" s="28" t="s">
        <v>22</v>
      </c>
      <c r="C29" s="28" t="s">
        <v>23</v>
      </c>
      <c r="D29" s="29">
        <v>28</v>
      </c>
      <c r="E29" s="29">
        <v>50</v>
      </c>
      <c r="F29" s="28" t="s">
        <v>253</v>
      </c>
      <c r="G29" s="29">
        <v>12</v>
      </c>
      <c r="H29" s="29">
        <v>12</v>
      </c>
      <c r="I29" s="29">
        <v>12</v>
      </c>
      <c r="J29" s="29">
        <v>12</v>
      </c>
      <c r="K29" s="29">
        <v>0</v>
      </c>
      <c r="L29" s="29">
        <v>9</v>
      </c>
      <c r="M29" s="29">
        <v>28</v>
      </c>
      <c r="N29" s="28" t="s">
        <v>160</v>
      </c>
      <c r="O29" s="30">
        <v>28</v>
      </c>
      <c r="P29" s="33">
        <f t="shared" si="0"/>
        <v>28</v>
      </c>
      <c r="Q29" s="30">
        <v>336</v>
      </c>
      <c r="R29" s="31">
        <v>0.26469999999999999</v>
      </c>
      <c r="S29" s="30">
        <v>9.8800000000000008</v>
      </c>
      <c r="T29" s="29">
        <v>8</v>
      </c>
      <c r="U29" s="28" t="s">
        <v>26</v>
      </c>
      <c r="V29" s="28" t="s">
        <v>27</v>
      </c>
    </row>
    <row r="30" spans="1:22" x14ac:dyDescent="0.25">
      <c r="A30" s="28" t="s">
        <v>21</v>
      </c>
      <c r="B30" s="28" t="s">
        <v>22</v>
      </c>
      <c r="C30" s="28" t="s">
        <v>23</v>
      </c>
      <c r="D30" s="29">
        <v>28</v>
      </c>
      <c r="E30" s="29">
        <v>50</v>
      </c>
      <c r="F30" s="28" t="s">
        <v>254</v>
      </c>
      <c r="G30" s="29">
        <v>8</v>
      </c>
      <c r="H30" s="29">
        <v>8</v>
      </c>
      <c r="I30" s="29">
        <v>8</v>
      </c>
      <c r="J30" s="29">
        <v>8</v>
      </c>
      <c r="K30" s="29">
        <v>0</v>
      </c>
      <c r="L30" s="29">
        <v>8</v>
      </c>
      <c r="M30" s="29">
        <v>8</v>
      </c>
      <c r="N30" s="28" t="s">
        <v>160</v>
      </c>
      <c r="O30" s="30">
        <v>28</v>
      </c>
      <c r="P30" s="33">
        <f t="shared" si="0"/>
        <v>28</v>
      </c>
      <c r="Q30" s="30">
        <v>224</v>
      </c>
      <c r="R30" s="31">
        <v>0.23530000000000001</v>
      </c>
      <c r="S30" s="30">
        <v>6.59</v>
      </c>
      <c r="T30" s="29">
        <v>8</v>
      </c>
      <c r="U30" s="28" t="s">
        <v>26</v>
      </c>
      <c r="V30" s="28" t="s">
        <v>27</v>
      </c>
    </row>
    <row r="31" spans="1:22" x14ac:dyDescent="0.25">
      <c r="A31" s="28" t="s">
        <v>21</v>
      </c>
      <c r="B31" s="28" t="s">
        <v>22</v>
      </c>
      <c r="C31" s="28" t="s">
        <v>23</v>
      </c>
      <c r="D31" s="29">
        <v>28</v>
      </c>
      <c r="E31" s="29">
        <v>50</v>
      </c>
      <c r="F31" s="28" t="s">
        <v>255</v>
      </c>
      <c r="G31" s="29">
        <v>3</v>
      </c>
      <c r="H31" s="29">
        <v>3</v>
      </c>
      <c r="I31" s="29">
        <v>3</v>
      </c>
      <c r="J31" s="29">
        <v>3</v>
      </c>
      <c r="K31" s="29">
        <v>0</v>
      </c>
      <c r="L31" s="29">
        <v>3</v>
      </c>
      <c r="M31" s="29">
        <v>28</v>
      </c>
      <c r="N31" s="28" t="s">
        <v>160</v>
      </c>
      <c r="O31" s="30">
        <v>30</v>
      </c>
      <c r="P31" s="33">
        <f t="shared" si="0"/>
        <v>26.666666666666668</v>
      </c>
      <c r="Q31" s="30">
        <v>80</v>
      </c>
      <c r="R31" s="31">
        <v>8.8200000000000001E-2</v>
      </c>
      <c r="S31" s="30">
        <v>2.35</v>
      </c>
      <c r="T31" s="29">
        <v>8</v>
      </c>
      <c r="U31" s="28" t="s">
        <v>26</v>
      </c>
      <c r="V31" s="28" t="s">
        <v>27</v>
      </c>
    </row>
    <row r="32" spans="1:22" x14ac:dyDescent="0.25">
      <c r="A32" s="28" t="s">
        <v>21</v>
      </c>
      <c r="B32" s="28" t="s">
        <v>22</v>
      </c>
      <c r="C32" s="28" t="s">
        <v>23</v>
      </c>
      <c r="D32" s="29">
        <v>28</v>
      </c>
      <c r="E32" s="29">
        <v>50</v>
      </c>
      <c r="F32" s="28" t="s">
        <v>256</v>
      </c>
      <c r="G32" s="29">
        <v>2</v>
      </c>
      <c r="H32" s="29">
        <v>2</v>
      </c>
      <c r="I32" s="29">
        <v>2</v>
      </c>
      <c r="J32" s="29">
        <v>2</v>
      </c>
      <c r="K32" s="29">
        <v>0</v>
      </c>
      <c r="L32" s="29">
        <v>2</v>
      </c>
      <c r="M32" s="29">
        <v>28</v>
      </c>
      <c r="N32" s="28" t="s">
        <v>160</v>
      </c>
      <c r="O32" s="30">
        <v>30</v>
      </c>
      <c r="P32" s="33">
        <f t="shared" si="0"/>
        <v>30</v>
      </c>
      <c r="Q32" s="30">
        <v>60</v>
      </c>
      <c r="R32" s="31">
        <v>5.8799999999999998E-2</v>
      </c>
      <c r="S32" s="30">
        <v>1.76</v>
      </c>
      <c r="T32" s="29">
        <v>8</v>
      </c>
      <c r="U32" s="28" t="s">
        <v>26</v>
      </c>
      <c r="V32" s="28" t="s">
        <v>27</v>
      </c>
    </row>
    <row r="33" spans="1:22" x14ac:dyDescent="0.25">
      <c r="A33" s="6" t="s">
        <v>65</v>
      </c>
      <c r="B33" s="7"/>
      <c r="C33" s="7"/>
      <c r="D33" s="8">
        <f>SUM(D2:D32)</f>
        <v>868</v>
      </c>
      <c r="E33" s="7"/>
      <c r="F33" s="7"/>
      <c r="G33" s="8">
        <f>SUM(G2:G32)</f>
        <v>295</v>
      </c>
      <c r="H33" s="7"/>
      <c r="I33" s="8">
        <f>SUM(I2:I32)</f>
        <v>295</v>
      </c>
      <c r="J33" s="8">
        <f>SUM(J2:J32)</f>
        <v>292</v>
      </c>
      <c r="K33" s="8">
        <f>SUM(K2:K32)</f>
        <v>3</v>
      </c>
      <c r="L33" s="8">
        <f>SUM(L2:L32)</f>
        <v>208</v>
      </c>
      <c r="M33" s="8">
        <f>SUM(M2:M32)</f>
        <v>838</v>
      </c>
      <c r="N33" s="7" t="str">
        <f>N26</f>
        <v>Por persona</v>
      </c>
      <c r="O33" s="9">
        <f t="shared" ref="O33" si="1">Q33/L33</f>
        <v>35.13942307692308</v>
      </c>
      <c r="P33" s="25">
        <f>Q33/I33</f>
        <v>24.776271186440677</v>
      </c>
      <c r="Q33" s="9">
        <f>SUM(Q2:Q32)</f>
        <v>7309</v>
      </c>
      <c r="R33" s="10">
        <f>L33/M33</f>
        <v>0.24821002386634844</v>
      </c>
      <c r="S33" s="9">
        <f>Q33/M33</f>
        <v>8.7219570405727929</v>
      </c>
      <c r="T33" s="7"/>
      <c r="U33" s="7"/>
      <c r="V3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2019-07-09T04:37:46Z</dcterms:created>
  <dcterms:modified xsi:type="dcterms:W3CDTF">2020-02-13T15:03:32Z</dcterms:modified>
</cp:coreProperties>
</file>