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600" windowHeight="9240" firstSheet="1" activeTab="8"/>
  </bookViews>
  <sheets>
    <sheet name="ENERO" sheetId="10" r:id="rId1"/>
    <sheet name="FEBRERO" sheetId="11" r:id="rId2"/>
    <sheet name="MARZO" sheetId="1" r:id="rId3"/>
    <sheet name="ABRIL" sheetId="2" r:id="rId4"/>
    <sheet name="MAYO" sheetId="3" r:id="rId5"/>
    <sheet name="JUNIO" sheetId="4" r:id="rId6"/>
    <sheet name="JULIO" sheetId="5" r:id="rId7"/>
    <sheet name="AGOSTO" sheetId="6" r:id="rId8"/>
    <sheet name="SEPTIEMBRE" sheetId="8" r:id="rId9"/>
    <sheet name="OCTUBRE" sheetId="9" r:id="rId10"/>
  </sheets>
  <definedNames>
    <definedName name="_xlnm._FilterDatabase" localSheetId="7" hidden="1">AGOSTO!$A$1:$V$32</definedName>
    <definedName name="_xlnm._FilterDatabase" localSheetId="0" hidden="1">ENERO!$A$1:$V$32</definedName>
    <definedName name="_xlnm._FilterDatabase" localSheetId="1" hidden="1">FEBRERO!$A$1:$V$31</definedName>
    <definedName name="_xlnm._FilterDatabase" localSheetId="6" hidden="1">JULIO!$A$1:$V$32</definedName>
    <definedName name="_xlnm._FilterDatabase" localSheetId="5" hidden="1">JUNIO!$A$1:$V$31</definedName>
    <definedName name="_xlnm._FilterDatabase" localSheetId="2" hidden="1">MARZO!$A$1:$V$1</definedName>
    <definedName name="_xlnm._FilterDatabase" localSheetId="4" hidden="1">MAYO!$A$1:$V$32</definedName>
    <definedName name="_xlnm._FilterDatabase" localSheetId="9" hidden="1">OCTUBRE!$A$1:$V$32</definedName>
    <definedName name="_xlnm._FilterDatabase" localSheetId="8" hidden="1">SEPTIEMBRE!$A$1:$V$1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9" i="8"/>
  <c r="P30" i="8"/>
  <c r="P31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" i="5"/>
  <c r="P4" i="5"/>
  <c r="P5" i="5"/>
  <c r="P6" i="5"/>
  <c r="P7" i="5"/>
  <c r="P8" i="5"/>
  <c r="P10" i="5"/>
  <c r="P11" i="5"/>
  <c r="P12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2" i="5"/>
  <c r="O32" i="4"/>
  <c r="P4" i="4"/>
  <c r="P5" i="4"/>
  <c r="P6" i="4"/>
  <c r="P8" i="4"/>
  <c r="P9" i="4"/>
  <c r="P10" i="4"/>
  <c r="P11" i="4"/>
  <c r="P13" i="4"/>
  <c r="P14" i="4"/>
  <c r="P15" i="4"/>
  <c r="P16" i="4"/>
  <c r="P17" i="4"/>
  <c r="P18" i="4"/>
  <c r="P19" i="4"/>
  <c r="P20" i="4"/>
  <c r="P22" i="4"/>
  <c r="P23" i="4"/>
  <c r="P24" i="4"/>
  <c r="P25" i="4"/>
  <c r="P26" i="4"/>
  <c r="P30" i="4"/>
  <c r="P31" i="4"/>
  <c r="P2" i="4"/>
  <c r="M33" i="3"/>
  <c r="D33" i="3"/>
  <c r="R33" i="3"/>
  <c r="R33" i="1"/>
  <c r="R31" i="1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P33" i="1"/>
  <c r="M33" i="1"/>
  <c r="D33" i="1"/>
  <c r="G33" i="1"/>
  <c r="I33" i="1"/>
  <c r="J33" i="1"/>
  <c r="K33" i="1"/>
  <c r="L33" i="1"/>
  <c r="O33" i="1"/>
  <c r="Q33" i="1"/>
  <c r="P33" i="3"/>
  <c r="P27" i="3"/>
  <c r="P28" i="3"/>
  <c r="P29" i="3"/>
  <c r="P26" i="3"/>
  <c r="N33" i="3"/>
  <c r="S33" i="5"/>
  <c r="Q33" i="5"/>
  <c r="P33" i="5"/>
  <c r="O33" i="5"/>
  <c r="N33" i="5"/>
  <c r="M33" i="5"/>
  <c r="L33" i="5"/>
  <c r="R33" i="5" s="1"/>
  <c r="K33" i="5"/>
  <c r="J33" i="5"/>
  <c r="I33" i="5"/>
  <c r="G33" i="5"/>
  <c r="D33" i="5"/>
  <c r="S33" i="6"/>
  <c r="Q33" i="6"/>
  <c r="P33" i="6"/>
  <c r="O33" i="6"/>
  <c r="N33" i="6"/>
  <c r="M33" i="6"/>
  <c r="L33" i="6"/>
  <c r="R33" i="6" s="1"/>
  <c r="K33" i="6"/>
  <c r="J33" i="6"/>
  <c r="I33" i="6"/>
  <c r="G33" i="6"/>
  <c r="D33" i="6"/>
  <c r="S32" i="8"/>
  <c r="Q32" i="8"/>
  <c r="P32" i="8"/>
  <c r="O32" i="8"/>
  <c r="N32" i="8"/>
  <c r="M32" i="8"/>
  <c r="L32" i="8"/>
  <c r="R32" i="8" s="1"/>
  <c r="K32" i="8"/>
  <c r="J32" i="8"/>
  <c r="I32" i="8"/>
  <c r="G32" i="8"/>
  <c r="D32" i="8"/>
  <c r="Q31" i="11" l="1"/>
  <c r="M31" i="11"/>
  <c r="L31" i="11"/>
  <c r="K31" i="11"/>
  <c r="J31" i="11"/>
  <c r="I31" i="11"/>
  <c r="G31" i="11"/>
  <c r="D31" i="11"/>
  <c r="S31" i="11"/>
  <c r="N31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30" i="11"/>
  <c r="P31" i="11" l="1"/>
  <c r="O31" i="11"/>
  <c r="P30" i="10"/>
  <c r="Q33" i="10" l="1"/>
  <c r="N33" i="10"/>
  <c r="M33" i="10"/>
  <c r="L33" i="10"/>
  <c r="K33" i="10"/>
  <c r="J33" i="10"/>
  <c r="I33" i="10"/>
  <c r="G33" i="10"/>
  <c r="D33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1" i="10"/>
  <c r="P32" i="10"/>
  <c r="P2" i="10"/>
  <c r="S33" i="1" l="1"/>
  <c r="P33" i="10"/>
  <c r="R33" i="10"/>
  <c r="G35" i="10"/>
  <c r="O33" i="10"/>
  <c r="S33" i="10"/>
  <c r="N33" i="9"/>
  <c r="Q33" i="9" l="1"/>
  <c r="M33" i="9"/>
  <c r="L33" i="9"/>
  <c r="K33" i="9"/>
  <c r="J33" i="9"/>
  <c r="I33" i="9"/>
  <c r="G33" i="9"/>
  <c r="G35" i="9" s="1"/>
  <c r="D33" i="9"/>
  <c r="O33" i="9" l="1"/>
  <c r="P33" i="9"/>
  <c r="S33" i="9"/>
  <c r="R33" i="9"/>
  <c r="G34" i="8" l="1"/>
  <c r="G32" i="4" l="1"/>
  <c r="G33" i="3"/>
  <c r="G32" i="2"/>
  <c r="G35" i="6" l="1"/>
  <c r="G35" i="5" l="1"/>
  <c r="Q32" i="4" l="1"/>
  <c r="N32" i="4"/>
  <c r="M32" i="4"/>
  <c r="L32" i="4"/>
  <c r="K32" i="4"/>
  <c r="J32" i="4"/>
  <c r="I32" i="4"/>
  <c r="G34" i="4" s="1"/>
  <c r="D32" i="4"/>
  <c r="R32" i="4" l="1"/>
  <c r="S32" i="4"/>
  <c r="P32" i="4"/>
  <c r="I33" i="3" l="1"/>
  <c r="Q33" i="3"/>
  <c r="L33" i="3"/>
  <c r="K33" i="3"/>
  <c r="J33" i="3"/>
  <c r="S33" i="3" l="1"/>
  <c r="G35" i="3"/>
  <c r="O33" i="3"/>
  <c r="D32" i="2" l="1"/>
  <c r="N32" i="2" l="1"/>
  <c r="I32" i="2"/>
  <c r="G34" i="2" s="1"/>
  <c r="Q32" i="2" l="1"/>
  <c r="M32" i="2"/>
  <c r="L32" i="2"/>
  <c r="K32" i="2"/>
  <c r="J32" i="2"/>
</calcChain>
</file>

<file path=xl/sharedStrings.xml><?xml version="1.0" encoding="utf-8"?>
<sst xmlns="http://schemas.openxmlformats.org/spreadsheetml/2006/main" count="1958" uniqueCount="275">
  <si>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</si>
  <si>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</si>
  <si>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</si>
  <si>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</si>
  <si>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</si>
  <si>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</si>
  <si>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</si>
  <si>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</si>
  <si>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</si>
  <si>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</si>
  <si>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</si>
  <si>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</si>
  <si>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</si>
  <si>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</si>
  <si>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</si>
  <si>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</si>
  <si>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</si>
  <si>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</si>
  <si>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</si>
  <si>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</si>
  <si>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</si>
  <si>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PODOCARPUS</t>
  </si>
  <si>
    <t>Hotel</t>
  </si>
  <si>
    <t>3 Estrellas</t>
  </si>
  <si>
    <t>Por habitación</t>
  </si>
  <si>
    <t>validado</t>
  </si>
  <si>
    <t>Revocar</t>
  </si>
  <si>
    <t>TOTAL</t>
  </si>
  <si>
    <t>TARIFA POR PERSONA</t>
  </si>
  <si>
    <t>tarifa por persona</t>
  </si>
  <si>
    <t>TARIFA PERSONA</t>
  </si>
  <si>
    <t>EST PROM</t>
  </si>
  <si>
    <t>TAR PERSONA</t>
  </si>
  <si>
    <t>31/01/2020</t>
  </si>
  <si>
    <t>30/01/2020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</si>
  <si>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</si>
  <si>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</si>
  <si>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</si>
  <si>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</si>
  <si>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</si>
  <si>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</si>
  <si>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</si>
  <si>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</si>
  <si>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</si>
  <si>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</si>
  <si>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</si>
  <si>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</si>
  <si>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</si>
  <si>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</si>
  <si>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</si>
  <si>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</si>
  <si>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</si>
  <si>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</si>
  <si>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</si>
  <si>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</si>
  <si>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</si>
  <si>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</si>
  <si>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</si>
  <si>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</si>
  <si>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</si>
  <si>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</si>
  <si>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</si>
  <si>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</si>
  <si>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TAR PER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</si>
  <si>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</si>
  <si>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</si>
  <si>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</si>
  <si>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</si>
  <si>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</si>
  <si>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</si>
  <si>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</si>
  <si>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</si>
  <si>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</si>
  <si>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</si>
  <si>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</si>
  <si>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</si>
  <si>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</si>
  <si>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</si>
  <si>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</si>
  <si>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</si>
  <si>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</si>
  <si>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</si>
  <si>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</si>
  <si>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</si>
  <si>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</si>
  <si>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</si>
  <si>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</si>
  <si>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</si>
  <si>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</si>
  <si>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</si>
  <si>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</si>
  <si>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</si>
  <si>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</si>
  <si>
    <t>$ 1,60</t>
  </si>
  <si>
    <t>10,00 %</t>
  </si>
  <si>
    <t>01/09/2020</t>
  </si>
  <si>
    <t>$ 2,24</t>
  </si>
  <si>
    <t>14,00 %</t>
  </si>
  <si>
    <t>02/09/2020</t>
  </si>
  <si>
    <t>$ 2,56</t>
  </si>
  <si>
    <t>16,00 %</t>
  </si>
  <si>
    <t>$ 2,88</t>
  </si>
  <si>
    <t>18,00 %</t>
  </si>
  <si>
    <t>03/09/2020</t>
  </si>
  <si>
    <t>$ 0,64</t>
  </si>
  <si>
    <t>4,00 %</t>
  </si>
  <si>
    <t>04/09/2020</t>
  </si>
  <si>
    <t>05/09/2020</t>
  </si>
  <si>
    <t>$ 0,00</t>
  </si>
  <si>
    <t>0,00 %</t>
  </si>
  <si>
    <t>06/09/2020</t>
  </si>
  <si>
    <t>07/09/2020</t>
  </si>
  <si>
    <t>08/09/2020</t>
  </si>
  <si>
    <t>$ 3,84</t>
  </si>
  <si>
    <t>24,00 %</t>
  </si>
  <si>
    <t>10/09/2020</t>
  </si>
  <si>
    <t>$ 0,96</t>
  </si>
  <si>
    <t>6,00 %</t>
  </si>
  <si>
    <t>11/09/2020</t>
  </si>
  <si>
    <t>12/09/2020</t>
  </si>
  <si>
    <t>$ 1,28</t>
  </si>
  <si>
    <t>8,00 %</t>
  </si>
  <si>
    <t>13/09/2020</t>
  </si>
  <si>
    <t>$ 3,20</t>
  </si>
  <si>
    <t>20,00 %</t>
  </si>
  <si>
    <t>14/09/2020</t>
  </si>
  <si>
    <t>15/09/2020</t>
  </si>
  <si>
    <t>16/09/2020</t>
  </si>
  <si>
    <t>17/09/2020</t>
  </si>
  <si>
    <t>$ 0,32</t>
  </si>
  <si>
    <t>2,00 %</t>
  </si>
  <si>
    <t>18/09/2020</t>
  </si>
  <si>
    <t>19/09/2020</t>
  </si>
  <si>
    <t>20/09/2020</t>
  </si>
  <si>
    <t>21/09/2020</t>
  </si>
  <si>
    <t>$ 3,52</t>
  </si>
  <si>
    <t>22,00 %</t>
  </si>
  <si>
    <t>22/09/2020</t>
  </si>
  <si>
    <t>$ 6,72</t>
  </si>
  <si>
    <t>42,00 %</t>
  </si>
  <si>
    <t>23/09/2020</t>
  </si>
  <si>
    <t>$ 4,16</t>
  </si>
  <si>
    <t>26,00 %</t>
  </si>
  <si>
    <t>24/09/2020</t>
  </si>
  <si>
    <t>25/09/2020</t>
  </si>
  <si>
    <t>26/09/2020</t>
  </si>
  <si>
    <t>27/09/2020</t>
  </si>
  <si>
    <t>28/09/2020</t>
  </si>
  <si>
    <t>$ 1,92</t>
  </si>
  <si>
    <t>12,00 %</t>
  </si>
  <si>
    <t>29/09/2020</t>
  </si>
  <si>
    <t>30/09/2020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</si>
  <si>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</si>
  <si>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</si>
  <si>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</si>
  <si>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</si>
  <si>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</si>
  <si>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</si>
  <si>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</si>
  <si>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</si>
  <si>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</si>
  <si>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</si>
  <si>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</si>
  <si>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</si>
  <si>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</si>
  <si>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</si>
  <si>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</si>
  <si>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</si>
  <si>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</si>
  <si>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</si>
  <si>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$ 4,80</t>
  </si>
  <si>
    <t>30,00 %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</si>
  <si>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</si>
  <si>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</si>
  <si>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</si>
  <si>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</si>
  <si>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</si>
  <si>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</si>
  <si>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</si>
  <si>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28,00 %</t>
  </si>
  <si>
    <t>26/08/2020</t>
  </si>
  <si>
    <t>27/08/2020</t>
  </si>
  <si>
    <t>28/08/2020</t>
  </si>
  <si>
    <t>29/08/2020</t>
  </si>
  <si>
    <t>30/08/2020</t>
  </si>
  <si>
    <t>31/08/2020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</si>
  <si>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</si>
  <si>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</si>
  <si>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</si>
  <si>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</si>
  <si>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</si>
  <si>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</si>
  <si>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</si>
  <si>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</si>
  <si>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</si>
  <si>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</si>
  <si>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</si>
  <si>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</si>
  <si>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</si>
  <si>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</si>
  <si>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</si>
  <si>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</si>
  <si>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</si>
  <si>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</si>
  <si>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</si>
  <si>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</si>
  <si>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</si>
  <si>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</si>
  <si>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</si>
  <si>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</si>
  <si>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</si>
  <si>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</si>
  <si>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</si>
  <si>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</si>
  <si>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</si>
  <si>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</si>
  <si>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</si>
  <si>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</si>
  <si>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</si>
  <si>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</si>
  <si>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</si>
  <si>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</si>
  <si>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</si>
  <si>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</si>
  <si>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</si>
  <si>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</si>
  <si>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</si>
  <si>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</si>
  <si>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</si>
  <si>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</si>
  <si>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</si>
  <si>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</si>
  <si>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</si>
  <si>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</si>
  <si>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</si>
  <si>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</si>
  <si>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</si>
  <si>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</si>
  <si>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</si>
  <si>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</si>
  <si>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</si>
  <si>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</si>
  <si>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</si>
  <si>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</si>
  <si>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</si>
  <si>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29/05/2020</t>
  </si>
  <si>
    <t>28/05/2020</t>
  </si>
  <si>
    <t>27/05/2020</t>
  </si>
  <si>
    <t>26/05/2020</t>
  </si>
  <si>
    <t>25/05/2020</t>
  </si>
  <si>
    <t>18/03/2020</t>
  </si>
  <si>
    <t>17/03/2020</t>
  </si>
  <si>
    <t>16/03/2020</t>
  </si>
  <si>
    <t>15/03/2020</t>
  </si>
  <si>
    <t>14/03/2020</t>
  </si>
  <si>
    <t>13/03/2020</t>
  </si>
  <si>
    <t>36,00 %</t>
  </si>
  <si>
    <t>12/03/2020</t>
  </si>
  <si>
    <t>40,00 %</t>
  </si>
  <si>
    <t>11/03/2020</t>
  </si>
  <si>
    <t>44,00 %</t>
  </si>
  <si>
    <t>10/03/2020</t>
  </si>
  <si>
    <t>34,00 %</t>
  </si>
  <si>
    <t>09/03/2020</t>
  </si>
  <si>
    <t>08/03/2020</t>
  </si>
  <si>
    <t>07/03/2020</t>
  </si>
  <si>
    <t>06/03/2020</t>
  </si>
  <si>
    <t>05/03/2020</t>
  </si>
  <si>
    <t>76,00 %</t>
  </si>
  <si>
    <t>04/03/2020</t>
  </si>
  <si>
    <t>68,00 %</t>
  </si>
  <si>
    <t>03/03/2020</t>
  </si>
  <si>
    <t>48,00 %</t>
  </si>
  <si>
    <t>02/03/2020</t>
  </si>
  <si>
    <t>01/03/2020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</si>
</sst>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3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2" fillId="0" borderId="4" xfId="0" applyFont="1" applyBorder="1"/>
    <xf numFmtId="2" fontId="2" fillId="0" borderId="4" xfId="0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10" fontId="0" fillId="0" borderId="4" xfId="0" applyNumberFormat="1" applyBorder="1"/>
    <xf numFmtId="0" fontId="3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1" applyNumberFormat="1" applyFont="1" applyFill="1" applyBorder="1"/>
    <xf numFmtId="2" fontId="2" fillId="3" borderId="4" xfId="0" applyNumberFormat="1" applyFont="1" applyFill="1" applyBorder="1"/>
    <xf numFmtId="2" fontId="0" fillId="3" borderId="4" xfId="0" applyNumberFormat="1" applyFill="1" applyBorder="1"/>
    <xf numFmtId="0" fontId="0" fillId="3" borderId="0" xfId="0" applyFill="1"/>
    <xf numFmtId="0" fontId="4" fillId="0" borderId="4" xfId="0" applyFont="1" applyFill="1" applyBorder="1"/>
    <xf numFmtId="0" fontId="4" fillId="3" borderId="4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3" borderId="4" xfId="0" applyNumberFormat="1" applyFont="1" applyFill="1" applyBorder="1"/>
    <xf numFmtId="10" fontId="0" fillId="0" borderId="4" xfId="0" applyNumberFormat="1" applyFont="1" applyFill="1" applyBorder="1"/>
    <xf numFmtId="0" fontId="0" fillId="3" borderId="4" xfId="0" applyFont="1" applyFill="1" applyBorder="1"/>
    <xf numFmtId="1" fontId="0" fillId="3" borderId="4" xfId="0" applyNumberFormat="1" applyFill="1" applyBorder="1"/>
    <xf numFmtId="0" fontId="5" fillId="0" borderId="4" xfId="0" applyFont="1" applyFill="1" applyBorder="1"/>
    <xf numFmtId="0" fontId="5" fillId="3" borderId="4" xfId="0" applyFont="1" applyFill="1" applyBorder="1"/>
    <xf numFmtId="1" fontId="0" fillId="4" borderId="4" xfId="0" applyNumberFormat="1" applyFont="1" applyFill="1" applyBorder="1"/>
    <xf numFmtId="0" fontId="0" fillId="0" borderId="0" xfId="0" applyFill="1"/>
    <xf numFmtId="14" fontId="0" fillId="0" borderId="4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" fillId="0" borderId="4" xfId="0" applyFont="1" applyFill="1" applyBorder="1"/>
    <xf numFmtId="9" fontId="2" fillId="0" borderId="4" xfId="1" applyNumberFormat="1" applyFont="1" applyFill="1" applyBorder="1"/>
    <xf numFmtId="9" fontId="0" fillId="0" borderId="4" xfId="1" applyNumberFormat="1" applyFont="1" applyFill="1" applyBorder="1"/>
    <xf numFmtId="9" fontId="0" fillId="0" borderId="0" xfId="1" applyNumberFormat="1" applyFont="1"/>
    <xf numFmtId="1" fontId="0" fillId="0" borderId="4" xfId="0" applyNumberFormat="1" applyFill="1" applyBorder="1"/>
    <xf numFmtId="0" fontId="4" fillId="4" borderId="4" xfId="0" applyFont="1" applyFill="1" applyBorder="1"/>
    <xf numFmtId="0" fontId="0" fillId="4" borderId="0" xfId="0" applyFill="1"/>
    <xf numFmtId="0" fontId="2" fillId="0" borderId="5" xfId="0" applyFont="1" applyBorder="1"/>
    <xf numFmtId="0" fontId="0" fillId="0" borderId="5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I1" workbookViewId="0">
      <pane ySplit="1" topLeftCell="A2" activePane="bottomLeft" state="frozen"/>
      <selection pane="bottomLeft" activeCell="H45" sqref="H45"/>
    </sheetView>
  </sheetViews>
  <sheetFormatPr baseColWidth="10" defaultRowHeight="15" x14ac:dyDescent="0.25"/>
  <cols>
    <col min="16" max="16" width="11.42578125" style="21"/>
  </cols>
  <sheetData>
    <row r="1" spans="1:22" ht="14.4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63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1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62</v>
      </c>
      <c r="G2" s="25">
        <v>14</v>
      </c>
      <c r="H2" s="25">
        <v>7</v>
      </c>
      <c r="I2" s="25">
        <v>14</v>
      </c>
      <c r="J2" s="25">
        <v>14</v>
      </c>
      <c r="K2" s="25">
        <v>0</v>
      </c>
      <c r="L2" s="25">
        <v>7</v>
      </c>
      <c r="M2" s="25">
        <v>50</v>
      </c>
      <c r="N2" s="24" t="s">
        <v>24</v>
      </c>
      <c r="O2" s="26">
        <v>16</v>
      </c>
      <c r="P2" s="27">
        <f>Q2/I2</f>
        <v>8</v>
      </c>
      <c r="Q2" s="26">
        <v>112</v>
      </c>
      <c r="R2" s="28">
        <v>0.14000000000000001</v>
      </c>
      <c r="S2" s="26">
        <v>2.2400000000000002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61</v>
      </c>
      <c r="G3" s="25">
        <v>12</v>
      </c>
      <c r="H3" s="25">
        <v>13</v>
      </c>
      <c r="I3" s="25">
        <v>12</v>
      </c>
      <c r="J3" s="25">
        <v>12</v>
      </c>
      <c r="K3" s="25">
        <v>0</v>
      </c>
      <c r="L3" s="25">
        <v>8</v>
      </c>
      <c r="M3" s="25">
        <v>50</v>
      </c>
      <c r="N3" s="24" t="s">
        <v>24</v>
      </c>
      <c r="O3" s="26">
        <v>16</v>
      </c>
      <c r="P3" s="27">
        <f t="shared" ref="P3:P32" si="0">Q3/I3</f>
        <v>10.666666666666666</v>
      </c>
      <c r="Q3" s="26">
        <v>128</v>
      </c>
      <c r="R3" s="28">
        <v>0.16</v>
      </c>
      <c r="S3" s="26">
        <v>2.56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60</v>
      </c>
      <c r="G4" s="25">
        <v>13</v>
      </c>
      <c r="H4" s="25">
        <v>11</v>
      </c>
      <c r="I4" s="25">
        <v>13</v>
      </c>
      <c r="J4" s="25">
        <v>13</v>
      </c>
      <c r="K4" s="25">
        <v>0</v>
      </c>
      <c r="L4" s="25">
        <v>11</v>
      </c>
      <c r="M4" s="25">
        <v>50</v>
      </c>
      <c r="N4" s="24" t="s">
        <v>24</v>
      </c>
      <c r="O4" s="26">
        <v>16</v>
      </c>
      <c r="P4" s="27">
        <f t="shared" si="0"/>
        <v>13.538461538461538</v>
      </c>
      <c r="Q4" s="26">
        <v>176</v>
      </c>
      <c r="R4" s="28">
        <v>0.22</v>
      </c>
      <c r="S4" s="26">
        <v>3.52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59</v>
      </c>
      <c r="G5" s="25">
        <v>13</v>
      </c>
      <c r="H5" s="25">
        <v>6</v>
      </c>
      <c r="I5" s="25">
        <v>13</v>
      </c>
      <c r="J5" s="25">
        <v>13</v>
      </c>
      <c r="K5" s="25">
        <v>0</v>
      </c>
      <c r="L5" s="25">
        <v>7</v>
      </c>
      <c r="M5" s="25">
        <v>50</v>
      </c>
      <c r="N5" s="24" t="s">
        <v>24</v>
      </c>
      <c r="O5" s="26">
        <v>16</v>
      </c>
      <c r="P5" s="27">
        <f t="shared" si="0"/>
        <v>8.615384615384615</v>
      </c>
      <c r="Q5" s="26">
        <v>112</v>
      </c>
      <c r="R5" s="28">
        <v>0.14000000000000001</v>
      </c>
      <c r="S5" s="26">
        <v>2.2400000000000002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58</v>
      </c>
      <c r="G6" s="25">
        <v>16</v>
      </c>
      <c r="H6" s="25">
        <v>13</v>
      </c>
      <c r="I6" s="25">
        <v>16</v>
      </c>
      <c r="J6" s="25">
        <v>16</v>
      </c>
      <c r="K6" s="25">
        <v>0</v>
      </c>
      <c r="L6" s="25">
        <v>11</v>
      </c>
      <c r="M6" s="25">
        <v>50</v>
      </c>
      <c r="N6" s="24" t="s">
        <v>24</v>
      </c>
      <c r="O6" s="26">
        <v>16</v>
      </c>
      <c r="P6" s="27">
        <f t="shared" si="0"/>
        <v>11</v>
      </c>
      <c r="Q6" s="26">
        <v>176</v>
      </c>
      <c r="R6" s="28">
        <v>0.22</v>
      </c>
      <c r="S6" s="26">
        <v>3.52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57</v>
      </c>
      <c r="G7" s="25">
        <v>14</v>
      </c>
      <c r="H7" s="25">
        <v>10</v>
      </c>
      <c r="I7" s="25">
        <v>14</v>
      </c>
      <c r="J7" s="25">
        <v>13</v>
      </c>
      <c r="K7" s="25">
        <v>1</v>
      </c>
      <c r="L7" s="25">
        <v>11</v>
      </c>
      <c r="M7" s="25">
        <v>50</v>
      </c>
      <c r="N7" s="24" t="s">
        <v>24</v>
      </c>
      <c r="O7" s="26">
        <v>16</v>
      </c>
      <c r="P7" s="27">
        <f t="shared" si="0"/>
        <v>12.571428571428571</v>
      </c>
      <c r="Q7" s="26">
        <v>176</v>
      </c>
      <c r="R7" s="28">
        <v>0.22</v>
      </c>
      <c r="S7" s="26">
        <v>3.52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56</v>
      </c>
      <c r="G8" s="25">
        <v>15</v>
      </c>
      <c r="H8" s="25">
        <v>7</v>
      </c>
      <c r="I8" s="25">
        <v>15</v>
      </c>
      <c r="J8" s="25">
        <v>15</v>
      </c>
      <c r="K8" s="25">
        <v>0</v>
      </c>
      <c r="L8" s="25">
        <v>12</v>
      </c>
      <c r="M8" s="25">
        <v>50</v>
      </c>
      <c r="N8" s="24" t="s">
        <v>24</v>
      </c>
      <c r="O8" s="26">
        <v>16</v>
      </c>
      <c r="P8" s="27">
        <f t="shared" si="0"/>
        <v>12.8</v>
      </c>
      <c r="Q8" s="26">
        <v>192</v>
      </c>
      <c r="R8" s="28">
        <v>0.24</v>
      </c>
      <c r="S8" s="26">
        <v>3.84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55</v>
      </c>
      <c r="G9" s="25">
        <v>33</v>
      </c>
      <c r="H9" s="25">
        <v>12</v>
      </c>
      <c r="I9" s="25">
        <v>33</v>
      </c>
      <c r="J9" s="25">
        <v>32</v>
      </c>
      <c r="K9" s="25">
        <v>1</v>
      </c>
      <c r="L9" s="25">
        <v>26</v>
      </c>
      <c r="M9" s="25">
        <v>50</v>
      </c>
      <c r="N9" s="24" t="s">
        <v>24</v>
      </c>
      <c r="O9" s="26">
        <v>16</v>
      </c>
      <c r="P9" s="27">
        <f t="shared" si="0"/>
        <v>12.606060606060606</v>
      </c>
      <c r="Q9" s="26">
        <v>416</v>
      </c>
      <c r="R9" s="28">
        <v>0.52</v>
      </c>
      <c r="S9" s="26">
        <v>8.32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54</v>
      </c>
      <c r="G10" s="25">
        <v>39</v>
      </c>
      <c r="H10" s="25">
        <v>19</v>
      </c>
      <c r="I10" s="25">
        <v>39</v>
      </c>
      <c r="J10" s="25">
        <v>39</v>
      </c>
      <c r="K10" s="25">
        <v>0</v>
      </c>
      <c r="L10" s="25">
        <v>29</v>
      </c>
      <c r="M10" s="25">
        <v>50</v>
      </c>
      <c r="N10" s="24" t="s">
        <v>24</v>
      </c>
      <c r="O10" s="26">
        <v>16</v>
      </c>
      <c r="P10" s="27">
        <f t="shared" si="0"/>
        <v>11.897435897435898</v>
      </c>
      <c r="Q10" s="26">
        <v>464</v>
      </c>
      <c r="R10" s="28">
        <v>0.57999999999999996</v>
      </c>
      <c r="S10" s="26">
        <v>9.2799999999999994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53</v>
      </c>
      <c r="G11" s="25">
        <v>25</v>
      </c>
      <c r="H11" s="25">
        <v>17</v>
      </c>
      <c r="I11" s="25">
        <v>25</v>
      </c>
      <c r="J11" s="25">
        <v>25</v>
      </c>
      <c r="K11" s="25">
        <v>0</v>
      </c>
      <c r="L11" s="25">
        <v>16</v>
      </c>
      <c r="M11" s="25">
        <v>50</v>
      </c>
      <c r="N11" s="24" t="s">
        <v>24</v>
      </c>
      <c r="O11" s="26">
        <v>16</v>
      </c>
      <c r="P11" s="27">
        <f t="shared" si="0"/>
        <v>10.24</v>
      </c>
      <c r="Q11" s="26">
        <v>256</v>
      </c>
      <c r="R11" s="28">
        <v>0.32</v>
      </c>
      <c r="S11" s="26">
        <v>5.12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52</v>
      </c>
      <c r="G12" s="25">
        <v>46</v>
      </c>
      <c r="H12" s="25">
        <v>14</v>
      </c>
      <c r="I12" s="25">
        <v>46</v>
      </c>
      <c r="J12" s="25">
        <v>46</v>
      </c>
      <c r="K12" s="25">
        <v>0</v>
      </c>
      <c r="L12" s="25">
        <v>26</v>
      </c>
      <c r="M12" s="25">
        <v>50</v>
      </c>
      <c r="N12" s="24" t="s">
        <v>24</v>
      </c>
      <c r="O12" s="26">
        <v>16</v>
      </c>
      <c r="P12" s="27">
        <f t="shared" si="0"/>
        <v>9.0434782608695645</v>
      </c>
      <c r="Q12" s="26">
        <v>416</v>
      </c>
      <c r="R12" s="28">
        <v>0.52</v>
      </c>
      <c r="S12" s="26">
        <v>8.32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51</v>
      </c>
      <c r="G13" s="25">
        <v>42</v>
      </c>
      <c r="H13" s="25">
        <v>39</v>
      </c>
      <c r="I13" s="25">
        <v>42</v>
      </c>
      <c r="J13" s="25">
        <v>42</v>
      </c>
      <c r="K13" s="25">
        <v>0</v>
      </c>
      <c r="L13" s="25">
        <v>23</v>
      </c>
      <c r="M13" s="25">
        <v>50</v>
      </c>
      <c r="N13" s="24" t="s">
        <v>24</v>
      </c>
      <c r="O13" s="26">
        <v>16</v>
      </c>
      <c r="P13" s="27">
        <f t="shared" si="0"/>
        <v>8.7619047619047628</v>
      </c>
      <c r="Q13" s="26">
        <v>368</v>
      </c>
      <c r="R13" s="28">
        <v>0.46</v>
      </c>
      <c r="S13" s="26">
        <v>7.36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50</v>
      </c>
      <c r="G14" s="25">
        <v>23</v>
      </c>
      <c r="H14" s="25">
        <v>9</v>
      </c>
      <c r="I14" s="25">
        <v>23</v>
      </c>
      <c r="J14" s="25">
        <v>23</v>
      </c>
      <c r="K14" s="25">
        <v>0</v>
      </c>
      <c r="L14" s="25">
        <v>21</v>
      </c>
      <c r="M14" s="25">
        <v>50</v>
      </c>
      <c r="N14" s="24" t="s">
        <v>24</v>
      </c>
      <c r="O14" s="26">
        <v>16</v>
      </c>
      <c r="P14" s="27">
        <f t="shared" si="0"/>
        <v>14.608695652173912</v>
      </c>
      <c r="Q14" s="26">
        <v>336</v>
      </c>
      <c r="R14" s="28">
        <v>0.42</v>
      </c>
      <c r="S14" s="26">
        <v>6.72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49</v>
      </c>
      <c r="G15" s="25">
        <v>22</v>
      </c>
      <c r="H15" s="25">
        <v>14</v>
      </c>
      <c r="I15" s="25">
        <v>22</v>
      </c>
      <c r="J15" s="25">
        <v>22</v>
      </c>
      <c r="K15" s="25">
        <v>0</v>
      </c>
      <c r="L15" s="25">
        <v>20</v>
      </c>
      <c r="M15" s="25">
        <v>50</v>
      </c>
      <c r="N15" s="24" t="s">
        <v>24</v>
      </c>
      <c r="O15" s="26">
        <v>16</v>
      </c>
      <c r="P15" s="27">
        <f t="shared" si="0"/>
        <v>14.545454545454545</v>
      </c>
      <c r="Q15" s="26">
        <v>320</v>
      </c>
      <c r="R15" s="28">
        <v>0.4</v>
      </c>
      <c r="S15" s="26">
        <v>6.4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48</v>
      </c>
      <c r="G16" s="25">
        <v>32</v>
      </c>
      <c r="H16" s="25">
        <v>19</v>
      </c>
      <c r="I16" s="25">
        <v>32</v>
      </c>
      <c r="J16" s="25">
        <v>32</v>
      </c>
      <c r="K16" s="25">
        <v>0</v>
      </c>
      <c r="L16" s="25">
        <v>28</v>
      </c>
      <c r="M16" s="25">
        <v>50</v>
      </c>
      <c r="N16" s="24" t="s">
        <v>24</v>
      </c>
      <c r="O16" s="26">
        <v>16</v>
      </c>
      <c r="P16" s="27">
        <f t="shared" si="0"/>
        <v>14</v>
      </c>
      <c r="Q16" s="26">
        <v>448</v>
      </c>
      <c r="R16" s="28">
        <v>0.56000000000000005</v>
      </c>
      <c r="S16" s="26">
        <v>8.9600000000000009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47</v>
      </c>
      <c r="G17" s="25">
        <v>23</v>
      </c>
      <c r="H17" s="25">
        <v>19</v>
      </c>
      <c r="I17" s="25">
        <v>23</v>
      </c>
      <c r="J17" s="25">
        <v>23</v>
      </c>
      <c r="K17" s="25">
        <v>0</v>
      </c>
      <c r="L17" s="25">
        <v>19</v>
      </c>
      <c r="M17" s="25">
        <v>50</v>
      </c>
      <c r="N17" s="24" t="s">
        <v>24</v>
      </c>
      <c r="O17" s="26">
        <v>16</v>
      </c>
      <c r="P17" s="27">
        <f t="shared" si="0"/>
        <v>13.217391304347826</v>
      </c>
      <c r="Q17" s="26">
        <v>304</v>
      </c>
      <c r="R17" s="28">
        <v>0.38</v>
      </c>
      <c r="S17" s="26">
        <v>6.08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46</v>
      </c>
      <c r="G18" s="25">
        <v>8</v>
      </c>
      <c r="H18" s="25">
        <v>2</v>
      </c>
      <c r="I18" s="25">
        <v>8</v>
      </c>
      <c r="J18" s="25">
        <v>8</v>
      </c>
      <c r="K18" s="25">
        <v>0</v>
      </c>
      <c r="L18" s="25">
        <v>6</v>
      </c>
      <c r="M18" s="25">
        <v>50</v>
      </c>
      <c r="N18" s="24" t="s">
        <v>24</v>
      </c>
      <c r="O18" s="26">
        <v>16</v>
      </c>
      <c r="P18" s="27">
        <f t="shared" si="0"/>
        <v>12</v>
      </c>
      <c r="Q18" s="26">
        <v>96</v>
      </c>
      <c r="R18" s="28">
        <v>0.12</v>
      </c>
      <c r="S18" s="26">
        <v>1.92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45</v>
      </c>
      <c r="G19" s="25">
        <v>16</v>
      </c>
      <c r="H19" s="25">
        <v>7</v>
      </c>
      <c r="I19" s="25">
        <v>16</v>
      </c>
      <c r="J19" s="25">
        <v>16</v>
      </c>
      <c r="K19" s="25">
        <v>0</v>
      </c>
      <c r="L19" s="25">
        <v>11</v>
      </c>
      <c r="M19" s="25">
        <v>50</v>
      </c>
      <c r="N19" s="24" t="s">
        <v>24</v>
      </c>
      <c r="O19" s="26">
        <v>16</v>
      </c>
      <c r="P19" s="27">
        <f t="shared" si="0"/>
        <v>11</v>
      </c>
      <c r="Q19" s="26">
        <v>176</v>
      </c>
      <c r="R19" s="28">
        <v>0.22</v>
      </c>
      <c r="S19" s="26">
        <v>3.52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44</v>
      </c>
      <c r="G20" s="25">
        <v>19</v>
      </c>
      <c r="H20" s="25">
        <v>16</v>
      </c>
      <c r="I20" s="25">
        <v>19</v>
      </c>
      <c r="J20" s="25">
        <v>19</v>
      </c>
      <c r="K20" s="25">
        <v>0</v>
      </c>
      <c r="L20" s="25">
        <v>10</v>
      </c>
      <c r="M20" s="25">
        <v>50</v>
      </c>
      <c r="N20" s="24" t="s">
        <v>24</v>
      </c>
      <c r="O20" s="26">
        <v>16</v>
      </c>
      <c r="P20" s="27">
        <f t="shared" si="0"/>
        <v>8.4210526315789469</v>
      </c>
      <c r="Q20" s="26">
        <v>160</v>
      </c>
      <c r="R20" s="28">
        <v>0.2</v>
      </c>
      <c r="S20" s="26">
        <v>3.2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43</v>
      </c>
      <c r="G21" s="25">
        <v>17</v>
      </c>
      <c r="H21" s="25">
        <v>10</v>
      </c>
      <c r="I21" s="25">
        <v>17</v>
      </c>
      <c r="J21" s="25">
        <v>17</v>
      </c>
      <c r="K21" s="25">
        <v>0</v>
      </c>
      <c r="L21" s="25">
        <v>14</v>
      </c>
      <c r="M21" s="25">
        <v>50</v>
      </c>
      <c r="N21" s="24" t="s">
        <v>24</v>
      </c>
      <c r="O21" s="26">
        <v>16</v>
      </c>
      <c r="P21" s="27">
        <f t="shared" si="0"/>
        <v>13.176470588235293</v>
      </c>
      <c r="Q21" s="26">
        <v>224</v>
      </c>
      <c r="R21" s="28">
        <v>0.28000000000000003</v>
      </c>
      <c r="S21" s="26">
        <v>4.4800000000000004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42</v>
      </c>
      <c r="G22" s="25">
        <v>20</v>
      </c>
      <c r="H22" s="25">
        <v>10</v>
      </c>
      <c r="I22" s="25">
        <v>20</v>
      </c>
      <c r="J22" s="25">
        <v>20</v>
      </c>
      <c r="K22" s="25">
        <v>0</v>
      </c>
      <c r="L22" s="25">
        <v>17</v>
      </c>
      <c r="M22" s="25">
        <v>50</v>
      </c>
      <c r="N22" s="24" t="s">
        <v>24</v>
      </c>
      <c r="O22" s="26">
        <v>16</v>
      </c>
      <c r="P22" s="27">
        <f t="shared" si="0"/>
        <v>13.6</v>
      </c>
      <c r="Q22" s="26">
        <v>272</v>
      </c>
      <c r="R22" s="28">
        <v>0.34</v>
      </c>
      <c r="S22" s="26">
        <v>5.44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41</v>
      </c>
      <c r="G23" s="25">
        <v>26</v>
      </c>
      <c r="H23" s="25">
        <v>17</v>
      </c>
      <c r="I23" s="25">
        <v>26</v>
      </c>
      <c r="J23" s="25">
        <v>25</v>
      </c>
      <c r="K23" s="25">
        <v>1</v>
      </c>
      <c r="L23" s="25">
        <v>22</v>
      </c>
      <c r="M23" s="25">
        <v>50</v>
      </c>
      <c r="N23" s="24" t="s">
        <v>24</v>
      </c>
      <c r="O23" s="26">
        <v>16</v>
      </c>
      <c r="P23" s="27">
        <f t="shared" si="0"/>
        <v>13.538461538461538</v>
      </c>
      <c r="Q23" s="26">
        <v>352</v>
      </c>
      <c r="R23" s="28">
        <v>0.44</v>
      </c>
      <c r="S23" s="26">
        <v>7.04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40</v>
      </c>
      <c r="G24" s="25">
        <v>31</v>
      </c>
      <c r="H24" s="25">
        <v>24</v>
      </c>
      <c r="I24" s="25">
        <v>31</v>
      </c>
      <c r="J24" s="25">
        <v>31</v>
      </c>
      <c r="K24" s="25">
        <v>0</v>
      </c>
      <c r="L24" s="25">
        <v>26</v>
      </c>
      <c r="M24" s="25">
        <v>50</v>
      </c>
      <c r="N24" s="24" t="s">
        <v>24</v>
      </c>
      <c r="O24" s="26">
        <v>16</v>
      </c>
      <c r="P24" s="27">
        <f t="shared" si="0"/>
        <v>13.419354838709678</v>
      </c>
      <c r="Q24" s="26">
        <v>416</v>
      </c>
      <c r="R24" s="28">
        <v>0.52</v>
      </c>
      <c r="S24" s="26">
        <v>8.32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39</v>
      </c>
      <c r="G25" s="25">
        <v>17</v>
      </c>
      <c r="H25" s="25">
        <v>14</v>
      </c>
      <c r="I25" s="25">
        <v>17</v>
      </c>
      <c r="J25" s="25">
        <v>17</v>
      </c>
      <c r="K25" s="25">
        <v>0</v>
      </c>
      <c r="L25" s="25">
        <v>10</v>
      </c>
      <c r="M25" s="25">
        <v>50</v>
      </c>
      <c r="N25" s="24" t="s">
        <v>24</v>
      </c>
      <c r="O25" s="26">
        <v>16</v>
      </c>
      <c r="P25" s="27">
        <f t="shared" si="0"/>
        <v>9.4117647058823533</v>
      </c>
      <c r="Q25" s="26">
        <v>160</v>
      </c>
      <c r="R25" s="28">
        <v>0.2</v>
      </c>
      <c r="S25" s="26">
        <v>3.2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38</v>
      </c>
      <c r="G26" s="25">
        <v>14</v>
      </c>
      <c r="H26" s="25">
        <v>11</v>
      </c>
      <c r="I26" s="25">
        <v>14</v>
      </c>
      <c r="J26" s="25">
        <v>14</v>
      </c>
      <c r="K26" s="25">
        <v>0</v>
      </c>
      <c r="L26" s="25">
        <v>8</v>
      </c>
      <c r="M26" s="25">
        <v>50</v>
      </c>
      <c r="N26" s="24" t="s">
        <v>24</v>
      </c>
      <c r="O26" s="26">
        <v>16</v>
      </c>
      <c r="P26" s="27">
        <f t="shared" si="0"/>
        <v>9.1428571428571423</v>
      </c>
      <c r="Q26" s="26">
        <v>128</v>
      </c>
      <c r="R26" s="28">
        <v>0.16</v>
      </c>
      <c r="S26" s="26">
        <v>2.56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37</v>
      </c>
      <c r="G27" s="25">
        <v>2</v>
      </c>
      <c r="H27" s="25">
        <v>2</v>
      </c>
      <c r="I27" s="25">
        <v>2</v>
      </c>
      <c r="J27" s="25">
        <v>2</v>
      </c>
      <c r="K27" s="25">
        <v>0</v>
      </c>
      <c r="L27" s="25">
        <v>2</v>
      </c>
      <c r="M27" s="25">
        <v>50</v>
      </c>
      <c r="N27" s="24" t="s">
        <v>24</v>
      </c>
      <c r="O27" s="26">
        <v>16</v>
      </c>
      <c r="P27" s="27">
        <f t="shared" si="0"/>
        <v>16</v>
      </c>
      <c r="Q27" s="26">
        <v>32</v>
      </c>
      <c r="R27" s="28">
        <v>0.04</v>
      </c>
      <c r="S27" s="26">
        <v>0.64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36</v>
      </c>
      <c r="G28" s="25">
        <v>28</v>
      </c>
      <c r="H28" s="25">
        <v>14</v>
      </c>
      <c r="I28" s="25">
        <v>28</v>
      </c>
      <c r="J28" s="25">
        <v>28</v>
      </c>
      <c r="K28" s="25">
        <v>0</v>
      </c>
      <c r="L28" s="25">
        <v>19</v>
      </c>
      <c r="M28" s="25">
        <v>50</v>
      </c>
      <c r="N28" s="24" t="s">
        <v>24</v>
      </c>
      <c r="O28" s="26">
        <v>16</v>
      </c>
      <c r="P28" s="27">
        <f t="shared" si="0"/>
        <v>10.857142857142858</v>
      </c>
      <c r="Q28" s="26">
        <v>304</v>
      </c>
      <c r="R28" s="28">
        <v>0.38</v>
      </c>
      <c r="S28" s="26">
        <v>6.08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35</v>
      </c>
      <c r="G29" s="25">
        <v>22</v>
      </c>
      <c r="H29" s="25">
        <v>10</v>
      </c>
      <c r="I29" s="25">
        <v>22</v>
      </c>
      <c r="J29" s="25">
        <v>22</v>
      </c>
      <c r="K29" s="25">
        <v>0</v>
      </c>
      <c r="L29" s="25">
        <v>16</v>
      </c>
      <c r="M29" s="25">
        <v>50</v>
      </c>
      <c r="N29" s="24" t="s">
        <v>24</v>
      </c>
      <c r="O29" s="26">
        <v>16</v>
      </c>
      <c r="P29" s="27">
        <f t="shared" si="0"/>
        <v>11.636363636363637</v>
      </c>
      <c r="Q29" s="26">
        <v>256</v>
      </c>
      <c r="R29" s="28">
        <v>0.32</v>
      </c>
      <c r="S29" s="26">
        <v>5.12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35">
        <v>43859</v>
      </c>
      <c r="G30" s="25">
        <v>20</v>
      </c>
      <c r="H30" s="25">
        <v>10</v>
      </c>
      <c r="I30" s="25">
        <v>20</v>
      </c>
      <c r="J30" s="25">
        <v>20</v>
      </c>
      <c r="K30" s="25">
        <v>0</v>
      </c>
      <c r="L30" s="25">
        <v>17</v>
      </c>
      <c r="M30" s="25">
        <v>50</v>
      </c>
      <c r="N30" s="24" t="s">
        <v>24</v>
      </c>
      <c r="O30" s="26">
        <v>16</v>
      </c>
      <c r="P30" s="27">
        <f t="shared" ref="P30" si="1">Q30/I30</f>
        <v>13.6</v>
      </c>
      <c r="Q30" s="26">
        <v>272</v>
      </c>
      <c r="R30" s="28">
        <v>0.34</v>
      </c>
      <c r="S30" s="26">
        <v>5.44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34</v>
      </c>
      <c r="G31" s="25">
        <v>25</v>
      </c>
      <c r="H31" s="25">
        <v>10</v>
      </c>
      <c r="I31" s="25">
        <v>25</v>
      </c>
      <c r="J31" s="25">
        <v>24</v>
      </c>
      <c r="K31" s="25">
        <v>1</v>
      </c>
      <c r="L31" s="25">
        <v>18</v>
      </c>
      <c r="M31" s="25">
        <v>50</v>
      </c>
      <c r="N31" s="24" t="s">
        <v>24</v>
      </c>
      <c r="O31" s="26">
        <v>16</v>
      </c>
      <c r="P31" s="27">
        <f t="shared" si="0"/>
        <v>11.52</v>
      </c>
      <c r="Q31" s="26">
        <v>288</v>
      </c>
      <c r="R31" s="28">
        <v>0.36</v>
      </c>
      <c r="S31" s="26">
        <v>5.76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33</v>
      </c>
      <c r="G32" s="25">
        <v>16</v>
      </c>
      <c r="H32" s="25">
        <v>10</v>
      </c>
      <c r="I32" s="25">
        <v>16</v>
      </c>
      <c r="J32" s="25">
        <v>16</v>
      </c>
      <c r="K32" s="25">
        <v>0</v>
      </c>
      <c r="L32" s="25">
        <v>12</v>
      </c>
      <c r="M32" s="25">
        <v>50</v>
      </c>
      <c r="N32" s="24" t="s">
        <v>24</v>
      </c>
      <c r="O32" s="26">
        <v>16</v>
      </c>
      <c r="P32" s="27">
        <f t="shared" si="0"/>
        <v>12</v>
      </c>
      <c r="Q32" s="26">
        <v>192</v>
      </c>
      <c r="R32" s="28">
        <v>0.24</v>
      </c>
      <c r="S32" s="26">
        <v>3.84</v>
      </c>
      <c r="T32" s="25">
        <v>0</v>
      </c>
      <c r="U32" s="24" t="s">
        <v>25</v>
      </c>
      <c r="V32" s="24" t="s">
        <v>26</v>
      </c>
    </row>
    <row r="33" spans="1:22" ht="14.45" x14ac:dyDescent="0.3">
      <c r="A33" s="14" t="s">
        <v>27</v>
      </c>
      <c r="B33" s="15"/>
      <c r="C33" s="15"/>
      <c r="D33" s="16">
        <f>SUM(D1:D32)</f>
        <v>1550</v>
      </c>
      <c r="E33" s="15"/>
      <c r="F33" s="15"/>
      <c r="G33" s="16">
        <f>SUM(G1:G32)</f>
        <v>663</v>
      </c>
      <c r="H33" s="15"/>
      <c r="I33" s="16">
        <f>SUM(I1:I32)</f>
        <v>663</v>
      </c>
      <c r="J33" s="16">
        <f>SUM(J1:J32)</f>
        <v>659</v>
      </c>
      <c r="K33" s="16">
        <f>SUM(K1:K32)</f>
        <v>4</v>
      </c>
      <c r="L33" s="16">
        <f>SUM(L1:L32)</f>
        <v>483</v>
      </c>
      <c r="M33" s="16">
        <f>SUM(M1:M32)</f>
        <v>1550</v>
      </c>
      <c r="N33" s="15" t="str">
        <f>N32</f>
        <v>Por habitación</v>
      </c>
      <c r="O33" s="17">
        <f>Q33/L33</f>
        <v>16</v>
      </c>
      <c r="P33" s="20">
        <f>Q33/I33</f>
        <v>11.656108597285067</v>
      </c>
      <c r="Q33" s="17">
        <f>SUM(Q1:Q32)</f>
        <v>7728</v>
      </c>
      <c r="R33" s="18">
        <f>L33/M33</f>
        <v>0.31161290322580643</v>
      </c>
      <c r="S33" s="17">
        <f>Q33/M33</f>
        <v>4.9858064516129028</v>
      </c>
      <c r="T33" s="15"/>
      <c r="U33" s="15"/>
      <c r="V33" s="15"/>
    </row>
    <row r="34" spans="1:22" ht="14.45" x14ac:dyDescent="0.3">
      <c r="J34" s="34"/>
      <c r="K34" s="34"/>
    </row>
    <row r="35" spans="1:22" ht="14.45" x14ac:dyDescent="0.3">
      <c r="F35" s="21" t="s">
        <v>31</v>
      </c>
      <c r="G35" s="21">
        <f>I33/G33</f>
        <v>1</v>
      </c>
      <c r="J35" s="34"/>
      <c r="K35" s="34"/>
    </row>
    <row r="36" spans="1:22" ht="14.45" x14ac:dyDescent="0.3">
      <c r="J36" s="34"/>
      <c r="K36" s="34"/>
    </row>
  </sheetData>
  <autoFilter ref="A1:V32">
    <sortState ref="A2:U31">
      <sortCondition ref="F1:F31"/>
    </sortState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9" workbookViewId="0">
      <selection activeCell="E33" sqref="A33:XFD33"/>
    </sheetView>
  </sheetViews>
  <sheetFormatPr baseColWidth="10" defaultRowHeight="15" x14ac:dyDescent="0.25"/>
  <sheetData>
    <row r="1" spans="1:22" ht="14.4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32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1" t="s">
        <v>20</v>
      </c>
    </row>
    <row r="2" spans="1:22" x14ac:dyDescent="0.25">
      <c r="A2" s="24"/>
      <c r="B2" s="24"/>
      <c r="C2" s="24"/>
      <c r="D2" s="25"/>
      <c r="E2" s="25"/>
      <c r="F2" s="24"/>
      <c r="G2" s="25"/>
      <c r="H2" s="25"/>
      <c r="I2" s="25"/>
      <c r="J2" s="25"/>
      <c r="K2" s="25"/>
      <c r="L2" s="25"/>
      <c r="M2" s="25"/>
      <c r="N2" s="24"/>
      <c r="O2" s="26"/>
      <c r="P2" s="26"/>
      <c r="Q2" s="26"/>
      <c r="R2" s="28"/>
      <c r="S2" s="26"/>
      <c r="T2" s="25"/>
      <c r="U2" s="24"/>
      <c r="V2" s="24"/>
    </row>
    <row r="3" spans="1:22" x14ac:dyDescent="0.25">
      <c r="A3" s="24"/>
      <c r="B3" s="24"/>
      <c r="C3" s="24"/>
      <c r="D3" s="25"/>
      <c r="E3" s="25"/>
      <c r="F3" s="24"/>
      <c r="G3" s="25"/>
      <c r="H3" s="25"/>
      <c r="I3" s="25"/>
      <c r="J3" s="25"/>
      <c r="K3" s="25"/>
      <c r="L3" s="25"/>
      <c r="M3" s="25"/>
      <c r="N3" s="24"/>
      <c r="O3" s="26"/>
      <c r="P3" s="26"/>
      <c r="Q3" s="26"/>
      <c r="R3" s="28"/>
      <c r="S3" s="26"/>
      <c r="T3" s="25"/>
      <c r="U3" s="24"/>
      <c r="V3" s="24"/>
    </row>
    <row r="4" spans="1:22" x14ac:dyDescent="0.25">
      <c r="A4" s="24"/>
      <c r="B4" s="24"/>
      <c r="C4" s="24"/>
      <c r="D4" s="25"/>
      <c r="E4" s="25"/>
      <c r="F4" s="24"/>
      <c r="G4" s="25"/>
      <c r="H4" s="25"/>
      <c r="I4" s="25"/>
      <c r="J4" s="25"/>
      <c r="K4" s="25"/>
      <c r="L4" s="25"/>
      <c r="M4" s="25"/>
      <c r="N4" s="24"/>
      <c r="O4" s="26"/>
      <c r="P4" s="26"/>
      <c r="Q4" s="26"/>
      <c r="R4" s="28"/>
      <c r="S4" s="26"/>
      <c r="T4" s="25"/>
      <c r="U4" s="24"/>
      <c r="V4" s="24"/>
    </row>
    <row r="5" spans="1:22" x14ac:dyDescent="0.25">
      <c r="A5" s="24"/>
      <c r="B5" s="24"/>
      <c r="C5" s="24"/>
      <c r="D5" s="25"/>
      <c r="E5" s="25"/>
      <c r="F5" s="24"/>
      <c r="G5" s="25"/>
      <c r="H5" s="25"/>
      <c r="I5" s="25"/>
      <c r="J5" s="25"/>
      <c r="K5" s="25"/>
      <c r="L5" s="25"/>
      <c r="M5" s="25"/>
      <c r="N5" s="24"/>
      <c r="O5" s="26"/>
      <c r="P5" s="26"/>
      <c r="Q5" s="26"/>
      <c r="R5" s="28"/>
      <c r="S5" s="26"/>
      <c r="T5" s="25"/>
      <c r="U5" s="24"/>
      <c r="V5" s="24"/>
    </row>
    <row r="6" spans="1:22" x14ac:dyDescent="0.25">
      <c r="A6" s="24"/>
      <c r="B6" s="24"/>
      <c r="C6" s="24"/>
      <c r="D6" s="25"/>
      <c r="E6" s="25"/>
      <c r="F6" s="24"/>
      <c r="G6" s="25"/>
      <c r="H6" s="25"/>
      <c r="I6" s="25"/>
      <c r="J6" s="25"/>
      <c r="K6" s="25"/>
      <c r="L6" s="25"/>
      <c r="M6" s="25"/>
      <c r="N6" s="24"/>
      <c r="O6" s="26"/>
      <c r="P6" s="26"/>
      <c r="Q6" s="26"/>
      <c r="R6" s="28"/>
      <c r="S6" s="26"/>
      <c r="T6" s="25"/>
      <c r="U6" s="24"/>
      <c r="V6" s="24"/>
    </row>
    <row r="7" spans="1:22" x14ac:dyDescent="0.25">
      <c r="A7" s="24"/>
      <c r="B7" s="24"/>
      <c r="C7" s="24"/>
      <c r="D7" s="25"/>
      <c r="E7" s="25"/>
      <c r="F7" s="24"/>
      <c r="G7" s="25"/>
      <c r="H7" s="25"/>
      <c r="I7" s="25"/>
      <c r="J7" s="25"/>
      <c r="K7" s="25"/>
      <c r="L7" s="25"/>
      <c r="M7" s="25"/>
      <c r="N7" s="24"/>
      <c r="O7" s="26"/>
      <c r="P7" s="26"/>
      <c r="Q7" s="26"/>
      <c r="R7" s="28"/>
      <c r="S7" s="26"/>
      <c r="T7" s="25"/>
      <c r="U7" s="24"/>
      <c r="V7" s="24"/>
    </row>
    <row r="8" spans="1:22" x14ac:dyDescent="0.25">
      <c r="A8" s="24"/>
      <c r="B8" s="24"/>
      <c r="C8" s="24"/>
      <c r="D8" s="25"/>
      <c r="E8" s="25"/>
      <c r="F8" s="24"/>
      <c r="G8" s="25"/>
      <c r="H8" s="25"/>
      <c r="I8" s="25"/>
      <c r="J8" s="25"/>
      <c r="K8" s="25"/>
      <c r="L8" s="25"/>
      <c r="M8" s="25"/>
      <c r="N8" s="24"/>
      <c r="O8" s="26"/>
      <c r="P8" s="26"/>
      <c r="Q8" s="26"/>
      <c r="R8" s="28"/>
      <c r="S8" s="26"/>
      <c r="T8" s="25"/>
      <c r="U8" s="24"/>
      <c r="V8" s="24"/>
    </row>
    <row r="9" spans="1:22" x14ac:dyDescent="0.25">
      <c r="A9" s="24"/>
      <c r="B9" s="24"/>
      <c r="C9" s="24"/>
      <c r="D9" s="25"/>
      <c r="E9" s="25"/>
      <c r="F9" s="24"/>
      <c r="G9" s="25"/>
      <c r="H9" s="25"/>
      <c r="I9" s="25"/>
      <c r="J9" s="25"/>
      <c r="K9" s="25"/>
      <c r="L9" s="25"/>
      <c r="M9" s="25"/>
      <c r="N9" s="24"/>
      <c r="O9" s="26"/>
      <c r="P9" s="26"/>
      <c r="Q9" s="26"/>
      <c r="R9" s="28"/>
      <c r="S9" s="26"/>
      <c r="T9" s="25"/>
      <c r="U9" s="24"/>
      <c r="V9" s="24"/>
    </row>
    <row r="10" spans="1:22" x14ac:dyDescent="0.25">
      <c r="A10" s="24"/>
      <c r="B10" s="24"/>
      <c r="C10" s="24"/>
      <c r="D10" s="25"/>
      <c r="E10" s="25"/>
      <c r="F10" s="24"/>
      <c r="G10" s="25"/>
      <c r="H10" s="25"/>
      <c r="I10" s="25"/>
      <c r="J10" s="25"/>
      <c r="K10" s="25"/>
      <c r="L10" s="25"/>
      <c r="M10" s="25"/>
      <c r="N10" s="24"/>
      <c r="O10" s="26"/>
      <c r="P10" s="26"/>
      <c r="Q10" s="26"/>
      <c r="R10" s="28"/>
      <c r="S10" s="26"/>
      <c r="T10" s="25"/>
      <c r="U10" s="24"/>
      <c r="V10" s="24"/>
    </row>
    <row r="11" spans="1:22" x14ac:dyDescent="0.25">
      <c r="A11" s="24"/>
      <c r="B11" s="24"/>
      <c r="C11" s="24"/>
      <c r="D11" s="25"/>
      <c r="E11" s="25"/>
      <c r="F11" s="24"/>
      <c r="G11" s="25"/>
      <c r="H11" s="25"/>
      <c r="I11" s="25"/>
      <c r="J11" s="25"/>
      <c r="K11" s="25"/>
      <c r="L11" s="25"/>
      <c r="M11" s="25"/>
      <c r="N11" s="24"/>
      <c r="O11" s="26"/>
      <c r="P11" s="26"/>
      <c r="Q11" s="26"/>
      <c r="R11" s="28"/>
      <c r="S11" s="26"/>
      <c r="T11" s="25"/>
      <c r="U11" s="24"/>
      <c r="V11" s="24"/>
    </row>
    <row r="12" spans="1:22" x14ac:dyDescent="0.25">
      <c r="A12" s="24"/>
      <c r="B12" s="24"/>
      <c r="C12" s="24"/>
      <c r="D12" s="25"/>
      <c r="E12" s="25"/>
      <c r="F12" s="24"/>
      <c r="G12" s="25"/>
      <c r="H12" s="25"/>
      <c r="I12" s="25"/>
      <c r="J12" s="25"/>
      <c r="K12" s="25"/>
      <c r="L12" s="25"/>
      <c r="M12" s="25"/>
      <c r="N12" s="24"/>
      <c r="O12" s="26"/>
      <c r="P12" s="26"/>
      <c r="Q12" s="26"/>
      <c r="R12" s="28"/>
      <c r="S12" s="26"/>
      <c r="T12" s="25"/>
      <c r="U12" s="24"/>
      <c r="V12" s="24"/>
    </row>
    <row r="13" spans="1:22" x14ac:dyDescent="0.25">
      <c r="A13" s="24"/>
      <c r="B13" s="24"/>
      <c r="C13" s="24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4"/>
      <c r="O13" s="26"/>
      <c r="P13" s="26"/>
      <c r="Q13" s="26"/>
      <c r="R13" s="28"/>
      <c r="S13" s="26"/>
      <c r="T13" s="25"/>
      <c r="U13" s="24"/>
      <c r="V13" s="24"/>
    </row>
    <row r="14" spans="1:22" x14ac:dyDescent="0.25">
      <c r="A14" s="24"/>
      <c r="B14" s="24"/>
      <c r="C14" s="24"/>
      <c r="D14" s="25"/>
      <c r="E14" s="25"/>
      <c r="F14" s="24"/>
      <c r="G14" s="25"/>
      <c r="H14" s="25"/>
      <c r="I14" s="25"/>
      <c r="J14" s="25"/>
      <c r="K14" s="25"/>
      <c r="L14" s="25"/>
      <c r="M14" s="25"/>
      <c r="N14" s="24"/>
      <c r="O14" s="26"/>
      <c r="P14" s="26"/>
      <c r="Q14" s="26"/>
      <c r="R14" s="28"/>
      <c r="S14" s="26"/>
      <c r="T14" s="25"/>
      <c r="U14" s="24"/>
      <c r="V14" s="24"/>
    </row>
    <row r="15" spans="1:22" x14ac:dyDescent="0.25">
      <c r="A15" s="24"/>
      <c r="B15" s="24"/>
      <c r="C15" s="24"/>
      <c r="D15" s="25"/>
      <c r="E15" s="25"/>
      <c r="F15" s="24"/>
      <c r="G15" s="25"/>
      <c r="H15" s="25"/>
      <c r="I15" s="25"/>
      <c r="J15" s="25"/>
      <c r="K15" s="25"/>
      <c r="L15" s="25"/>
      <c r="M15" s="25"/>
      <c r="N15" s="24"/>
      <c r="O15" s="26"/>
      <c r="P15" s="26"/>
      <c r="Q15" s="26"/>
      <c r="R15" s="28"/>
      <c r="S15" s="26"/>
      <c r="T15" s="25"/>
      <c r="U15" s="24"/>
      <c r="V15" s="24"/>
    </row>
    <row r="16" spans="1:22" x14ac:dyDescent="0.25">
      <c r="A16" s="24"/>
      <c r="B16" s="24"/>
      <c r="C16" s="24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4"/>
      <c r="O16" s="26"/>
      <c r="P16" s="26"/>
      <c r="Q16" s="26"/>
      <c r="R16" s="28"/>
      <c r="S16" s="26"/>
      <c r="T16" s="25"/>
      <c r="U16" s="24"/>
      <c r="V16" s="24"/>
    </row>
    <row r="17" spans="1:22" x14ac:dyDescent="0.25">
      <c r="A17" s="24"/>
      <c r="B17" s="24"/>
      <c r="C17" s="24"/>
      <c r="D17" s="25"/>
      <c r="E17" s="25"/>
      <c r="F17" s="24"/>
      <c r="G17" s="25"/>
      <c r="H17" s="25"/>
      <c r="I17" s="25"/>
      <c r="J17" s="25"/>
      <c r="K17" s="25"/>
      <c r="L17" s="25"/>
      <c r="M17" s="25"/>
      <c r="N17" s="24"/>
      <c r="O17" s="26"/>
      <c r="P17" s="26"/>
      <c r="Q17" s="26"/>
      <c r="R17" s="28"/>
      <c r="S17" s="26"/>
      <c r="T17" s="25"/>
      <c r="U17" s="24"/>
      <c r="V17" s="24"/>
    </row>
    <row r="18" spans="1:22" x14ac:dyDescent="0.25">
      <c r="A18" s="24"/>
      <c r="B18" s="24"/>
      <c r="C18" s="24"/>
      <c r="D18" s="25"/>
      <c r="E18" s="25"/>
      <c r="F18" s="24"/>
      <c r="G18" s="25"/>
      <c r="H18" s="25"/>
      <c r="I18" s="25"/>
      <c r="J18" s="25"/>
      <c r="K18" s="25"/>
      <c r="L18" s="25"/>
      <c r="M18" s="25"/>
      <c r="N18" s="24"/>
      <c r="O18" s="26"/>
      <c r="P18" s="26"/>
      <c r="Q18" s="26"/>
      <c r="R18" s="28"/>
      <c r="S18" s="26"/>
      <c r="T18" s="25"/>
      <c r="U18" s="24"/>
      <c r="V18" s="24"/>
    </row>
    <row r="19" spans="1:22" x14ac:dyDescent="0.25">
      <c r="A19" s="24"/>
      <c r="B19" s="24"/>
      <c r="C19" s="24"/>
      <c r="D19" s="25"/>
      <c r="E19" s="25"/>
      <c r="F19" s="24"/>
      <c r="G19" s="25"/>
      <c r="H19" s="25"/>
      <c r="I19" s="25"/>
      <c r="J19" s="25"/>
      <c r="K19" s="25"/>
      <c r="L19" s="25"/>
      <c r="M19" s="25"/>
      <c r="N19" s="24"/>
      <c r="O19" s="26"/>
      <c r="P19" s="26"/>
      <c r="Q19" s="26"/>
      <c r="R19" s="28"/>
      <c r="S19" s="26"/>
      <c r="T19" s="25"/>
      <c r="U19" s="24"/>
      <c r="V19" s="24"/>
    </row>
    <row r="20" spans="1:22" x14ac:dyDescent="0.25">
      <c r="A20" s="24"/>
      <c r="B20" s="24"/>
      <c r="C20" s="24"/>
      <c r="D20" s="25"/>
      <c r="E20" s="25"/>
      <c r="F20" s="24"/>
      <c r="G20" s="25"/>
      <c r="H20" s="25"/>
      <c r="I20" s="25"/>
      <c r="J20" s="25"/>
      <c r="K20" s="25"/>
      <c r="L20" s="25"/>
      <c r="M20" s="25"/>
      <c r="N20" s="24"/>
      <c r="O20" s="26"/>
      <c r="P20" s="26"/>
      <c r="Q20" s="26"/>
      <c r="R20" s="28"/>
      <c r="S20" s="26"/>
      <c r="T20" s="25"/>
      <c r="U20" s="24"/>
      <c r="V20" s="24"/>
    </row>
    <row r="21" spans="1:22" x14ac:dyDescent="0.25">
      <c r="A21" s="24"/>
      <c r="B21" s="24"/>
      <c r="C21" s="24"/>
      <c r="D21" s="25"/>
      <c r="E21" s="25"/>
      <c r="F21" s="24"/>
      <c r="G21" s="25"/>
      <c r="H21" s="25"/>
      <c r="I21" s="25"/>
      <c r="J21" s="25"/>
      <c r="K21" s="25"/>
      <c r="L21" s="25"/>
      <c r="M21" s="25"/>
      <c r="N21" s="24"/>
      <c r="O21" s="26"/>
      <c r="P21" s="26"/>
      <c r="Q21" s="26"/>
      <c r="R21" s="28"/>
      <c r="S21" s="26"/>
      <c r="T21" s="25"/>
      <c r="U21" s="24"/>
      <c r="V21" s="24"/>
    </row>
    <row r="22" spans="1:22" x14ac:dyDescent="0.25">
      <c r="A22" s="24"/>
      <c r="B22" s="24"/>
      <c r="C22" s="24"/>
      <c r="D22" s="25"/>
      <c r="E22" s="25"/>
      <c r="F22" s="24"/>
      <c r="G22" s="25"/>
      <c r="H22" s="25"/>
      <c r="I22" s="25"/>
      <c r="J22" s="25"/>
      <c r="K22" s="25"/>
      <c r="L22" s="25"/>
      <c r="M22" s="25"/>
      <c r="N22" s="24"/>
      <c r="O22" s="26"/>
      <c r="P22" s="26"/>
      <c r="Q22" s="26"/>
      <c r="R22" s="28"/>
      <c r="S22" s="26"/>
      <c r="T22" s="25"/>
      <c r="U22" s="24"/>
      <c r="V22" s="24"/>
    </row>
    <row r="23" spans="1:22" x14ac:dyDescent="0.25">
      <c r="A23" s="24"/>
      <c r="B23" s="24"/>
      <c r="C23" s="24"/>
      <c r="D23" s="25"/>
      <c r="E23" s="25"/>
      <c r="F23" s="24"/>
      <c r="G23" s="25"/>
      <c r="H23" s="25"/>
      <c r="I23" s="25"/>
      <c r="J23" s="25"/>
      <c r="K23" s="25"/>
      <c r="L23" s="25"/>
      <c r="M23" s="25"/>
      <c r="N23" s="24"/>
      <c r="O23" s="26"/>
      <c r="P23" s="26"/>
      <c r="Q23" s="26"/>
      <c r="R23" s="28"/>
      <c r="S23" s="26"/>
      <c r="T23" s="25"/>
      <c r="U23" s="24"/>
      <c r="V23" s="24"/>
    </row>
    <row r="24" spans="1:22" x14ac:dyDescent="0.25">
      <c r="A24" s="24"/>
      <c r="B24" s="24"/>
      <c r="C24" s="24"/>
      <c r="D24" s="25"/>
      <c r="E24" s="25"/>
      <c r="F24" s="24"/>
      <c r="G24" s="25"/>
      <c r="H24" s="25"/>
      <c r="I24" s="25"/>
      <c r="J24" s="25"/>
      <c r="K24" s="25"/>
      <c r="L24" s="25"/>
      <c r="M24" s="25"/>
      <c r="N24" s="24"/>
      <c r="O24" s="26"/>
      <c r="P24" s="26"/>
      <c r="Q24" s="26"/>
      <c r="R24" s="28"/>
      <c r="S24" s="26"/>
      <c r="T24" s="25"/>
      <c r="U24" s="24"/>
      <c r="V24" s="24"/>
    </row>
    <row r="25" spans="1:22" x14ac:dyDescent="0.25">
      <c r="A25" s="24"/>
      <c r="B25" s="24"/>
      <c r="C25" s="24"/>
      <c r="D25" s="25"/>
      <c r="E25" s="25"/>
      <c r="F25" s="24"/>
      <c r="G25" s="25"/>
      <c r="H25" s="25"/>
      <c r="I25" s="25"/>
      <c r="J25" s="25"/>
      <c r="K25" s="25"/>
      <c r="L25" s="25"/>
      <c r="M25" s="25"/>
      <c r="N25" s="24"/>
      <c r="O25" s="26"/>
      <c r="P25" s="26"/>
      <c r="Q25" s="26"/>
      <c r="R25" s="28"/>
      <c r="S25" s="26"/>
      <c r="T25" s="25"/>
      <c r="U25" s="24"/>
      <c r="V25" s="24"/>
    </row>
    <row r="26" spans="1:22" x14ac:dyDescent="0.25">
      <c r="A26" s="24"/>
      <c r="B26" s="24"/>
      <c r="C26" s="24"/>
      <c r="D26" s="25"/>
      <c r="E26" s="25"/>
      <c r="F26" s="24"/>
      <c r="G26" s="25"/>
      <c r="H26" s="25"/>
      <c r="I26" s="25"/>
      <c r="J26" s="25"/>
      <c r="K26" s="25"/>
      <c r="L26" s="25"/>
      <c r="M26" s="25"/>
      <c r="N26" s="24"/>
      <c r="O26" s="26"/>
      <c r="P26" s="26"/>
      <c r="Q26" s="26"/>
      <c r="R26" s="28"/>
      <c r="S26" s="26"/>
      <c r="T26" s="25"/>
      <c r="U26" s="24"/>
      <c r="V26" s="24"/>
    </row>
    <row r="27" spans="1:22" x14ac:dyDescent="0.25">
      <c r="A27" s="24"/>
      <c r="B27" s="24"/>
      <c r="C27" s="24"/>
      <c r="D27" s="25"/>
      <c r="E27" s="25"/>
      <c r="F27" s="24"/>
      <c r="G27" s="25"/>
      <c r="H27" s="25"/>
      <c r="I27" s="25"/>
      <c r="J27" s="25"/>
      <c r="K27" s="25"/>
      <c r="L27" s="25"/>
      <c r="M27" s="25"/>
      <c r="N27" s="24"/>
      <c r="O27" s="26"/>
      <c r="P27" s="26"/>
      <c r="Q27" s="26"/>
      <c r="R27" s="28"/>
      <c r="S27" s="26"/>
      <c r="T27" s="25"/>
      <c r="U27" s="24"/>
      <c r="V27" s="24"/>
    </row>
    <row r="28" spans="1:22" x14ac:dyDescent="0.25">
      <c r="A28" s="24"/>
      <c r="B28" s="24"/>
      <c r="C28" s="24"/>
      <c r="D28" s="25"/>
      <c r="E28" s="25"/>
      <c r="F28" s="24"/>
      <c r="G28" s="25"/>
      <c r="H28" s="25"/>
      <c r="I28" s="25"/>
      <c r="J28" s="25"/>
      <c r="K28" s="25"/>
      <c r="L28" s="25"/>
      <c r="M28" s="25"/>
      <c r="N28" s="24"/>
      <c r="O28" s="26"/>
      <c r="P28" s="26"/>
      <c r="Q28" s="26"/>
      <c r="R28" s="28"/>
      <c r="S28" s="26"/>
      <c r="T28" s="25"/>
      <c r="U28" s="24"/>
      <c r="V28" s="24"/>
    </row>
    <row r="29" spans="1:22" x14ac:dyDescent="0.25">
      <c r="A29" s="24"/>
      <c r="B29" s="24"/>
      <c r="C29" s="24"/>
      <c r="D29" s="25"/>
      <c r="E29" s="25"/>
      <c r="F29" s="24"/>
      <c r="G29" s="25"/>
      <c r="H29" s="25"/>
      <c r="I29" s="25"/>
      <c r="J29" s="25"/>
      <c r="K29" s="25"/>
      <c r="L29" s="25"/>
      <c r="M29" s="25"/>
      <c r="N29" s="24"/>
      <c r="O29" s="26"/>
      <c r="P29" s="26"/>
      <c r="Q29" s="26"/>
      <c r="R29" s="28"/>
      <c r="S29" s="26"/>
      <c r="T29" s="25"/>
      <c r="U29" s="24"/>
      <c r="V29" s="24"/>
    </row>
    <row r="30" spans="1:22" x14ac:dyDescent="0.25">
      <c r="A30" s="24"/>
      <c r="B30" s="24"/>
      <c r="C30" s="24"/>
      <c r="D30" s="25"/>
      <c r="E30" s="25"/>
      <c r="F30" s="24"/>
      <c r="G30" s="25"/>
      <c r="H30" s="25"/>
      <c r="I30" s="25"/>
      <c r="J30" s="25"/>
      <c r="K30" s="25"/>
      <c r="L30" s="25"/>
      <c r="M30" s="25"/>
      <c r="N30" s="24"/>
      <c r="O30" s="26"/>
      <c r="P30" s="26"/>
      <c r="Q30" s="26"/>
      <c r="R30" s="28"/>
      <c r="S30" s="26"/>
      <c r="T30" s="25"/>
      <c r="U30" s="24"/>
      <c r="V30" s="24"/>
    </row>
    <row r="31" spans="1:22" x14ac:dyDescent="0.25">
      <c r="A31" s="24"/>
      <c r="B31" s="24"/>
      <c r="C31" s="24"/>
      <c r="D31" s="25"/>
      <c r="E31" s="25"/>
      <c r="F31" s="24"/>
      <c r="G31" s="25"/>
      <c r="H31" s="25"/>
      <c r="I31" s="25"/>
      <c r="J31" s="25"/>
      <c r="K31" s="25"/>
      <c r="L31" s="25"/>
      <c r="M31" s="25"/>
      <c r="N31" s="24"/>
      <c r="O31" s="26"/>
      <c r="P31" s="26"/>
      <c r="Q31" s="26"/>
      <c r="R31" s="28"/>
      <c r="S31" s="26"/>
      <c r="T31" s="25"/>
      <c r="U31" s="24"/>
      <c r="V31" s="24"/>
    </row>
    <row r="32" spans="1:22" x14ac:dyDescent="0.25">
      <c r="A32" s="24"/>
      <c r="B32" s="24"/>
      <c r="C32" s="24"/>
      <c r="D32" s="25"/>
      <c r="E32" s="25"/>
      <c r="F32" s="24"/>
      <c r="G32" s="25"/>
      <c r="H32" s="25"/>
      <c r="I32" s="25"/>
      <c r="J32" s="25"/>
      <c r="K32" s="25"/>
      <c r="L32" s="25"/>
      <c r="M32" s="25"/>
      <c r="N32" s="24"/>
      <c r="O32" s="26"/>
      <c r="P32" s="26"/>
      <c r="Q32" s="26"/>
      <c r="R32" s="28"/>
      <c r="S32" s="26"/>
      <c r="T32" s="25"/>
      <c r="U32" s="24"/>
      <c r="V32" s="24"/>
    </row>
    <row r="33" spans="1:22" x14ac:dyDescent="0.25">
      <c r="A33" s="14" t="s">
        <v>27</v>
      </c>
      <c r="B33" s="15"/>
      <c r="C33" s="15"/>
      <c r="D33" s="16">
        <f>SUM(D2:D32)</f>
        <v>0</v>
      </c>
      <c r="E33" s="15"/>
      <c r="F33" s="15"/>
      <c r="G33" s="16">
        <f>SUM(G2:G32)</f>
        <v>0</v>
      </c>
      <c r="H33" s="15"/>
      <c r="I33" s="16">
        <f>SUM(I2:I32)</f>
        <v>0</v>
      </c>
      <c r="J33" s="30">
        <f>SUM(J2:J32)</f>
        <v>0</v>
      </c>
      <c r="K33" s="30">
        <f>SUM(K2:K32)</f>
        <v>0</v>
      </c>
      <c r="L33" s="16">
        <f>SUM(L2:L32)</f>
        <v>0</v>
      </c>
      <c r="M33" s="16">
        <f>SUM(M2:M32)</f>
        <v>0</v>
      </c>
      <c r="N33" s="15">
        <f>N32</f>
        <v>0</v>
      </c>
      <c r="O33" s="17" t="e">
        <f>Q33/L33</f>
        <v>#DIV/0!</v>
      </c>
      <c r="P33" s="20" t="e">
        <f>Q33/I33</f>
        <v>#DIV/0!</v>
      </c>
      <c r="Q33" s="17">
        <f>SUM(Q2:Q32)</f>
        <v>0</v>
      </c>
      <c r="R33" s="18" t="e">
        <f>L33/M33</f>
        <v>#DIV/0!</v>
      </c>
      <c r="S33" s="17" t="e">
        <f>Q33/M33</f>
        <v>#DIV/0!</v>
      </c>
      <c r="T33" s="15"/>
      <c r="U33" s="15"/>
      <c r="V33" s="15"/>
    </row>
    <row r="34" spans="1:22" x14ac:dyDescent="0.25">
      <c r="J34" s="21"/>
      <c r="K34" s="21"/>
      <c r="P34" s="21"/>
    </row>
    <row r="35" spans="1:22" x14ac:dyDescent="0.25">
      <c r="F35" s="21" t="s">
        <v>31</v>
      </c>
      <c r="G35" s="21" t="e">
        <f>I33/G33</f>
        <v>#DIV/0!</v>
      </c>
      <c r="J35" s="21"/>
      <c r="K35" s="21"/>
      <c r="P35" s="21"/>
    </row>
  </sheetData>
  <autoFilter ref="A1:V32">
    <sortState ref="A2:U34">
      <sortCondition ref="F1:F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F1" zoomScale="85" zoomScaleNormal="85" workbookViewId="0">
      <pane ySplit="1" topLeftCell="A14" activePane="bottomLeft" state="frozen"/>
      <selection pane="bottomLeft" activeCell="R32" sqref="R32"/>
    </sheetView>
  </sheetViews>
  <sheetFormatPr baseColWidth="10" defaultRowHeight="15" x14ac:dyDescent="0.25"/>
  <cols>
    <col min="18" max="18" width="11.5703125" style="40"/>
  </cols>
  <sheetData>
    <row r="1" spans="1:22" s="36" customFormat="1" ht="14.45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63</v>
      </c>
      <c r="Q1" s="37" t="s">
        <v>15</v>
      </c>
      <c r="R1" s="38" t="s">
        <v>16</v>
      </c>
      <c r="S1" s="37" t="s">
        <v>17</v>
      </c>
      <c r="T1" s="37" t="s">
        <v>18</v>
      </c>
      <c r="U1" s="37" t="s">
        <v>19</v>
      </c>
      <c r="V1" s="37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92</v>
      </c>
      <c r="G2" s="25">
        <v>10</v>
      </c>
      <c r="H2" s="25">
        <v>6</v>
      </c>
      <c r="I2" s="25">
        <v>10</v>
      </c>
      <c r="J2" s="25">
        <v>10</v>
      </c>
      <c r="K2" s="25">
        <v>0</v>
      </c>
      <c r="L2" s="25">
        <v>7</v>
      </c>
      <c r="M2" s="25">
        <v>50</v>
      </c>
      <c r="N2" s="24" t="s">
        <v>24</v>
      </c>
      <c r="O2" s="26">
        <v>16</v>
      </c>
      <c r="P2" s="26">
        <f t="shared" ref="P2:P31" si="0">Q2/I2</f>
        <v>11.2</v>
      </c>
      <c r="Q2" s="26">
        <v>112</v>
      </c>
      <c r="R2" s="39">
        <v>0.14000000000000001</v>
      </c>
      <c r="S2" s="26">
        <v>2.2400000000000002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91</v>
      </c>
      <c r="G3" s="25">
        <v>5</v>
      </c>
      <c r="H3" s="25">
        <v>2</v>
      </c>
      <c r="I3" s="25">
        <v>5</v>
      </c>
      <c r="J3" s="25">
        <v>5</v>
      </c>
      <c r="K3" s="25">
        <v>0</v>
      </c>
      <c r="L3" s="25">
        <v>3</v>
      </c>
      <c r="M3" s="25">
        <v>50</v>
      </c>
      <c r="N3" s="24" t="s">
        <v>24</v>
      </c>
      <c r="O3" s="26">
        <v>16</v>
      </c>
      <c r="P3" s="26">
        <f t="shared" si="0"/>
        <v>9.6</v>
      </c>
      <c r="Q3" s="26">
        <v>48</v>
      </c>
      <c r="R3" s="39">
        <v>0.06</v>
      </c>
      <c r="S3" s="26">
        <v>0.96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90</v>
      </c>
      <c r="G4" s="25">
        <v>23</v>
      </c>
      <c r="H4" s="25">
        <v>6</v>
      </c>
      <c r="I4" s="25">
        <v>23</v>
      </c>
      <c r="J4" s="25">
        <v>23</v>
      </c>
      <c r="K4" s="25">
        <v>0</v>
      </c>
      <c r="L4" s="25">
        <v>16</v>
      </c>
      <c r="M4" s="25">
        <v>50</v>
      </c>
      <c r="N4" s="24" t="s">
        <v>24</v>
      </c>
      <c r="O4" s="26">
        <v>16</v>
      </c>
      <c r="P4" s="26">
        <f t="shared" si="0"/>
        <v>11.130434782608695</v>
      </c>
      <c r="Q4" s="26">
        <v>256</v>
      </c>
      <c r="R4" s="39">
        <v>0.32</v>
      </c>
      <c r="S4" s="26">
        <v>5.12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89</v>
      </c>
      <c r="G5" s="25">
        <v>37</v>
      </c>
      <c r="H5" s="25">
        <v>11</v>
      </c>
      <c r="I5" s="25">
        <v>37</v>
      </c>
      <c r="J5" s="25">
        <v>37</v>
      </c>
      <c r="K5" s="25">
        <v>0</v>
      </c>
      <c r="L5" s="25">
        <v>25</v>
      </c>
      <c r="M5" s="25">
        <v>50</v>
      </c>
      <c r="N5" s="24" t="s">
        <v>24</v>
      </c>
      <c r="O5" s="26">
        <v>16</v>
      </c>
      <c r="P5" s="26">
        <f t="shared" si="0"/>
        <v>10.810810810810811</v>
      </c>
      <c r="Q5" s="26">
        <v>400</v>
      </c>
      <c r="R5" s="39">
        <v>0.5</v>
      </c>
      <c r="S5" s="26">
        <v>8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88</v>
      </c>
      <c r="G6" s="25">
        <v>32</v>
      </c>
      <c r="H6" s="25">
        <v>15</v>
      </c>
      <c r="I6" s="25">
        <v>32</v>
      </c>
      <c r="J6" s="25">
        <v>32</v>
      </c>
      <c r="K6" s="25">
        <v>0</v>
      </c>
      <c r="L6" s="25">
        <v>22</v>
      </c>
      <c r="M6" s="25">
        <v>50</v>
      </c>
      <c r="N6" s="24" t="s">
        <v>24</v>
      </c>
      <c r="O6" s="26">
        <v>16</v>
      </c>
      <c r="P6" s="26">
        <f t="shared" si="0"/>
        <v>11</v>
      </c>
      <c r="Q6" s="26">
        <v>352</v>
      </c>
      <c r="R6" s="39">
        <v>0.44</v>
      </c>
      <c r="S6" s="26">
        <v>7.04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87</v>
      </c>
      <c r="G7" s="25">
        <v>31</v>
      </c>
      <c r="H7" s="25">
        <v>22</v>
      </c>
      <c r="I7" s="25">
        <v>31</v>
      </c>
      <c r="J7" s="25">
        <v>27</v>
      </c>
      <c r="K7" s="25">
        <v>4</v>
      </c>
      <c r="L7" s="25">
        <v>26</v>
      </c>
      <c r="M7" s="25">
        <v>50</v>
      </c>
      <c r="N7" s="24" t="s">
        <v>24</v>
      </c>
      <c r="O7" s="26">
        <v>16</v>
      </c>
      <c r="P7" s="26">
        <f t="shared" si="0"/>
        <v>13.419354838709678</v>
      </c>
      <c r="Q7" s="26">
        <v>416</v>
      </c>
      <c r="R7" s="39">
        <v>0.52</v>
      </c>
      <c r="S7" s="26">
        <v>8.32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86</v>
      </c>
      <c r="G8" s="25">
        <v>16</v>
      </c>
      <c r="H8" s="25">
        <v>11</v>
      </c>
      <c r="I8" s="25">
        <v>16</v>
      </c>
      <c r="J8" s="25">
        <v>16</v>
      </c>
      <c r="K8" s="25">
        <v>0</v>
      </c>
      <c r="L8" s="25">
        <v>10</v>
      </c>
      <c r="M8" s="25">
        <v>50</v>
      </c>
      <c r="N8" s="24" t="s">
        <v>24</v>
      </c>
      <c r="O8" s="26">
        <v>16</v>
      </c>
      <c r="P8" s="26">
        <f t="shared" si="0"/>
        <v>10</v>
      </c>
      <c r="Q8" s="26">
        <v>160</v>
      </c>
      <c r="R8" s="39">
        <v>0.2</v>
      </c>
      <c r="S8" s="26">
        <v>3.2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85</v>
      </c>
      <c r="G9" s="25">
        <v>9</v>
      </c>
      <c r="H9" s="25">
        <v>5</v>
      </c>
      <c r="I9" s="25">
        <v>9</v>
      </c>
      <c r="J9" s="25">
        <v>9</v>
      </c>
      <c r="K9" s="25">
        <v>0</v>
      </c>
      <c r="L9" s="25">
        <v>6</v>
      </c>
      <c r="M9" s="25">
        <v>50</v>
      </c>
      <c r="N9" s="24" t="s">
        <v>24</v>
      </c>
      <c r="O9" s="26">
        <v>16</v>
      </c>
      <c r="P9" s="26">
        <f t="shared" si="0"/>
        <v>10.666666666666666</v>
      </c>
      <c r="Q9" s="26">
        <v>96</v>
      </c>
      <c r="R9" s="39">
        <v>0.12</v>
      </c>
      <c r="S9" s="26">
        <v>1.92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84</v>
      </c>
      <c r="G10" s="25">
        <v>11</v>
      </c>
      <c r="H10" s="25">
        <v>4</v>
      </c>
      <c r="I10" s="25">
        <v>11</v>
      </c>
      <c r="J10" s="25">
        <v>11</v>
      </c>
      <c r="K10" s="25">
        <v>0</v>
      </c>
      <c r="L10" s="25">
        <v>5</v>
      </c>
      <c r="M10" s="25">
        <v>50</v>
      </c>
      <c r="N10" s="24" t="s">
        <v>24</v>
      </c>
      <c r="O10" s="26">
        <v>16</v>
      </c>
      <c r="P10" s="26">
        <f t="shared" si="0"/>
        <v>7.2727272727272725</v>
      </c>
      <c r="Q10" s="26">
        <v>80</v>
      </c>
      <c r="R10" s="39">
        <v>0.1</v>
      </c>
      <c r="S10" s="26">
        <v>1.6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83</v>
      </c>
      <c r="G11" s="25">
        <v>25</v>
      </c>
      <c r="H11" s="25">
        <v>9</v>
      </c>
      <c r="I11" s="25">
        <v>25</v>
      </c>
      <c r="J11" s="25">
        <v>25</v>
      </c>
      <c r="K11" s="25">
        <v>0</v>
      </c>
      <c r="L11" s="25">
        <v>15</v>
      </c>
      <c r="M11" s="25">
        <v>50</v>
      </c>
      <c r="N11" s="24" t="s">
        <v>24</v>
      </c>
      <c r="O11" s="26">
        <v>16</v>
      </c>
      <c r="P11" s="26">
        <f t="shared" si="0"/>
        <v>9.6</v>
      </c>
      <c r="Q11" s="26">
        <v>240</v>
      </c>
      <c r="R11" s="39">
        <v>0.3</v>
      </c>
      <c r="S11" s="26">
        <v>4.8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82</v>
      </c>
      <c r="G12" s="25">
        <v>31</v>
      </c>
      <c r="H12" s="25">
        <v>10</v>
      </c>
      <c r="I12" s="25">
        <v>31</v>
      </c>
      <c r="J12" s="25">
        <v>31</v>
      </c>
      <c r="K12" s="25">
        <v>0</v>
      </c>
      <c r="L12" s="25">
        <v>26</v>
      </c>
      <c r="M12" s="25">
        <v>50</v>
      </c>
      <c r="N12" s="24" t="s">
        <v>24</v>
      </c>
      <c r="O12" s="26">
        <v>16</v>
      </c>
      <c r="P12" s="26">
        <f t="shared" si="0"/>
        <v>13.419354838709678</v>
      </c>
      <c r="Q12" s="26">
        <v>416</v>
      </c>
      <c r="R12" s="39">
        <v>0.52</v>
      </c>
      <c r="S12" s="26">
        <v>8.32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81</v>
      </c>
      <c r="G13" s="25">
        <v>40</v>
      </c>
      <c r="H13" s="25">
        <v>13</v>
      </c>
      <c r="I13" s="25">
        <v>40</v>
      </c>
      <c r="J13" s="25">
        <v>39</v>
      </c>
      <c r="K13" s="25">
        <v>1</v>
      </c>
      <c r="L13" s="25">
        <v>31</v>
      </c>
      <c r="M13" s="25">
        <v>50</v>
      </c>
      <c r="N13" s="24" t="s">
        <v>24</v>
      </c>
      <c r="O13" s="26">
        <v>16</v>
      </c>
      <c r="P13" s="26">
        <f t="shared" si="0"/>
        <v>12.4</v>
      </c>
      <c r="Q13" s="26">
        <v>496</v>
      </c>
      <c r="R13" s="39">
        <v>0.62</v>
      </c>
      <c r="S13" s="26">
        <v>9.92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80</v>
      </c>
      <c r="G14" s="25">
        <v>56</v>
      </c>
      <c r="H14" s="25">
        <v>32</v>
      </c>
      <c r="I14" s="25">
        <v>56</v>
      </c>
      <c r="J14" s="25">
        <v>55</v>
      </c>
      <c r="K14" s="25">
        <v>1</v>
      </c>
      <c r="L14" s="25">
        <v>39</v>
      </c>
      <c r="M14" s="25">
        <v>50</v>
      </c>
      <c r="N14" s="24" t="s">
        <v>24</v>
      </c>
      <c r="O14" s="26">
        <v>16</v>
      </c>
      <c r="P14" s="26">
        <f t="shared" si="0"/>
        <v>11.142857142857142</v>
      </c>
      <c r="Q14" s="26">
        <v>624</v>
      </c>
      <c r="R14" s="39">
        <v>0.78</v>
      </c>
      <c r="S14" s="26">
        <v>12.48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79</v>
      </c>
      <c r="G15" s="25">
        <v>29</v>
      </c>
      <c r="H15" s="25">
        <v>17</v>
      </c>
      <c r="I15" s="25">
        <v>29</v>
      </c>
      <c r="J15" s="25">
        <v>29</v>
      </c>
      <c r="K15" s="25">
        <v>0</v>
      </c>
      <c r="L15" s="25">
        <v>21</v>
      </c>
      <c r="M15" s="25">
        <v>50</v>
      </c>
      <c r="N15" s="24" t="s">
        <v>24</v>
      </c>
      <c r="O15" s="26">
        <v>16</v>
      </c>
      <c r="P15" s="26">
        <f t="shared" si="0"/>
        <v>11.586206896551724</v>
      </c>
      <c r="Q15" s="26">
        <v>336</v>
      </c>
      <c r="R15" s="39">
        <v>0.42</v>
      </c>
      <c r="S15" s="26">
        <v>6.72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78</v>
      </c>
      <c r="G16" s="25">
        <v>24</v>
      </c>
      <c r="H16" s="25">
        <v>22</v>
      </c>
      <c r="I16" s="25">
        <v>24</v>
      </c>
      <c r="J16" s="25">
        <v>24</v>
      </c>
      <c r="K16" s="25">
        <v>0</v>
      </c>
      <c r="L16" s="25">
        <v>16</v>
      </c>
      <c r="M16" s="25">
        <v>50</v>
      </c>
      <c r="N16" s="24" t="s">
        <v>24</v>
      </c>
      <c r="O16" s="26">
        <v>16</v>
      </c>
      <c r="P16" s="26">
        <f t="shared" si="0"/>
        <v>10.666666666666666</v>
      </c>
      <c r="Q16" s="26">
        <v>256</v>
      </c>
      <c r="R16" s="39">
        <v>0.32</v>
      </c>
      <c r="S16" s="26">
        <v>5.12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77</v>
      </c>
      <c r="G17" s="25">
        <v>15</v>
      </c>
      <c r="H17" s="25">
        <v>9</v>
      </c>
      <c r="I17" s="25">
        <v>15</v>
      </c>
      <c r="J17" s="25">
        <v>10</v>
      </c>
      <c r="K17" s="25">
        <v>5</v>
      </c>
      <c r="L17" s="25">
        <v>14</v>
      </c>
      <c r="M17" s="25">
        <v>50</v>
      </c>
      <c r="N17" s="24" t="s">
        <v>24</v>
      </c>
      <c r="O17" s="26">
        <v>16</v>
      </c>
      <c r="P17" s="26">
        <f t="shared" si="0"/>
        <v>14.933333333333334</v>
      </c>
      <c r="Q17" s="26">
        <v>224</v>
      </c>
      <c r="R17" s="39">
        <v>0.28000000000000003</v>
      </c>
      <c r="S17" s="26">
        <v>4.4800000000000004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76</v>
      </c>
      <c r="G18" s="25">
        <v>27</v>
      </c>
      <c r="H18" s="25">
        <v>14</v>
      </c>
      <c r="I18" s="25">
        <v>27</v>
      </c>
      <c r="J18" s="25">
        <v>27</v>
      </c>
      <c r="K18" s="25">
        <v>0</v>
      </c>
      <c r="L18" s="25">
        <v>18</v>
      </c>
      <c r="M18" s="25">
        <v>50</v>
      </c>
      <c r="N18" s="24" t="s">
        <v>24</v>
      </c>
      <c r="O18" s="26">
        <v>16</v>
      </c>
      <c r="P18" s="26">
        <f t="shared" si="0"/>
        <v>10.666666666666666</v>
      </c>
      <c r="Q18" s="26">
        <v>288</v>
      </c>
      <c r="R18" s="39">
        <v>0.36</v>
      </c>
      <c r="S18" s="26">
        <v>5.76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75</v>
      </c>
      <c r="G19" s="25">
        <v>31</v>
      </c>
      <c r="H19" s="25">
        <v>11</v>
      </c>
      <c r="I19" s="25">
        <v>31</v>
      </c>
      <c r="J19" s="25">
        <v>29</v>
      </c>
      <c r="K19" s="25">
        <v>2</v>
      </c>
      <c r="L19" s="25">
        <v>24</v>
      </c>
      <c r="M19" s="25">
        <v>50</v>
      </c>
      <c r="N19" s="24" t="s">
        <v>24</v>
      </c>
      <c r="O19" s="26">
        <v>16</v>
      </c>
      <c r="P19" s="26">
        <f t="shared" si="0"/>
        <v>12.387096774193548</v>
      </c>
      <c r="Q19" s="26">
        <v>384</v>
      </c>
      <c r="R19" s="39">
        <v>0.48</v>
      </c>
      <c r="S19" s="26">
        <v>7.68</v>
      </c>
      <c r="T19" s="25">
        <v>0</v>
      </c>
      <c r="U19" s="24" t="s">
        <v>25</v>
      </c>
      <c r="V19" s="24" t="s">
        <v>26</v>
      </c>
    </row>
    <row r="20" spans="1:22" s="36" customFormat="1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74</v>
      </c>
      <c r="G20" s="25">
        <v>35</v>
      </c>
      <c r="H20" s="25">
        <v>17</v>
      </c>
      <c r="I20" s="25">
        <v>35</v>
      </c>
      <c r="J20" s="25">
        <v>32</v>
      </c>
      <c r="K20" s="25">
        <v>3</v>
      </c>
      <c r="L20" s="25">
        <v>32</v>
      </c>
      <c r="M20" s="25">
        <v>50</v>
      </c>
      <c r="N20" s="24" t="s">
        <v>24</v>
      </c>
      <c r="O20" s="26">
        <v>16</v>
      </c>
      <c r="P20" s="26">
        <f t="shared" si="0"/>
        <v>14.628571428571428</v>
      </c>
      <c r="Q20" s="26">
        <v>512</v>
      </c>
      <c r="R20" s="39">
        <v>0.64</v>
      </c>
      <c r="S20" s="26">
        <v>10.24</v>
      </c>
      <c r="T20" s="25">
        <v>0</v>
      </c>
      <c r="U20" s="24" t="s">
        <v>25</v>
      </c>
      <c r="V20" s="24" t="s">
        <v>26</v>
      </c>
    </row>
    <row r="21" spans="1:22" s="36" customFormat="1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73</v>
      </c>
      <c r="G21" s="25">
        <v>30</v>
      </c>
      <c r="H21" s="25">
        <v>23</v>
      </c>
      <c r="I21" s="25">
        <v>30</v>
      </c>
      <c r="J21" s="25">
        <v>27</v>
      </c>
      <c r="K21" s="25">
        <v>3</v>
      </c>
      <c r="L21" s="25">
        <v>24</v>
      </c>
      <c r="M21" s="25">
        <v>50</v>
      </c>
      <c r="N21" s="24" t="s">
        <v>24</v>
      </c>
      <c r="O21" s="26">
        <v>16</v>
      </c>
      <c r="P21" s="26">
        <f t="shared" si="0"/>
        <v>12.8</v>
      </c>
      <c r="Q21" s="26">
        <v>384</v>
      </c>
      <c r="R21" s="39">
        <v>0.48</v>
      </c>
      <c r="S21" s="26">
        <v>7.68</v>
      </c>
      <c r="T21" s="25">
        <v>0</v>
      </c>
      <c r="U21" s="24" t="s">
        <v>25</v>
      </c>
      <c r="V21" s="24" t="s">
        <v>26</v>
      </c>
    </row>
    <row r="22" spans="1:22" s="36" customFormat="1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72</v>
      </c>
      <c r="G22" s="25">
        <v>32</v>
      </c>
      <c r="H22" s="25">
        <v>18</v>
      </c>
      <c r="I22" s="25">
        <v>32</v>
      </c>
      <c r="J22" s="25">
        <v>26</v>
      </c>
      <c r="K22" s="25">
        <v>6</v>
      </c>
      <c r="L22" s="25">
        <v>18</v>
      </c>
      <c r="M22" s="25">
        <v>50</v>
      </c>
      <c r="N22" s="24" t="s">
        <v>24</v>
      </c>
      <c r="O22" s="26">
        <v>16</v>
      </c>
      <c r="P22" s="26">
        <f t="shared" si="0"/>
        <v>9</v>
      </c>
      <c r="Q22" s="26">
        <v>288</v>
      </c>
      <c r="R22" s="39">
        <v>0.36</v>
      </c>
      <c r="S22" s="26">
        <v>5.76</v>
      </c>
      <c r="T22" s="25">
        <v>0</v>
      </c>
      <c r="U22" s="24" t="s">
        <v>25</v>
      </c>
      <c r="V22" s="24" t="s">
        <v>26</v>
      </c>
    </row>
    <row r="23" spans="1:22" s="36" customFormat="1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71</v>
      </c>
      <c r="G23" s="25">
        <v>60</v>
      </c>
      <c r="H23" s="25">
        <v>21</v>
      </c>
      <c r="I23" s="25">
        <v>60</v>
      </c>
      <c r="J23" s="25">
        <v>54</v>
      </c>
      <c r="K23" s="25">
        <v>6</v>
      </c>
      <c r="L23" s="25">
        <v>30</v>
      </c>
      <c r="M23" s="25">
        <v>50</v>
      </c>
      <c r="N23" s="24" t="s">
        <v>24</v>
      </c>
      <c r="O23" s="26">
        <v>16</v>
      </c>
      <c r="P23" s="26">
        <f t="shared" si="0"/>
        <v>8</v>
      </c>
      <c r="Q23" s="26">
        <v>480</v>
      </c>
      <c r="R23" s="39">
        <v>0.6</v>
      </c>
      <c r="S23" s="26">
        <v>9.6</v>
      </c>
      <c r="T23" s="25">
        <v>0</v>
      </c>
      <c r="U23" s="24" t="s">
        <v>25</v>
      </c>
      <c r="V23" s="24" t="s">
        <v>26</v>
      </c>
    </row>
    <row r="24" spans="1:22" s="36" customFormat="1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70</v>
      </c>
      <c r="G24" s="25">
        <v>65</v>
      </c>
      <c r="H24" s="25">
        <v>35</v>
      </c>
      <c r="I24" s="25">
        <v>65</v>
      </c>
      <c r="J24" s="25">
        <v>61</v>
      </c>
      <c r="K24" s="25">
        <v>4</v>
      </c>
      <c r="L24" s="25">
        <v>29</v>
      </c>
      <c r="M24" s="25">
        <v>50</v>
      </c>
      <c r="N24" s="24" t="s">
        <v>24</v>
      </c>
      <c r="O24" s="26">
        <v>16</v>
      </c>
      <c r="P24" s="26">
        <f t="shared" si="0"/>
        <v>7.1384615384615389</v>
      </c>
      <c r="Q24" s="26">
        <v>464</v>
      </c>
      <c r="R24" s="39">
        <v>0.57999999999999996</v>
      </c>
      <c r="S24" s="26">
        <v>9.2799999999999994</v>
      </c>
      <c r="T24" s="25">
        <v>0</v>
      </c>
      <c r="U24" s="24" t="s">
        <v>25</v>
      </c>
      <c r="V24" s="24" t="s">
        <v>26</v>
      </c>
    </row>
    <row r="25" spans="1:22" s="36" customFormat="1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69</v>
      </c>
      <c r="G25" s="25">
        <v>32</v>
      </c>
      <c r="H25" s="25">
        <v>28</v>
      </c>
      <c r="I25" s="25">
        <v>32</v>
      </c>
      <c r="J25" s="25">
        <v>31</v>
      </c>
      <c r="K25" s="25">
        <v>1</v>
      </c>
      <c r="L25" s="25">
        <v>18</v>
      </c>
      <c r="M25" s="25">
        <v>50</v>
      </c>
      <c r="N25" s="24" t="s">
        <v>24</v>
      </c>
      <c r="O25" s="26">
        <v>16</v>
      </c>
      <c r="P25" s="26">
        <f t="shared" si="0"/>
        <v>9</v>
      </c>
      <c r="Q25" s="26">
        <v>288</v>
      </c>
      <c r="R25" s="39">
        <v>0.36</v>
      </c>
      <c r="S25" s="26">
        <v>5.76</v>
      </c>
      <c r="T25" s="25">
        <v>0</v>
      </c>
      <c r="U25" s="24" t="s">
        <v>25</v>
      </c>
      <c r="V25" s="24" t="s">
        <v>26</v>
      </c>
    </row>
    <row r="26" spans="1:22" s="36" customFormat="1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68</v>
      </c>
      <c r="G26" s="25">
        <v>8</v>
      </c>
      <c r="H26" s="25">
        <v>0</v>
      </c>
      <c r="I26" s="25">
        <v>8</v>
      </c>
      <c r="J26" s="25">
        <v>8</v>
      </c>
      <c r="K26" s="25">
        <v>0</v>
      </c>
      <c r="L26" s="25">
        <v>8</v>
      </c>
      <c r="M26" s="25">
        <v>50</v>
      </c>
      <c r="N26" s="24" t="s">
        <v>24</v>
      </c>
      <c r="O26" s="26">
        <v>16</v>
      </c>
      <c r="P26" s="26">
        <f t="shared" si="0"/>
        <v>16</v>
      </c>
      <c r="Q26" s="26">
        <v>128</v>
      </c>
      <c r="R26" s="39">
        <v>0.16</v>
      </c>
      <c r="S26" s="26">
        <v>2.56</v>
      </c>
      <c r="T26" s="25">
        <v>0</v>
      </c>
      <c r="U26" s="24" t="s">
        <v>25</v>
      </c>
      <c r="V26" s="24" t="s">
        <v>26</v>
      </c>
    </row>
    <row r="27" spans="1:22" s="36" customFormat="1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67</v>
      </c>
      <c r="G27" s="25">
        <v>31</v>
      </c>
      <c r="H27" s="25">
        <v>13</v>
      </c>
      <c r="I27" s="25">
        <v>31</v>
      </c>
      <c r="J27" s="25">
        <v>25</v>
      </c>
      <c r="K27" s="25">
        <v>6</v>
      </c>
      <c r="L27" s="25">
        <v>19</v>
      </c>
      <c r="M27" s="25">
        <v>50</v>
      </c>
      <c r="N27" s="24" t="s">
        <v>24</v>
      </c>
      <c r="O27" s="26">
        <v>16</v>
      </c>
      <c r="P27" s="26">
        <f t="shared" si="0"/>
        <v>9.806451612903226</v>
      </c>
      <c r="Q27" s="26">
        <v>304</v>
      </c>
      <c r="R27" s="39">
        <v>0.38</v>
      </c>
      <c r="S27" s="26">
        <v>6.08</v>
      </c>
      <c r="T27" s="25">
        <v>0</v>
      </c>
      <c r="U27" s="24" t="s">
        <v>25</v>
      </c>
      <c r="V27" s="24" t="s">
        <v>26</v>
      </c>
    </row>
    <row r="28" spans="1:22" s="36" customFormat="1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66</v>
      </c>
      <c r="G28" s="25">
        <v>44</v>
      </c>
      <c r="H28" s="25">
        <v>33</v>
      </c>
      <c r="I28" s="25">
        <v>44</v>
      </c>
      <c r="J28" s="25">
        <v>40</v>
      </c>
      <c r="K28" s="25">
        <v>4</v>
      </c>
      <c r="L28" s="25">
        <v>26</v>
      </c>
      <c r="M28" s="25">
        <v>50</v>
      </c>
      <c r="N28" s="24" t="s">
        <v>24</v>
      </c>
      <c r="O28" s="26">
        <v>16</v>
      </c>
      <c r="P28" s="26">
        <f t="shared" si="0"/>
        <v>9.454545454545455</v>
      </c>
      <c r="Q28" s="26">
        <v>416</v>
      </c>
      <c r="R28" s="39">
        <v>0.52</v>
      </c>
      <c r="S28" s="26">
        <v>8.32</v>
      </c>
      <c r="T28" s="25">
        <v>0</v>
      </c>
      <c r="U28" s="24" t="s">
        <v>25</v>
      </c>
      <c r="V28" s="24" t="s">
        <v>26</v>
      </c>
    </row>
    <row r="29" spans="1:22" s="36" customFormat="1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65</v>
      </c>
      <c r="G29" s="25">
        <v>24</v>
      </c>
      <c r="H29" s="25">
        <v>10</v>
      </c>
      <c r="I29" s="25">
        <v>24</v>
      </c>
      <c r="J29" s="25">
        <v>24</v>
      </c>
      <c r="K29" s="25">
        <v>0</v>
      </c>
      <c r="L29" s="25">
        <v>12</v>
      </c>
      <c r="M29" s="25">
        <v>50</v>
      </c>
      <c r="N29" s="24" t="s">
        <v>24</v>
      </c>
      <c r="O29" s="26">
        <v>16</v>
      </c>
      <c r="P29" s="26">
        <f t="shared" si="0"/>
        <v>8</v>
      </c>
      <c r="Q29" s="26">
        <v>192</v>
      </c>
      <c r="R29" s="39">
        <v>0.24</v>
      </c>
      <c r="S29" s="26">
        <v>3.84</v>
      </c>
      <c r="T29" s="25">
        <v>0</v>
      </c>
      <c r="U29" s="24" t="s">
        <v>25</v>
      </c>
      <c r="V29" s="24" t="s">
        <v>26</v>
      </c>
    </row>
    <row r="30" spans="1:22" s="36" customFormat="1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64</v>
      </c>
      <c r="G30" s="25">
        <v>21</v>
      </c>
      <c r="H30" s="25">
        <v>18</v>
      </c>
      <c r="I30" s="25">
        <v>21</v>
      </c>
      <c r="J30" s="25">
        <v>18</v>
      </c>
      <c r="K30" s="25">
        <v>3</v>
      </c>
      <c r="L30" s="25">
        <v>10</v>
      </c>
      <c r="M30" s="25">
        <v>50</v>
      </c>
      <c r="N30" s="24" t="s">
        <v>24</v>
      </c>
      <c r="O30" s="26">
        <v>16</v>
      </c>
      <c r="P30" s="26">
        <f t="shared" si="0"/>
        <v>7.6190476190476186</v>
      </c>
      <c r="Q30" s="26">
        <v>160</v>
      </c>
      <c r="R30" s="39">
        <v>0.2</v>
      </c>
      <c r="S30" s="26">
        <v>3.2</v>
      </c>
      <c r="T30" s="25">
        <v>0</v>
      </c>
      <c r="U30" s="24" t="s">
        <v>25</v>
      </c>
      <c r="V30" s="24" t="s">
        <v>26</v>
      </c>
    </row>
    <row r="31" spans="1:22" ht="14.45" x14ac:dyDescent="0.3">
      <c r="A31" s="14" t="s">
        <v>27</v>
      </c>
      <c r="B31" s="15"/>
      <c r="C31" s="15"/>
      <c r="D31" s="16">
        <f>SUM(D2:D30)</f>
        <v>1450</v>
      </c>
      <c r="E31" s="15"/>
      <c r="F31" s="15"/>
      <c r="G31" s="16">
        <f>SUM(G2:G30)</f>
        <v>834</v>
      </c>
      <c r="H31" s="15"/>
      <c r="I31" s="16">
        <f>SUM(I2:I30)</f>
        <v>834</v>
      </c>
      <c r="J31" s="16">
        <f>SUM(J2:J30)</f>
        <v>785</v>
      </c>
      <c r="K31" s="16">
        <f>SUM(K2:K30)</f>
        <v>49</v>
      </c>
      <c r="L31" s="16">
        <f>SUM(L2:L30)</f>
        <v>550</v>
      </c>
      <c r="M31" s="16">
        <f>SUM(M2:M30)</f>
        <v>1450</v>
      </c>
      <c r="N31" s="15" t="str">
        <f>N30</f>
        <v>Por habitación</v>
      </c>
      <c r="O31" s="17">
        <f>Q31/L31</f>
        <v>16</v>
      </c>
      <c r="P31" s="20">
        <f t="shared" si="0"/>
        <v>10.551558752997602</v>
      </c>
      <c r="Q31" s="17">
        <f>SUM(Q2:Q30)</f>
        <v>8800</v>
      </c>
      <c r="R31" s="18">
        <f>L31/M31</f>
        <v>0.37931034482758619</v>
      </c>
      <c r="S31" s="17">
        <f>Q31/M31</f>
        <v>6.068965517241379</v>
      </c>
      <c r="T31" s="15"/>
      <c r="U31" s="15"/>
      <c r="V31" s="15"/>
    </row>
  </sheetData>
  <autoFilter ref="A1:V31">
    <sortState ref="A2:V31">
      <sortCondition ref="F1:F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7" zoomScaleNormal="77" workbookViewId="0">
      <pane ySplit="1" topLeftCell="A14" activePane="bottomLeft" state="frozen"/>
      <selection pane="bottomLeft" activeCell="I26" sqref="I26"/>
    </sheetView>
  </sheetViews>
  <sheetFormatPr baseColWidth="10" defaultColWidth="10.7109375" defaultRowHeight="15" x14ac:dyDescent="0.25"/>
  <cols>
    <col min="15" max="17" width="10.7109375" style="1"/>
    <col min="19" max="19" width="10.7109375" style="1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63</v>
      </c>
      <c r="Q1" s="9" t="s">
        <v>15</v>
      </c>
      <c r="R1" s="8" t="s">
        <v>16</v>
      </c>
      <c r="S1" s="9" t="s">
        <v>17</v>
      </c>
      <c r="T1" s="8" t="s">
        <v>18</v>
      </c>
      <c r="U1" s="8" t="s">
        <v>19</v>
      </c>
      <c r="V1" s="8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274</v>
      </c>
      <c r="G2" s="25">
        <v>3</v>
      </c>
      <c r="H2" s="25">
        <v>21</v>
      </c>
      <c r="I2" s="25">
        <v>3</v>
      </c>
      <c r="J2" s="25">
        <v>3</v>
      </c>
      <c r="K2" s="25">
        <v>0</v>
      </c>
      <c r="L2" s="25">
        <v>3</v>
      </c>
      <c r="M2" s="25">
        <v>50</v>
      </c>
      <c r="N2" s="24" t="s">
        <v>24</v>
      </c>
      <c r="O2" s="24">
        <v>16</v>
      </c>
      <c r="P2" s="24">
        <f>Q2/I2</f>
        <v>16</v>
      </c>
      <c r="Q2" s="24">
        <v>48</v>
      </c>
      <c r="R2" s="24" t="s">
        <v>117</v>
      </c>
      <c r="S2" s="24">
        <v>0.96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273</v>
      </c>
      <c r="G3" s="25">
        <v>25</v>
      </c>
      <c r="H3" s="25">
        <v>10</v>
      </c>
      <c r="I3" s="25">
        <v>18</v>
      </c>
      <c r="J3" s="25">
        <v>25</v>
      </c>
      <c r="K3" s="25">
        <v>0</v>
      </c>
      <c r="L3" s="25">
        <v>13</v>
      </c>
      <c r="M3" s="25">
        <v>50</v>
      </c>
      <c r="N3" s="24" t="s">
        <v>24</v>
      </c>
      <c r="O3" s="24">
        <v>16</v>
      </c>
      <c r="P3" s="24">
        <f t="shared" ref="P3:P19" si="0">Q3/I3</f>
        <v>11.555555555555555</v>
      </c>
      <c r="Q3" s="24">
        <v>208</v>
      </c>
      <c r="R3" s="24" t="s">
        <v>142</v>
      </c>
      <c r="S3" s="24">
        <v>4.16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271</v>
      </c>
      <c r="G4" s="25">
        <v>27</v>
      </c>
      <c r="H4" s="25">
        <v>18</v>
      </c>
      <c r="I4" s="25">
        <v>27</v>
      </c>
      <c r="J4" s="25">
        <v>27</v>
      </c>
      <c r="K4" s="25">
        <v>0</v>
      </c>
      <c r="L4" s="25">
        <v>24</v>
      </c>
      <c r="M4" s="25">
        <v>50</v>
      </c>
      <c r="N4" s="24" t="s">
        <v>24</v>
      </c>
      <c r="O4" s="24">
        <v>16</v>
      </c>
      <c r="P4" s="24">
        <f t="shared" si="0"/>
        <v>14.222222222222221</v>
      </c>
      <c r="Q4" s="24">
        <v>384</v>
      </c>
      <c r="R4" s="24" t="s">
        <v>272</v>
      </c>
      <c r="S4" s="24">
        <v>7.68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269</v>
      </c>
      <c r="G5" s="25">
        <v>48</v>
      </c>
      <c r="H5" s="25">
        <v>25</v>
      </c>
      <c r="I5" s="25">
        <v>50</v>
      </c>
      <c r="J5" s="25">
        <v>48</v>
      </c>
      <c r="K5" s="25">
        <v>0</v>
      </c>
      <c r="L5" s="25">
        <v>34</v>
      </c>
      <c r="M5" s="25">
        <v>50</v>
      </c>
      <c r="N5" s="24" t="s">
        <v>24</v>
      </c>
      <c r="O5" s="24">
        <v>16</v>
      </c>
      <c r="P5" s="24">
        <f t="shared" si="0"/>
        <v>10.88</v>
      </c>
      <c r="Q5" s="24">
        <v>544</v>
      </c>
      <c r="R5" s="24" t="s">
        <v>270</v>
      </c>
      <c r="S5" s="24">
        <v>10.88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267</v>
      </c>
      <c r="G6" s="25">
        <v>49</v>
      </c>
      <c r="H6" s="25">
        <v>50</v>
      </c>
      <c r="I6" s="25">
        <v>49</v>
      </c>
      <c r="J6" s="25">
        <v>49</v>
      </c>
      <c r="K6" s="25">
        <v>0</v>
      </c>
      <c r="L6" s="25">
        <v>38</v>
      </c>
      <c r="M6" s="25">
        <v>50</v>
      </c>
      <c r="N6" s="24" t="s">
        <v>24</v>
      </c>
      <c r="O6" s="24">
        <v>16</v>
      </c>
      <c r="P6" s="24">
        <f t="shared" si="0"/>
        <v>12.408163265306122</v>
      </c>
      <c r="Q6" s="24">
        <v>608</v>
      </c>
      <c r="R6" s="24" t="s">
        <v>268</v>
      </c>
      <c r="S6" s="24">
        <v>12.16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266</v>
      </c>
      <c r="G7" s="25">
        <v>21</v>
      </c>
      <c r="H7" s="25">
        <v>49</v>
      </c>
      <c r="I7" s="25">
        <v>21</v>
      </c>
      <c r="J7" s="25">
        <v>21</v>
      </c>
      <c r="K7" s="25">
        <v>0</v>
      </c>
      <c r="L7" s="25">
        <v>17</v>
      </c>
      <c r="M7" s="25">
        <v>50</v>
      </c>
      <c r="N7" s="24" t="s">
        <v>24</v>
      </c>
      <c r="O7" s="24">
        <v>16</v>
      </c>
      <c r="P7" s="24">
        <f t="shared" si="0"/>
        <v>12.952380952380953</v>
      </c>
      <c r="Q7" s="24">
        <v>272</v>
      </c>
      <c r="R7" s="24" t="s">
        <v>262</v>
      </c>
      <c r="S7" s="24">
        <v>5.44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265</v>
      </c>
      <c r="G8" s="25">
        <v>13</v>
      </c>
      <c r="H8" s="25">
        <v>16</v>
      </c>
      <c r="I8" s="25">
        <v>18</v>
      </c>
      <c r="J8" s="25">
        <v>12</v>
      </c>
      <c r="K8" s="25">
        <v>1</v>
      </c>
      <c r="L8" s="25">
        <v>12</v>
      </c>
      <c r="M8" s="25">
        <v>50</v>
      </c>
      <c r="N8" s="24" t="s">
        <v>24</v>
      </c>
      <c r="O8" s="24">
        <v>16</v>
      </c>
      <c r="P8" s="24">
        <f t="shared" si="0"/>
        <v>10.666666666666666</v>
      </c>
      <c r="Q8" s="24">
        <v>192</v>
      </c>
      <c r="R8" s="24" t="s">
        <v>114</v>
      </c>
      <c r="S8" s="24">
        <v>3.84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264</v>
      </c>
      <c r="G9" s="25">
        <v>7</v>
      </c>
      <c r="H9" s="25">
        <v>18</v>
      </c>
      <c r="I9" s="25">
        <v>7</v>
      </c>
      <c r="J9" s="25">
        <v>5</v>
      </c>
      <c r="K9" s="25">
        <v>2</v>
      </c>
      <c r="L9" s="25">
        <v>6</v>
      </c>
      <c r="M9" s="25">
        <v>50</v>
      </c>
      <c r="N9" s="24" t="s">
        <v>24</v>
      </c>
      <c r="O9" s="24">
        <v>16</v>
      </c>
      <c r="P9" s="24">
        <f t="shared" si="0"/>
        <v>13.714285714285714</v>
      </c>
      <c r="Q9" s="24">
        <v>96</v>
      </c>
      <c r="R9" s="24" t="s">
        <v>149</v>
      </c>
      <c r="S9" s="24">
        <v>1.92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263</v>
      </c>
      <c r="G10" s="25">
        <v>11</v>
      </c>
      <c r="H10" s="25">
        <v>4</v>
      </c>
      <c r="I10" s="25">
        <v>14</v>
      </c>
      <c r="J10" s="25">
        <v>9</v>
      </c>
      <c r="K10" s="25">
        <v>2</v>
      </c>
      <c r="L10" s="25">
        <v>13</v>
      </c>
      <c r="M10" s="25">
        <v>50</v>
      </c>
      <c r="N10" s="24" t="s">
        <v>24</v>
      </c>
      <c r="O10" s="24">
        <v>16</v>
      </c>
      <c r="P10" s="24">
        <f t="shared" si="0"/>
        <v>14.857142857142858</v>
      </c>
      <c r="Q10" s="24">
        <v>208</v>
      </c>
      <c r="R10" s="24" t="s">
        <v>142</v>
      </c>
      <c r="S10" s="24">
        <v>4.16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261</v>
      </c>
      <c r="G11" s="25">
        <v>14</v>
      </c>
      <c r="H11" s="25">
        <v>10</v>
      </c>
      <c r="I11" s="25">
        <v>18</v>
      </c>
      <c r="J11" s="25">
        <v>14</v>
      </c>
      <c r="K11" s="25">
        <v>0</v>
      </c>
      <c r="L11" s="25">
        <v>17</v>
      </c>
      <c r="M11" s="25">
        <v>50</v>
      </c>
      <c r="N11" s="24" t="s">
        <v>24</v>
      </c>
      <c r="O11" s="24">
        <v>16</v>
      </c>
      <c r="P11" s="24">
        <f t="shared" si="0"/>
        <v>15.111111111111111</v>
      </c>
      <c r="Q11" s="24">
        <v>272</v>
      </c>
      <c r="R11" s="24" t="s">
        <v>262</v>
      </c>
      <c r="S11" s="24">
        <v>5.44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259</v>
      </c>
      <c r="G12" s="25">
        <v>18</v>
      </c>
      <c r="H12" s="25">
        <v>11</v>
      </c>
      <c r="I12" s="25">
        <v>25</v>
      </c>
      <c r="J12" s="25">
        <v>18</v>
      </c>
      <c r="K12" s="25">
        <v>0</v>
      </c>
      <c r="L12" s="25">
        <v>22</v>
      </c>
      <c r="M12" s="25">
        <v>50</v>
      </c>
      <c r="N12" s="24" t="s">
        <v>24</v>
      </c>
      <c r="O12" s="24">
        <v>16</v>
      </c>
      <c r="P12" s="24">
        <f t="shared" si="0"/>
        <v>14.08</v>
      </c>
      <c r="Q12" s="24">
        <v>352</v>
      </c>
      <c r="R12" s="24" t="s">
        <v>260</v>
      </c>
      <c r="S12" s="24">
        <v>7.04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257</v>
      </c>
      <c r="G13" s="25">
        <v>15</v>
      </c>
      <c r="H13" s="25">
        <v>13</v>
      </c>
      <c r="I13" s="25">
        <v>27</v>
      </c>
      <c r="J13" s="25">
        <v>15</v>
      </c>
      <c r="K13" s="25">
        <v>0</v>
      </c>
      <c r="L13" s="25">
        <v>20</v>
      </c>
      <c r="M13" s="25">
        <v>50</v>
      </c>
      <c r="N13" s="24" t="s">
        <v>24</v>
      </c>
      <c r="O13" s="24">
        <v>16</v>
      </c>
      <c r="P13" s="24">
        <f t="shared" si="0"/>
        <v>11.851851851851851</v>
      </c>
      <c r="Q13" s="24">
        <v>320</v>
      </c>
      <c r="R13" s="24" t="s">
        <v>258</v>
      </c>
      <c r="S13" s="24">
        <v>6.4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255</v>
      </c>
      <c r="G14" s="25">
        <v>16</v>
      </c>
      <c r="H14" s="25">
        <v>17</v>
      </c>
      <c r="I14" s="25">
        <v>26</v>
      </c>
      <c r="J14" s="25">
        <v>16</v>
      </c>
      <c r="K14" s="25">
        <v>0</v>
      </c>
      <c r="L14" s="25">
        <v>18</v>
      </c>
      <c r="M14" s="25">
        <v>50</v>
      </c>
      <c r="N14" s="24" t="s">
        <v>24</v>
      </c>
      <c r="O14" s="24">
        <v>16</v>
      </c>
      <c r="P14" s="24">
        <f t="shared" si="0"/>
        <v>11.076923076923077</v>
      </c>
      <c r="Q14" s="24">
        <v>288</v>
      </c>
      <c r="R14" s="24" t="s">
        <v>256</v>
      </c>
      <c r="S14" s="24">
        <v>5.76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254</v>
      </c>
      <c r="G15" s="25">
        <v>1</v>
      </c>
      <c r="H15" s="25">
        <v>24</v>
      </c>
      <c r="I15" s="25">
        <v>3</v>
      </c>
      <c r="J15" s="25">
        <v>1</v>
      </c>
      <c r="K15" s="25">
        <v>0</v>
      </c>
      <c r="L15" s="25">
        <v>3</v>
      </c>
      <c r="M15" s="25">
        <v>50</v>
      </c>
      <c r="N15" s="24" t="s">
        <v>24</v>
      </c>
      <c r="O15" s="24">
        <v>16</v>
      </c>
      <c r="P15" s="24">
        <f t="shared" si="0"/>
        <v>16</v>
      </c>
      <c r="Q15" s="24">
        <v>48</v>
      </c>
      <c r="R15" s="24" t="s">
        <v>117</v>
      </c>
      <c r="S15" s="24">
        <v>0.96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253</v>
      </c>
      <c r="G16" s="25">
        <v>4</v>
      </c>
      <c r="H16" s="25">
        <v>1</v>
      </c>
      <c r="I16" s="25">
        <v>6</v>
      </c>
      <c r="J16" s="25">
        <v>4</v>
      </c>
      <c r="K16" s="25">
        <v>0</v>
      </c>
      <c r="L16" s="25">
        <v>4</v>
      </c>
      <c r="M16" s="25">
        <v>50</v>
      </c>
      <c r="N16" s="24" t="s">
        <v>24</v>
      </c>
      <c r="O16" s="24">
        <v>16</v>
      </c>
      <c r="P16" s="24">
        <f t="shared" si="0"/>
        <v>10.666666666666666</v>
      </c>
      <c r="Q16" s="24">
        <v>64</v>
      </c>
      <c r="R16" s="24" t="s">
        <v>121</v>
      </c>
      <c r="S16" s="24">
        <v>1.28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252</v>
      </c>
      <c r="G17" s="25">
        <v>2</v>
      </c>
      <c r="H17" s="25">
        <v>2</v>
      </c>
      <c r="I17" s="25">
        <v>6</v>
      </c>
      <c r="J17" s="25">
        <v>2</v>
      </c>
      <c r="K17" s="25">
        <v>0</v>
      </c>
      <c r="L17" s="25">
        <v>5</v>
      </c>
      <c r="M17" s="25">
        <v>50</v>
      </c>
      <c r="N17" s="24" t="s">
        <v>24</v>
      </c>
      <c r="O17" s="24">
        <v>16</v>
      </c>
      <c r="P17" s="24">
        <f t="shared" si="0"/>
        <v>13.333333333333334</v>
      </c>
      <c r="Q17" s="24">
        <v>80</v>
      </c>
      <c r="R17" s="24" t="s">
        <v>94</v>
      </c>
      <c r="S17" s="24">
        <v>1.6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251</v>
      </c>
      <c r="G18" s="25">
        <v>0</v>
      </c>
      <c r="H18" s="25">
        <v>5</v>
      </c>
      <c r="I18" s="25">
        <v>1</v>
      </c>
      <c r="J18" s="25">
        <v>0</v>
      </c>
      <c r="K18" s="25">
        <v>0</v>
      </c>
      <c r="L18" s="25">
        <v>1</v>
      </c>
      <c r="M18" s="25">
        <v>50</v>
      </c>
      <c r="N18" s="24" t="s">
        <v>24</v>
      </c>
      <c r="O18" s="24">
        <v>16</v>
      </c>
      <c r="P18" s="24">
        <f t="shared" si="0"/>
        <v>16</v>
      </c>
      <c r="Q18" s="24">
        <v>16</v>
      </c>
      <c r="R18" s="24" t="s">
        <v>130</v>
      </c>
      <c r="S18" s="24">
        <v>0.32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250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50</v>
      </c>
      <c r="N19" s="24" t="s">
        <v>24</v>
      </c>
      <c r="O19" s="24">
        <v>16</v>
      </c>
      <c r="P19" s="24">
        <v>0</v>
      </c>
      <c r="Q19" s="24">
        <v>0</v>
      </c>
      <c r="R19" s="24" t="s">
        <v>109</v>
      </c>
      <c r="S19" s="24">
        <v>0</v>
      </c>
      <c r="T19" s="25">
        <v>0</v>
      </c>
      <c r="U19" s="24" t="s">
        <v>25</v>
      </c>
      <c r="V19" s="24" t="s">
        <v>26</v>
      </c>
    </row>
    <row r="20" spans="1:22" x14ac:dyDescent="0.25">
      <c r="A20" s="8"/>
      <c r="B20" s="8"/>
      <c r="C20" s="8"/>
      <c r="D20" s="25">
        <v>50</v>
      </c>
      <c r="E20" s="8"/>
      <c r="F20" s="8"/>
      <c r="G20" s="8"/>
      <c r="H20" s="8"/>
      <c r="I20" s="8"/>
      <c r="J20" s="8"/>
      <c r="K20" s="8"/>
      <c r="L20" s="8"/>
      <c r="M20" s="25">
        <v>50</v>
      </c>
      <c r="N20" s="44"/>
      <c r="O20" s="9"/>
      <c r="P20" s="9"/>
      <c r="Q20" s="9"/>
      <c r="R20" s="8"/>
      <c r="S20" s="9"/>
      <c r="T20" s="8"/>
      <c r="U20" s="8"/>
      <c r="V20" s="8"/>
    </row>
    <row r="21" spans="1:22" x14ac:dyDescent="0.25">
      <c r="A21" s="8"/>
      <c r="B21" s="8"/>
      <c r="C21" s="8"/>
      <c r="D21" s="25">
        <v>50</v>
      </c>
      <c r="E21" s="8"/>
      <c r="F21" s="8"/>
      <c r="G21" s="8"/>
      <c r="H21" s="8"/>
      <c r="I21" s="8"/>
      <c r="J21" s="8"/>
      <c r="K21" s="8"/>
      <c r="L21" s="8"/>
      <c r="M21" s="25">
        <v>50</v>
      </c>
      <c r="N21" s="44"/>
      <c r="O21" s="9"/>
      <c r="P21" s="9"/>
      <c r="Q21" s="9"/>
      <c r="R21" s="8"/>
      <c r="S21" s="9"/>
      <c r="T21" s="8"/>
      <c r="U21" s="8"/>
      <c r="V21" s="8"/>
    </row>
    <row r="22" spans="1:22" x14ac:dyDescent="0.25">
      <c r="A22" s="8"/>
      <c r="B22" s="8"/>
      <c r="C22" s="8"/>
      <c r="D22" s="25">
        <v>50</v>
      </c>
      <c r="E22" s="8"/>
      <c r="F22" s="8"/>
      <c r="G22" s="8"/>
      <c r="H22" s="8"/>
      <c r="I22" s="8"/>
      <c r="J22" s="8"/>
      <c r="K22" s="8"/>
      <c r="L22" s="8"/>
      <c r="M22" s="25">
        <v>50</v>
      </c>
      <c r="N22" s="44"/>
      <c r="O22" s="9"/>
      <c r="P22" s="9"/>
      <c r="Q22" s="9"/>
      <c r="R22" s="8"/>
      <c r="S22" s="9"/>
      <c r="T22" s="8"/>
      <c r="U22" s="8"/>
      <c r="V22" s="8"/>
    </row>
    <row r="23" spans="1:22" x14ac:dyDescent="0.25">
      <c r="A23" s="10"/>
      <c r="B23" s="10"/>
      <c r="C23" s="10"/>
      <c r="D23" s="25">
        <v>50</v>
      </c>
      <c r="E23" s="11"/>
      <c r="F23" s="10"/>
      <c r="G23" s="11"/>
      <c r="H23" s="11"/>
      <c r="I23" s="11"/>
      <c r="J23" s="11"/>
      <c r="K23" s="11"/>
      <c r="L23" s="11"/>
      <c r="M23" s="25">
        <v>50</v>
      </c>
      <c r="N23" s="45"/>
      <c r="O23" s="12"/>
      <c r="P23" s="12"/>
      <c r="Q23" s="12"/>
      <c r="R23" s="13"/>
      <c r="S23" s="12"/>
      <c r="T23" s="11"/>
      <c r="U23" s="10"/>
      <c r="V23" s="10"/>
    </row>
    <row r="24" spans="1:22" x14ac:dyDescent="0.25">
      <c r="A24" s="10"/>
      <c r="B24" s="10"/>
      <c r="C24" s="10"/>
      <c r="D24" s="25">
        <v>50</v>
      </c>
      <c r="E24" s="11"/>
      <c r="F24" s="10"/>
      <c r="G24" s="11"/>
      <c r="H24" s="11"/>
      <c r="I24" s="11"/>
      <c r="J24" s="11"/>
      <c r="K24" s="11"/>
      <c r="L24" s="11"/>
      <c r="M24" s="25">
        <v>50</v>
      </c>
      <c r="N24" s="45"/>
      <c r="O24" s="12"/>
      <c r="P24" s="12"/>
      <c r="Q24" s="12"/>
      <c r="R24" s="13"/>
      <c r="S24" s="12"/>
      <c r="T24" s="11"/>
      <c r="U24" s="10"/>
      <c r="V24" s="10"/>
    </row>
    <row r="25" spans="1:22" x14ac:dyDescent="0.25">
      <c r="A25" s="10"/>
      <c r="B25" s="10"/>
      <c r="C25" s="10"/>
      <c r="D25" s="25">
        <v>50</v>
      </c>
      <c r="E25" s="11"/>
      <c r="F25" s="10"/>
      <c r="G25" s="11"/>
      <c r="H25" s="11"/>
      <c r="I25" s="11"/>
      <c r="J25" s="11"/>
      <c r="K25" s="11"/>
      <c r="L25" s="11"/>
      <c r="M25" s="25">
        <v>50</v>
      </c>
      <c r="N25" s="45"/>
      <c r="O25" s="12"/>
      <c r="P25" s="12"/>
      <c r="Q25" s="12"/>
      <c r="R25" s="13"/>
      <c r="S25" s="12"/>
      <c r="T25" s="11"/>
      <c r="U25" s="10"/>
      <c r="V25" s="10"/>
    </row>
    <row r="26" spans="1:22" x14ac:dyDescent="0.25">
      <c r="A26" s="10"/>
      <c r="B26" s="10"/>
      <c r="C26" s="10"/>
      <c r="D26" s="25">
        <v>50</v>
      </c>
      <c r="E26" s="11"/>
      <c r="F26" s="10"/>
      <c r="G26" s="11"/>
      <c r="H26" s="11"/>
      <c r="I26" s="11"/>
      <c r="J26" s="11"/>
      <c r="K26" s="11"/>
      <c r="L26" s="11"/>
      <c r="M26" s="25">
        <v>50</v>
      </c>
      <c r="N26" s="45"/>
      <c r="O26" s="12"/>
      <c r="P26" s="12"/>
      <c r="Q26" s="12"/>
      <c r="R26" s="13"/>
      <c r="S26" s="12"/>
      <c r="T26" s="11"/>
      <c r="U26" s="10"/>
      <c r="V26" s="10"/>
    </row>
    <row r="27" spans="1:22" x14ac:dyDescent="0.25">
      <c r="A27" s="10"/>
      <c r="B27" s="10"/>
      <c r="C27" s="10"/>
      <c r="D27" s="25">
        <v>50</v>
      </c>
      <c r="E27" s="11"/>
      <c r="F27" s="10"/>
      <c r="G27" s="11"/>
      <c r="H27" s="11"/>
      <c r="I27" s="11"/>
      <c r="J27" s="11"/>
      <c r="K27" s="11"/>
      <c r="L27" s="11"/>
      <c r="M27" s="25">
        <v>50</v>
      </c>
      <c r="N27" s="45"/>
      <c r="O27" s="12"/>
      <c r="P27" s="12"/>
      <c r="Q27" s="12"/>
      <c r="R27" s="13"/>
      <c r="S27" s="12"/>
      <c r="T27" s="11"/>
      <c r="U27" s="10"/>
      <c r="V27" s="10"/>
    </row>
    <row r="28" spans="1:22" x14ac:dyDescent="0.25">
      <c r="A28" s="10"/>
      <c r="B28" s="10"/>
      <c r="C28" s="10"/>
      <c r="D28" s="25">
        <v>50</v>
      </c>
      <c r="E28" s="11"/>
      <c r="F28" s="10"/>
      <c r="G28" s="11"/>
      <c r="H28" s="11"/>
      <c r="I28" s="11"/>
      <c r="J28" s="11"/>
      <c r="K28" s="11"/>
      <c r="L28" s="11"/>
      <c r="M28" s="25">
        <v>50</v>
      </c>
      <c r="N28" s="45"/>
      <c r="O28" s="12"/>
      <c r="P28" s="12"/>
      <c r="Q28" s="12"/>
      <c r="R28" s="13"/>
      <c r="S28" s="12"/>
      <c r="T28" s="11"/>
      <c r="U28" s="10"/>
      <c r="V28" s="10"/>
    </row>
    <row r="29" spans="1:22" x14ac:dyDescent="0.25">
      <c r="A29" s="10"/>
      <c r="B29" s="10"/>
      <c r="C29" s="10"/>
      <c r="D29" s="25">
        <v>50</v>
      </c>
      <c r="E29" s="11"/>
      <c r="F29" s="10"/>
      <c r="G29" s="11"/>
      <c r="H29" s="11"/>
      <c r="I29" s="11"/>
      <c r="J29" s="11"/>
      <c r="K29" s="11"/>
      <c r="L29" s="11"/>
      <c r="M29" s="25">
        <v>50</v>
      </c>
      <c r="N29" s="45"/>
      <c r="O29" s="12"/>
      <c r="P29" s="12"/>
      <c r="Q29" s="12"/>
      <c r="R29" s="13"/>
      <c r="S29" s="12"/>
      <c r="T29" s="11"/>
      <c r="U29" s="10"/>
      <c r="V29" s="10"/>
    </row>
    <row r="30" spans="1:22" x14ac:dyDescent="0.25">
      <c r="A30" s="10"/>
      <c r="B30" s="10"/>
      <c r="C30" s="10"/>
      <c r="D30" s="25">
        <v>50</v>
      </c>
      <c r="E30" s="11"/>
      <c r="F30" s="10"/>
      <c r="G30" s="11"/>
      <c r="H30" s="11"/>
      <c r="I30" s="11"/>
      <c r="J30" s="11"/>
      <c r="K30" s="11"/>
      <c r="L30" s="11"/>
      <c r="M30" s="25">
        <v>50</v>
      </c>
      <c r="N30" s="45"/>
      <c r="O30" s="12"/>
      <c r="P30" s="12"/>
      <c r="Q30" s="12"/>
      <c r="R30" s="13"/>
      <c r="S30" s="12"/>
      <c r="T30" s="11"/>
      <c r="U30" s="10"/>
      <c r="V30" s="10"/>
    </row>
    <row r="31" spans="1:22" x14ac:dyDescent="0.25">
      <c r="A31" s="10"/>
      <c r="B31" s="10"/>
      <c r="C31" s="10"/>
      <c r="D31" s="25">
        <v>50</v>
      </c>
      <c r="E31" s="11"/>
      <c r="F31" s="10"/>
      <c r="G31" s="11"/>
      <c r="H31" s="11"/>
      <c r="I31" s="11"/>
      <c r="J31" s="11"/>
      <c r="K31" s="11"/>
      <c r="L31" s="11"/>
      <c r="M31" s="25">
        <v>50</v>
      </c>
      <c r="N31" s="45"/>
      <c r="O31" s="12"/>
      <c r="P31" s="12"/>
      <c r="Q31" s="12"/>
      <c r="R31" s="13"/>
      <c r="S31" s="12"/>
      <c r="T31" s="11"/>
      <c r="U31" s="10"/>
      <c r="V31" s="10"/>
    </row>
    <row r="32" spans="1:22" x14ac:dyDescent="0.25">
      <c r="A32" s="10"/>
      <c r="B32" s="10"/>
      <c r="C32" s="10"/>
      <c r="D32" s="25">
        <v>50</v>
      </c>
      <c r="E32" s="11"/>
      <c r="F32" s="10"/>
      <c r="G32" s="11"/>
      <c r="H32" s="11"/>
      <c r="I32" s="11"/>
      <c r="J32" s="11"/>
      <c r="K32" s="11"/>
      <c r="L32" s="11"/>
      <c r="M32" s="25">
        <v>50</v>
      </c>
      <c r="N32" s="45"/>
      <c r="O32" s="12"/>
      <c r="P32" s="12"/>
      <c r="Q32" s="12"/>
      <c r="R32" s="13"/>
      <c r="S32" s="12"/>
      <c r="T32" s="11"/>
      <c r="U32" s="10"/>
      <c r="V32" s="10"/>
    </row>
    <row r="33" spans="1:22" ht="15.75" thickBot="1" x14ac:dyDescent="0.3">
      <c r="A33" s="2" t="s">
        <v>27</v>
      </c>
      <c r="B33" s="3"/>
      <c r="C33" s="3"/>
      <c r="D33" s="4">
        <f>SUM(D2:D32)</f>
        <v>1550</v>
      </c>
      <c r="E33" s="3"/>
      <c r="F33" s="3"/>
      <c r="G33" s="4">
        <f>SUM(G2:G32)</f>
        <v>274</v>
      </c>
      <c r="H33" s="3"/>
      <c r="I33" s="4">
        <f>SUM(I2:I32)</f>
        <v>319</v>
      </c>
      <c r="J33" s="4">
        <f>SUM(J2:J32)</f>
        <v>269</v>
      </c>
      <c r="K33" s="4">
        <f>SUM(K2:K32)</f>
        <v>5</v>
      </c>
      <c r="L33" s="4">
        <f>SUM(L2:L32)</f>
        <v>250</v>
      </c>
      <c r="M33" s="4">
        <f>SUM(M2:M32)</f>
        <v>1550</v>
      </c>
      <c r="N33" s="3"/>
      <c r="O33" s="5">
        <f>Q33/L33</f>
        <v>16</v>
      </c>
      <c r="P33" s="5">
        <f>Q33/I33</f>
        <v>12.539184952978056</v>
      </c>
      <c r="Q33" s="5">
        <f>SUM(Q2:Q32)</f>
        <v>4000</v>
      </c>
      <c r="R33" s="6">
        <f>L33/M33</f>
        <v>0.16129032258064516</v>
      </c>
      <c r="S33" s="5">
        <f>Q33/M33</f>
        <v>2.5806451612903225</v>
      </c>
      <c r="T33" s="3"/>
      <c r="U33" s="3"/>
      <c r="V33" s="7"/>
    </row>
  </sheetData>
  <autoFilter ref="A1:V1">
    <sortState ref="A2:V19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3" workbookViewId="0">
      <pane xSplit="1" ySplit="1" topLeftCell="G15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baseColWidth="10" defaultRowHeight="15" x14ac:dyDescent="0.25"/>
  <cols>
    <col min="10" max="11" width="11.42578125" style="34"/>
    <col min="16" max="16" width="11.5703125" style="21"/>
  </cols>
  <sheetData>
    <row r="1" spans="1:22" ht="14.4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7" t="s">
        <v>9</v>
      </c>
      <c r="K1" s="3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9" t="s">
        <v>28</v>
      </c>
      <c r="Q1" s="9" t="s">
        <v>15</v>
      </c>
      <c r="R1" s="8" t="s">
        <v>16</v>
      </c>
      <c r="S1" s="9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/>
      <c r="B2" s="10"/>
      <c r="C2" s="10"/>
      <c r="D2" s="25">
        <v>50</v>
      </c>
      <c r="E2" s="11"/>
      <c r="F2" s="10"/>
      <c r="G2" s="11"/>
      <c r="H2" s="11"/>
      <c r="I2" s="11"/>
      <c r="J2" s="41"/>
      <c r="K2" s="41"/>
      <c r="L2" s="10"/>
      <c r="M2" s="25">
        <v>50</v>
      </c>
      <c r="N2" s="10"/>
      <c r="O2" s="12"/>
      <c r="P2" s="20"/>
      <c r="Q2" s="12"/>
      <c r="R2" s="13"/>
      <c r="S2" s="12"/>
      <c r="T2" s="11"/>
      <c r="U2" s="10"/>
      <c r="V2" s="10"/>
    </row>
    <row r="3" spans="1:22" x14ac:dyDescent="0.25">
      <c r="A3" s="10"/>
      <c r="B3" s="10"/>
      <c r="C3" s="10"/>
      <c r="D3" s="25">
        <v>50</v>
      </c>
      <c r="E3" s="11"/>
      <c r="F3" s="10"/>
      <c r="G3" s="11"/>
      <c r="H3" s="11"/>
      <c r="I3" s="11"/>
      <c r="J3" s="41"/>
      <c r="K3" s="41"/>
      <c r="L3" s="10"/>
      <c r="M3" s="25">
        <v>50</v>
      </c>
      <c r="N3" s="10"/>
      <c r="O3" s="12"/>
      <c r="P3" s="20"/>
      <c r="Q3" s="12"/>
      <c r="R3" s="13"/>
      <c r="S3" s="12"/>
      <c r="T3" s="11"/>
      <c r="U3" s="10"/>
      <c r="V3" s="10"/>
    </row>
    <row r="4" spans="1:22" x14ac:dyDescent="0.25">
      <c r="A4" s="10"/>
      <c r="B4" s="10"/>
      <c r="C4" s="10"/>
      <c r="D4" s="25">
        <v>50</v>
      </c>
      <c r="E4" s="11"/>
      <c r="F4" s="10"/>
      <c r="G4" s="11"/>
      <c r="H4" s="11"/>
      <c r="I4" s="11"/>
      <c r="J4" s="41"/>
      <c r="K4" s="41"/>
      <c r="L4" s="10"/>
      <c r="M4" s="25">
        <v>50</v>
      </c>
      <c r="N4" s="10"/>
      <c r="O4" s="12"/>
      <c r="P4" s="20"/>
      <c r="Q4" s="12"/>
      <c r="R4" s="13"/>
      <c r="S4" s="12"/>
      <c r="T4" s="11"/>
      <c r="U4" s="10"/>
      <c r="V4" s="10"/>
    </row>
    <row r="5" spans="1:22" x14ac:dyDescent="0.25">
      <c r="A5" s="10"/>
      <c r="B5" s="10"/>
      <c r="C5" s="10"/>
      <c r="D5" s="25">
        <v>50</v>
      </c>
      <c r="E5" s="11"/>
      <c r="F5" s="10"/>
      <c r="G5" s="11"/>
      <c r="H5" s="11"/>
      <c r="I5" s="11"/>
      <c r="J5" s="41"/>
      <c r="K5" s="41"/>
      <c r="L5" s="10"/>
      <c r="M5" s="25">
        <v>50</v>
      </c>
      <c r="N5" s="10"/>
      <c r="O5" s="12"/>
      <c r="P5" s="20"/>
      <c r="Q5" s="12"/>
      <c r="R5" s="13"/>
      <c r="S5" s="12"/>
      <c r="T5" s="11"/>
      <c r="U5" s="10"/>
      <c r="V5" s="10"/>
    </row>
    <row r="6" spans="1:22" x14ac:dyDescent="0.25">
      <c r="A6" s="10"/>
      <c r="B6" s="10"/>
      <c r="C6" s="10"/>
      <c r="D6" s="25">
        <v>50</v>
      </c>
      <c r="E6" s="11"/>
      <c r="F6" s="10"/>
      <c r="G6" s="11"/>
      <c r="H6" s="11"/>
      <c r="I6" s="11"/>
      <c r="J6" s="41"/>
      <c r="K6" s="41"/>
      <c r="L6" s="10"/>
      <c r="M6" s="25">
        <v>50</v>
      </c>
      <c r="N6" s="10"/>
      <c r="O6" s="12"/>
      <c r="P6" s="20"/>
      <c r="Q6" s="12"/>
      <c r="R6" s="13"/>
      <c r="S6" s="12"/>
      <c r="T6" s="11"/>
      <c r="U6" s="10"/>
      <c r="V6" s="10"/>
    </row>
    <row r="7" spans="1:22" x14ac:dyDescent="0.25">
      <c r="A7" s="10"/>
      <c r="B7" s="10"/>
      <c r="C7" s="10"/>
      <c r="D7" s="25">
        <v>50</v>
      </c>
      <c r="E7" s="11"/>
      <c r="F7" s="10"/>
      <c r="G7" s="11"/>
      <c r="H7" s="11"/>
      <c r="I7" s="11"/>
      <c r="J7" s="41"/>
      <c r="K7" s="41"/>
      <c r="L7" s="10"/>
      <c r="M7" s="25">
        <v>50</v>
      </c>
      <c r="N7" s="10"/>
      <c r="O7" s="12"/>
      <c r="P7" s="20"/>
      <c r="Q7" s="12"/>
      <c r="R7" s="13"/>
      <c r="S7" s="12"/>
      <c r="T7" s="11"/>
      <c r="U7" s="10"/>
      <c r="V7" s="10"/>
    </row>
    <row r="8" spans="1:22" x14ac:dyDescent="0.25">
      <c r="A8" s="10"/>
      <c r="B8" s="10"/>
      <c r="C8" s="10"/>
      <c r="D8" s="25">
        <v>50</v>
      </c>
      <c r="E8" s="11"/>
      <c r="F8" s="10"/>
      <c r="G8" s="11"/>
      <c r="H8" s="11"/>
      <c r="I8" s="11"/>
      <c r="J8" s="41"/>
      <c r="K8" s="41"/>
      <c r="L8" s="10"/>
      <c r="M8" s="25">
        <v>50</v>
      </c>
      <c r="N8" s="10"/>
      <c r="O8" s="12"/>
      <c r="P8" s="20"/>
      <c r="Q8" s="12"/>
      <c r="R8" s="13"/>
      <c r="S8" s="12"/>
      <c r="T8" s="11"/>
      <c r="U8" s="10"/>
      <c r="V8" s="10"/>
    </row>
    <row r="9" spans="1:22" x14ac:dyDescent="0.25">
      <c r="A9" s="10"/>
      <c r="B9" s="10"/>
      <c r="C9" s="10"/>
      <c r="D9" s="25">
        <v>50</v>
      </c>
      <c r="E9" s="11"/>
      <c r="F9" s="10"/>
      <c r="G9" s="11"/>
      <c r="H9" s="11"/>
      <c r="I9" s="11"/>
      <c r="J9" s="41"/>
      <c r="K9" s="41"/>
      <c r="L9" s="10"/>
      <c r="M9" s="25">
        <v>50</v>
      </c>
      <c r="N9" s="10"/>
      <c r="O9" s="12"/>
      <c r="P9" s="20"/>
      <c r="Q9" s="12"/>
      <c r="R9" s="13"/>
      <c r="S9" s="12"/>
      <c r="T9" s="11"/>
      <c r="U9" s="10"/>
      <c r="V9" s="10"/>
    </row>
    <row r="10" spans="1:22" x14ac:dyDescent="0.25">
      <c r="A10" s="10"/>
      <c r="B10" s="10"/>
      <c r="C10" s="10"/>
      <c r="D10" s="25">
        <v>50</v>
      </c>
      <c r="E10" s="11"/>
      <c r="F10" s="10"/>
      <c r="G10" s="11"/>
      <c r="H10" s="11"/>
      <c r="I10" s="11"/>
      <c r="J10" s="41"/>
      <c r="K10" s="41"/>
      <c r="L10" s="10"/>
      <c r="M10" s="25">
        <v>50</v>
      </c>
      <c r="N10" s="10"/>
      <c r="O10" s="12"/>
      <c r="P10" s="20"/>
      <c r="Q10" s="12"/>
      <c r="R10" s="13"/>
      <c r="S10" s="12"/>
      <c r="T10" s="11"/>
      <c r="U10" s="10"/>
      <c r="V10" s="10"/>
    </row>
    <row r="11" spans="1:22" x14ac:dyDescent="0.25">
      <c r="A11" s="10"/>
      <c r="B11" s="10"/>
      <c r="C11" s="10"/>
      <c r="D11" s="25">
        <v>50</v>
      </c>
      <c r="E11" s="11"/>
      <c r="F11" s="10"/>
      <c r="G11" s="11"/>
      <c r="H11" s="11"/>
      <c r="I11" s="11"/>
      <c r="J11" s="41"/>
      <c r="K11" s="41"/>
      <c r="L11" s="10"/>
      <c r="M11" s="25">
        <v>50</v>
      </c>
      <c r="N11" s="10"/>
      <c r="O11" s="12"/>
      <c r="P11" s="20"/>
      <c r="Q11" s="12"/>
      <c r="R11" s="13"/>
      <c r="S11" s="12"/>
      <c r="T11" s="11"/>
      <c r="U11" s="10"/>
      <c r="V11" s="10"/>
    </row>
    <row r="12" spans="1:22" x14ac:dyDescent="0.25">
      <c r="A12" s="10"/>
      <c r="B12" s="10"/>
      <c r="C12" s="10"/>
      <c r="D12" s="25">
        <v>50</v>
      </c>
      <c r="E12" s="11"/>
      <c r="F12" s="10"/>
      <c r="G12" s="11"/>
      <c r="H12" s="11"/>
      <c r="I12" s="11"/>
      <c r="J12" s="41"/>
      <c r="K12" s="41"/>
      <c r="L12" s="10"/>
      <c r="M12" s="25">
        <v>50</v>
      </c>
      <c r="N12" s="10"/>
      <c r="O12" s="12"/>
      <c r="P12" s="20"/>
      <c r="Q12" s="12"/>
      <c r="R12" s="13"/>
      <c r="S12" s="12"/>
      <c r="T12" s="11"/>
      <c r="U12" s="10"/>
      <c r="V12" s="10"/>
    </row>
    <row r="13" spans="1:22" x14ac:dyDescent="0.25">
      <c r="A13" s="10"/>
      <c r="B13" s="10"/>
      <c r="C13" s="10"/>
      <c r="D13" s="25">
        <v>50</v>
      </c>
      <c r="E13" s="11"/>
      <c r="F13" s="10"/>
      <c r="G13" s="11"/>
      <c r="H13" s="11"/>
      <c r="I13" s="11"/>
      <c r="J13" s="41"/>
      <c r="K13" s="41"/>
      <c r="L13" s="10"/>
      <c r="M13" s="25">
        <v>50</v>
      </c>
      <c r="N13" s="10"/>
      <c r="O13" s="12"/>
      <c r="P13" s="20"/>
      <c r="Q13" s="12"/>
      <c r="R13" s="13"/>
      <c r="S13" s="12"/>
      <c r="T13" s="11"/>
      <c r="U13" s="10"/>
      <c r="V13" s="10"/>
    </row>
    <row r="14" spans="1:22" x14ac:dyDescent="0.25">
      <c r="A14" s="10"/>
      <c r="B14" s="10"/>
      <c r="C14" s="10"/>
      <c r="D14" s="25">
        <v>50</v>
      </c>
      <c r="E14" s="11"/>
      <c r="F14" s="10"/>
      <c r="G14" s="11"/>
      <c r="H14" s="11"/>
      <c r="I14" s="11"/>
      <c r="J14" s="41"/>
      <c r="K14" s="41"/>
      <c r="L14" s="10"/>
      <c r="M14" s="25">
        <v>50</v>
      </c>
      <c r="N14" s="10"/>
      <c r="O14" s="12"/>
      <c r="P14" s="20"/>
      <c r="Q14" s="12"/>
      <c r="R14" s="13"/>
      <c r="S14" s="12"/>
      <c r="T14" s="11"/>
      <c r="U14" s="10"/>
      <c r="V14" s="10"/>
    </row>
    <row r="15" spans="1:22" x14ac:dyDescent="0.25">
      <c r="A15" s="10"/>
      <c r="B15" s="10"/>
      <c r="C15" s="10"/>
      <c r="D15" s="25">
        <v>50</v>
      </c>
      <c r="E15" s="11"/>
      <c r="F15" s="10"/>
      <c r="G15" s="11"/>
      <c r="H15" s="11"/>
      <c r="I15" s="11"/>
      <c r="J15" s="41"/>
      <c r="K15" s="41"/>
      <c r="L15" s="10"/>
      <c r="M15" s="25">
        <v>50</v>
      </c>
      <c r="N15" s="10"/>
      <c r="O15" s="12"/>
      <c r="P15" s="20"/>
      <c r="Q15" s="12"/>
      <c r="R15" s="13"/>
      <c r="S15" s="12"/>
      <c r="T15" s="11"/>
      <c r="U15" s="10"/>
      <c r="V15" s="10"/>
    </row>
    <row r="16" spans="1:22" x14ac:dyDescent="0.25">
      <c r="A16" s="10"/>
      <c r="B16" s="10"/>
      <c r="C16" s="10"/>
      <c r="D16" s="25">
        <v>50</v>
      </c>
      <c r="E16" s="11"/>
      <c r="F16" s="10"/>
      <c r="G16" s="11"/>
      <c r="H16" s="11"/>
      <c r="I16" s="11"/>
      <c r="J16" s="41"/>
      <c r="K16" s="41"/>
      <c r="L16" s="10"/>
      <c r="M16" s="25">
        <v>50</v>
      </c>
      <c r="N16" s="10"/>
      <c r="O16" s="12"/>
      <c r="P16" s="20"/>
      <c r="Q16" s="12"/>
      <c r="R16" s="13"/>
      <c r="S16" s="12"/>
      <c r="T16" s="11"/>
      <c r="U16" s="10"/>
      <c r="V16" s="10"/>
    </row>
    <row r="17" spans="1:22" x14ac:dyDescent="0.25">
      <c r="A17" s="10"/>
      <c r="B17" s="10"/>
      <c r="C17" s="10"/>
      <c r="D17" s="25">
        <v>50</v>
      </c>
      <c r="E17" s="11"/>
      <c r="F17" s="10"/>
      <c r="G17" s="11"/>
      <c r="H17" s="11"/>
      <c r="I17" s="11"/>
      <c r="J17" s="41"/>
      <c r="K17" s="41"/>
      <c r="L17" s="10"/>
      <c r="M17" s="25">
        <v>50</v>
      </c>
      <c r="N17" s="10"/>
      <c r="O17" s="12"/>
      <c r="P17" s="20"/>
      <c r="Q17" s="12"/>
      <c r="R17" s="13"/>
      <c r="S17" s="12"/>
      <c r="T17" s="11"/>
      <c r="U17" s="10"/>
      <c r="V17" s="10"/>
    </row>
    <row r="18" spans="1:22" x14ac:dyDescent="0.25">
      <c r="A18" s="10"/>
      <c r="B18" s="10"/>
      <c r="C18" s="10"/>
      <c r="D18" s="25">
        <v>50</v>
      </c>
      <c r="E18" s="11"/>
      <c r="F18" s="10"/>
      <c r="G18" s="11"/>
      <c r="H18" s="11"/>
      <c r="I18" s="11"/>
      <c r="J18" s="41"/>
      <c r="K18" s="41"/>
      <c r="L18" s="10"/>
      <c r="M18" s="25">
        <v>50</v>
      </c>
      <c r="N18" s="10"/>
      <c r="O18" s="12"/>
      <c r="P18" s="20"/>
      <c r="Q18" s="12"/>
      <c r="R18" s="13"/>
      <c r="S18" s="12"/>
      <c r="T18" s="11"/>
      <c r="U18" s="10"/>
      <c r="V18" s="10"/>
    </row>
    <row r="19" spans="1:22" x14ac:dyDescent="0.25">
      <c r="A19" s="10"/>
      <c r="B19" s="10"/>
      <c r="C19" s="10"/>
      <c r="D19" s="25">
        <v>50</v>
      </c>
      <c r="E19" s="11"/>
      <c r="F19" s="10"/>
      <c r="G19" s="11"/>
      <c r="H19" s="11"/>
      <c r="I19" s="11"/>
      <c r="J19" s="41"/>
      <c r="K19" s="41"/>
      <c r="L19" s="10"/>
      <c r="M19" s="25">
        <v>50</v>
      </c>
      <c r="N19" s="10"/>
      <c r="O19" s="12"/>
      <c r="P19" s="20"/>
      <c r="Q19" s="12"/>
      <c r="R19" s="13"/>
      <c r="S19" s="12"/>
      <c r="T19" s="11"/>
      <c r="U19" s="10"/>
      <c r="V19" s="10"/>
    </row>
    <row r="20" spans="1:22" x14ac:dyDescent="0.25">
      <c r="A20" s="10"/>
      <c r="B20" s="10"/>
      <c r="C20" s="10"/>
      <c r="D20" s="25">
        <v>50</v>
      </c>
      <c r="E20" s="11"/>
      <c r="F20" s="10"/>
      <c r="G20" s="11"/>
      <c r="H20" s="11"/>
      <c r="I20" s="11"/>
      <c r="J20" s="41"/>
      <c r="K20" s="41"/>
      <c r="L20" s="10"/>
      <c r="M20" s="25">
        <v>50</v>
      </c>
      <c r="N20" s="10"/>
      <c r="O20" s="12"/>
      <c r="P20" s="20"/>
      <c r="Q20" s="12"/>
      <c r="R20" s="13"/>
      <c r="S20" s="12"/>
      <c r="T20" s="11"/>
      <c r="U20" s="10"/>
      <c r="V20" s="10"/>
    </row>
    <row r="21" spans="1:22" x14ac:dyDescent="0.25">
      <c r="A21" s="10"/>
      <c r="B21" s="10"/>
      <c r="C21" s="10"/>
      <c r="D21" s="25">
        <v>50</v>
      </c>
      <c r="E21" s="11"/>
      <c r="F21" s="10"/>
      <c r="G21" s="11"/>
      <c r="H21" s="11"/>
      <c r="I21" s="11"/>
      <c r="J21" s="41"/>
      <c r="K21" s="41"/>
      <c r="L21" s="10"/>
      <c r="M21" s="25">
        <v>50</v>
      </c>
      <c r="N21" s="10"/>
      <c r="O21" s="12"/>
      <c r="P21" s="20"/>
      <c r="Q21" s="12"/>
      <c r="R21" s="13"/>
      <c r="S21" s="12"/>
      <c r="T21" s="11"/>
      <c r="U21" s="10"/>
      <c r="V21" s="10"/>
    </row>
    <row r="22" spans="1:22" x14ac:dyDescent="0.25">
      <c r="A22" s="10"/>
      <c r="B22" s="10"/>
      <c r="C22" s="10"/>
      <c r="D22" s="25">
        <v>50</v>
      </c>
      <c r="E22" s="11"/>
      <c r="F22" s="10"/>
      <c r="G22" s="11"/>
      <c r="H22" s="11"/>
      <c r="I22" s="11"/>
      <c r="J22" s="41"/>
      <c r="K22" s="41"/>
      <c r="L22" s="10"/>
      <c r="M22" s="25">
        <v>50</v>
      </c>
      <c r="N22" s="10"/>
      <c r="O22" s="12"/>
      <c r="P22" s="20"/>
      <c r="Q22" s="12"/>
      <c r="R22" s="13"/>
      <c r="S22" s="12"/>
      <c r="T22" s="11"/>
      <c r="U22" s="10"/>
      <c r="V22" s="10"/>
    </row>
    <row r="23" spans="1:22" x14ac:dyDescent="0.25">
      <c r="A23" s="10"/>
      <c r="B23" s="10"/>
      <c r="C23" s="10"/>
      <c r="D23" s="25">
        <v>50</v>
      </c>
      <c r="E23" s="11"/>
      <c r="F23" s="10"/>
      <c r="G23" s="11"/>
      <c r="H23" s="11"/>
      <c r="I23" s="11"/>
      <c r="J23" s="41"/>
      <c r="K23" s="41"/>
      <c r="L23" s="10"/>
      <c r="M23" s="25">
        <v>50</v>
      </c>
      <c r="N23" s="10"/>
      <c r="O23" s="12"/>
      <c r="P23" s="20"/>
      <c r="Q23" s="12"/>
      <c r="R23" s="13"/>
      <c r="S23" s="12"/>
      <c r="T23" s="11"/>
      <c r="U23" s="10"/>
      <c r="V23" s="10"/>
    </row>
    <row r="24" spans="1:22" x14ac:dyDescent="0.25">
      <c r="A24" s="10"/>
      <c r="B24" s="10"/>
      <c r="C24" s="10"/>
      <c r="D24" s="25">
        <v>50</v>
      </c>
      <c r="E24" s="11"/>
      <c r="F24" s="10"/>
      <c r="G24" s="11"/>
      <c r="H24" s="11"/>
      <c r="I24" s="11"/>
      <c r="J24" s="41"/>
      <c r="K24" s="41"/>
      <c r="L24" s="10"/>
      <c r="M24" s="25">
        <v>50</v>
      </c>
      <c r="N24" s="10"/>
      <c r="O24" s="12"/>
      <c r="P24" s="20"/>
      <c r="Q24" s="12"/>
      <c r="R24" s="13"/>
      <c r="S24" s="12"/>
      <c r="T24" s="11"/>
      <c r="U24" s="10"/>
      <c r="V24" s="10"/>
    </row>
    <row r="25" spans="1:22" x14ac:dyDescent="0.25">
      <c r="A25" s="10"/>
      <c r="B25" s="10"/>
      <c r="C25" s="10"/>
      <c r="D25" s="25">
        <v>50</v>
      </c>
      <c r="E25" s="11"/>
      <c r="F25" s="10"/>
      <c r="G25" s="11"/>
      <c r="H25" s="11"/>
      <c r="I25" s="11"/>
      <c r="J25" s="41"/>
      <c r="K25" s="41"/>
      <c r="L25" s="10"/>
      <c r="M25" s="25">
        <v>50</v>
      </c>
      <c r="N25" s="10"/>
      <c r="O25" s="12"/>
      <c r="P25" s="20"/>
      <c r="Q25" s="12"/>
      <c r="R25" s="13"/>
      <c r="S25" s="12"/>
      <c r="T25" s="11"/>
      <c r="U25" s="10"/>
      <c r="V25" s="10"/>
    </row>
    <row r="26" spans="1:22" x14ac:dyDescent="0.25">
      <c r="A26" s="10"/>
      <c r="B26" s="10"/>
      <c r="C26" s="10"/>
      <c r="D26" s="25">
        <v>50</v>
      </c>
      <c r="E26" s="11"/>
      <c r="F26" s="10"/>
      <c r="G26" s="11"/>
      <c r="H26" s="11"/>
      <c r="I26" s="11"/>
      <c r="J26" s="41"/>
      <c r="K26" s="41"/>
      <c r="L26" s="10"/>
      <c r="M26" s="25">
        <v>50</v>
      </c>
      <c r="N26" s="10"/>
      <c r="O26" s="12"/>
      <c r="P26" s="20"/>
      <c r="Q26" s="12"/>
      <c r="R26" s="13"/>
      <c r="S26" s="12"/>
      <c r="T26" s="11"/>
      <c r="U26" s="10"/>
      <c r="V26" s="10"/>
    </row>
    <row r="27" spans="1:22" x14ac:dyDescent="0.25">
      <c r="A27" s="10"/>
      <c r="B27" s="10"/>
      <c r="C27" s="10"/>
      <c r="D27" s="25">
        <v>50</v>
      </c>
      <c r="E27" s="11"/>
      <c r="F27" s="10"/>
      <c r="G27" s="11"/>
      <c r="H27" s="11"/>
      <c r="I27" s="11"/>
      <c r="J27" s="41"/>
      <c r="K27" s="41"/>
      <c r="L27" s="10"/>
      <c r="M27" s="25">
        <v>50</v>
      </c>
      <c r="N27" s="10"/>
      <c r="O27" s="12"/>
      <c r="P27" s="20"/>
      <c r="Q27" s="12"/>
      <c r="R27" s="13"/>
      <c r="S27" s="12"/>
      <c r="T27" s="11"/>
      <c r="U27" s="10"/>
      <c r="V27" s="10"/>
    </row>
    <row r="28" spans="1:22" x14ac:dyDescent="0.25">
      <c r="A28" s="10"/>
      <c r="B28" s="10"/>
      <c r="C28" s="10"/>
      <c r="D28" s="25">
        <v>50</v>
      </c>
      <c r="E28" s="11"/>
      <c r="F28" s="10"/>
      <c r="G28" s="11"/>
      <c r="H28" s="11"/>
      <c r="I28" s="11"/>
      <c r="J28" s="41"/>
      <c r="K28" s="41"/>
      <c r="L28" s="10"/>
      <c r="M28" s="25">
        <v>50</v>
      </c>
      <c r="N28" s="10"/>
      <c r="O28" s="12"/>
      <c r="P28" s="20"/>
      <c r="Q28" s="12"/>
      <c r="R28" s="13"/>
      <c r="S28" s="12"/>
      <c r="T28" s="11"/>
      <c r="U28" s="10"/>
      <c r="V28" s="10"/>
    </row>
    <row r="29" spans="1:22" x14ac:dyDescent="0.25">
      <c r="A29" s="10"/>
      <c r="B29" s="10"/>
      <c r="C29" s="10"/>
      <c r="D29" s="25">
        <v>50</v>
      </c>
      <c r="E29" s="11"/>
      <c r="F29" s="10"/>
      <c r="G29" s="11"/>
      <c r="H29" s="11"/>
      <c r="I29" s="11"/>
      <c r="J29" s="41"/>
      <c r="K29" s="41"/>
      <c r="L29" s="10"/>
      <c r="M29" s="25">
        <v>50</v>
      </c>
      <c r="N29" s="10"/>
      <c r="O29" s="12"/>
      <c r="P29" s="20"/>
      <c r="Q29" s="12"/>
      <c r="R29" s="13"/>
      <c r="S29" s="12"/>
      <c r="T29" s="11"/>
      <c r="U29" s="10"/>
      <c r="V29" s="10"/>
    </row>
    <row r="30" spans="1:22" x14ac:dyDescent="0.25">
      <c r="A30" s="10"/>
      <c r="B30" s="10"/>
      <c r="C30" s="10"/>
      <c r="D30" s="25">
        <v>50</v>
      </c>
      <c r="E30" s="11"/>
      <c r="F30" s="10"/>
      <c r="G30" s="11"/>
      <c r="H30" s="11"/>
      <c r="I30" s="11"/>
      <c r="J30" s="41"/>
      <c r="K30" s="41"/>
      <c r="L30" s="10"/>
      <c r="M30" s="25">
        <v>50</v>
      </c>
      <c r="N30" s="10"/>
      <c r="O30" s="12"/>
      <c r="P30" s="20"/>
      <c r="Q30" s="12"/>
      <c r="R30" s="13"/>
      <c r="S30" s="12"/>
      <c r="T30" s="11"/>
      <c r="U30" s="10"/>
      <c r="V30" s="10"/>
    </row>
    <row r="31" spans="1:22" x14ac:dyDescent="0.25">
      <c r="A31" s="10"/>
      <c r="B31" s="10"/>
      <c r="C31" s="10"/>
      <c r="D31" s="25">
        <v>50</v>
      </c>
      <c r="E31" s="11"/>
      <c r="F31" s="10"/>
      <c r="G31" s="11"/>
      <c r="H31" s="11"/>
      <c r="I31" s="11"/>
      <c r="J31" s="41"/>
      <c r="K31" s="41"/>
      <c r="L31" s="10"/>
      <c r="M31" s="25">
        <v>50</v>
      </c>
      <c r="N31" s="10"/>
      <c r="O31" s="12"/>
      <c r="P31" s="20"/>
      <c r="Q31" s="12"/>
      <c r="R31" s="13"/>
      <c r="S31" s="12"/>
      <c r="T31" s="11"/>
      <c r="U31" s="10"/>
      <c r="V31" s="10"/>
    </row>
    <row r="32" spans="1:22" ht="14.45" x14ac:dyDescent="0.3">
      <c r="A32" s="14" t="s">
        <v>27</v>
      </c>
      <c r="B32" s="15"/>
      <c r="C32" s="15"/>
      <c r="D32" s="16">
        <f>SUM(D2:D31)</f>
        <v>1500</v>
      </c>
      <c r="E32" s="15"/>
      <c r="F32" s="15"/>
      <c r="G32" s="16">
        <f>SUM(G2:G31)</f>
        <v>0</v>
      </c>
      <c r="H32" s="15"/>
      <c r="I32" s="16">
        <f>SUM(I2:I31)</f>
        <v>0</v>
      </c>
      <c r="J32" s="16">
        <f>SUM(J1:J31)</f>
        <v>0</v>
      </c>
      <c r="K32" s="16">
        <f>SUM(K1:K31)</f>
        <v>0</v>
      </c>
      <c r="L32" s="16">
        <f>SUM(L1:L31)</f>
        <v>0</v>
      </c>
      <c r="M32" s="16">
        <f>SUM(M1:M31)</f>
        <v>1500</v>
      </c>
      <c r="N32" s="15">
        <f>N31</f>
        <v>0</v>
      </c>
      <c r="O32" s="17">
        <v>0</v>
      </c>
      <c r="P32" s="20">
        <v>0</v>
      </c>
      <c r="Q32" s="17">
        <f>SUM(Q1:Q31)</f>
        <v>0</v>
      </c>
      <c r="R32" s="18">
        <v>0</v>
      </c>
      <c r="S32" s="17">
        <v>0</v>
      </c>
      <c r="T32" s="15"/>
      <c r="U32" s="15"/>
      <c r="V32" s="15"/>
    </row>
    <row r="34" spans="6:7" ht="14.45" x14ac:dyDescent="0.3">
      <c r="F34" s="21" t="s">
        <v>31</v>
      </c>
      <c r="G34" s="21" t="e">
        <f>I32/G32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baseColWidth="10" defaultRowHeight="15" x14ac:dyDescent="0.25"/>
  <cols>
    <col min="10" max="11" width="11.42578125" style="34"/>
    <col min="16" max="16" width="11.5703125" style="21"/>
  </cols>
  <sheetData>
    <row r="1" spans="1:22" ht="14.4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29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2"/>
      <c r="B2" s="22"/>
      <c r="C2" s="22"/>
      <c r="D2" s="25">
        <v>50</v>
      </c>
      <c r="E2" s="22"/>
      <c r="F2" s="22">
        <v>1</v>
      </c>
      <c r="G2" s="22"/>
      <c r="H2" s="22"/>
      <c r="I2" s="22"/>
      <c r="J2" s="22"/>
      <c r="K2" s="22"/>
      <c r="L2" s="22"/>
      <c r="M2" s="25">
        <v>50</v>
      </c>
      <c r="N2" s="22"/>
      <c r="O2" s="22"/>
      <c r="P2" s="23"/>
      <c r="Q2" s="22"/>
      <c r="R2" s="22"/>
      <c r="S2" s="22"/>
      <c r="T2" s="22"/>
      <c r="U2" s="22"/>
      <c r="V2" s="22"/>
    </row>
    <row r="3" spans="1:22" x14ac:dyDescent="0.25">
      <c r="A3" s="22"/>
      <c r="B3" s="22"/>
      <c r="C3" s="22"/>
      <c r="D3" s="25">
        <v>50</v>
      </c>
      <c r="E3" s="22"/>
      <c r="F3" s="22">
        <v>2</v>
      </c>
      <c r="G3" s="22"/>
      <c r="H3" s="22"/>
      <c r="I3" s="22"/>
      <c r="J3" s="22"/>
      <c r="K3" s="22"/>
      <c r="L3" s="22"/>
      <c r="M3" s="25">
        <v>50</v>
      </c>
      <c r="N3" s="22"/>
      <c r="O3" s="22"/>
      <c r="P3" s="23"/>
      <c r="Q3" s="22"/>
      <c r="R3" s="22"/>
      <c r="S3" s="22"/>
      <c r="T3" s="22"/>
      <c r="U3" s="22"/>
      <c r="V3" s="22"/>
    </row>
    <row r="4" spans="1:22" x14ac:dyDescent="0.25">
      <c r="A4" s="22"/>
      <c r="B4" s="22"/>
      <c r="C4" s="22"/>
      <c r="D4" s="25">
        <v>50</v>
      </c>
      <c r="E4" s="22"/>
      <c r="F4" s="22">
        <v>3</v>
      </c>
      <c r="G4" s="22"/>
      <c r="H4" s="22"/>
      <c r="I4" s="22"/>
      <c r="J4" s="22"/>
      <c r="K4" s="22"/>
      <c r="L4" s="22"/>
      <c r="M4" s="25">
        <v>50</v>
      </c>
      <c r="N4" s="22"/>
      <c r="O4" s="22"/>
      <c r="P4" s="23"/>
      <c r="Q4" s="22"/>
      <c r="R4" s="22"/>
      <c r="S4" s="22"/>
      <c r="T4" s="22"/>
      <c r="U4" s="22"/>
      <c r="V4" s="22"/>
    </row>
    <row r="5" spans="1:22" x14ac:dyDescent="0.25">
      <c r="A5" s="22"/>
      <c r="B5" s="22"/>
      <c r="C5" s="22"/>
      <c r="D5" s="25">
        <v>50</v>
      </c>
      <c r="E5" s="22"/>
      <c r="F5" s="22">
        <v>4</v>
      </c>
      <c r="G5" s="22"/>
      <c r="H5" s="22"/>
      <c r="I5" s="22"/>
      <c r="J5" s="22"/>
      <c r="K5" s="22"/>
      <c r="L5" s="22"/>
      <c r="M5" s="25">
        <v>50</v>
      </c>
      <c r="N5" s="22"/>
      <c r="O5" s="22"/>
      <c r="P5" s="23"/>
      <c r="Q5" s="22"/>
      <c r="R5" s="22"/>
      <c r="S5" s="22"/>
      <c r="T5" s="22"/>
      <c r="U5" s="22"/>
      <c r="V5" s="22"/>
    </row>
    <row r="6" spans="1:22" x14ac:dyDescent="0.25">
      <c r="A6" s="22"/>
      <c r="B6" s="22"/>
      <c r="C6" s="22"/>
      <c r="D6" s="25">
        <v>50</v>
      </c>
      <c r="E6" s="22"/>
      <c r="F6" s="22">
        <v>5</v>
      </c>
      <c r="G6" s="22"/>
      <c r="H6" s="22"/>
      <c r="I6" s="22"/>
      <c r="J6" s="22"/>
      <c r="K6" s="22"/>
      <c r="L6" s="22"/>
      <c r="M6" s="25">
        <v>50</v>
      </c>
      <c r="N6" s="22"/>
      <c r="O6" s="22"/>
      <c r="P6" s="23"/>
      <c r="Q6" s="22"/>
      <c r="R6" s="22"/>
      <c r="S6" s="22"/>
      <c r="T6" s="22"/>
      <c r="U6" s="22"/>
      <c r="V6" s="22"/>
    </row>
    <row r="7" spans="1:22" x14ac:dyDescent="0.25">
      <c r="A7" s="22"/>
      <c r="B7" s="22"/>
      <c r="C7" s="22"/>
      <c r="D7" s="25">
        <v>50</v>
      </c>
      <c r="E7" s="22"/>
      <c r="F7" s="22">
        <v>6</v>
      </c>
      <c r="G7" s="22"/>
      <c r="H7" s="22"/>
      <c r="I7" s="22"/>
      <c r="J7" s="22"/>
      <c r="K7" s="22"/>
      <c r="L7" s="22"/>
      <c r="M7" s="25">
        <v>50</v>
      </c>
      <c r="N7" s="22"/>
      <c r="O7" s="22"/>
      <c r="P7" s="23"/>
      <c r="Q7" s="22"/>
      <c r="R7" s="22"/>
      <c r="S7" s="22"/>
      <c r="T7" s="22"/>
      <c r="U7" s="22"/>
      <c r="V7" s="22"/>
    </row>
    <row r="8" spans="1:22" x14ac:dyDescent="0.25">
      <c r="A8" s="22"/>
      <c r="B8" s="22"/>
      <c r="C8" s="22"/>
      <c r="D8" s="25">
        <v>50</v>
      </c>
      <c r="E8" s="22"/>
      <c r="F8" s="22">
        <v>7</v>
      </c>
      <c r="G8" s="22"/>
      <c r="H8" s="22"/>
      <c r="I8" s="22"/>
      <c r="J8" s="22"/>
      <c r="K8" s="22"/>
      <c r="L8" s="22"/>
      <c r="M8" s="25">
        <v>50</v>
      </c>
      <c r="N8" s="22"/>
      <c r="O8" s="22"/>
      <c r="P8" s="23"/>
      <c r="Q8" s="22"/>
      <c r="R8" s="22"/>
      <c r="S8" s="22"/>
      <c r="T8" s="22"/>
      <c r="U8" s="22"/>
      <c r="V8" s="22"/>
    </row>
    <row r="9" spans="1:22" x14ac:dyDescent="0.25">
      <c r="A9" s="22"/>
      <c r="B9" s="22"/>
      <c r="C9" s="22"/>
      <c r="D9" s="25">
        <v>50</v>
      </c>
      <c r="E9" s="22"/>
      <c r="F9" s="22">
        <v>8</v>
      </c>
      <c r="G9" s="22"/>
      <c r="H9" s="22"/>
      <c r="I9" s="22"/>
      <c r="J9" s="22"/>
      <c r="K9" s="22"/>
      <c r="L9" s="22"/>
      <c r="M9" s="25">
        <v>50</v>
      </c>
      <c r="N9" s="22"/>
      <c r="O9" s="22"/>
      <c r="P9" s="23"/>
      <c r="Q9" s="22"/>
      <c r="R9" s="22"/>
      <c r="S9" s="22"/>
      <c r="T9" s="22"/>
      <c r="U9" s="22"/>
      <c r="V9" s="22"/>
    </row>
    <row r="10" spans="1:22" x14ac:dyDescent="0.25">
      <c r="A10" s="22"/>
      <c r="B10" s="22"/>
      <c r="C10" s="22"/>
      <c r="D10" s="25">
        <v>50</v>
      </c>
      <c r="E10" s="22"/>
      <c r="F10" s="22">
        <v>9</v>
      </c>
      <c r="G10" s="22"/>
      <c r="H10" s="22"/>
      <c r="I10" s="22"/>
      <c r="J10" s="22"/>
      <c r="K10" s="22"/>
      <c r="L10" s="22"/>
      <c r="M10" s="25">
        <v>50</v>
      </c>
      <c r="N10" s="22"/>
      <c r="O10" s="22"/>
      <c r="P10" s="23"/>
      <c r="Q10" s="22"/>
      <c r="R10" s="22"/>
      <c r="S10" s="22"/>
      <c r="T10" s="22"/>
      <c r="U10" s="22"/>
      <c r="V10" s="22"/>
    </row>
    <row r="11" spans="1:22" x14ac:dyDescent="0.25">
      <c r="A11" s="22"/>
      <c r="B11" s="22"/>
      <c r="C11" s="22"/>
      <c r="D11" s="25">
        <v>50</v>
      </c>
      <c r="E11" s="22"/>
      <c r="F11" s="22">
        <v>10</v>
      </c>
      <c r="G11" s="22"/>
      <c r="H11" s="22"/>
      <c r="I11" s="22"/>
      <c r="J11" s="22"/>
      <c r="K11" s="22"/>
      <c r="L11" s="22"/>
      <c r="M11" s="25">
        <v>50</v>
      </c>
      <c r="N11" s="22"/>
      <c r="O11" s="22"/>
      <c r="P11" s="23"/>
      <c r="Q11" s="22"/>
      <c r="R11" s="22"/>
      <c r="S11" s="22"/>
      <c r="T11" s="22"/>
      <c r="U11" s="22"/>
      <c r="V11" s="22"/>
    </row>
    <row r="12" spans="1:22" x14ac:dyDescent="0.25">
      <c r="A12" s="22"/>
      <c r="B12" s="22"/>
      <c r="C12" s="22"/>
      <c r="D12" s="25">
        <v>50</v>
      </c>
      <c r="E12" s="22"/>
      <c r="F12" s="22">
        <v>11</v>
      </c>
      <c r="G12" s="22"/>
      <c r="H12" s="22"/>
      <c r="I12" s="22"/>
      <c r="J12" s="22"/>
      <c r="K12" s="22"/>
      <c r="L12" s="22"/>
      <c r="M12" s="25">
        <v>50</v>
      </c>
      <c r="N12" s="22"/>
      <c r="O12" s="22"/>
      <c r="P12" s="23"/>
      <c r="Q12" s="22"/>
      <c r="R12" s="22"/>
      <c r="S12" s="22"/>
      <c r="T12" s="22"/>
      <c r="U12" s="22"/>
      <c r="V12" s="22"/>
    </row>
    <row r="13" spans="1:22" x14ac:dyDescent="0.25">
      <c r="A13" s="22"/>
      <c r="B13" s="22"/>
      <c r="C13" s="22"/>
      <c r="D13" s="25">
        <v>50</v>
      </c>
      <c r="E13" s="22"/>
      <c r="F13" s="22">
        <v>12</v>
      </c>
      <c r="G13" s="22"/>
      <c r="H13" s="22"/>
      <c r="I13" s="22"/>
      <c r="J13" s="22"/>
      <c r="K13" s="22"/>
      <c r="L13" s="22"/>
      <c r="M13" s="25">
        <v>50</v>
      </c>
      <c r="N13" s="22"/>
      <c r="O13" s="22"/>
      <c r="P13" s="23"/>
      <c r="Q13" s="22"/>
      <c r="R13" s="22"/>
      <c r="S13" s="22"/>
      <c r="T13" s="22"/>
      <c r="U13" s="22"/>
      <c r="V13" s="22"/>
    </row>
    <row r="14" spans="1:22" x14ac:dyDescent="0.25">
      <c r="A14" s="22"/>
      <c r="B14" s="22"/>
      <c r="C14" s="22"/>
      <c r="D14" s="25">
        <v>50</v>
      </c>
      <c r="E14" s="22"/>
      <c r="F14" s="22">
        <v>13</v>
      </c>
      <c r="G14" s="22"/>
      <c r="H14" s="22"/>
      <c r="I14" s="22"/>
      <c r="J14" s="22"/>
      <c r="K14" s="22"/>
      <c r="L14" s="22"/>
      <c r="M14" s="25">
        <v>50</v>
      </c>
      <c r="N14" s="22"/>
      <c r="O14" s="22"/>
      <c r="P14" s="23"/>
      <c r="Q14" s="22"/>
      <c r="R14" s="22"/>
      <c r="S14" s="22"/>
      <c r="T14" s="22"/>
      <c r="U14" s="22"/>
      <c r="V14" s="22"/>
    </row>
    <row r="15" spans="1:22" x14ac:dyDescent="0.25">
      <c r="A15" s="22"/>
      <c r="B15" s="22"/>
      <c r="C15" s="22"/>
      <c r="D15" s="25">
        <v>50</v>
      </c>
      <c r="E15" s="22"/>
      <c r="F15" s="22">
        <v>14</v>
      </c>
      <c r="G15" s="22"/>
      <c r="H15" s="22"/>
      <c r="I15" s="22"/>
      <c r="J15" s="22"/>
      <c r="K15" s="22"/>
      <c r="L15" s="22"/>
      <c r="M15" s="25">
        <v>50</v>
      </c>
      <c r="N15" s="22"/>
      <c r="O15" s="22"/>
      <c r="P15" s="23"/>
      <c r="Q15" s="22"/>
      <c r="R15" s="22"/>
      <c r="S15" s="22"/>
      <c r="T15" s="22"/>
      <c r="U15" s="22"/>
      <c r="V15" s="22"/>
    </row>
    <row r="16" spans="1:22" x14ac:dyDescent="0.25">
      <c r="A16" s="22"/>
      <c r="B16" s="22"/>
      <c r="C16" s="22"/>
      <c r="D16" s="25">
        <v>50</v>
      </c>
      <c r="E16" s="22"/>
      <c r="F16" s="22">
        <v>15</v>
      </c>
      <c r="G16" s="22"/>
      <c r="H16" s="22"/>
      <c r="I16" s="22"/>
      <c r="J16" s="22"/>
      <c r="K16" s="22"/>
      <c r="L16" s="22"/>
      <c r="M16" s="25">
        <v>50</v>
      </c>
      <c r="N16" s="22"/>
      <c r="O16" s="22"/>
      <c r="P16" s="23"/>
      <c r="Q16" s="22"/>
      <c r="R16" s="22"/>
      <c r="S16" s="22"/>
      <c r="T16" s="22"/>
      <c r="U16" s="22"/>
      <c r="V16" s="22"/>
    </row>
    <row r="17" spans="1:22" x14ac:dyDescent="0.25">
      <c r="A17" s="22"/>
      <c r="B17" s="22"/>
      <c r="C17" s="22"/>
      <c r="D17" s="25">
        <v>50</v>
      </c>
      <c r="E17" s="22"/>
      <c r="F17" s="22">
        <v>16</v>
      </c>
      <c r="G17" s="22"/>
      <c r="H17" s="22"/>
      <c r="I17" s="22"/>
      <c r="J17" s="22"/>
      <c r="K17" s="22"/>
      <c r="L17" s="22"/>
      <c r="M17" s="25">
        <v>50</v>
      </c>
      <c r="N17" s="22"/>
      <c r="O17" s="22"/>
      <c r="P17" s="23"/>
      <c r="Q17" s="22"/>
      <c r="R17" s="22"/>
      <c r="S17" s="22"/>
      <c r="T17" s="22"/>
      <c r="U17" s="22"/>
      <c r="V17" s="22"/>
    </row>
    <row r="18" spans="1:22" x14ac:dyDescent="0.25">
      <c r="A18" s="22"/>
      <c r="B18" s="22"/>
      <c r="C18" s="22"/>
      <c r="D18" s="25">
        <v>50</v>
      </c>
      <c r="E18" s="22"/>
      <c r="F18" s="22">
        <v>17</v>
      </c>
      <c r="G18" s="22"/>
      <c r="H18" s="22"/>
      <c r="I18" s="22"/>
      <c r="J18" s="22"/>
      <c r="K18" s="22"/>
      <c r="L18" s="22"/>
      <c r="M18" s="25">
        <v>50</v>
      </c>
      <c r="N18" s="22"/>
      <c r="O18" s="22"/>
      <c r="P18" s="23"/>
      <c r="Q18" s="22"/>
      <c r="R18" s="22"/>
      <c r="S18" s="22"/>
      <c r="T18" s="22"/>
      <c r="U18" s="22"/>
      <c r="V18" s="22"/>
    </row>
    <row r="19" spans="1:22" x14ac:dyDescent="0.25">
      <c r="A19" s="22"/>
      <c r="B19" s="22"/>
      <c r="C19" s="22"/>
      <c r="D19" s="25">
        <v>50</v>
      </c>
      <c r="E19" s="22"/>
      <c r="F19" s="22">
        <v>18</v>
      </c>
      <c r="G19" s="22"/>
      <c r="H19" s="22"/>
      <c r="I19" s="22"/>
      <c r="J19" s="22"/>
      <c r="K19" s="22"/>
      <c r="L19" s="22"/>
      <c r="M19" s="25">
        <v>50</v>
      </c>
      <c r="N19" s="22"/>
      <c r="O19" s="22"/>
      <c r="P19" s="23"/>
      <c r="Q19" s="22"/>
      <c r="R19" s="22"/>
      <c r="S19" s="22"/>
      <c r="T19" s="22"/>
      <c r="U19" s="22"/>
      <c r="V19" s="22"/>
    </row>
    <row r="20" spans="1:22" x14ac:dyDescent="0.25">
      <c r="A20" s="22"/>
      <c r="B20" s="22"/>
      <c r="C20" s="22"/>
      <c r="D20" s="25">
        <v>50</v>
      </c>
      <c r="E20" s="22"/>
      <c r="F20" s="22">
        <v>19</v>
      </c>
      <c r="G20" s="22"/>
      <c r="H20" s="22"/>
      <c r="I20" s="22"/>
      <c r="J20" s="22"/>
      <c r="K20" s="22"/>
      <c r="L20" s="22"/>
      <c r="M20" s="25">
        <v>50</v>
      </c>
      <c r="N20" s="22"/>
      <c r="O20" s="22"/>
      <c r="P20" s="23"/>
      <c r="Q20" s="22"/>
      <c r="R20" s="22"/>
      <c r="S20" s="22"/>
      <c r="T20" s="22"/>
      <c r="U20" s="22"/>
      <c r="V20" s="22"/>
    </row>
    <row r="21" spans="1:22" x14ac:dyDescent="0.25">
      <c r="A21" s="22"/>
      <c r="B21" s="22"/>
      <c r="C21" s="22"/>
      <c r="D21" s="25">
        <v>50</v>
      </c>
      <c r="E21" s="22"/>
      <c r="F21" s="22">
        <v>20</v>
      </c>
      <c r="G21" s="22"/>
      <c r="H21" s="22"/>
      <c r="I21" s="22"/>
      <c r="J21" s="22"/>
      <c r="K21" s="22"/>
      <c r="L21" s="22"/>
      <c r="M21" s="25">
        <v>50</v>
      </c>
      <c r="N21" s="22"/>
      <c r="O21" s="22"/>
      <c r="P21" s="23"/>
      <c r="Q21" s="22"/>
      <c r="R21" s="22"/>
      <c r="S21" s="22"/>
      <c r="T21" s="22"/>
      <c r="U21" s="22"/>
      <c r="V21" s="22"/>
    </row>
    <row r="22" spans="1:22" x14ac:dyDescent="0.25">
      <c r="A22" s="22"/>
      <c r="B22" s="22"/>
      <c r="C22" s="22"/>
      <c r="D22" s="25">
        <v>50</v>
      </c>
      <c r="E22" s="22"/>
      <c r="F22" s="22">
        <v>21</v>
      </c>
      <c r="G22" s="22"/>
      <c r="H22" s="22"/>
      <c r="I22" s="22"/>
      <c r="J22" s="22"/>
      <c r="K22" s="22"/>
      <c r="L22" s="22"/>
      <c r="M22" s="25">
        <v>50</v>
      </c>
      <c r="N22" s="22"/>
      <c r="O22" s="22"/>
      <c r="P22" s="23"/>
      <c r="Q22" s="22"/>
      <c r="R22" s="22"/>
      <c r="S22" s="22"/>
      <c r="T22" s="22"/>
      <c r="U22" s="22"/>
      <c r="V22" s="22"/>
    </row>
    <row r="23" spans="1:22" x14ac:dyDescent="0.25">
      <c r="A23" s="22"/>
      <c r="B23" s="22"/>
      <c r="C23" s="22"/>
      <c r="D23" s="25">
        <v>50</v>
      </c>
      <c r="E23" s="22"/>
      <c r="F23" s="22">
        <v>22</v>
      </c>
      <c r="G23" s="22"/>
      <c r="H23" s="22"/>
      <c r="I23" s="22"/>
      <c r="J23" s="22"/>
      <c r="K23" s="22"/>
      <c r="L23" s="22"/>
      <c r="M23" s="25">
        <v>50</v>
      </c>
      <c r="N23" s="22"/>
      <c r="O23" s="22"/>
      <c r="P23" s="23"/>
      <c r="Q23" s="22"/>
      <c r="R23" s="22"/>
      <c r="S23" s="22"/>
      <c r="T23" s="22"/>
      <c r="U23" s="22"/>
      <c r="V23" s="22"/>
    </row>
    <row r="24" spans="1:22" x14ac:dyDescent="0.25">
      <c r="A24" s="22"/>
      <c r="B24" s="22"/>
      <c r="C24" s="22"/>
      <c r="D24" s="25">
        <v>50</v>
      </c>
      <c r="E24" s="22"/>
      <c r="F24" s="22">
        <v>23</v>
      </c>
      <c r="G24" s="22"/>
      <c r="H24" s="22"/>
      <c r="I24" s="22"/>
      <c r="J24" s="22"/>
      <c r="K24" s="22"/>
      <c r="L24" s="22"/>
      <c r="M24" s="25">
        <v>50</v>
      </c>
      <c r="N24" s="22"/>
      <c r="O24" s="22"/>
      <c r="P24" s="23"/>
      <c r="Q24" s="22"/>
      <c r="R24" s="22"/>
      <c r="S24" s="22"/>
      <c r="T24" s="22"/>
      <c r="U24" s="22"/>
      <c r="V24" s="22"/>
    </row>
    <row r="25" spans="1:22" x14ac:dyDescent="0.25">
      <c r="A25" s="22"/>
      <c r="B25" s="22"/>
      <c r="C25" s="22"/>
      <c r="D25" s="25">
        <v>50</v>
      </c>
      <c r="E25" s="22"/>
      <c r="F25" s="22">
        <v>24</v>
      </c>
      <c r="G25" s="22"/>
      <c r="H25" s="22"/>
      <c r="I25" s="22"/>
      <c r="J25" s="22"/>
      <c r="K25" s="22"/>
      <c r="L25" s="22"/>
      <c r="M25" s="25">
        <v>50</v>
      </c>
      <c r="N25" s="22"/>
      <c r="O25" s="22"/>
      <c r="P25" s="23"/>
      <c r="Q25" s="22"/>
      <c r="R25" s="22"/>
      <c r="S25" s="22"/>
      <c r="T25" s="22"/>
      <c r="U25" s="22"/>
      <c r="V25" s="22"/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249</v>
      </c>
      <c r="G26" s="25">
        <v>1</v>
      </c>
      <c r="H26" s="25">
        <v>0</v>
      </c>
      <c r="I26" s="25">
        <v>1</v>
      </c>
      <c r="J26" s="25">
        <v>1</v>
      </c>
      <c r="K26" s="25">
        <v>0</v>
      </c>
      <c r="L26" s="25">
        <v>1</v>
      </c>
      <c r="M26" s="25">
        <v>50</v>
      </c>
      <c r="N26" s="24" t="s">
        <v>24</v>
      </c>
      <c r="O26" s="24">
        <v>16</v>
      </c>
      <c r="P26" s="29">
        <f>Q26/L26</f>
        <v>16</v>
      </c>
      <c r="Q26" s="24">
        <v>16</v>
      </c>
      <c r="R26" s="24" t="s">
        <v>130</v>
      </c>
      <c r="S26" s="24" t="s">
        <v>129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248</v>
      </c>
      <c r="G27" s="25">
        <v>0</v>
      </c>
      <c r="H27" s="25">
        <v>0</v>
      </c>
      <c r="I27" s="25">
        <v>1</v>
      </c>
      <c r="J27" s="25">
        <v>0</v>
      </c>
      <c r="K27" s="25">
        <v>0</v>
      </c>
      <c r="L27" s="25">
        <v>1</v>
      </c>
      <c r="M27" s="25">
        <v>50</v>
      </c>
      <c r="N27" s="24" t="s">
        <v>24</v>
      </c>
      <c r="O27" s="24">
        <v>16</v>
      </c>
      <c r="P27" s="29">
        <f t="shared" ref="P27:P32" si="0">Q27/L27</f>
        <v>16</v>
      </c>
      <c r="Q27" s="24">
        <v>16</v>
      </c>
      <c r="R27" s="24" t="s">
        <v>130</v>
      </c>
      <c r="S27" s="24" t="s">
        <v>129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247</v>
      </c>
      <c r="G28" s="25">
        <v>5</v>
      </c>
      <c r="H28" s="25">
        <v>0</v>
      </c>
      <c r="I28" s="25">
        <v>6</v>
      </c>
      <c r="J28" s="25">
        <v>5</v>
      </c>
      <c r="K28" s="25">
        <v>0</v>
      </c>
      <c r="L28" s="25">
        <v>5</v>
      </c>
      <c r="M28" s="25">
        <v>50</v>
      </c>
      <c r="N28" s="24" t="s">
        <v>24</v>
      </c>
      <c r="O28" s="24">
        <v>16</v>
      </c>
      <c r="P28" s="29">
        <f t="shared" si="0"/>
        <v>16</v>
      </c>
      <c r="Q28" s="24">
        <v>80</v>
      </c>
      <c r="R28" s="24" t="s">
        <v>94</v>
      </c>
      <c r="S28" s="24" t="s">
        <v>93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246</v>
      </c>
      <c r="G29" s="25">
        <v>2</v>
      </c>
      <c r="H29" s="25">
        <v>5</v>
      </c>
      <c r="I29" s="25">
        <v>3</v>
      </c>
      <c r="J29" s="25">
        <v>2</v>
      </c>
      <c r="K29" s="25">
        <v>0</v>
      </c>
      <c r="L29" s="25">
        <v>3</v>
      </c>
      <c r="M29" s="25">
        <v>50</v>
      </c>
      <c r="N29" s="24" t="s">
        <v>24</v>
      </c>
      <c r="O29" s="24">
        <v>16</v>
      </c>
      <c r="P29" s="29">
        <f t="shared" si="0"/>
        <v>16</v>
      </c>
      <c r="Q29" s="24">
        <v>48</v>
      </c>
      <c r="R29" s="24" t="s">
        <v>117</v>
      </c>
      <c r="S29" s="24" t="s">
        <v>116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245</v>
      </c>
      <c r="G30" s="25">
        <v>0</v>
      </c>
      <c r="H30" s="25">
        <v>3</v>
      </c>
      <c r="I30" s="25">
        <v>0</v>
      </c>
      <c r="J30" s="25">
        <v>0</v>
      </c>
      <c r="K30" s="25">
        <v>0</v>
      </c>
      <c r="L30" s="25">
        <v>0</v>
      </c>
      <c r="M30" s="25">
        <v>50</v>
      </c>
      <c r="N30" s="24" t="s">
        <v>24</v>
      </c>
      <c r="O30" s="24">
        <v>16</v>
      </c>
      <c r="P30" s="29">
        <v>0</v>
      </c>
      <c r="Q30" s="24">
        <v>0</v>
      </c>
      <c r="R30" s="24" t="s">
        <v>109</v>
      </c>
      <c r="S30" s="24" t="s">
        <v>108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35">
        <v>43981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50</v>
      </c>
      <c r="N31" s="24" t="s">
        <v>24</v>
      </c>
      <c r="O31" s="24">
        <v>16</v>
      </c>
      <c r="P31" s="29">
        <v>0</v>
      </c>
      <c r="Q31" s="24">
        <v>0</v>
      </c>
      <c r="R31" s="24" t="s">
        <v>109</v>
      </c>
      <c r="S31" s="24" t="s">
        <v>108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35">
        <v>43982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50</v>
      </c>
      <c r="N32" s="24" t="s">
        <v>24</v>
      </c>
      <c r="O32" s="24">
        <v>16</v>
      </c>
      <c r="P32" s="29">
        <v>0</v>
      </c>
      <c r="Q32" s="24">
        <v>0</v>
      </c>
      <c r="R32" s="24" t="s">
        <v>109</v>
      </c>
      <c r="S32" s="24" t="s">
        <v>108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27</v>
      </c>
      <c r="B33" s="15"/>
      <c r="C33" s="15"/>
      <c r="D33" s="16">
        <f>SUM(D2:D32)</f>
        <v>1550</v>
      </c>
      <c r="E33" s="15"/>
      <c r="F33" s="15"/>
      <c r="G33" s="16">
        <f>SUM(G26:G32)</f>
        <v>8</v>
      </c>
      <c r="H33" s="15"/>
      <c r="I33" s="16">
        <f>SUM(I26:I32)</f>
        <v>11</v>
      </c>
      <c r="J33" s="16">
        <f>SUM(J26:J32)</f>
        <v>8</v>
      </c>
      <c r="K33" s="16">
        <f>SUM(K26:K32)</f>
        <v>0</v>
      </c>
      <c r="L33" s="16">
        <f>SUM(L26:L32)</f>
        <v>10</v>
      </c>
      <c r="M33" s="16">
        <f>SUM(M2:M32)</f>
        <v>1550</v>
      </c>
      <c r="N33" s="15" t="str">
        <f>N32</f>
        <v>Por habitación</v>
      </c>
      <c r="O33" s="17">
        <f>Q33/L33</f>
        <v>16</v>
      </c>
      <c r="P33" s="20">
        <f>Q33/I33</f>
        <v>14.545454545454545</v>
      </c>
      <c r="Q33" s="17">
        <f>SUM(Q26:Q32)</f>
        <v>160</v>
      </c>
      <c r="R33" s="18">
        <f>L33/M33</f>
        <v>6.4516129032258064E-3</v>
      </c>
      <c r="S33" s="17">
        <f>Q33/M33</f>
        <v>0.1032258064516129</v>
      </c>
      <c r="T33" s="15"/>
      <c r="U33" s="15"/>
      <c r="V33" s="15"/>
    </row>
    <row r="35" spans="1:22" x14ac:dyDescent="0.25">
      <c r="F35" s="21" t="s">
        <v>31</v>
      </c>
      <c r="G35" s="21">
        <f>I33/G33</f>
        <v>1.375</v>
      </c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baseColWidth="10" defaultRowHeight="15" x14ac:dyDescent="0.25"/>
  <cols>
    <col min="10" max="11" width="11.42578125" style="34"/>
    <col min="16" max="16" width="11.5703125" style="21"/>
  </cols>
  <sheetData>
    <row r="1" spans="1:22" ht="14.4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30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217</v>
      </c>
      <c r="G2" s="25">
        <v>1</v>
      </c>
      <c r="H2" s="25">
        <v>0</v>
      </c>
      <c r="I2" s="25">
        <v>1</v>
      </c>
      <c r="J2" s="25">
        <v>1</v>
      </c>
      <c r="K2" s="25">
        <v>0</v>
      </c>
      <c r="L2" s="25">
        <v>1</v>
      </c>
      <c r="M2" s="25">
        <v>50</v>
      </c>
      <c r="N2" s="24" t="s">
        <v>24</v>
      </c>
      <c r="O2" s="24">
        <v>16</v>
      </c>
      <c r="P2" s="24">
        <f>Q2/I2</f>
        <v>16</v>
      </c>
      <c r="Q2" s="24">
        <v>16</v>
      </c>
      <c r="R2" s="24" t="s">
        <v>130</v>
      </c>
      <c r="S2" s="24" t="s">
        <v>129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218</v>
      </c>
      <c r="G3" s="25">
        <v>0</v>
      </c>
      <c r="H3" s="25">
        <v>1</v>
      </c>
      <c r="I3" s="25">
        <v>0</v>
      </c>
      <c r="J3" s="25">
        <v>0</v>
      </c>
      <c r="K3" s="25">
        <v>0</v>
      </c>
      <c r="L3" s="25">
        <v>0</v>
      </c>
      <c r="M3" s="25">
        <v>50</v>
      </c>
      <c r="N3" s="24" t="s">
        <v>24</v>
      </c>
      <c r="O3" s="24">
        <v>16</v>
      </c>
      <c r="P3" s="24">
        <v>0</v>
      </c>
      <c r="Q3" s="24">
        <v>0</v>
      </c>
      <c r="R3" s="24" t="s">
        <v>109</v>
      </c>
      <c r="S3" s="24" t="s">
        <v>108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219</v>
      </c>
      <c r="G4" s="25">
        <v>4</v>
      </c>
      <c r="H4" s="25">
        <v>0</v>
      </c>
      <c r="I4" s="25">
        <v>4</v>
      </c>
      <c r="J4" s="25">
        <v>4</v>
      </c>
      <c r="K4" s="25">
        <v>0</v>
      </c>
      <c r="L4" s="25">
        <v>2</v>
      </c>
      <c r="M4" s="25">
        <v>50</v>
      </c>
      <c r="N4" s="24" t="s">
        <v>24</v>
      </c>
      <c r="O4" s="24">
        <v>16</v>
      </c>
      <c r="P4" s="24">
        <f t="shared" ref="P3:P31" si="0">Q4/I4</f>
        <v>8</v>
      </c>
      <c r="Q4" s="24">
        <v>32</v>
      </c>
      <c r="R4" s="24" t="s">
        <v>105</v>
      </c>
      <c r="S4" s="24" t="s">
        <v>104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220</v>
      </c>
      <c r="G5" s="25">
        <v>4</v>
      </c>
      <c r="H5" s="25">
        <v>0</v>
      </c>
      <c r="I5" s="25">
        <v>8</v>
      </c>
      <c r="J5" s="25">
        <v>4</v>
      </c>
      <c r="K5" s="25">
        <v>0</v>
      </c>
      <c r="L5" s="25">
        <v>5</v>
      </c>
      <c r="M5" s="25">
        <v>50</v>
      </c>
      <c r="N5" s="24" t="s">
        <v>24</v>
      </c>
      <c r="O5" s="24">
        <v>16</v>
      </c>
      <c r="P5" s="24">
        <f t="shared" si="0"/>
        <v>10</v>
      </c>
      <c r="Q5" s="24">
        <v>80</v>
      </c>
      <c r="R5" s="24" t="s">
        <v>94</v>
      </c>
      <c r="S5" s="24" t="s">
        <v>93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221</v>
      </c>
      <c r="G6" s="25">
        <v>2</v>
      </c>
      <c r="H6" s="25">
        <v>5</v>
      </c>
      <c r="I6" s="25">
        <v>5</v>
      </c>
      <c r="J6" s="25">
        <v>2</v>
      </c>
      <c r="K6" s="25">
        <v>0</v>
      </c>
      <c r="L6" s="25">
        <v>2</v>
      </c>
      <c r="M6" s="25">
        <v>50</v>
      </c>
      <c r="N6" s="24" t="s">
        <v>24</v>
      </c>
      <c r="O6" s="24">
        <v>16</v>
      </c>
      <c r="P6" s="24">
        <f t="shared" si="0"/>
        <v>6.4</v>
      </c>
      <c r="Q6" s="24">
        <v>32</v>
      </c>
      <c r="R6" s="24" t="s">
        <v>105</v>
      </c>
      <c r="S6" s="24" t="s">
        <v>104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222</v>
      </c>
      <c r="G7" s="25">
        <v>0</v>
      </c>
      <c r="H7" s="25">
        <v>5</v>
      </c>
      <c r="I7" s="25">
        <v>0</v>
      </c>
      <c r="J7" s="25">
        <v>0</v>
      </c>
      <c r="K7" s="25">
        <v>0</v>
      </c>
      <c r="L7" s="25">
        <v>0</v>
      </c>
      <c r="M7" s="25">
        <v>50</v>
      </c>
      <c r="N7" s="24" t="s">
        <v>24</v>
      </c>
      <c r="O7" s="24">
        <v>16</v>
      </c>
      <c r="P7" s="24">
        <v>0</v>
      </c>
      <c r="Q7" s="24">
        <v>0</v>
      </c>
      <c r="R7" s="24" t="s">
        <v>109</v>
      </c>
      <c r="S7" s="24" t="s">
        <v>108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223</v>
      </c>
      <c r="G8" s="25">
        <v>2</v>
      </c>
      <c r="H8" s="25">
        <v>0</v>
      </c>
      <c r="I8" s="25">
        <v>2</v>
      </c>
      <c r="J8" s="25">
        <v>2</v>
      </c>
      <c r="K8" s="25">
        <v>0</v>
      </c>
      <c r="L8" s="25">
        <v>2</v>
      </c>
      <c r="M8" s="25">
        <v>50</v>
      </c>
      <c r="N8" s="24" t="s">
        <v>24</v>
      </c>
      <c r="O8" s="24">
        <v>16</v>
      </c>
      <c r="P8" s="24">
        <f t="shared" si="0"/>
        <v>16</v>
      </c>
      <c r="Q8" s="24">
        <v>32</v>
      </c>
      <c r="R8" s="24" t="s">
        <v>105</v>
      </c>
      <c r="S8" s="24" t="s">
        <v>104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224</v>
      </c>
      <c r="G9" s="25">
        <v>4</v>
      </c>
      <c r="H9" s="25">
        <v>0</v>
      </c>
      <c r="I9" s="25">
        <v>6</v>
      </c>
      <c r="J9" s="25">
        <v>4</v>
      </c>
      <c r="K9" s="25">
        <v>0</v>
      </c>
      <c r="L9" s="25">
        <v>6</v>
      </c>
      <c r="M9" s="25">
        <v>50</v>
      </c>
      <c r="N9" s="24" t="s">
        <v>24</v>
      </c>
      <c r="O9" s="24">
        <v>16</v>
      </c>
      <c r="P9" s="24">
        <f t="shared" si="0"/>
        <v>16</v>
      </c>
      <c r="Q9" s="24">
        <v>96</v>
      </c>
      <c r="R9" s="24" t="s">
        <v>149</v>
      </c>
      <c r="S9" s="24" t="s">
        <v>148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225</v>
      </c>
      <c r="G10" s="25">
        <v>0</v>
      </c>
      <c r="H10" s="25">
        <v>3</v>
      </c>
      <c r="I10" s="25">
        <v>3</v>
      </c>
      <c r="J10" s="25">
        <v>0</v>
      </c>
      <c r="K10" s="25">
        <v>0</v>
      </c>
      <c r="L10" s="25">
        <v>3</v>
      </c>
      <c r="M10" s="25">
        <v>50</v>
      </c>
      <c r="N10" s="24" t="s">
        <v>24</v>
      </c>
      <c r="O10" s="24">
        <v>16</v>
      </c>
      <c r="P10" s="24">
        <f t="shared" si="0"/>
        <v>16</v>
      </c>
      <c r="Q10" s="24">
        <v>48</v>
      </c>
      <c r="R10" s="24" t="s">
        <v>117</v>
      </c>
      <c r="S10" s="24" t="s">
        <v>116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226</v>
      </c>
      <c r="G11" s="25">
        <v>6</v>
      </c>
      <c r="H11" s="25">
        <v>2</v>
      </c>
      <c r="I11" s="25">
        <v>7</v>
      </c>
      <c r="J11" s="25">
        <v>6</v>
      </c>
      <c r="K11" s="25">
        <v>0</v>
      </c>
      <c r="L11" s="25">
        <v>6</v>
      </c>
      <c r="M11" s="25">
        <v>50</v>
      </c>
      <c r="N11" s="24" t="s">
        <v>24</v>
      </c>
      <c r="O11" s="24">
        <v>16</v>
      </c>
      <c r="P11" s="24">
        <f t="shared" si="0"/>
        <v>13.714285714285714</v>
      </c>
      <c r="Q11" s="24">
        <v>96</v>
      </c>
      <c r="R11" s="24" t="s">
        <v>149</v>
      </c>
      <c r="S11" s="24" t="s">
        <v>148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227</v>
      </c>
      <c r="G12" s="25">
        <v>0</v>
      </c>
      <c r="H12" s="25">
        <v>7</v>
      </c>
      <c r="I12" s="25">
        <v>0</v>
      </c>
      <c r="J12" s="25">
        <v>0</v>
      </c>
      <c r="K12" s="25">
        <v>0</v>
      </c>
      <c r="L12" s="25">
        <v>0</v>
      </c>
      <c r="M12" s="25">
        <v>50</v>
      </c>
      <c r="N12" s="24" t="s">
        <v>24</v>
      </c>
      <c r="O12" s="24">
        <v>16</v>
      </c>
      <c r="P12" s="24">
        <v>0</v>
      </c>
      <c r="Q12" s="24">
        <v>0</v>
      </c>
      <c r="R12" s="24" t="s">
        <v>109</v>
      </c>
      <c r="S12" s="24" t="s">
        <v>108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228</v>
      </c>
      <c r="G13" s="25">
        <v>1</v>
      </c>
      <c r="H13" s="25">
        <v>0</v>
      </c>
      <c r="I13" s="25">
        <v>1</v>
      </c>
      <c r="J13" s="25">
        <v>1</v>
      </c>
      <c r="K13" s="25">
        <v>0</v>
      </c>
      <c r="L13" s="25">
        <v>1</v>
      </c>
      <c r="M13" s="25">
        <v>50</v>
      </c>
      <c r="N13" s="24" t="s">
        <v>24</v>
      </c>
      <c r="O13" s="24">
        <v>16</v>
      </c>
      <c r="P13" s="24">
        <f t="shared" si="0"/>
        <v>16</v>
      </c>
      <c r="Q13" s="24">
        <v>16</v>
      </c>
      <c r="R13" s="24" t="s">
        <v>130</v>
      </c>
      <c r="S13" s="24" t="s">
        <v>129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229</v>
      </c>
      <c r="G14" s="25">
        <v>2</v>
      </c>
      <c r="H14" s="25">
        <v>1</v>
      </c>
      <c r="I14" s="25">
        <v>2</v>
      </c>
      <c r="J14" s="25">
        <v>2</v>
      </c>
      <c r="K14" s="25">
        <v>0</v>
      </c>
      <c r="L14" s="25">
        <v>2</v>
      </c>
      <c r="M14" s="25">
        <v>50</v>
      </c>
      <c r="N14" s="24" t="s">
        <v>24</v>
      </c>
      <c r="O14" s="24">
        <v>16</v>
      </c>
      <c r="P14" s="24">
        <f t="shared" si="0"/>
        <v>16</v>
      </c>
      <c r="Q14" s="24">
        <v>32</v>
      </c>
      <c r="R14" s="24" t="s">
        <v>105</v>
      </c>
      <c r="S14" s="24" t="s">
        <v>104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230</v>
      </c>
      <c r="G15" s="25">
        <v>3</v>
      </c>
      <c r="H15" s="25">
        <v>1</v>
      </c>
      <c r="I15" s="25">
        <v>4</v>
      </c>
      <c r="J15" s="25">
        <v>3</v>
      </c>
      <c r="K15" s="25">
        <v>0</v>
      </c>
      <c r="L15" s="25">
        <v>3</v>
      </c>
      <c r="M15" s="25">
        <v>50</v>
      </c>
      <c r="N15" s="24" t="s">
        <v>24</v>
      </c>
      <c r="O15" s="24">
        <v>16</v>
      </c>
      <c r="P15" s="24">
        <f t="shared" si="0"/>
        <v>12</v>
      </c>
      <c r="Q15" s="24">
        <v>48</v>
      </c>
      <c r="R15" s="24" t="s">
        <v>117</v>
      </c>
      <c r="S15" s="24" t="s">
        <v>116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231</v>
      </c>
      <c r="G16" s="25">
        <v>7</v>
      </c>
      <c r="H16" s="25">
        <v>3</v>
      </c>
      <c r="I16" s="25">
        <v>8</v>
      </c>
      <c r="J16" s="25">
        <v>7</v>
      </c>
      <c r="K16" s="25">
        <v>0</v>
      </c>
      <c r="L16" s="25">
        <v>8</v>
      </c>
      <c r="M16" s="25">
        <v>50</v>
      </c>
      <c r="N16" s="24" t="s">
        <v>24</v>
      </c>
      <c r="O16" s="24">
        <v>16</v>
      </c>
      <c r="P16" s="24">
        <f t="shared" si="0"/>
        <v>16</v>
      </c>
      <c r="Q16" s="24">
        <v>128</v>
      </c>
      <c r="R16" s="24" t="s">
        <v>100</v>
      </c>
      <c r="S16" s="24" t="s">
        <v>99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232</v>
      </c>
      <c r="G17" s="25">
        <v>2</v>
      </c>
      <c r="H17" s="25">
        <v>4</v>
      </c>
      <c r="I17" s="25">
        <v>6</v>
      </c>
      <c r="J17" s="25">
        <v>2</v>
      </c>
      <c r="K17" s="25">
        <v>0</v>
      </c>
      <c r="L17" s="25">
        <v>6</v>
      </c>
      <c r="M17" s="25">
        <v>50</v>
      </c>
      <c r="N17" s="24" t="s">
        <v>24</v>
      </c>
      <c r="O17" s="24">
        <v>16</v>
      </c>
      <c r="P17" s="24">
        <f t="shared" si="0"/>
        <v>16</v>
      </c>
      <c r="Q17" s="24">
        <v>96</v>
      </c>
      <c r="R17" s="24" t="s">
        <v>149</v>
      </c>
      <c r="S17" s="24" t="s">
        <v>148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233</v>
      </c>
      <c r="G18" s="25">
        <v>7</v>
      </c>
      <c r="H18" s="25">
        <v>2</v>
      </c>
      <c r="I18" s="25">
        <v>11</v>
      </c>
      <c r="J18" s="25">
        <v>7</v>
      </c>
      <c r="K18" s="25">
        <v>0</v>
      </c>
      <c r="L18" s="25">
        <v>11</v>
      </c>
      <c r="M18" s="25">
        <v>50</v>
      </c>
      <c r="N18" s="24" t="s">
        <v>24</v>
      </c>
      <c r="O18" s="24">
        <v>16</v>
      </c>
      <c r="P18" s="24">
        <f t="shared" si="0"/>
        <v>16</v>
      </c>
      <c r="Q18" s="24">
        <v>176</v>
      </c>
      <c r="R18" s="24" t="s">
        <v>136</v>
      </c>
      <c r="S18" s="24" t="s">
        <v>135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234</v>
      </c>
      <c r="G19" s="25">
        <v>5</v>
      </c>
      <c r="H19" s="25">
        <v>5</v>
      </c>
      <c r="I19" s="25">
        <v>9</v>
      </c>
      <c r="J19" s="25">
        <v>5</v>
      </c>
      <c r="K19" s="25">
        <v>0</v>
      </c>
      <c r="L19" s="25">
        <v>9</v>
      </c>
      <c r="M19" s="25">
        <v>50</v>
      </c>
      <c r="N19" s="24" t="s">
        <v>24</v>
      </c>
      <c r="O19" s="24">
        <v>16</v>
      </c>
      <c r="P19" s="24">
        <f t="shared" si="0"/>
        <v>16</v>
      </c>
      <c r="Q19" s="24">
        <v>144</v>
      </c>
      <c r="R19" s="24" t="s">
        <v>102</v>
      </c>
      <c r="S19" s="24" t="s">
        <v>101</v>
      </c>
      <c r="T19" s="25">
        <v>0</v>
      </c>
      <c r="U19" s="24" t="s">
        <v>25</v>
      </c>
      <c r="V19" s="24" t="s">
        <v>26</v>
      </c>
    </row>
    <row r="20" spans="1:22" s="36" customFormat="1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235</v>
      </c>
      <c r="G20" s="25">
        <v>1</v>
      </c>
      <c r="H20" s="25">
        <v>9</v>
      </c>
      <c r="I20" s="25">
        <v>1</v>
      </c>
      <c r="J20" s="25">
        <v>1</v>
      </c>
      <c r="K20" s="25">
        <v>0</v>
      </c>
      <c r="L20" s="25">
        <v>1</v>
      </c>
      <c r="M20" s="25">
        <v>50</v>
      </c>
      <c r="N20" s="24" t="s">
        <v>24</v>
      </c>
      <c r="O20" s="24">
        <v>16</v>
      </c>
      <c r="P20" s="24">
        <f t="shared" si="0"/>
        <v>16</v>
      </c>
      <c r="Q20" s="24">
        <v>16</v>
      </c>
      <c r="R20" s="24" t="s">
        <v>130</v>
      </c>
      <c r="S20" s="24" t="s">
        <v>129</v>
      </c>
      <c r="T20" s="25">
        <v>0</v>
      </c>
      <c r="U20" s="24" t="s">
        <v>25</v>
      </c>
      <c r="V20" s="24" t="s">
        <v>26</v>
      </c>
    </row>
    <row r="21" spans="1:22" s="36" customFormat="1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236</v>
      </c>
      <c r="G21" s="25">
        <v>0</v>
      </c>
      <c r="H21" s="25">
        <v>1</v>
      </c>
      <c r="I21" s="25">
        <v>0</v>
      </c>
      <c r="J21" s="25">
        <v>0</v>
      </c>
      <c r="K21" s="25">
        <v>0</v>
      </c>
      <c r="L21" s="25">
        <v>0</v>
      </c>
      <c r="M21" s="25">
        <v>50</v>
      </c>
      <c r="N21" s="24" t="s">
        <v>24</v>
      </c>
      <c r="O21" s="24">
        <v>16</v>
      </c>
      <c r="P21" s="24">
        <v>0</v>
      </c>
      <c r="Q21" s="24">
        <v>0</v>
      </c>
      <c r="R21" s="24" t="s">
        <v>109</v>
      </c>
      <c r="S21" s="24" t="s">
        <v>108</v>
      </c>
      <c r="T21" s="25">
        <v>0</v>
      </c>
      <c r="U21" s="24" t="s">
        <v>25</v>
      </c>
      <c r="V21" s="24" t="s">
        <v>26</v>
      </c>
    </row>
    <row r="22" spans="1:22" s="36" customFormat="1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237</v>
      </c>
      <c r="G22" s="25">
        <v>3</v>
      </c>
      <c r="H22" s="25">
        <v>0</v>
      </c>
      <c r="I22" s="25">
        <v>3</v>
      </c>
      <c r="J22" s="25">
        <v>3</v>
      </c>
      <c r="K22" s="25">
        <v>0</v>
      </c>
      <c r="L22" s="25">
        <v>2</v>
      </c>
      <c r="M22" s="25">
        <v>50</v>
      </c>
      <c r="N22" s="24" t="s">
        <v>24</v>
      </c>
      <c r="O22" s="24">
        <v>16</v>
      </c>
      <c r="P22" s="24">
        <f t="shared" si="0"/>
        <v>10.666666666666666</v>
      </c>
      <c r="Q22" s="24">
        <v>32</v>
      </c>
      <c r="R22" s="24" t="s">
        <v>105</v>
      </c>
      <c r="S22" s="24" t="s">
        <v>104</v>
      </c>
      <c r="T22" s="25">
        <v>0</v>
      </c>
      <c r="U22" s="24" t="s">
        <v>25</v>
      </c>
      <c r="V22" s="24" t="s">
        <v>26</v>
      </c>
    </row>
    <row r="23" spans="1:22" s="36" customFormat="1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238</v>
      </c>
      <c r="G23" s="25">
        <v>3</v>
      </c>
      <c r="H23" s="25">
        <v>3</v>
      </c>
      <c r="I23" s="25">
        <v>3</v>
      </c>
      <c r="J23" s="25">
        <v>3</v>
      </c>
      <c r="K23" s="25">
        <v>0</v>
      </c>
      <c r="L23" s="25">
        <v>3</v>
      </c>
      <c r="M23" s="25">
        <v>50</v>
      </c>
      <c r="N23" s="24" t="s">
        <v>24</v>
      </c>
      <c r="O23" s="24">
        <v>16</v>
      </c>
      <c r="P23" s="24">
        <f t="shared" si="0"/>
        <v>16</v>
      </c>
      <c r="Q23" s="24">
        <v>48</v>
      </c>
      <c r="R23" s="24" t="s">
        <v>117</v>
      </c>
      <c r="S23" s="24" t="s">
        <v>116</v>
      </c>
      <c r="T23" s="25">
        <v>0</v>
      </c>
      <c r="U23" s="24" t="s">
        <v>25</v>
      </c>
      <c r="V23" s="24" t="s">
        <v>26</v>
      </c>
    </row>
    <row r="24" spans="1:22" s="36" customFormat="1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239</v>
      </c>
      <c r="G24" s="25">
        <v>5</v>
      </c>
      <c r="H24" s="25">
        <v>1</v>
      </c>
      <c r="I24" s="25">
        <v>7</v>
      </c>
      <c r="J24" s="25">
        <v>5</v>
      </c>
      <c r="K24" s="25">
        <v>0</v>
      </c>
      <c r="L24" s="25">
        <v>7</v>
      </c>
      <c r="M24" s="25">
        <v>50</v>
      </c>
      <c r="N24" s="24" t="s">
        <v>24</v>
      </c>
      <c r="O24" s="24">
        <v>16</v>
      </c>
      <c r="P24" s="24">
        <f t="shared" si="0"/>
        <v>16</v>
      </c>
      <c r="Q24" s="24">
        <v>112</v>
      </c>
      <c r="R24" s="24" t="s">
        <v>97</v>
      </c>
      <c r="S24" s="24" t="s">
        <v>96</v>
      </c>
      <c r="T24" s="25">
        <v>0</v>
      </c>
      <c r="U24" s="24" t="s">
        <v>25</v>
      </c>
      <c r="V24" s="24" t="s">
        <v>26</v>
      </c>
    </row>
    <row r="25" spans="1:22" s="36" customFormat="1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240</v>
      </c>
      <c r="G25" s="25">
        <v>4</v>
      </c>
      <c r="H25" s="25">
        <v>2</v>
      </c>
      <c r="I25" s="25">
        <v>9</v>
      </c>
      <c r="J25" s="25">
        <v>4</v>
      </c>
      <c r="K25" s="25">
        <v>0</v>
      </c>
      <c r="L25" s="25">
        <v>9</v>
      </c>
      <c r="M25" s="25">
        <v>50</v>
      </c>
      <c r="N25" s="24" t="s">
        <v>24</v>
      </c>
      <c r="O25" s="24">
        <v>16</v>
      </c>
      <c r="P25" s="24">
        <f t="shared" si="0"/>
        <v>16</v>
      </c>
      <c r="Q25" s="24">
        <v>144</v>
      </c>
      <c r="R25" s="24" t="s">
        <v>102</v>
      </c>
      <c r="S25" s="24" t="s">
        <v>101</v>
      </c>
      <c r="T25" s="25">
        <v>0</v>
      </c>
      <c r="U25" s="24" t="s">
        <v>25</v>
      </c>
      <c r="V25" s="24" t="s">
        <v>26</v>
      </c>
    </row>
    <row r="26" spans="1:22" s="36" customFormat="1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241</v>
      </c>
      <c r="G26" s="25">
        <v>1</v>
      </c>
      <c r="H26" s="25">
        <v>0</v>
      </c>
      <c r="I26" s="25">
        <v>10</v>
      </c>
      <c r="J26" s="25">
        <v>1</v>
      </c>
      <c r="K26" s="25">
        <v>0</v>
      </c>
      <c r="L26" s="25">
        <v>10</v>
      </c>
      <c r="M26" s="25">
        <v>50</v>
      </c>
      <c r="N26" s="24" t="s">
        <v>24</v>
      </c>
      <c r="O26" s="24">
        <v>16</v>
      </c>
      <c r="P26" s="24">
        <f t="shared" si="0"/>
        <v>16</v>
      </c>
      <c r="Q26" s="24">
        <v>160</v>
      </c>
      <c r="R26" s="24" t="s">
        <v>124</v>
      </c>
      <c r="S26" s="24" t="s">
        <v>123</v>
      </c>
      <c r="T26" s="25">
        <v>0</v>
      </c>
      <c r="U26" s="24" t="s">
        <v>25</v>
      </c>
      <c r="V26" s="24" t="s">
        <v>26</v>
      </c>
    </row>
    <row r="27" spans="1:22" s="36" customFormat="1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242</v>
      </c>
      <c r="G27" s="25">
        <v>0</v>
      </c>
      <c r="H27" s="25">
        <v>10</v>
      </c>
      <c r="I27" s="25">
        <v>0</v>
      </c>
      <c r="J27" s="25">
        <v>0</v>
      </c>
      <c r="K27" s="25">
        <v>0</v>
      </c>
      <c r="L27" s="25">
        <v>0</v>
      </c>
      <c r="M27" s="25">
        <v>50</v>
      </c>
      <c r="N27" s="24" t="s">
        <v>24</v>
      </c>
      <c r="O27" s="24">
        <v>16</v>
      </c>
      <c r="P27" s="24">
        <v>0</v>
      </c>
      <c r="Q27" s="24">
        <v>0</v>
      </c>
      <c r="R27" s="24" t="s">
        <v>109</v>
      </c>
      <c r="S27" s="24" t="s">
        <v>108</v>
      </c>
      <c r="T27" s="25">
        <v>0</v>
      </c>
      <c r="U27" s="24" t="s">
        <v>25</v>
      </c>
      <c r="V27" s="24" t="s">
        <v>26</v>
      </c>
    </row>
    <row r="28" spans="1:22" s="36" customFormat="1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35">
        <v>44009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50</v>
      </c>
      <c r="N28" s="24" t="s">
        <v>24</v>
      </c>
      <c r="O28" s="24">
        <v>16</v>
      </c>
      <c r="P28" s="24">
        <v>0</v>
      </c>
      <c r="Q28" s="24">
        <v>160</v>
      </c>
      <c r="R28" s="24" t="s">
        <v>124</v>
      </c>
      <c r="S28" s="24" t="s">
        <v>123</v>
      </c>
      <c r="T28" s="25">
        <v>0</v>
      </c>
      <c r="U28" s="24" t="s">
        <v>25</v>
      </c>
      <c r="V28" s="24" t="s">
        <v>26</v>
      </c>
    </row>
    <row r="29" spans="1:22" s="36" customFormat="1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35">
        <v>44010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50</v>
      </c>
      <c r="N29" s="24" t="s">
        <v>24</v>
      </c>
      <c r="O29" s="24">
        <v>16</v>
      </c>
      <c r="P29" s="24">
        <v>0</v>
      </c>
      <c r="Q29" s="24">
        <v>0</v>
      </c>
      <c r="R29" s="24" t="s">
        <v>109</v>
      </c>
      <c r="S29" s="24" t="s">
        <v>108</v>
      </c>
      <c r="T29" s="25">
        <v>0</v>
      </c>
      <c r="U29" s="24" t="s">
        <v>25</v>
      </c>
      <c r="V29" s="24" t="s">
        <v>26</v>
      </c>
    </row>
    <row r="30" spans="1:22" s="36" customFormat="1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243</v>
      </c>
      <c r="G30" s="25">
        <v>5</v>
      </c>
      <c r="H30" s="25">
        <v>0</v>
      </c>
      <c r="I30" s="25">
        <v>5</v>
      </c>
      <c r="J30" s="25">
        <v>5</v>
      </c>
      <c r="K30" s="25">
        <v>0</v>
      </c>
      <c r="L30" s="25">
        <v>5</v>
      </c>
      <c r="M30" s="25">
        <v>50</v>
      </c>
      <c r="N30" s="24" t="s">
        <v>24</v>
      </c>
      <c r="O30" s="24">
        <v>16</v>
      </c>
      <c r="P30" s="24">
        <f t="shared" si="0"/>
        <v>16</v>
      </c>
      <c r="Q30" s="24">
        <v>80</v>
      </c>
      <c r="R30" s="24" t="s">
        <v>94</v>
      </c>
      <c r="S30" s="24" t="s">
        <v>93</v>
      </c>
      <c r="T30" s="25">
        <v>0</v>
      </c>
      <c r="U30" s="24" t="s">
        <v>25</v>
      </c>
      <c r="V30" s="24" t="s">
        <v>26</v>
      </c>
    </row>
    <row r="31" spans="1:22" s="36" customFormat="1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244</v>
      </c>
      <c r="G31" s="25">
        <v>4</v>
      </c>
      <c r="H31" s="25">
        <v>2</v>
      </c>
      <c r="I31" s="25">
        <v>7</v>
      </c>
      <c r="J31" s="25">
        <v>4</v>
      </c>
      <c r="K31" s="25">
        <v>0</v>
      </c>
      <c r="L31" s="25">
        <v>5</v>
      </c>
      <c r="M31" s="25">
        <v>50</v>
      </c>
      <c r="N31" s="24" t="s">
        <v>24</v>
      </c>
      <c r="O31" s="24">
        <v>16</v>
      </c>
      <c r="P31" s="24">
        <f t="shared" si="0"/>
        <v>11.428571428571429</v>
      </c>
      <c r="Q31" s="24">
        <v>80</v>
      </c>
      <c r="R31" s="24" t="s">
        <v>94</v>
      </c>
      <c r="S31" s="24" t="s">
        <v>93</v>
      </c>
      <c r="T31" s="25">
        <v>0</v>
      </c>
      <c r="U31" s="24" t="s">
        <v>25</v>
      </c>
      <c r="V31" s="24" t="s">
        <v>26</v>
      </c>
    </row>
    <row r="32" spans="1:22" x14ac:dyDescent="0.25">
      <c r="A32" s="14" t="s">
        <v>27</v>
      </c>
      <c r="B32" s="15"/>
      <c r="C32" s="15"/>
      <c r="D32" s="16">
        <f>SUM(D2:D31)</f>
        <v>1500</v>
      </c>
      <c r="E32" s="15"/>
      <c r="F32" s="15"/>
      <c r="G32" s="16">
        <f>SUM(G2:G31)</f>
        <v>76</v>
      </c>
      <c r="H32" s="15"/>
      <c r="I32" s="16">
        <f>SUM(I2:I31)</f>
        <v>122</v>
      </c>
      <c r="J32" s="16">
        <f>SUM(J2:J31)</f>
        <v>76</v>
      </c>
      <c r="K32" s="16">
        <f>SUM(K2:K31)</f>
        <v>0</v>
      </c>
      <c r="L32" s="16">
        <f>SUM(L2:L31)</f>
        <v>109</v>
      </c>
      <c r="M32" s="16">
        <f>SUM(M2:M31)</f>
        <v>1500</v>
      </c>
      <c r="N32" s="15" t="e">
        <f>#REF!</f>
        <v>#REF!</v>
      </c>
      <c r="O32" s="17">
        <f>Q32/L32</f>
        <v>17.467889908256879</v>
      </c>
      <c r="P32" s="20">
        <f>Q32/I32</f>
        <v>15.60655737704918</v>
      </c>
      <c r="Q32" s="17">
        <f>SUM(Q2:Q31)</f>
        <v>1904</v>
      </c>
      <c r="R32" s="18">
        <f>L32/M32</f>
        <v>7.2666666666666671E-2</v>
      </c>
      <c r="S32" s="17">
        <f>Q32/M32</f>
        <v>1.2693333333333334</v>
      </c>
      <c r="T32" s="15"/>
      <c r="U32" s="15"/>
      <c r="V32" s="15"/>
    </row>
    <row r="34" spans="6:7" x14ac:dyDescent="0.25">
      <c r="F34" s="21" t="s">
        <v>31</v>
      </c>
      <c r="G34" s="21">
        <f>I32/G32</f>
        <v>1.6052631578947369</v>
      </c>
    </row>
  </sheetData>
  <autoFilter ref="A1:V31">
    <sortState ref="A2:V33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pane ySplit="1" topLeftCell="A2" activePane="bottomLeft" state="frozen"/>
      <selection pane="bottomLeft" activeCell="M33" sqref="L2:M33"/>
    </sheetView>
  </sheetViews>
  <sheetFormatPr baseColWidth="10" defaultRowHeight="15" x14ac:dyDescent="0.25"/>
  <cols>
    <col min="10" max="11" width="11.42578125" style="34"/>
    <col min="16" max="16" width="11.42578125" style="21"/>
  </cols>
  <sheetData>
    <row r="1" spans="1:22" ht="14.4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30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186</v>
      </c>
      <c r="G2" s="25">
        <v>6</v>
      </c>
      <c r="H2" s="25">
        <v>0</v>
      </c>
      <c r="I2" s="25">
        <v>13</v>
      </c>
      <c r="J2" s="25">
        <v>6</v>
      </c>
      <c r="K2" s="25">
        <v>0</v>
      </c>
      <c r="L2" s="25">
        <v>11</v>
      </c>
      <c r="M2" s="25">
        <v>50</v>
      </c>
      <c r="N2" s="24" t="s">
        <v>24</v>
      </c>
      <c r="O2" s="24">
        <v>16</v>
      </c>
      <c r="P2" s="26">
        <f>Q2/I2</f>
        <v>13.538461538461538</v>
      </c>
      <c r="Q2" s="24">
        <v>176</v>
      </c>
      <c r="R2" s="24" t="s">
        <v>136</v>
      </c>
      <c r="S2" s="24" t="s">
        <v>135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187</v>
      </c>
      <c r="G3" s="25">
        <v>0</v>
      </c>
      <c r="H3" s="25">
        <v>10</v>
      </c>
      <c r="I3" s="25">
        <v>3</v>
      </c>
      <c r="J3" s="25">
        <v>0</v>
      </c>
      <c r="K3" s="25">
        <v>0</v>
      </c>
      <c r="L3" s="25">
        <v>3</v>
      </c>
      <c r="M3" s="25">
        <v>50</v>
      </c>
      <c r="N3" s="24" t="s">
        <v>24</v>
      </c>
      <c r="O3" s="24">
        <v>16</v>
      </c>
      <c r="P3" s="26">
        <f t="shared" ref="P3:P32" si="0">Q3/I3</f>
        <v>16</v>
      </c>
      <c r="Q3" s="24">
        <v>48</v>
      </c>
      <c r="R3" s="24" t="s">
        <v>117</v>
      </c>
      <c r="S3" s="24" t="s">
        <v>116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188</v>
      </c>
      <c r="G4" s="25">
        <v>5</v>
      </c>
      <c r="H4" s="25">
        <v>2</v>
      </c>
      <c r="I4" s="25">
        <v>6</v>
      </c>
      <c r="J4" s="25">
        <v>5</v>
      </c>
      <c r="K4" s="25">
        <v>0</v>
      </c>
      <c r="L4" s="25">
        <v>4</v>
      </c>
      <c r="M4" s="25">
        <v>50</v>
      </c>
      <c r="N4" s="24" t="s">
        <v>24</v>
      </c>
      <c r="O4" s="24">
        <v>16</v>
      </c>
      <c r="P4" s="26">
        <f t="shared" si="0"/>
        <v>10.666666666666666</v>
      </c>
      <c r="Q4" s="24">
        <v>64</v>
      </c>
      <c r="R4" s="24" t="s">
        <v>121</v>
      </c>
      <c r="S4" s="24" t="s">
        <v>120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189</v>
      </c>
      <c r="G5" s="25">
        <v>1</v>
      </c>
      <c r="H5" s="25">
        <v>2</v>
      </c>
      <c r="I5" s="25">
        <v>5</v>
      </c>
      <c r="J5" s="25">
        <v>1</v>
      </c>
      <c r="K5" s="25">
        <v>0</v>
      </c>
      <c r="L5" s="25">
        <v>4</v>
      </c>
      <c r="M5" s="25">
        <v>50</v>
      </c>
      <c r="N5" s="24" t="s">
        <v>24</v>
      </c>
      <c r="O5" s="24">
        <v>16</v>
      </c>
      <c r="P5" s="26">
        <f t="shared" si="0"/>
        <v>12.8</v>
      </c>
      <c r="Q5" s="24">
        <v>64</v>
      </c>
      <c r="R5" s="24" t="s">
        <v>121</v>
      </c>
      <c r="S5" s="24" t="s">
        <v>120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190</v>
      </c>
      <c r="G6" s="25">
        <v>0</v>
      </c>
      <c r="H6" s="25">
        <v>2</v>
      </c>
      <c r="I6" s="25">
        <v>3</v>
      </c>
      <c r="J6" s="25">
        <v>0</v>
      </c>
      <c r="K6" s="25">
        <v>0</v>
      </c>
      <c r="L6" s="25">
        <v>3</v>
      </c>
      <c r="M6" s="25">
        <v>50</v>
      </c>
      <c r="N6" s="24" t="s">
        <v>24</v>
      </c>
      <c r="O6" s="24">
        <v>16</v>
      </c>
      <c r="P6" s="26">
        <f t="shared" si="0"/>
        <v>16</v>
      </c>
      <c r="Q6" s="24">
        <v>48</v>
      </c>
      <c r="R6" s="24" t="s">
        <v>117</v>
      </c>
      <c r="S6" s="24" t="s">
        <v>116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191</v>
      </c>
      <c r="G7" s="25">
        <v>4</v>
      </c>
      <c r="H7" s="25">
        <v>2</v>
      </c>
      <c r="I7" s="25">
        <v>5</v>
      </c>
      <c r="J7" s="25">
        <v>4</v>
      </c>
      <c r="K7" s="25">
        <v>0</v>
      </c>
      <c r="L7" s="25">
        <v>4</v>
      </c>
      <c r="M7" s="25">
        <v>50</v>
      </c>
      <c r="N7" s="24" t="s">
        <v>24</v>
      </c>
      <c r="O7" s="24">
        <v>16</v>
      </c>
      <c r="P7" s="26">
        <f t="shared" si="0"/>
        <v>12.8</v>
      </c>
      <c r="Q7" s="24">
        <v>64</v>
      </c>
      <c r="R7" s="24" t="s">
        <v>121</v>
      </c>
      <c r="S7" s="24" t="s">
        <v>120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192</v>
      </c>
      <c r="G8" s="25">
        <v>3</v>
      </c>
      <c r="H8" s="25">
        <v>4</v>
      </c>
      <c r="I8" s="25">
        <v>4</v>
      </c>
      <c r="J8" s="25">
        <v>3</v>
      </c>
      <c r="K8" s="25">
        <v>0</v>
      </c>
      <c r="L8" s="25">
        <v>4</v>
      </c>
      <c r="M8" s="25">
        <v>50</v>
      </c>
      <c r="N8" s="24" t="s">
        <v>24</v>
      </c>
      <c r="O8" s="24">
        <v>16</v>
      </c>
      <c r="P8" s="26">
        <f t="shared" si="0"/>
        <v>16</v>
      </c>
      <c r="Q8" s="24">
        <v>64</v>
      </c>
      <c r="R8" s="24" t="s">
        <v>121</v>
      </c>
      <c r="S8" s="24" t="s">
        <v>120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193</v>
      </c>
      <c r="G9" s="25">
        <v>0</v>
      </c>
      <c r="H9" s="25">
        <v>4</v>
      </c>
      <c r="I9" s="25">
        <v>0</v>
      </c>
      <c r="J9" s="25">
        <v>0</v>
      </c>
      <c r="K9" s="25">
        <v>0</v>
      </c>
      <c r="L9" s="25">
        <v>0</v>
      </c>
      <c r="M9" s="25">
        <v>50</v>
      </c>
      <c r="N9" s="24" t="s">
        <v>24</v>
      </c>
      <c r="O9" s="24">
        <v>16</v>
      </c>
      <c r="P9" s="26">
        <v>0</v>
      </c>
      <c r="Q9" s="24">
        <v>0</v>
      </c>
      <c r="R9" s="24" t="s">
        <v>109</v>
      </c>
      <c r="S9" s="24" t="s">
        <v>108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194</v>
      </c>
      <c r="G10" s="25">
        <v>4</v>
      </c>
      <c r="H10" s="25">
        <v>0</v>
      </c>
      <c r="I10" s="25">
        <v>4</v>
      </c>
      <c r="J10" s="25">
        <v>4</v>
      </c>
      <c r="K10" s="25">
        <v>0</v>
      </c>
      <c r="L10" s="25">
        <v>4</v>
      </c>
      <c r="M10" s="25">
        <v>50</v>
      </c>
      <c r="N10" s="24" t="s">
        <v>24</v>
      </c>
      <c r="O10" s="24">
        <v>16</v>
      </c>
      <c r="P10" s="26">
        <f t="shared" si="0"/>
        <v>16</v>
      </c>
      <c r="Q10" s="24">
        <v>64</v>
      </c>
      <c r="R10" s="24" t="s">
        <v>121</v>
      </c>
      <c r="S10" s="24" t="s">
        <v>120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195</v>
      </c>
      <c r="G11" s="25">
        <v>5</v>
      </c>
      <c r="H11" s="25">
        <v>1</v>
      </c>
      <c r="I11" s="25">
        <v>8</v>
      </c>
      <c r="J11" s="25">
        <v>5</v>
      </c>
      <c r="K11" s="25">
        <v>0</v>
      </c>
      <c r="L11" s="25">
        <v>6</v>
      </c>
      <c r="M11" s="25">
        <v>50</v>
      </c>
      <c r="N11" s="24" t="s">
        <v>24</v>
      </c>
      <c r="O11" s="24">
        <v>16</v>
      </c>
      <c r="P11" s="26">
        <f t="shared" si="0"/>
        <v>12</v>
      </c>
      <c r="Q11" s="24">
        <v>96</v>
      </c>
      <c r="R11" s="24" t="s">
        <v>149</v>
      </c>
      <c r="S11" s="24" t="s">
        <v>148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196</v>
      </c>
      <c r="G12" s="25">
        <v>3</v>
      </c>
      <c r="H12" s="25">
        <v>8</v>
      </c>
      <c r="I12" s="25">
        <v>3</v>
      </c>
      <c r="J12" s="25">
        <v>3</v>
      </c>
      <c r="K12" s="25">
        <v>0</v>
      </c>
      <c r="L12" s="25">
        <v>2</v>
      </c>
      <c r="M12" s="25">
        <v>50</v>
      </c>
      <c r="N12" s="24" t="s">
        <v>24</v>
      </c>
      <c r="O12" s="24">
        <v>16</v>
      </c>
      <c r="P12" s="26">
        <f t="shared" si="0"/>
        <v>10.666666666666666</v>
      </c>
      <c r="Q12" s="24">
        <v>32</v>
      </c>
      <c r="R12" s="24" t="s">
        <v>105</v>
      </c>
      <c r="S12" s="24" t="s">
        <v>104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197</v>
      </c>
      <c r="G13" s="25">
        <v>0</v>
      </c>
      <c r="H13" s="25">
        <v>3</v>
      </c>
      <c r="I13" s="25">
        <v>0</v>
      </c>
      <c r="J13" s="25">
        <v>0</v>
      </c>
      <c r="K13" s="25">
        <v>0</v>
      </c>
      <c r="L13" s="25">
        <v>0</v>
      </c>
      <c r="M13" s="25">
        <v>50</v>
      </c>
      <c r="N13" s="24" t="s">
        <v>24</v>
      </c>
      <c r="O13" s="24">
        <v>16</v>
      </c>
      <c r="P13" s="26">
        <v>0</v>
      </c>
      <c r="Q13" s="24">
        <v>0</v>
      </c>
      <c r="R13" s="24" t="s">
        <v>109</v>
      </c>
      <c r="S13" s="24" t="s">
        <v>108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198</v>
      </c>
      <c r="G14" s="25">
        <v>4</v>
      </c>
      <c r="H14" s="25">
        <v>0</v>
      </c>
      <c r="I14" s="25">
        <v>4</v>
      </c>
      <c r="J14" s="25">
        <v>4</v>
      </c>
      <c r="K14" s="25">
        <v>0</v>
      </c>
      <c r="L14" s="25">
        <v>4</v>
      </c>
      <c r="M14" s="25">
        <v>50</v>
      </c>
      <c r="N14" s="24" t="s">
        <v>24</v>
      </c>
      <c r="O14" s="24">
        <v>16</v>
      </c>
      <c r="P14" s="26">
        <f t="shared" si="0"/>
        <v>16</v>
      </c>
      <c r="Q14" s="24">
        <v>64</v>
      </c>
      <c r="R14" s="24" t="s">
        <v>121</v>
      </c>
      <c r="S14" s="24" t="s">
        <v>120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199</v>
      </c>
      <c r="G15" s="25">
        <v>4</v>
      </c>
      <c r="H15" s="25">
        <v>2</v>
      </c>
      <c r="I15" s="25">
        <v>6</v>
      </c>
      <c r="J15" s="25">
        <v>4</v>
      </c>
      <c r="K15" s="25">
        <v>0</v>
      </c>
      <c r="L15" s="25">
        <v>5</v>
      </c>
      <c r="M15" s="25">
        <v>50</v>
      </c>
      <c r="N15" s="24" t="s">
        <v>24</v>
      </c>
      <c r="O15" s="24">
        <v>16</v>
      </c>
      <c r="P15" s="26">
        <f t="shared" si="0"/>
        <v>13.333333333333334</v>
      </c>
      <c r="Q15" s="24">
        <v>80</v>
      </c>
      <c r="R15" s="24" t="s">
        <v>94</v>
      </c>
      <c r="S15" s="24" t="s">
        <v>93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200</v>
      </c>
      <c r="G16" s="25">
        <v>4</v>
      </c>
      <c r="H16" s="25">
        <v>4</v>
      </c>
      <c r="I16" s="25">
        <v>6</v>
      </c>
      <c r="J16" s="25">
        <v>4</v>
      </c>
      <c r="K16" s="25">
        <v>0</v>
      </c>
      <c r="L16" s="25">
        <v>5</v>
      </c>
      <c r="M16" s="25">
        <v>50</v>
      </c>
      <c r="N16" s="24" t="s">
        <v>24</v>
      </c>
      <c r="O16" s="24">
        <v>16</v>
      </c>
      <c r="P16" s="26">
        <f t="shared" si="0"/>
        <v>13.333333333333334</v>
      </c>
      <c r="Q16" s="24">
        <v>80</v>
      </c>
      <c r="R16" s="24" t="s">
        <v>94</v>
      </c>
      <c r="S16" s="24" t="s">
        <v>93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201</v>
      </c>
      <c r="G17" s="25">
        <v>3</v>
      </c>
      <c r="H17" s="25">
        <v>4</v>
      </c>
      <c r="I17" s="25">
        <v>5</v>
      </c>
      <c r="J17" s="25">
        <v>3</v>
      </c>
      <c r="K17" s="25">
        <v>0</v>
      </c>
      <c r="L17" s="25">
        <v>4</v>
      </c>
      <c r="M17" s="25">
        <v>50</v>
      </c>
      <c r="N17" s="24" t="s">
        <v>24</v>
      </c>
      <c r="O17" s="24">
        <v>16</v>
      </c>
      <c r="P17" s="26">
        <f t="shared" si="0"/>
        <v>12.8</v>
      </c>
      <c r="Q17" s="24">
        <v>64</v>
      </c>
      <c r="R17" s="24" t="s">
        <v>121</v>
      </c>
      <c r="S17" s="24" t="s">
        <v>120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202</v>
      </c>
      <c r="G18" s="25">
        <v>4</v>
      </c>
      <c r="H18" s="25">
        <v>5</v>
      </c>
      <c r="I18" s="25">
        <v>4</v>
      </c>
      <c r="J18" s="25">
        <v>4</v>
      </c>
      <c r="K18" s="25">
        <v>0</v>
      </c>
      <c r="L18" s="25">
        <v>3</v>
      </c>
      <c r="M18" s="25">
        <v>50</v>
      </c>
      <c r="N18" s="24" t="s">
        <v>24</v>
      </c>
      <c r="O18" s="24">
        <v>16</v>
      </c>
      <c r="P18" s="26">
        <f t="shared" si="0"/>
        <v>12</v>
      </c>
      <c r="Q18" s="24">
        <v>48</v>
      </c>
      <c r="R18" s="24" t="s">
        <v>117</v>
      </c>
      <c r="S18" s="24" t="s">
        <v>116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203</v>
      </c>
      <c r="G19" s="25">
        <v>5</v>
      </c>
      <c r="H19" s="25">
        <v>3</v>
      </c>
      <c r="I19" s="25">
        <v>6</v>
      </c>
      <c r="J19" s="25">
        <v>5</v>
      </c>
      <c r="K19" s="25">
        <v>0</v>
      </c>
      <c r="L19" s="25">
        <v>4</v>
      </c>
      <c r="M19" s="25">
        <v>50</v>
      </c>
      <c r="N19" s="24" t="s">
        <v>24</v>
      </c>
      <c r="O19" s="24">
        <v>16</v>
      </c>
      <c r="P19" s="26">
        <f t="shared" si="0"/>
        <v>10.666666666666666</v>
      </c>
      <c r="Q19" s="24">
        <v>64</v>
      </c>
      <c r="R19" s="24" t="s">
        <v>121</v>
      </c>
      <c r="S19" s="24" t="s">
        <v>120</v>
      </c>
      <c r="T19" s="25">
        <v>0</v>
      </c>
      <c r="U19" s="24" t="s">
        <v>25</v>
      </c>
      <c r="V19" s="24" t="s">
        <v>26</v>
      </c>
    </row>
    <row r="20" spans="1:22" s="36" customFormat="1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204</v>
      </c>
      <c r="G20" s="25">
        <v>0</v>
      </c>
      <c r="H20" s="25">
        <v>4</v>
      </c>
      <c r="I20" s="25">
        <v>2</v>
      </c>
      <c r="J20" s="25">
        <v>0</v>
      </c>
      <c r="K20" s="25">
        <v>0</v>
      </c>
      <c r="L20" s="25">
        <v>2</v>
      </c>
      <c r="M20" s="25">
        <v>50</v>
      </c>
      <c r="N20" s="24" t="s">
        <v>24</v>
      </c>
      <c r="O20" s="24">
        <v>16</v>
      </c>
      <c r="P20" s="26">
        <f t="shared" si="0"/>
        <v>16</v>
      </c>
      <c r="Q20" s="24">
        <v>32</v>
      </c>
      <c r="R20" s="24" t="s">
        <v>105</v>
      </c>
      <c r="S20" s="24" t="s">
        <v>104</v>
      </c>
      <c r="T20" s="25">
        <v>0</v>
      </c>
      <c r="U20" s="24" t="s">
        <v>25</v>
      </c>
      <c r="V20" s="24" t="s">
        <v>26</v>
      </c>
    </row>
    <row r="21" spans="1:22" s="36" customFormat="1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205</v>
      </c>
      <c r="G21" s="25">
        <v>7</v>
      </c>
      <c r="H21" s="25">
        <v>0</v>
      </c>
      <c r="I21" s="25">
        <v>9</v>
      </c>
      <c r="J21" s="25">
        <v>7</v>
      </c>
      <c r="K21" s="25">
        <v>0</v>
      </c>
      <c r="L21" s="25">
        <v>8</v>
      </c>
      <c r="M21" s="25">
        <v>50</v>
      </c>
      <c r="N21" s="24" t="s">
        <v>24</v>
      </c>
      <c r="O21" s="24">
        <v>16</v>
      </c>
      <c r="P21" s="26">
        <f t="shared" si="0"/>
        <v>14.222222222222221</v>
      </c>
      <c r="Q21" s="24">
        <v>128</v>
      </c>
      <c r="R21" s="24" t="s">
        <v>100</v>
      </c>
      <c r="S21" s="24" t="s">
        <v>99</v>
      </c>
      <c r="T21" s="25">
        <v>0</v>
      </c>
      <c r="U21" s="24" t="s">
        <v>25</v>
      </c>
      <c r="V21" s="24" t="s">
        <v>26</v>
      </c>
    </row>
    <row r="22" spans="1:22" s="36" customFormat="1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206</v>
      </c>
      <c r="G22" s="25">
        <v>4</v>
      </c>
      <c r="H22" s="25">
        <v>2</v>
      </c>
      <c r="I22" s="25">
        <v>11</v>
      </c>
      <c r="J22" s="25">
        <v>4</v>
      </c>
      <c r="K22" s="25">
        <v>0</v>
      </c>
      <c r="L22" s="25">
        <v>11</v>
      </c>
      <c r="M22" s="25">
        <v>50</v>
      </c>
      <c r="N22" s="24" t="s">
        <v>24</v>
      </c>
      <c r="O22" s="24">
        <v>16</v>
      </c>
      <c r="P22" s="26">
        <f t="shared" si="0"/>
        <v>16</v>
      </c>
      <c r="Q22" s="24">
        <v>176</v>
      </c>
      <c r="R22" s="24" t="s">
        <v>136</v>
      </c>
      <c r="S22" s="24" t="s">
        <v>135</v>
      </c>
      <c r="T22" s="25">
        <v>0</v>
      </c>
      <c r="U22" s="24" t="s">
        <v>25</v>
      </c>
      <c r="V22" s="24" t="s">
        <v>26</v>
      </c>
    </row>
    <row r="23" spans="1:22" s="36" customFormat="1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207</v>
      </c>
      <c r="G23" s="25">
        <v>7</v>
      </c>
      <c r="H23" s="25">
        <v>5</v>
      </c>
      <c r="I23" s="25">
        <v>13</v>
      </c>
      <c r="J23" s="25">
        <v>7</v>
      </c>
      <c r="K23" s="25">
        <v>0</v>
      </c>
      <c r="L23" s="25">
        <v>12</v>
      </c>
      <c r="M23" s="25">
        <v>50</v>
      </c>
      <c r="N23" s="24" t="s">
        <v>24</v>
      </c>
      <c r="O23" s="24">
        <v>16</v>
      </c>
      <c r="P23" s="26">
        <f t="shared" si="0"/>
        <v>14.76923076923077</v>
      </c>
      <c r="Q23" s="24">
        <v>192</v>
      </c>
      <c r="R23" s="24" t="s">
        <v>114</v>
      </c>
      <c r="S23" s="24" t="s">
        <v>113</v>
      </c>
      <c r="T23" s="25">
        <v>0</v>
      </c>
      <c r="U23" s="24" t="s">
        <v>25</v>
      </c>
      <c r="V23" s="24" t="s">
        <v>26</v>
      </c>
    </row>
    <row r="24" spans="1:22" s="36" customFormat="1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208</v>
      </c>
      <c r="G24" s="25">
        <v>5</v>
      </c>
      <c r="H24" s="25">
        <v>10</v>
      </c>
      <c r="I24" s="25">
        <v>8</v>
      </c>
      <c r="J24" s="25">
        <v>5</v>
      </c>
      <c r="K24" s="25">
        <v>0</v>
      </c>
      <c r="L24" s="25">
        <v>7</v>
      </c>
      <c r="M24" s="25">
        <v>50</v>
      </c>
      <c r="N24" s="24" t="s">
        <v>24</v>
      </c>
      <c r="O24" s="24">
        <v>16</v>
      </c>
      <c r="P24" s="26">
        <f t="shared" si="0"/>
        <v>14</v>
      </c>
      <c r="Q24" s="24">
        <v>112</v>
      </c>
      <c r="R24" s="24" t="s">
        <v>97</v>
      </c>
      <c r="S24" s="24" t="s">
        <v>96</v>
      </c>
      <c r="T24" s="25">
        <v>0</v>
      </c>
      <c r="U24" s="24" t="s">
        <v>25</v>
      </c>
      <c r="V24" s="24" t="s">
        <v>26</v>
      </c>
    </row>
    <row r="25" spans="1:22" s="36" customFormat="1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209</v>
      </c>
      <c r="G25" s="25">
        <v>4</v>
      </c>
      <c r="H25" s="25">
        <v>7</v>
      </c>
      <c r="I25" s="25">
        <v>5</v>
      </c>
      <c r="J25" s="25">
        <v>4</v>
      </c>
      <c r="K25" s="25">
        <v>0</v>
      </c>
      <c r="L25" s="25">
        <v>3</v>
      </c>
      <c r="M25" s="25">
        <v>50</v>
      </c>
      <c r="N25" s="24" t="s">
        <v>24</v>
      </c>
      <c r="O25" s="24">
        <v>16</v>
      </c>
      <c r="P25" s="26">
        <f t="shared" si="0"/>
        <v>9.6</v>
      </c>
      <c r="Q25" s="24">
        <v>48</v>
      </c>
      <c r="R25" s="24" t="s">
        <v>117</v>
      </c>
      <c r="S25" s="24" t="s">
        <v>116</v>
      </c>
      <c r="T25" s="25">
        <v>0</v>
      </c>
      <c r="U25" s="24" t="s">
        <v>25</v>
      </c>
      <c r="V25" s="24" t="s">
        <v>26</v>
      </c>
    </row>
    <row r="26" spans="1:22" s="36" customFormat="1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210</v>
      </c>
      <c r="G26" s="25">
        <v>2</v>
      </c>
      <c r="H26" s="25">
        <v>5</v>
      </c>
      <c r="I26" s="25">
        <v>2</v>
      </c>
      <c r="J26" s="25">
        <v>2</v>
      </c>
      <c r="K26" s="25">
        <v>0</v>
      </c>
      <c r="L26" s="25">
        <v>1</v>
      </c>
      <c r="M26" s="25">
        <v>50</v>
      </c>
      <c r="N26" s="24" t="s">
        <v>24</v>
      </c>
      <c r="O26" s="24">
        <v>16</v>
      </c>
      <c r="P26" s="26">
        <f t="shared" si="0"/>
        <v>8</v>
      </c>
      <c r="Q26" s="24">
        <v>16</v>
      </c>
      <c r="R26" s="24" t="s">
        <v>130</v>
      </c>
      <c r="S26" s="24" t="s">
        <v>129</v>
      </c>
      <c r="T26" s="25">
        <v>0</v>
      </c>
      <c r="U26" s="24" t="s">
        <v>25</v>
      </c>
      <c r="V26" s="24" t="s">
        <v>26</v>
      </c>
    </row>
    <row r="27" spans="1:22" s="36" customFormat="1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211</v>
      </c>
      <c r="G27" s="25">
        <v>1</v>
      </c>
      <c r="H27" s="25">
        <v>2</v>
      </c>
      <c r="I27" s="25">
        <v>1</v>
      </c>
      <c r="J27" s="25">
        <v>1</v>
      </c>
      <c r="K27" s="25">
        <v>0</v>
      </c>
      <c r="L27" s="25">
        <v>1</v>
      </c>
      <c r="M27" s="25">
        <v>50</v>
      </c>
      <c r="N27" s="24" t="s">
        <v>24</v>
      </c>
      <c r="O27" s="24">
        <v>16</v>
      </c>
      <c r="P27" s="26">
        <f t="shared" si="0"/>
        <v>16</v>
      </c>
      <c r="Q27" s="24">
        <v>16</v>
      </c>
      <c r="R27" s="24" t="s">
        <v>130</v>
      </c>
      <c r="S27" s="24" t="s">
        <v>129</v>
      </c>
      <c r="T27" s="25">
        <v>0</v>
      </c>
      <c r="U27" s="24" t="s">
        <v>25</v>
      </c>
      <c r="V27" s="24" t="s">
        <v>26</v>
      </c>
    </row>
    <row r="28" spans="1:22" s="36" customFormat="1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212</v>
      </c>
      <c r="G28" s="25">
        <v>3</v>
      </c>
      <c r="H28" s="25">
        <v>1</v>
      </c>
      <c r="I28" s="25">
        <v>3</v>
      </c>
      <c r="J28" s="25">
        <v>3</v>
      </c>
      <c r="K28" s="25">
        <v>0</v>
      </c>
      <c r="L28" s="25">
        <v>2</v>
      </c>
      <c r="M28" s="25">
        <v>50</v>
      </c>
      <c r="N28" s="24" t="s">
        <v>24</v>
      </c>
      <c r="O28" s="24">
        <v>16</v>
      </c>
      <c r="P28" s="26">
        <f t="shared" si="0"/>
        <v>10.666666666666666</v>
      </c>
      <c r="Q28" s="24">
        <v>32</v>
      </c>
      <c r="R28" s="24" t="s">
        <v>105</v>
      </c>
      <c r="S28" s="24" t="s">
        <v>104</v>
      </c>
      <c r="T28" s="25">
        <v>0</v>
      </c>
      <c r="U28" s="24" t="s">
        <v>25</v>
      </c>
      <c r="V28" s="24" t="s">
        <v>26</v>
      </c>
    </row>
    <row r="29" spans="1:22" s="36" customFormat="1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213</v>
      </c>
      <c r="G29" s="25">
        <v>6</v>
      </c>
      <c r="H29" s="25">
        <v>3</v>
      </c>
      <c r="I29" s="25">
        <v>6</v>
      </c>
      <c r="J29" s="25">
        <v>6</v>
      </c>
      <c r="K29" s="25">
        <v>0</v>
      </c>
      <c r="L29" s="25">
        <v>6</v>
      </c>
      <c r="M29" s="25">
        <v>50</v>
      </c>
      <c r="N29" s="24" t="s">
        <v>24</v>
      </c>
      <c r="O29" s="24">
        <v>16</v>
      </c>
      <c r="P29" s="26">
        <f t="shared" si="0"/>
        <v>16</v>
      </c>
      <c r="Q29" s="24">
        <v>96</v>
      </c>
      <c r="R29" s="24" t="s">
        <v>149</v>
      </c>
      <c r="S29" s="24" t="s">
        <v>148</v>
      </c>
      <c r="T29" s="25">
        <v>0</v>
      </c>
      <c r="U29" s="24" t="s">
        <v>25</v>
      </c>
      <c r="V29" s="24" t="s">
        <v>26</v>
      </c>
    </row>
    <row r="30" spans="1:22" s="36" customFormat="1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214</v>
      </c>
      <c r="G30" s="25">
        <v>11</v>
      </c>
      <c r="H30" s="25">
        <v>4</v>
      </c>
      <c r="I30" s="25">
        <v>13</v>
      </c>
      <c r="J30" s="25">
        <v>11</v>
      </c>
      <c r="K30" s="25">
        <v>0</v>
      </c>
      <c r="L30" s="25">
        <v>11</v>
      </c>
      <c r="M30" s="25">
        <v>50</v>
      </c>
      <c r="N30" s="24" t="s">
        <v>24</v>
      </c>
      <c r="O30" s="24">
        <v>16</v>
      </c>
      <c r="P30" s="26">
        <f t="shared" si="0"/>
        <v>13.538461538461538</v>
      </c>
      <c r="Q30" s="24">
        <v>176</v>
      </c>
      <c r="R30" s="24" t="s">
        <v>136</v>
      </c>
      <c r="S30" s="24" t="s">
        <v>135</v>
      </c>
      <c r="T30" s="25">
        <v>0</v>
      </c>
      <c r="U30" s="24" t="s">
        <v>25</v>
      </c>
      <c r="V30" s="24" t="s">
        <v>26</v>
      </c>
    </row>
    <row r="31" spans="1:22" s="36" customFormat="1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215</v>
      </c>
      <c r="G31" s="25">
        <v>3</v>
      </c>
      <c r="H31" s="25">
        <v>5</v>
      </c>
      <c r="I31" s="25">
        <v>11</v>
      </c>
      <c r="J31" s="25">
        <v>3</v>
      </c>
      <c r="K31" s="25">
        <v>0</v>
      </c>
      <c r="L31" s="25">
        <v>10</v>
      </c>
      <c r="M31" s="25">
        <v>50</v>
      </c>
      <c r="N31" s="24" t="s">
        <v>24</v>
      </c>
      <c r="O31" s="24">
        <v>16</v>
      </c>
      <c r="P31" s="26">
        <f t="shared" si="0"/>
        <v>14.545454545454545</v>
      </c>
      <c r="Q31" s="24">
        <v>160</v>
      </c>
      <c r="R31" s="24" t="s">
        <v>124</v>
      </c>
      <c r="S31" s="24" t="s">
        <v>123</v>
      </c>
      <c r="T31" s="25">
        <v>0</v>
      </c>
      <c r="U31" s="24" t="s">
        <v>25</v>
      </c>
      <c r="V31" s="24" t="s">
        <v>26</v>
      </c>
    </row>
    <row r="32" spans="1:22" s="36" customFormat="1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216</v>
      </c>
      <c r="G32" s="25">
        <v>0</v>
      </c>
      <c r="H32" s="25">
        <v>8</v>
      </c>
      <c r="I32" s="25">
        <v>3</v>
      </c>
      <c r="J32" s="25">
        <v>0</v>
      </c>
      <c r="K32" s="25">
        <v>0</v>
      </c>
      <c r="L32" s="25">
        <v>2</v>
      </c>
      <c r="M32" s="25">
        <v>50</v>
      </c>
      <c r="N32" s="24" t="s">
        <v>24</v>
      </c>
      <c r="O32" s="24">
        <v>16</v>
      </c>
      <c r="P32" s="26">
        <f t="shared" si="0"/>
        <v>10.666666666666666</v>
      </c>
      <c r="Q32" s="24">
        <v>32</v>
      </c>
      <c r="R32" s="24" t="s">
        <v>105</v>
      </c>
      <c r="S32" s="24" t="s">
        <v>104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27</v>
      </c>
      <c r="B33" s="15"/>
      <c r="C33" s="15"/>
      <c r="D33" s="16">
        <f>SUM(D2:D32)</f>
        <v>1550</v>
      </c>
      <c r="E33" s="15"/>
      <c r="F33" s="15"/>
      <c r="G33" s="16">
        <f>SUM(G2:G32)</f>
        <v>108</v>
      </c>
      <c r="H33" s="15"/>
      <c r="I33" s="16">
        <f>SUM(I2:I32)</f>
        <v>172</v>
      </c>
      <c r="J33" s="16">
        <f>SUM(J2:J32)</f>
        <v>108</v>
      </c>
      <c r="K33" s="16">
        <f>SUM(K2:K32)</f>
        <v>0</v>
      </c>
      <c r="L33" s="16">
        <f>SUM(L2:L32)</f>
        <v>146</v>
      </c>
      <c r="M33" s="16">
        <f>SUM(M2:M32)</f>
        <v>1550</v>
      </c>
      <c r="N33" s="15" t="str">
        <f>N32</f>
        <v>Por habitación</v>
      </c>
      <c r="O33" s="17">
        <f>Q33/L33</f>
        <v>16</v>
      </c>
      <c r="P33" s="20">
        <f>Q33/I33</f>
        <v>13.581395348837209</v>
      </c>
      <c r="Q33" s="17">
        <f>SUM(Q2:Q32)</f>
        <v>2336</v>
      </c>
      <c r="R33" s="18">
        <f>L33/M33</f>
        <v>9.4193548387096773E-2</v>
      </c>
      <c r="S33" s="17">
        <f>Q33/M33</f>
        <v>1.5070967741935484</v>
      </c>
      <c r="T33" s="15"/>
      <c r="U33" s="15"/>
      <c r="V33" s="15"/>
    </row>
    <row r="35" spans="1:22" x14ac:dyDescent="0.25">
      <c r="F35" s="21" t="s">
        <v>31</v>
      </c>
      <c r="G35" s="21">
        <f>I33/G33</f>
        <v>1.5925925925925926</v>
      </c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0" max="11" width="11.42578125" style="43"/>
    <col min="16" max="16" width="11.42578125" style="21"/>
  </cols>
  <sheetData>
    <row r="1" spans="1:22" ht="14.4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42" t="s">
        <v>9</v>
      </c>
      <c r="K1" s="4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30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152</v>
      </c>
      <c r="G2" s="25">
        <v>0</v>
      </c>
      <c r="H2" s="25">
        <v>3</v>
      </c>
      <c r="I2" s="25">
        <v>0</v>
      </c>
      <c r="J2" s="33">
        <v>0</v>
      </c>
      <c r="K2" s="33">
        <v>0</v>
      </c>
      <c r="L2" s="25">
        <v>0</v>
      </c>
      <c r="M2" s="25">
        <v>50</v>
      </c>
      <c r="N2" s="24" t="s">
        <v>24</v>
      </c>
      <c r="O2" s="24">
        <v>16</v>
      </c>
      <c r="P2" s="27">
        <v>0</v>
      </c>
      <c r="Q2" s="24">
        <v>0</v>
      </c>
      <c r="R2" s="24" t="s">
        <v>109</v>
      </c>
      <c r="S2" s="24" t="s">
        <v>108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153</v>
      </c>
      <c r="G3" s="25">
        <v>4</v>
      </c>
      <c r="H3" s="25">
        <v>0</v>
      </c>
      <c r="I3" s="25">
        <v>4</v>
      </c>
      <c r="J3" s="33">
        <v>4</v>
      </c>
      <c r="K3" s="33">
        <v>0</v>
      </c>
      <c r="L3" s="25">
        <v>2</v>
      </c>
      <c r="M3" s="25">
        <v>50</v>
      </c>
      <c r="N3" s="24" t="s">
        <v>24</v>
      </c>
      <c r="O3" s="24">
        <v>16</v>
      </c>
      <c r="P3" s="27">
        <f t="shared" ref="P3:P32" si="0">Q3/I3</f>
        <v>8</v>
      </c>
      <c r="Q3" s="24">
        <v>32</v>
      </c>
      <c r="R3" s="24" t="s">
        <v>105</v>
      </c>
      <c r="S3" s="24" t="s">
        <v>104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154</v>
      </c>
      <c r="G4" s="25">
        <v>5</v>
      </c>
      <c r="H4" s="25">
        <v>3</v>
      </c>
      <c r="I4" s="25">
        <v>6</v>
      </c>
      <c r="J4" s="33">
        <v>5</v>
      </c>
      <c r="K4" s="33">
        <v>0</v>
      </c>
      <c r="L4" s="25">
        <v>6</v>
      </c>
      <c r="M4" s="25">
        <v>50</v>
      </c>
      <c r="N4" s="24" t="s">
        <v>24</v>
      </c>
      <c r="O4" s="24">
        <v>16</v>
      </c>
      <c r="P4" s="27">
        <f t="shared" si="0"/>
        <v>16</v>
      </c>
      <c r="Q4" s="24">
        <v>96</v>
      </c>
      <c r="R4" s="24" t="s">
        <v>149</v>
      </c>
      <c r="S4" s="24" t="s">
        <v>148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155</v>
      </c>
      <c r="G5" s="25">
        <v>5</v>
      </c>
      <c r="H5" s="25">
        <v>0</v>
      </c>
      <c r="I5" s="25">
        <v>11</v>
      </c>
      <c r="J5" s="33">
        <v>5</v>
      </c>
      <c r="K5" s="33">
        <v>0</v>
      </c>
      <c r="L5" s="25">
        <v>11</v>
      </c>
      <c r="M5" s="25">
        <v>50</v>
      </c>
      <c r="N5" s="24" t="s">
        <v>24</v>
      </c>
      <c r="O5" s="24">
        <v>16</v>
      </c>
      <c r="P5" s="27">
        <f t="shared" si="0"/>
        <v>16</v>
      </c>
      <c r="Q5" s="24">
        <v>176</v>
      </c>
      <c r="R5" s="24" t="s">
        <v>136</v>
      </c>
      <c r="S5" s="24" t="s">
        <v>135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156</v>
      </c>
      <c r="G6" s="25">
        <v>4</v>
      </c>
      <c r="H6" s="25">
        <v>7</v>
      </c>
      <c r="I6" s="25">
        <v>8</v>
      </c>
      <c r="J6" s="33">
        <v>4</v>
      </c>
      <c r="K6" s="33">
        <v>0</v>
      </c>
      <c r="L6" s="25">
        <v>8</v>
      </c>
      <c r="M6" s="25">
        <v>50</v>
      </c>
      <c r="N6" s="24" t="s">
        <v>24</v>
      </c>
      <c r="O6" s="24">
        <v>16</v>
      </c>
      <c r="P6" s="27">
        <f t="shared" si="0"/>
        <v>16</v>
      </c>
      <c r="Q6" s="24">
        <v>128</v>
      </c>
      <c r="R6" s="24" t="s">
        <v>100</v>
      </c>
      <c r="S6" s="24" t="s">
        <v>99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157</v>
      </c>
      <c r="G7" s="25">
        <v>5</v>
      </c>
      <c r="H7" s="25">
        <v>5</v>
      </c>
      <c r="I7" s="25">
        <v>8</v>
      </c>
      <c r="J7" s="33">
        <v>5</v>
      </c>
      <c r="K7" s="33">
        <v>0</v>
      </c>
      <c r="L7" s="25">
        <v>6</v>
      </c>
      <c r="M7" s="25">
        <v>50</v>
      </c>
      <c r="N7" s="24" t="s">
        <v>24</v>
      </c>
      <c r="O7" s="24">
        <v>16</v>
      </c>
      <c r="P7" s="27">
        <f t="shared" si="0"/>
        <v>12</v>
      </c>
      <c r="Q7" s="24">
        <v>96</v>
      </c>
      <c r="R7" s="24" t="s">
        <v>149</v>
      </c>
      <c r="S7" s="24" t="s">
        <v>148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158</v>
      </c>
      <c r="G8" s="25">
        <v>2</v>
      </c>
      <c r="H8" s="25">
        <v>6</v>
      </c>
      <c r="I8" s="25">
        <v>3</v>
      </c>
      <c r="J8" s="33">
        <v>2</v>
      </c>
      <c r="K8" s="33">
        <v>0</v>
      </c>
      <c r="L8" s="25">
        <v>2</v>
      </c>
      <c r="M8" s="25">
        <v>50</v>
      </c>
      <c r="N8" s="24" t="s">
        <v>24</v>
      </c>
      <c r="O8" s="24">
        <v>16</v>
      </c>
      <c r="P8" s="27">
        <f t="shared" si="0"/>
        <v>10.666666666666666</v>
      </c>
      <c r="Q8" s="24">
        <v>32</v>
      </c>
      <c r="R8" s="24" t="s">
        <v>105</v>
      </c>
      <c r="S8" s="24" t="s">
        <v>104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159</v>
      </c>
      <c r="G9" s="25">
        <v>3</v>
      </c>
      <c r="H9" s="25">
        <v>2</v>
      </c>
      <c r="I9" s="25">
        <v>4</v>
      </c>
      <c r="J9" s="33">
        <v>3</v>
      </c>
      <c r="K9" s="33">
        <v>0</v>
      </c>
      <c r="L9" s="25">
        <v>3</v>
      </c>
      <c r="M9" s="25">
        <v>50</v>
      </c>
      <c r="N9" s="24" t="s">
        <v>24</v>
      </c>
      <c r="O9" s="24">
        <v>16</v>
      </c>
      <c r="P9" s="27">
        <f t="shared" si="0"/>
        <v>12</v>
      </c>
      <c r="Q9" s="24">
        <v>48</v>
      </c>
      <c r="R9" s="24" t="s">
        <v>117</v>
      </c>
      <c r="S9" s="24" t="s">
        <v>116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160</v>
      </c>
      <c r="G10" s="25">
        <v>10</v>
      </c>
      <c r="H10" s="25">
        <v>1</v>
      </c>
      <c r="I10" s="25">
        <v>13</v>
      </c>
      <c r="J10" s="33">
        <v>10</v>
      </c>
      <c r="K10" s="33">
        <v>0</v>
      </c>
      <c r="L10" s="25">
        <v>7</v>
      </c>
      <c r="M10" s="25">
        <v>50</v>
      </c>
      <c r="N10" s="24" t="s">
        <v>24</v>
      </c>
      <c r="O10" s="24">
        <v>16</v>
      </c>
      <c r="P10" s="27">
        <f t="shared" si="0"/>
        <v>8.615384615384615</v>
      </c>
      <c r="Q10" s="24">
        <v>112</v>
      </c>
      <c r="R10" s="24" t="s">
        <v>97</v>
      </c>
      <c r="S10" s="24" t="s">
        <v>96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161</v>
      </c>
      <c r="G11" s="25">
        <v>3</v>
      </c>
      <c r="H11" s="25">
        <v>5</v>
      </c>
      <c r="I11" s="25">
        <v>8</v>
      </c>
      <c r="J11" s="33">
        <v>3</v>
      </c>
      <c r="K11" s="33">
        <v>0</v>
      </c>
      <c r="L11" s="25">
        <v>5</v>
      </c>
      <c r="M11" s="25">
        <v>50</v>
      </c>
      <c r="N11" s="24" t="s">
        <v>24</v>
      </c>
      <c r="O11" s="24">
        <v>16</v>
      </c>
      <c r="P11" s="27">
        <f t="shared" si="0"/>
        <v>10</v>
      </c>
      <c r="Q11" s="24">
        <v>80</v>
      </c>
      <c r="R11" s="24" t="s">
        <v>94</v>
      </c>
      <c r="S11" s="24" t="s">
        <v>93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162</v>
      </c>
      <c r="G12" s="25">
        <v>1</v>
      </c>
      <c r="H12" s="25">
        <v>5</v>
      </c>
      <c r="I12" s="25">
        <v>4</v>
      </c>
      <c r="J12" s="33">
        <v>1</v>
      </c>
      <c r="K12" s="33">
        <v>0</v>
      </c>
      <c r="L12" s="25">
        <v>4</v>
      </c>
      <c r="M12" s="25">
        <v>50</v>
      </c>
      <c r="N12" s="24" t="s">
        <v>24</v>
      </c>
      <c r="O12" s="24">
        <v>16</v>
      </c>
      <c r="P12" s="27">
        <f t="shared" si="0"/>
        <v>16</v>
      </c>
      <c r="Q12" s="24">
        <v>64</v>
      </c>
      <c r="R12" s="24" t="s">
        <v>121</v>
      </c>
      <c r="S12" s="24" t="s">
        <v>120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163</v>
      </c>
      <c r="G13" s="25">
        <v>9</v>
      </c>
      <c r="H13" s="25">
        <v>0</v>
      </c>
      <c r="I13" s="25">
        <v>13</v>
      </c>
      <c r="J13" s="33">
        <v>9</v>
      </c>
      <c r="K13" s="33">
        <v>0</v>
      </c>
      <c r="L13" s="25">
        <v>11</v>
      </c>
      <c r="M13" s="25">
        <v>50</v>
      </c>
      <c r="N13" s="24" t="s">
        <v>24</v>
      </c>
      <c r="O13" s="24">
        <v>16</v>
      </c>
      <c r="P13" s="27">
        <f t="shared" si="0"/>
        <v>13.538461538461538</v>
      </c>
      <c r="Q13" s="24">
        <v>176</v>
      </c>
      <c r="R13" s="24" t="s">
        <v>136</v>
      </c>
      <c r="S13" s="24" t="s">
        <v>135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164</v>
      </c>
      <c r="G14" s="25">
        <v>1</v>
      </c>
      <c r="H14" s="25">
        <v>4</v>
      </c>
      <c r="I14" s="25">
        <v>10</v>
      </c>
      <c r="J14" s="33">
        <v>1</v>
      </c>
      <c r="K14" s="33">
        <v>0</v>
      </c>
      <c r="L14" s="25">
        <v>10</v>
      </c>
      <c r="M14" s="25">
        <v>50</v>
      </c>
      <c r="N14" s="24" t="s">
        <v>24</v>
      </c>
      <c r="O14" s="24">
        <v>16</v>
      </c>
      <c r="P14" s="27">
        <f t="shared" si="0"/>
        <v>16</v>
      </c>
      <c r="Q14" s="24">
        <v>160</v>
      </c>
      <c r="R14" s="24" t="s">
        <v>124</v>
      </c>
      <c r="S14" s="24" t="s">
        <v>123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165</v>
      </c>
      <c r="G15" s="25">
        <v>0</v>
      </c>
      <c r="H15" s="25">
        <v>8</v>
      </c>
      <c r="I15" s="25">
        <v>2</v>
      </c>
      <c r="J15" s="33">
        <v>2</v>
      </c>
      <c r="K15" s="33">
        <v>0</v>
      </c>
      <c r="L15" s="25">
        <v>2</v>
      </c>
      <c r="M15" s="25">
        <v>50</v>
      </c>
      <c r="N15" s="24" t="s">
        <v>24</v>
      </c>
      <c r="O15" s="24">
        <v>16</v>
      </c>
      <c r="P15" s="27">
        <f t="shared" si="0"/>
        <v>16</v>
      </c>
      <c r="Q15" s="24">
        <v>32</v>
      </c>
      <c r="R15" s="24" t="s">
        <v>105</v>
      </c>
      <c r="S15" s="24" t="s">
        <v>104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166</v>
      </c>
      <c r="G16" s="25">
        <v>5</v>
      </c>
      <c r="H16" s="25">
        <v>1</v>
      </c>
      <c r="I16" s="25">
        <v>6</v>
      </c>
      <c r="J16" s="33">
        <v>5</v>
      </c>
      <c r="K16" s="33">
        <v>0</v>
      </c>
      <c r="L16" s="25">
        <v>4</v>
      </c>
      <c r="M16" s="25">
        <v>50</v>
      </c>
      <c r="N16" s="24" t="s">
        <v>24</v>
      </c>
      <c r="O16" s="24">
        <v>16</v>
      </c>
      <c r="P16" s="27">
        <f t="shared" si="0"/>
        <v>10.666666666666666</v>
      </c>
      <c r="Q16" s="24">
        <v>64</v>
      </c>
      <c r="R16" s="24" t="s">
        <v>121</v>
      </c>
      <c r="S16" s="24" t="s">
        <v>120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167</v>
      </c>
      <c r="G17" s="25">
        <v>0</v>
      </c>
      <c r="H17" s="25">
        <v>5</v>
      </c>
      <c r="I17" s="25">
        <v>1</v>
      </c>
      <c r="J17" s="33">
        <v>0</v>
      </c>
      <c r="K17" s="33">
        <v>0</v>
      </c>
      <c r="L17" s="25">
        <v>1</v>
      </c>
      <c r="M17" s="25">
        <v>50</v>
      </c>
      <c r="N17" s="24" t="s">
        <v>24</v>
      </c>
      <c r="O17" s="24">
        <v>16</v>
      </c>
      <c r="P17" s="27">
        <f t="shared" si="0"/>
        <v>16</v>
      </c>
      <c r="Q17" s="24">
        <v>16</v>
      </c>
      <c r="R17" s="24" t="s">
        <v>130</v>
      </c>
      <c r="S17" s="24" t="s">
        <v>129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168</v>
      </c>
      <c r="G18" s="25">
        <v>6</v>
      </c>
      <c r="H18" s="25">
        <v>0</v>
      </c>
      <c r="I18" s="25">
        <v>7</v>
      </c>
      <c r="J18" s="33">
        <v>6</v>
      </c>
      <c r="K18" s="33">
        <v>0</v>
      </c>
      <c r="L18" s="25">
        <v>7</v>
      </c>
      <c r="M18" s="25">
        <v>50</v>
      </c>
      <c r="N18" s="24" t="s">
        <v>24</v>
      </c>
      <c r="O18" s="24">
        <v>16</v>
      </c>
      <c r="P18" s="27">
        <f t="shared" si="0"/>
        <v>16</v>
      </c>
      <c r="Q18" s="24">
        <v>112</v>
      </c>
      <c r="R18" s="24" t="s">
        <v>97</v>
      </c>
      <c r="S18" s="24" t="s">
        <v>96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169</v>
      </c>
      <c r="G19" s="25">
        <v>7</v>
      </c>
      <c r="H19" s="25">
        <v>3</v>
      </c>
      <c r="I19" s="25">
        <v>11</v>
      </c>
      <c r="J19" s="33">
        <v>7</v>
      </c>
      <c r="K19" s="33">
        <v>0</v>
      </c>
      <c r="L19" s="25">
        <v>9</v>
      </c>
      <c r="M19" s="25">
        <v>50</v>
      </c>
      <c r="N19" s="24" t="s">
        <v>24</v>
      </c>
      <c r="O19" s="24">
        <v>16</v>
      </c>
      <c r="P19" s="27">
        <f t="shared" si="0"/>
        <v>13.090909090909092</v>
      </c>
      <c r="Q19" s="24">
        <v>144</v>
      </c>
      <c r="R19" s="24" t="s">
        <v>102</v>
      </c>
      <c r="S19" s="24" t="s">
        <v>101</v>
      </c>
      <c r="T19" s="25">
        <v>0</v>
      </c>
      <c r="U19" s="24" t="s">
        <v>25</v>
      </c>
      <c r="V19" s="24" t="s">
        <v>26</v>
      </c>
    </row>
    <row r="20" spans="1:22" s="36" customFormat="1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172</v>
      </c>
      <c r="G20" s="25">
        <v>18</v>
      </c>
      <c r="H20" s="25">
        <v>8</v>
      </c>
      <c r="I20" s="25">
        <v>21</v>
      </c>
      <c r="J20" s="33">
        <v>18</v>
      </c>
      <c r="K20" s="33">
        <v>0</v>
      </c>
      <c r="L20" s="25">
        <v>15</v>
      </c>
      <c r="M20" s="25">
        <v>50</v>
      </c>
      <c r="N20" s="24" t="s">
        <v>24</v>
      </c>
      <c r="O20" s="24">
        <v>16</v>
      </c>
      <c r="P20" s="27">
        <f t="shared" si="0"/>
        <v>11.428571428571429</v>
      </c>
      <c r="Q20" s="24">
        <v>240</v>
      </c>
      <c r="R20" s="24" t="s">
        <v>171</v>
      </c>
      <c r="S20" s="24" t="s">
        <v>170</v>
      </c>
      <c r="T20" s="25">
        <v>0</v>
      </c>
      <c r="U20" s="24" t="s">
        <v>25</v>
      </c>
      <c r="V20" s="24" t="s">
        <v>26</v>
      </c>
    </row>
    <row r="21" spans="1:22" s="36" customFormat="1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173</v>
      </c>
      <c r="G21" s="25">
        <v>4</v>
      </c>
      <c r="H21" s="25">
        <v>10</v>
      </c>
      <c r="I21" s="25">
        <v>15</v>
      </c>
      <c r="J21" s="33">
        <v>4</v>
      </c>
      <c r="K21" s="33">
        <v>0</v>
      </c>
      <c r="L21" s="25">
        <v>11</v>
      </c>
      <c r="M21" s="25">
        <v>50</v>
      </c>
      <c r="N21" s="24" t="s">
        <v>24</v>
      </c>
      <c r="O21" s="24">
        <v>16</v>
      </c>
      <c r="P21" s="27">
        <f t="shared" si="0"/>
        <v>11.733333333333333</v>
      </c>
      <c r="Q21" s="24">
        <v>176</v>
      </c>
      <c r="R21" s="24" t="s">
        <v>136</v>
      </c>
      <c r="S21" s="24" t="s">
        <v>135</v>
      </c>
      <c r="T21" s="25">
        <v>0</v>
      </c>
      <c r="U21" s="24" t="s">
        <v>25</v>
      </c>
      <c r="V21" s="24" t="s">
        <v>26</v>
      </c>
    </row>
    <row r="22" spans="1:22" s="36" customFormat="1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174</v>
      </c>
      <c r="G22" s="25">
        <v>0</v>
      </c>
      <c r="H22" s="25">
        <v>12</v>
      </c>
      <c r="I22" s="25">
        <v>3</v>
      </c>
      <c r="J22" s="33">
        <v>0</v>
      </c>
      <c r="K22" s="33">
        <v>0</v>
      </c>
      <c r="L22" s="25">
        <v>3</v>
      </c>
      <c r="M22" s="25">
        <v>50</v>
      </c>
      <c r="N22" s="24" t="s">
        <v>24</v>
      </c>
      <c r="O22" s="24">
        <v>16</v>
      </c>
      <c r="P22" s="27">
        <f t="shared" si="0"/>
        <v>16</v>
      </c>
      <c r="Q22" s="24">
        <v>48</v>
      </c>
      <c r="R22" s="24" t="s">
        <v>117</v>
      </c>
      <c r="S22" s="24" t="s">
        <v>116</v>
      </c>
      <c r="T22" s="25">
        <v>0</v>
      </c>
      <c r="U22" s="24" t="s">
        <v>25</v>
      </c>
      <c r="V22" s="24" t="s">
        <v>26</v>
      </c>
    </row>
    <row r="23" spans="1:22" s="36" customFormat="1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175</v>
      </c>
      <c r="G23" s="25">
        <v>0</v>
      </c>
      <c r="H23" s="25">
        <v>2</v>
      </c>
      <c r="I23" s="25">
        <v>1</v>
      </c>
      <c r="J23" s="33">
        <v>0</v>
      </c>
      <c r="K23" s="33">
        <v>0</v>
      </c>
      <c r="L23" s="25">
        <v>1</v>
      </c>
      <c r="M23" s="25">
        <v>50</v>
      </c>
      <c r="N23" s="24" t="s">
        <v>24</v>
      </c>
      <c r="O23" s="24">
        <v>16</v>
      </c>
      <c r="P23" s="27">
        <f t="shared" si="0"/>
        <v>16</v>
      </c>
      <c r="Q23" s="24">
        <v>16</v>
      </c>
      <c r="R23" s="24" t="s">
        <v>130</v>
      </c>
      <c r="S23" s="24" t="s">
        <v>129</v>
      </c>
      <c r="T23" s="25">
        <v>0</v>
      </c>
      <c r="U23" s="24" t="s">
        <v>25</v>
      </c>
      <c r="V23" s="24" t="s">
        <v>26</v>
      </c>
    </row>
    <row r="24" spans="1:22" s="36" customFormat="1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176</v>
      </c>
      <c r="G24" s="25">
        <v>13</v>
      </c>
      <c r="H24" s="25">
        <v>0</v>
      </c>
      <c r="I24" s="25">
        <v>14</v>
      </c>
      <c r="J24" s="33">
        <v>13</v>
      </c>
      <c r="K24" s="33">
        <v>0</v>
      </c>
      <c r="L24" s="25">
        <v>11</v>
      </c>
      <c r="M24" s="25">
        <v>50</v>
      </c>
      <c r="N24" s="24" t="s">
        <v>24</v>
      </c>
      <c r="O24" s="24">
        <v>16</v>
      </c>
      <c r="P24" s="27">
        <f t="shared" si="0"/>
        <v>12.571428571428571</v>
      </c>
      <c r="Q24" s="24">
        <v>176</v>
      </c>
      <c r="R24" s="24" t="s">
        <v>136</v>
      </c>
      <c r="S24" s="24" t="s">
        <v>135</v>
      </c>
      <c r="T24" s="25">
        <v>0</v>
      </c>
      <c r="U24" s="24" t="s">
        <v>25</v>
      </c>
      <c r="V24" s="24" t="s">
        <v>26</v>
      </c>
    </row>
    <row r="25" spans="1:22" s="36" customFormat="1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177</v>
      </c>
      <c r="G25" s="25">
        <v>4</v>
      </c>
      <c r="H25" s="25">
        <v>14</v>
      </c>
      <c r="I25" s="25">
        <v>4</v>
      </c>
      <c r="J25" s="33">
        <v>4</v>
      </c>
      <c r="K25" s="33">
        <v>0</v>
      </c>
      <c r="L25" s="25">
        <v>4</v>
      </c>
      <c r="M25" s="25">
        <v>50</v>
      </c>
      <c r="N25" s="24" t="s">
        <v>24</v>
      </c>
      <c r="O25" s="24">
        <v>16</v>
      </c>
      <c r="P25" s="27">
        <f t="shared" si="0"/>
        <v>16</v>
      </c>
      <c r="Q25" s="24">
        <v>64</v>
      </c>
      <c r="R25" s="24" t="s">
        <v>121</v>
      </c>
      <c r="S25" s="24" t="s">
        <v>120</v>
      </c>
      <c r="T25" s="25">
        <v>0</v>
      </c>
      <c r="U25" s="24" t="s">
        <v>25</v>
      </c>
      <c r="V25" s="24" t="s">
        <v>26</v>
      </c>
    </row>
    <row r="26" spans="1:22" s="36" customFormat="1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178</v>
      </c>
      <c r="G26" s="25">
        <v>6</v>
      </c>
      <c r="H26" s="25">
        <v>3</v>
      </c>
      <c r="I26" s="25">
        <v>7</v>
      </c>
      <c r="J26" s="33">
        <v>6</v>
      </c>
      <c r="K26" s="33">
        <v>0</v>
      </c>
      <c r="L26" s="25">
        <v>7</v>
      </c>
      <c r="M26" s="25">
        <v>50</v>
      </c>
      <c r="N26" s="24" t="s">
        <v>24</v>
      </c>
      <c r="O26" s="24">
        <v>16</v>
      </c>
      <c r="P26" s="27">
        <f t="shared" si="0"/>
        <v>16</v>
      </c>
      <c r="Q26" s="24">
        <v>112</v>
      </c>
      <c r="R26" s="24" t="s">
        <v>97</v>
      </c>
      <c r="S26" s="24" t="s">
        <v>96</v>
      </c>
      <c r="T26" s="25">
        <v>0</v>
      </c>
      <c r="U26" s="24" t="s">
        <v>25</v>
      </c>
      <c r="V26" s="24" t="s">
        <v>26</v>
      </c>
    </row>
    <row r="27" spans="1:22" s="36" customFormat="1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180</v>
      </c>
      <c r="G27" s="25">
        <v>9</v>
      </c>
      <c r="H27" s="25">
        <v>2</v>
      </c>
      <c r="I27" s="25">
        <v>14</v>
      </c>
      <c r="J27" s="33">
        <v>9</v>
      </c>
      <c r="K27" s="33">
        <v>0</v>
      </c>
      <c r="L27" s="25">
        <v>14</v>
      </c>
      <c r="M27" s="25">
        <v>50</v>
      </c>
      <c r="N27" s="24" t="s">
        <v>24</v>
      </c>
      <c r="O27" s="24">
        <v>16</v>
      </c>
      <c r="P27" s="27">
        <f t="shared" si="0"/>
        <v>0</v>
      </c>
      <c r="Q27" s="24">
        <v>0</v>
      </c>
      <c r="R27" s="24" t="s">
        <v>179</v>
      </c>
      <c r="S27" s="24" t="s">
        <v>108</v>
      </c>
      <c r="T27" s="25">
        <v>0</v>
      </c>
      <c r="U27" s="24" t="s">
        <v>25</v>
      </c>
      <c r="V27" s="24" t="s">
        <v>26</v>
      </c>
    </row>
    <row r="28" spans="1:22" s="36" customFormat="1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181</v>
      </c>
      <c r="G28" s="25">
        <v>4</v>
      </c>
      <c r="H28" s="25">
        <v>6</v>
      </c>
      <c r="I28" s="25">
        <v>12</v>
      </c>
      <c r="J28" s="33">
        <v>4</v>
      </c>
      <c r="K28" s="33">
        <v>0</v>
      </c>
      <c r="L28" s="25">
        <v>12</v>
      </c>
      <c r="M28" s="25">
        <v>50</v>
      </c>
      <c r="N28" s="24" t="s">
        <v>24</v>
      </c>
      <c r="O28" s="24">
        <v>16</v>
      </c>
      <c r="P28" s="27">
        <f t="shared" si="0"/>
        <v>16</v>
      </c>
      <c r="Q28" s="24">
        <v>192</v>
      </c>
      <c r="R28" s="24" t="s">
        <v>114</v>
      </c>
      <c r="S28" s="24" t="s">
        <v>113</v>
      </c>
      <c r="T28" s="25">
        <v>0</v>
      </c>
      <c r="U28" s="24" t="s">
        <v>25</v>
      </c>
      <c r="V28" s="24" t="s">
        <v>26</v>
      </c>
    </row>
    <row r="29" spans="1:22" s="36" customFormat="1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182</v>
      </c>
      <c r="G29" s="25">
        <v>3</v>
      </c>
      <c r="H29" s="25">
        <v>10</v>
      </c>
      <c r="I29" s="25">
        <v>5</v>
      </c>
      <c r="J29" s="33">
        <v>3</v>
      </c>
      <c r="K29" s="33">
        <v>0</v>
      </c>
      <c r="L29" s="25">
        <v>5</v>
      </c>
      <c r="M29" s="25">
        <v>50</v>
      </c>
      <c r="N29" s="24" t="s">
        <v>24</v>
      </c>
      <c r="O29" s="24">
        <v>16</v>
      </c>
      <c r="P29" s="27">
        <f t="shared" si="0"/>
        <v>16</v>
      </c>
      <c r="Q29" s="24">
        <v>80</v>
      </c>
      <c r="R29" s="24" t="s">
        <v>94</v>
      </c>
      <c r="S29" s="24" t="s">
        <v>93</v>
      </c>
      <c r="T29" s="25">
        <v>0</v>
      </c>
      <c r="U29" s="24" t="s">
        <v>25</v>
      </c>
      <c r="V29" s="24" t="s">
        <v>26</v>
      </c>
    </row>
    <row r="30" spans="1:22" s="36" customFormat="1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183</v>
      </c>
      <c r="G30" s="25">
        <v>0</v>
      </c>
      <c r="H30" s="25">
        <v>3</v>
      </c>
      <c r="I30" s="25">
        <v>2</v>
      </c>
      <c r="J30" s="33">
        <v>0</v>
      </c>
      <c r="K30" s="33">
        <v>0</v>
      </c>
      <c r="L30" s="25">
        <v>2</v>
      </c>
      <c r="M30" s="25">
        <v>50</v>
      </c>
      <c r="N30" s="24" t="s">
        <v>24</v>
      </c>
      <c r="O30" s="24">
        <v>16</v>
      </c>
      <c r="P30" s="27">
        <f t="shared" si="0"/>
        <v>16</v>
      </c>
      <c r="Q30" s="24">
        <v>32</v>
      </c>
      <c r="R30" s="24" t="s">
        <v>105</v>
      </c>
      <c r="S30" s="24" t="s">
        <v>104</v>
      </c>
      <c r="T30" s="25">
        <v>0</v>
      </c>
      <c r="U30" s="24" t="s">
        <v>25</v>
      </c>
      <c r="V30" s="24" t="s">
        <v>26</v>
      </c>
    </row>
    <row r="31" spans="1:22" s="36" customFormat="1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184</v>
      </c>
      <c r="G31" s="25">
        <v>6</v>
      </c>
      <c r="H31" s="25">
        <v>0</v>
      </c>
      <c r="I31" s="25">
        <v>8</v>
      </c>
      <c r="J31" s="33">
        <v>6</v>
      </c>
      <c r="K31" s="33">
        <v>0</v>
      </c>
      <c r="L31" s="25">
        <v>7</v>
      </c>
      <c r="M31" s="25">
        <v>50</v>
      </c>
      <c r="N31" s="24" t="s">
        <v>24</v>
      </c>
      <c r="O31" s="24">
        <v>16</v>
      </c>
      <c r="P31" s="27">
        <f t="shared" si="0"/>
        <v>14</v>
      </c>
      <c r="Q31" s="24">
        <v>112</v>
      </c>
      <c r="R31" s="24" t="s">
        <v>97</v>
      </c>
      <c r="S31" s="24" t="s">
        <v>96</v>
      </c>
      <c r="T31" s="25">
        <v>0</v>
      </c>
      <c r="U31" s="24" t="s">
        <v>25</v>
      </c>
      <c r="V31" s="24" t="s">
        <v>26</v>
      </c>
    </row>
    <row r="32" spans="1:22" s="36" customFormat="1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185</v>
      </c>
      <c r="G32" s="25">
        <v>6</v>
      </c>
      <c r="H32" s="25">
        <v>3</v>
      </c>
      <c r="I32" s="25">
        <v>11</v>
      </c>
      <c r="J32" s="33">
        <v>6</v>
      </c>
      <c r="K32" s="33">
        <v>0</v>
      </c>
      <c r="L32" s="25">
        <v>10</v>
      </c>
      <c r="M32" s="25">
        <v>50</v>
      </c>
      <c r="N32" s="24" t="s">
        <v>24</v>
      </c>
      <c r="O32" s="24">
        <v>16</v>
      </c>
      <c r="P32" s="27">
        <f t="shared" si="0"/>
        <v>14.545454545454545</v>
      </c>
      <c r="Q32" s="24">
        <v>160</v>
      </c>
      <c r="R32" s="24" t="s">
        <v>124</v>
      </c>
      <c r="S32" s="24" t="s">
        <v>123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27</v>
      </c>
      <c r="B33" s="15"/>
      <c r="C33" s="15"/>
      <c r="D33" s="16">
        <f>SUM(D2:D32)</f>
        <v>1550</v>
      </c>
      <c r="E33" s="15"/>
      <c r="F33" s="15"/>
      <c r="G33" s="16">
        <f>SUM(G2:G32)</f>
        <v>143</v>
      </c>
      <c r="H33" s="15"/>
      <c r="I33" s="16">
        <f>SUM(I2:I32)</f>
        <v>236</v>
      </c>
      <c r="J33" s="16">
        <f>SUM(J2:J32)</f>
        <v>145</v>
      </c>
      <c r="K33" s="16">
        <f>SUM(K2:K32)</f>
        <v>0</v>
      </c>
      <c r="L33" s="16">
        <f>SUM(L2:L32)</f>
        <v>200</v>
      </c>
      <c r="M33" s="16">
        <f>SUM(M2:M32)</f>
        <v>1550</v>
      </c>
      <c r="N33" s="15" t="str">
        <f>N32</f>
        <v>Por habitación</v>
      </c>
      <c r="O33" s="17">
        <f>Q33/L33</f>
        <v>14.88</v>
      </c>
      <c r="P33" s="20">
        <f>Q33/I33</f>
        <v>12.610169491525424</v>
      </c>
      <c r="Q33" s="17">
        <f>SUM(Q2:Q32)</f>
        <v>2976</v>
      </c>
      <c r="R33" s="18">
        <f>L33/M33</f>
        <v>0.12903225806451613</v>
      </c>
      <c r="S33" s="17">
        <f>Q33/M33</f>
        <v>1.92</v>
      </c>
      <c r="T33" s="15"/>
      <c r="U33" s="15"/>
      <c r="V33" s="15"/>
    </row>
    <row r="35" spans="1:22" x14ac:dyDescent="0.25">
      <c r="F35" s="21" t="s">
        <v>31</v>
      </c>
      <c r="G35" s="21">
        <f>I33/G33</f>
        <v>1.6503496503496504</v>
      </c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H1" workbookViewId="0">
      <pane ySplit="1" topLeftCell="A2" activePane="bottomLeft" state="frozen"/>
      <selection pane="bottomLeft" activeCell="P13" sqref="P13"/>
    </sheetView>
  </sheetViews>
  <sheetFormatPr baseColWidth="10" defaultRowHeight="15" x14ac:dyDescent="0.25"/>
  <cols>
    <col min="16" max="16" width="11.42578125" style="21"/>
  </cols>
  <sheetData>
    <row r="1" spans="1:22" ht="14.4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32</v>
      </c>
      <c r="Q1" s="31" t="s">
        <v>15</v>
      </c>
      <c r="R1" s="31" t="s">
        <v>16</v>
      </c>
      <c r="S1" s="31" t="s">
        <v>17</v>
      </c>
      <c r="T1" s="31" t="s">
        <v>18</v>
      </c>
      <c r="U1" s="31" t="s">
        <v>19</v>
      </c>
      <c r="V1" s="31" t="s">
        <v>20</v>
      </c>
    </row>
    <row r="2" spans="1:22" s="36" customFormat="1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95</v>
      </c>
      <c r="G2" s="25">
        <v>0</v>
      </c>
      <c r="H2" s="25">
        <v>6</v>
      </c>
      <c r="I2" s="25">
        <v>5</v>
      </c>
      <c r="J2" s="25">
        <v>0</v>
      </c>
      <c r="K2" s="25">
        <v>0</v>
      </c>
      <c r="L2" s="25">
        <v>5</v>
      </c>
      <c r="M2" s="25">
        <v>50</v>
      </c>
      <c r="N2" s="24" t="s">
        <v>24</v>
      </c>
      <c r="O2" s="24">
        <v>16</v>
      </c>
      <c r="P2" s="26">
        <f>Q2/I2</f>
        <v>16</v>
      </c>
      <c r="Q2" s="24">
        <v>80</v>
      </c>
      <c r="R2" s="24" t="s">
        <v>94</v>
      </c>
      <c r="S2" s="24" t="s">
        <v>93</v>
      </c>
      <c r="T2" s="25">
        <v>0</v>
      </c>
      <c r="U2" s="24" t="s">
        <v>25</v>
      </c>
      <c r="V2" s="24" t="s">
        <v>26</v>
      </c>
    </row>
    <row r="3" spans="1:22" s="36" customFormat="1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98</v>
      </c>
      <c r="G3" s="25">
        <v>6</v>
      </c>
      <c r="H3" s="25">
        <v>5</v>
      </c>
      <c r="I3" s="25">
        <v>8</v>
      </c>
      <c r="J3" s="25">
        <v>6</v>
      </c>
      <c r="K3" s="25">
        <v>0</v>
      </c>
      <c r="L3" s="25">
        <v>8</v>
      </c>
      <c r="M3" s="25">
        <v>50</v>
      </c>
      <c r="N3" s="24" t="s">
        <v>24</v>
      </c>
      <c r="O3" s="24">
        <v>16</v>
      </c>
      <c r="P3" s="26">
        <f t="shared" ref="P3:P31" si="0">Q3/I3</f>
        <v>16</v>
      </c>
      <c r="Q3" s="24">
        <v>128</v>
      </c>
      <c r="R3" s="24" t="s">
        <v>100</v>
      </c>
      <c r="S3" s="24" t="s">
        <v>99</v>
      </c>
      <c r="T3" s="25">
        <v>0</v>
      </c>
      <c r="U3" s="24" t="s">
        <v>25</v>
      </c>
      <c r="V3" s="24" t="s">
        <v>26</v>
      </c>
    </row>
    <row r="4" spans="1:22" s="36" customFormat="1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98</v>
      </c>
      <c r="G4" s="25">
        <v>2</v>
      </c>
      <c r="H4" s="25">
        <v>0</v>
      </c>
      <c r="I4" s="25">
        <v>7</v>
      </c>
      <c r="J4" s="25">
        <v>2</v>
      </c>
      <c r="K4" s="25">
        <v>0</v>
      </c>
      <c r="L4" s="25">
        <v>7</v>
      </c>
      <c r="M4" s="25">
        <v>50</v>
      </c>
      <c r="N4" s="24" t="s">
        <v>24</v>
      </c>
      <c r="O4" s="24">
        <v>16</v>
      </c>
      <c r="P4" s="26">
        <f t="shared" si="0"/>
        <v>16</v>
      </c>
      <c r="Q4" s="24">
        <v>112</v>
      </c>
      <c r="R4" s="24" t="s">
        <v>97</v>
      </c>
      <c r="S4" s="24" t="s">
        <v>96</v>
      </c>
      <c r="T4" s="25">
        <v>0</v>
      </c>
      <c r="U4" s="24" t="s">
        <v>25</v>
      </c>
      <c r="V4" s="24" t="s">
        <v>26</v>
      </c>
    </row>
    <row r="5" spans="1:22" s="36" customFormat="1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103</v>
      </c>
      <c r="G5" s="25">
        <v>5</v>
      </c>
      <c r="H5" s="25">
        <v>2</v>
      </c>
      <c r="I5" s="25">
        <v>10</v>
      </c>
      <c r="J5" s="25">
        <v>5</v>
      </c>
      <c r="K5" s="25">
        <v>0</v>
      </c>
      <c r="L5" s="25">
        <v>9</v>
      </c>
      <c r="M5" s="25">
        <v>50</v>
      </c>
      <c r="N5" s="24" t="s">
        <v>24</v>
      </c>
      <c r="O5" s="24">
        <v>16</v>
      </c>
      <c r="P5" s="26">
        <f t="shared" si="0"/>
        <v>14.4</v>
      </c>
      <c r="Q5" s="24">
        <v>144</v>
      </c>
      <c r="R5" s="24" t="s">
        <v>102</v>
      </c>
      <c r="S5" s="24" t="s">
        <v>101</v>
      </c>
      <c r="T5" s="25">
        <v>0</v>
      </c>
      <c r="U5" s="24" t="s">
        <v>25</v>
      </c>
      <c r="V5" s="24" t="s">
        <v>26</v>
      </c>
    </row>
    <row r="6" spans="1:22" s="36" customFormat="1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106</v>
      </c>
      <c r="G6" s="25">
        <v>1</v>
      </c>
      <c r="H6" s="25">
        <v>9</v>
      </c>
      <c r="I6" s="25">
        <v>2</v>
      </c>
      <c r="J6" s="25">
        <v>1</v>
      </c>
      <c r="K6" s="25">
        <v>0</v>
      </c>
      <c r="L6" s="25">
        <v>2</v>
      </c>
      <c r="M6" s="25">
        <v>50</v>
      </c>
      <c r="N6" s="24" t="s">
        <v>24</v>
      </c>
      <c r="O6" s="24">
        <v>16</v>
      </c>
      <c r="P6" s="26">
        <f t="shared" si="0"/>
        <v>16</v>
      </c>
      <c r="Q6" s="24">
        <v>32</v>
      </c>
      <c r="R6" s="24" t="s">
        <v>105</v>
      </c>
      <c r="S6" s="24" t="s">
        <v>104</v>
      </c>
      <c r="T6" s="25">
        <v>0</v>
      </c>
      <c r="U6" s="24" t="s">
        <v>25</v>
      </c>
      <c r="V6" s="24" t="s">
        <v>26</v>
      </c>
    </row>
    <row r="7" spans="1:22" s="36" customFormat="1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107</v>
      </c>
      <c r="G7" s="25">
        <v>5</v>
      </c>
      <c r="H7" s="25">
        <v>2</v>
      </c>
      <c r="I7" s="25">
        <v>5</v>
      </c>
      <c r="J7" s="25">
        <v>5</v>
      </c>
      <c r="K7" s="25">
        <v>0</v>
      </c>
      <c r="L7" s="25">
        <v>2</v>
      </c>
      <c r="M7" s="25">
        <v>50</v>
      </c>
      <c r="N7" s="24" t="s">
        <v>24</v>
      </c>
      <c r="O7" s="24">
        <v>16</v>
      </c>
      <c r="P7" s="26">
        <f t="shared" si="0"/>
        <v>6.4</v>
      </c>
      <c r="Q7" s="24">
        <v>32</v>
      </c>
      <c r="R7" s="24" t="s">
        <v>105</v>
      </c>
      <c r="S7" s="24" t="s">
        <v>104</v>
      </c>
      <c r="T7" s="25">
        <v>0</v>
      </c>
      <c r="U7" s="24" t="s">
        <v>25</v>
      </c>
      <c r="V7" s="24" t="s">
        <v>26</v>
      </c>
    </row>
    <row r="8" spans="1:22" s="36" customFormat="1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110</v>
      </c>
      <c r="G8" s="25">
        <v>0</v>
      </c>
      <c r="H8" s="25">
        <v>5</v>
      </c>
      <c r="I8" s="25">
        <v>0</v>
      </c>
      <c r="J8" s="25">
        <v>0</v>
      </c>
      <c r="K8" s="25">
        <v>0</v>
      </c>
      <c r="L8" s="25">
        <v>0</v>
      </c>
      <c r="M8" s="25">
        <v>50</v>
      </c>
      <c r="N8" s="24" t="s">
        <v>24</v>
      </c>
      <c r="O8" s="24">
        <v>16</v>
      </c>
      <c r="P8" s="26">
        <v>0</v>
      </c>
      <c r="Q8" s="24">
        <v>0</v>
      </c>
      <c r="R8" s="24" t="s">
        <v>109</v>
      </c>
      <c r="S8" s="24" t="s">
        <v>108</v>
      </c>
      <c r="T8" s="25">
        <v>0</v>
      </c>
      <c r="U8" s="24" t="s">
        <v>25</v>
      </c>
      <c r="V8" s="24" t="s">
        <v>26</v>
      </c>
    </row>
    <row r="9" spans="1:22" s="36" customFormat="1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111</v>
      </c>
      <c r="G9" s="25">
        <v>2</v>
      </c>
      <c r="H9" s="25">
        <v>0</v>
      </c>
      <c r="I9" s="25">
        <v>2</v>
      </c>
      <c r="J9" s="25">
        <v>2</v>
      </c>
      <c r="K9" s="25">
        <v>0</v>
      </c>
      <c r="L9" s="25">
        <v>2</v>
      </c>
      <c r="M9" s="25">
        <v>50</v>
      </c>
      <c r="N9" s="24" t="s">
        <v>24</v>
      </c>
      <c r="O9" s="24">
        <v>16</v>
      </c>
      <c r="P9" s="26">
        <f t="shared" si="0"/>
        <v>16</v>
      </c>
      <c r="Q9" s="24">
        <v>32</v>
      </c>
      <c r="R9" s="24" t="s">
        <v>105</v>
      </c>
      <c r="S9" s="24" t="s">
        <v>104</v>
      </c>
      <c r="T9" s="25">
        <v>0</v>
      </c>
      <c r="U9" s="24" t="s">
        <v>25</v>
      </c>
      <c r="V9" s="24" t="s">
        <v>26</v>
      </c>
    </row>
    <row r="10" spans="1:22" s="36" customFormat="1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112</v>
      </c>
      <c r="G10" s="25">
        <v>1</v>
      </c>
      <c r="H10" s="25">
        <v>1</v>
      </c>
      <c r="I10" s="25">
        <v>2</v>
      </c>
      <c r="J10" s="25">
        <v>1</v>
      </c>
      <c r="K10" s="25">
        <v>0</v>
      </c>
      <c r="L10" s="25">
        <v>2</v>
      </c>
      <c r="M10" s="25">
        <v>50</v>
      </c>
      <c r="N10" s="24" t="s">
        <v>24</v>
      </c>
      <c r="O10" s="24">
        <v>16</v>
      </c>
      <c r="P10" s="26">
        <f t="shared" si="0"/>
        <v>16</v>
      </c>
      <c r="Q10" s="24">
        <v>32</v>
      </c>
      <c r="R10" s="24" t="s">
        <v>105</v>
      </c>
      <c r="S10" s="24" t="s">
        <v>104</v>
      </c>
      <c r="T10" s="25">
        <v>0</v>
      </c>
      <c r="U10" s="24" t="s">
        <v>25</v>
      </c>
      <c r="V10" s="24" t="s">
        <v>26</v>
      </c>
    </row>
    <row r="11" spans="1:22" s="36" customFormat="1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115</v>
      </c>
      <c r="G11" s="25">
        <v>16</v>
      </c>
      <c r="H11" s="25">
        <v>2</v>
      </c>
      <c r="I11" s="25">
        <v>16</v>
      </c>
      <c r="J11" s="25">
        <v>16</v>
      </c>
      <c r="K11" s="25">
        <v>0</v>
      </c>
      <c r="L11" s="25">
        <v>12</v>
      </c>
      <c r="M11" s="25">
        <v>50</v>
      </c>
      <c r="N11" s="24" t="s">
        <v>24</v>
      </c>
      <c r="O11" s="24">
        <v>16</v>
      </c>
      <c r="P11" s="26">
        <f t="shared" si="0"/>
        <v>12</v>
      </c>
      <c r="Q11" s="24">
        <v>192</v>
      </c>
      <c r="R11" s="24" t="s">
        <v>114</v>
      </c>
      <c r="S11" s="24" t="s">
        <v>113</v>
      </c>
      <c r="T11" s="25">
        <v>0</v>
      </c>
      <c r="U11" s="24" t="s">
        <v>25</v>
      </c>
      <c r="V11" s="24" t="s">
        <v>26</v>
      </c>
    </row>
    <row r="12" spans="1:22" s="36" customFormat="1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118</v>
      </c>
      <c r="G12" s="25">
        <v>2</v>
      </c>
      <c r="H12" s="25">
        <v>15</v>
      </c>
      <c r="I12" s="25">
        <v>4</v>
      </c>
      <c r="J12" s="25">
        <v>2</v>
      </c>
      <c r="K12" s="25">
        <v>0</v>
      </c>
      <c r="L12" s="25">
        <v>3</v>
      </c>
      <c r="M12" s="25">
        <v>50</v>
      </c>
      <c r="N12" s="24" t="s">
        <v>24</v>
      </c>
      <c r="O12" s="24">
        <v>16</v>
      </c>
      <c r="P12" s="26">
        <f t="shared" si="0"/>
        <v>12</v>
      </c>
      <c r="Q12" s="24">
        <v>48</v>
      </c>
      <c r="R12" s="24" t="s">
        <v>117</v>
      </c>
      <c r="S12" s="24" t="s">
        <v>116</v>
      </c>
      <c r="T12" s="25">
        <v>0</v>
      </c>
      <c r="U12" s="24" t="s">
        <v>25</v>
      </c>
      <c r="V12" s="24" t="s">
        <v>26</v>
      </c>
    </row>
    <row r="13" spans="1:22" s="36" customFormat="1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119</v>
      </c>
      <c r="G13" s="25">
        <v>4</v>
      </c>
      <c r="H13" s="25">
        <v>4</v>
      </c>
      <c r="I13" s="25">
        <v>4</v>
      </c>
      <c r="J13" s="25">
        <v>4</v>
      </c>
      <c r="K13" s="25">
        <v>0</v>
      </c>
      <c r="L13" s="25">
        <v>2</v>
      </c>
      <c r="M13" s="25">
        <v>50</v>
      </c>
      <c r="N13" s="24" t="s">
        <v>24</v>
      </c>
      <c r="O13" s="24">
        <v>16</v>
      </c>
      <c r="P13" s="26">
        <f t="shared" si="0"/>
        <v>8</v>
      </c>
      <c r="Q13" s="24">
        <v>32</v>
      </c>
      <c r="R13" s="24" t="s">
        <v>105</v>
      </c>
      <c r="S13" s="24" t="s">
        <v>104</v>
      </c>
      <c r="T13" s="25">
        <v>0</v>
      </c>
      <c r="U13" s="24" t="s">
        <v>25</v>
      </c>
      <c r="V13" s="24" t="s">
        <v>26</v>
      </c>
    </row>
    <row r="14" spans="1:22" s="36" customFormat="1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122</v>
      </c>
      <c r="G14" s="25">
        <v>4</v>
      </c>
      <c r="H14" s="25">
        <v>2</v>
      </c>
      <c r="I14" s="25">
        <v>6</v>
      </c>
      <c r="J14" s="25">
        <v>4</v>
      </c>
      <c r="K14" s="25">
        <v>0</v>
      </c>
      <c r="L14" s="25">
        <v>4</v>
      </c>
      <c r="M14" s="25">
        <v>50</v>
      </c>
      <c r="N14" s="24" t="s">
        <v>24</v>
      </c>
      <c r="O14" s="24">
        <v>16</v>
      </c>
      <c r="P14" s="26">
        <f t="shared" si="0"/>
        <v>10.666666666666666</v>
      </c>
      <c r="Q14" s="24">
        <v>64</v>
      </c>
      <c r="R14" s="24" t="s">
        <v>121</v>
      </c>
      <c r="S14" s="24" t="s">
        <v>120</v>
      </c>
      <c r="T14" s="25">
        <v>0</v>
      </c>
      <c r="U14" s="24" t="s">
        <v>25</v>
      </c>
      <c r="V14" s="24" t="s">
        <v>26</v>
      </c>
    </row>
    <row r="15" spans="1:22" s="36" customFormat="1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125</v>
      </c>
      <c r="G15" s="25">
        <v>6</v>
      </c>
      <c r="H15" s="25">
        <v>0</v>
      </c>
      <c r="I15" s="25">
        <v>12</v>
      </c>
      <c r="J15" s="25">
        <v>6</v>
      </c>
      <c r="K15" s="25">
        <v>0</v>
      </c>
      <c r="L15" s="25">
        <v>10</v>
      </c>
      <c r="M15" s="25">
        <v>50</v>
      </c>
      <c r="N15" s="24" t="s">
        <v>24</v>
      </c>
      <c r="O15" s="24">
        <v>16</v>
      </c>
      <c r="P15" s="26">
        <f t="shared" si="0"/>
        <v>13.333333333333334</v>
      </c>
      <c r="Q15" s="24">
        <v>160</v>
      </c>
      <c r="R15" s="24" t="s">
        <v>124</v>
      </c>
      <c r="S15" s="24" t="s">
        <v>123</v>
      </c>
      <c r="T15" s="25">
        <v>0</v>
      </c>
      <c r="U15" s="24" t="s">
        <v>25</v>
      </c>
      <c r="V15" s="24" t="s">
        <v>26</v>
      </c>
    </row>
    <row r="16" spans="1:22" s="36" customFormat="1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126</v>
      </c>
      <c r="G16" s="25">
        <v>5</v>
      </c>
      <c r="H16" s="25">
        <v>10</v>
      </c>
      <c r="I16" s="25">
        <v>7</v>
      </c>
      <c r="J16" s="25">
        <v>5</v>
      </c>
      <c r="K16" s="25">
        <v>0</v>
      </c>
      <c r="L16" s="25">
        <v>5</v>
      </c>
      <c r="M16" s="25">
        <v>50</v>
      </c>
      <c r="N16" s="24" t="s">
        <v>24</v>
      </c>
      <c r="O16" s="24">
        <v>16</v>
      </c>
      <c r="P16" s="26">
        <f t="shared" si="0"/>
        <v>11.428571428571429</v>
      </c>
      <c r="Q16" s="24">
        <v>80</v>
      </c>
      <c r="R16" s="24" t="s">
        <v>94</v>
      </c>
      <c r="S16" s="24" t="s">
        <v>93</v>
      </c>
      <c r="T16" s="25">
        <v>0</v>
      </c>
      <c r="U16" s="24" t="s">
        <v>25</v>
      </c>
      <c r="V16" s="24" t="s">
        <v>26</v>
      </c>
    </row>
    <row r="17" spans="1:22" s="36" customFormat="1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127</v>
      </c>
      <c r="G17" s="25">
        <v>11</v>
      </c>
      <c r="H17" s="25">
        <v>6</v>
      </c>
      <c r="I17" s="25">
        <v>12</v>
      </c>
      <c r="J17" s="25">
        <v>11</v>
      </c>
      <c r="K17" s="25">
        <v>0</v>
      </c>
      <c r="L17" s="25">
        <v>10</v>
      </c>
      <c r="M17" s="25">
        <v>50</v>
      </c>
      <c r="N17" s="24" t="s">
        <v>24</v>
      </c>
      <c r="O17" s="24">
        <v>16</v>
      </c>
      <c r="P17" s="26">
        <f t="shared" si="0"/>
        <v>13.333333333333334</v>
      </c>
      <c r="Q17" s="24">
        <v>160</v>
      </c>
      <c r="R17" s="24" t="s">
        <v>124</v>
      </c>
      <c r="S17" s="24" t="s">
        <v>123</v>
      </c>
      <c r="T17" s="25">
        <v>0</v>
      </c>
      <c r="U17" s="24" t="s">
        <v>25</v>
      </c>
      <c r="V17" s="24" t="s">
        <v>26</v>
      </c>
    </row>
    <row r="18" spans="1:22" s="36" customFormat="1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128</v>
      </c>
      <c r="G18" s="25">
        <v>4</v>
      </c>
      <c r="H18" s="25">
        <v>12</v>
      </c>
      <c r="I18" s="25">
        <v>4</v>
      </c>
      <c r="J18" s="25">
        <v>4</v>
      </c>
      <c r="K18" s="25">
        <v>0</v>
      </c>
      <c r="L18" s="25">
        <v>3</v>
      </c>
      <c r="M18" s="25">
        <v>50</v>
      </c>
      <c r="N18" s="24" t="s">
        <v>24</v>
      </c>
      <c r="O18" s="24">
        <v>16</v>
      </c>
      <c r="P18" s="26">
        <f t="shared" si="0"/>
        <v>16</v>
      </c>
      <c r="Q18" s="24">
        <v>64</v>
      </c>
      <c r="R18" s="24" t="s">
        <v>117</v>
      </c>
      <c r="S18" s="24" t="s">
        <v>120</v>
      </c>
      <c r="T18" s="25">
        <v>0</v>
      </c>
      <c r="U18" s="24" t="s">
        <v>25</v>
      </c>
      <c r="V18" s="24" t="s">
        <v>26</v>
      </c>
    </row>
    <row r="19" spans="1:22" s="36" customFormat="1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131</v>
      </c>
      <c r="G19" s="25">
        <v>1</v>
      </c>
      <c r="H19" s="25">
        <v>4</v>
      </c>
      <c r="I19" s="25">
        <v>1</v>
      </c>
      <c r="J19" s="25">
        <v>1</v>
      </c>
      <c r="K19" s="25">
        <v>0</v>
      </c>
      <c r="L19" s="25">
        <v>1</v>
      </c>
      <c r="M19" s="25">
        <v>50</v>
      </c>
      <c r="N19" s="24" t="s">
        <v>24</v>
      </c>
      <c r="O19" s="24">
        <v>16</v>
      </c>
      <c r="P19" s="26">
        <f t="shared" si="0"/>
        <v>16</v>
      </c>
      <c r="Q19" s="24">
        <v>16</v>
      </c>
      <c r="R19" s="24" t="s">
        <v>130</v>
      </c>
      <c r="S19" s="24" t="s">
        <v>129</v>
      </c>
      <c r="T19" s="25">
        <v>0</v>
      </c>
      <c r="U19" s="24" t="s">
        <v>25</v>
      </c>
      <c r="V19" s="24" t="s">
        <v>26</v>
      </c>
    </row>
    <row r="20" spans="1:22" s="36" customFormat="1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132</v>
      </c>
      <c r="G20" s="25">
        <v>10</v>
      </c>
      <c r="H20" s="25">
        <v>1</v>
      </c>
      <c r="I20" s="25">
        <v>10</v>
      </c>
      <c r="J20" s="25">
        <v>10</v>
      </c>
      <c r="K20" s="25">
        <v>0</v>
      </c>
      <c r="L20" s="25">
        <v>5</v>
      </c>
      <c r="M20" s="25">
        <v>50</v>
      </c>
      <c r="N20" s="24" t="s">
        <v>24</v>
      </c>
      <c r="O20" s="24">
        <v>16</v>
      </c>
      <c r="P20" s="26">
        <f t="shared" si="0"/>
        <v>8</v>
      </c>
      <c r="Q20" s="24">
        <v>80</v>
      </c>
      <c r="R20" s="24" t="s">
        <v>94</v>
      </c>
      <c r="S20" s="24" t="s">
        <v>93</v>
      </c>
      <c r="T20" s="25">
        <v>0</v>
      </c>
      <c r="U20" s="24" t="s">
        <v>25</v>
      </c>
      <c r="V20" s="24" t="s">
        <v>26</v>
      </c>
    </row>
    <row r="21" spans="1:22" s="36" customFormat="1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133</v>
      </c>
      <c r="G21" s="25">
        <v>6</v>
      </c>
      <c r="H21" s="25">
        <v>9</v>
      </c>
      <c r="I21" s="25">
        <v>7</v>
      </c>
      <c r="J21" s="25">
        <v>6</v>
      </c>
      <c r="K21" s="25">
        <v>0</v>
      </c>
      <c r="L21" s="25">
        <v>7</v>
      </c>
      <c r="M21" s="25">
        <v>50</v>
      </c>
      <c r="N21" s="24" t="s">
        <v>24</v>
      </c>
      <c r="O21" s="24">
        <v>16</v>
      </c>
      <c r="P21" s="26">
        <f t="shared" si="0"/>
        <v>16</v>
      </c>
      <c r="Q21" s="24">
        <v>112</v>
      </c>
      <c r="R21" s="24" t="s">
        <v>97</v>
      </c>
      <c r="S21" s="24" t="s">
        <v>96</v>
      </c>
      <c r="T21" s="25">
        <v>0</v>
      </c>
      <c r="U21" s="24" t="s">
        <v>25</v>
      </c>
      <c r="V21" s="24" t="s">
        <v>26</v>
      </c>
    </row>
    <row r="22" spans="1:22" s="36" customFormat="1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134</v>
      </c>
      <c r="G22" s="25">
        <v>5</v>
      </c>
      <c r="H22" s="25">
        <v>2</v>
      </c>
      <c r="I22" s="25">
        <v>10</v>
      </c>
      <c r="J22" s="25">
        <v>5</v>
      </c>
      <c r="K22" s="25">
        <v>0</v>
      </c>
      <c r="L22" s="25">
        <v>10</v>
      </c>
      <c r="M22" s="25">
        <v>50</v>
      </c>
      <c r="N22" s="24" t="s">
        <v>24</v>
      </c>
      <c r="O22" s="24">
        <v>16</v>
      </c>
      <c r="P22" s="26">
        <f t="shared" si="0"/>
        <v>16</v>
      </c>
      <c r="Q22" s="24">
        <v>160</v>
      </c>
      <c r="R22" s="24" t="s">
        <v>124</v>
      </c>
      <c r="S22" s="24" t="s">
        <v>123</v>
      </c>
      <c r="T22" s="25">
        <v>0</v>
      </c>
      <c r="U22" s="24" t="s">
        <v>25</v>
      </c>
      <c r="V22" s="24" t="s">
        <v>26</v>
      </c>
    </row>
    <row r="23" spans="1:22" s="36" customFormat="1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137</v>
      </c>
      <c r="G23" s="25">
        <v>6</v>
      </c>
      <c r="H23" s="25">
        <v>5</v>
      </c>
      <c r="I23" s="25">
        <v>11</v>
      </c>
      <c r="J23" s="25">
        <v>6</v>
      </c>
      <c r="K23" s="25">
        <v>0</v>
      </c>
      <c r="L23" s="25">
        <v>11</v>
      </c>
      <c r="M23" s="25">
        <v>50</v>
      </c>
      <c r="N23" s="24" t="s">
        <v>24</v>
      </c>
      <c r="O23" s="24">
        <v>16</v>
      </c>
      <c r="P23" s="26">
        <f t="shared" si="0"/>
        <v>16</v>
      </c>
      <c r="Q23" s="24">
        <v>176</v>
      </c>
      <c r="R23" s="24" t="s">
        <v>136</v>
      </c>
      <c r="S23" s="24" t="s">
        <v>135</v>
      </c>
      <c r="T23" s="25">
        <v>0</v>
      </c>
      <c r="U23" s="24" t="s">
        <v>25</v>
      </c>
      <c r="V23" s="24" t="s">
        <v>26</v>
      </c>
    </row>
    <row r="24" spans="1:22" s="36" customFormat="1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140</v>
      </c>
      <c r="G24" s="25">
        <v>17</v>
      </c>
      <c r="H24" s="25">
        <v>5</v>
      </c>
      <c r="I24" s="25">
        <v>23</v>
      </c>
      <c r="J24" s="25">
        <v>17</v>
      </c>
      <c r="K24" s="25">
        <v>0</v>
      </c>
      <c r="L24" s="25">
        <v>21</v>
      </c>
      <c r="M24" s="25">
        <v>50</v>
      </c>
      <c r="N24" s="24" t="s">
        <v>24</v>
      </c>
      <c r="O24" s="24">
        <v>16</v>
      </c>
      <c r="P24" s="26">
        <f t="shared" si="0"/>
        <v>14.608695652173912</v>
      </c>
      <c r="Q24" s="24">
        <v>336</v>
      </c>
      <c r="R24" s="24" t="s">
        <v>139</v>
      </c>
      <c r="S24" s="24" t="s">
        <v>138</v>
      </c>
      <c r="T24" s="25">
        <v>0</v>
      </c>
      <c r="U24" s="24" t="s">
        <v>25</v>
      </c>
      <c r="V24" s="24" t="s">
        <v>26</v>
      </c>
    </row>
    <row r="25" spans="1:22" s="36" customFormat="1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143</v>
      </c>
      <c r="G25" s="25">
        <v>4</v>
      </c>
      <c r="H25" s="25">
        <v>10</v>
      </c>
      <c r="I25" s="25">
        <v>17</v>
      </c>
      <c r="J25" s="25">
        <v>4</v>
      </c>
      <c r="K25" s="25">
        <v>0</v>
      </c>
      <c r="L25" s="25">
        <v>13</v>
      </c>
      <c r="M25" s="25">
        <v>50</v>
      </c>
      <c r="N25" s="24" t="s">
        <v>24</v>
      </c>
      <c r="O25" s="24">
        <v>16</v>
      </c>
      <c r="P25" s="26">
        <f t="shared" si="0"/>
        <v>12.235294117647058</v>
      </c>
      <c r="Q25" s="24">
        <v>208</v>
      </c>
      <c r="R25" s="24" t="s">
        <v>142</v>
      </c>
      <c r="S25" s="24" t="s">
        <v>141</v>
      </c>
      <c r="T25" s="25">
        <v>0</v>
      </c>
      <c r="U25" s="24" t="s">
        <v>25</v>
      </c>
      <c r="V25" s="24" t="s">
        <v>26</v>
      </c>
    </row>
    <row r="26" spans="1:22" s="36" customFormat="1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144</v>
      </c>
      <c r="G26" s="25">
        <v>5</v>
      </c>
      <c r="H26" s="25">
        <v>16</v>
      </c>
      <c r="I26" s="25">
        <v>6</v>
      </c>
      <c r="J26" s="25">
        <v>5</v>
      </c>
      <c r="K26" s="25">
        <v>0</v>
      </c>
      <c r="L26" s="25">
        <v>4</v>
      </c>
      <c r="M26" s="25">
        <v>50</v>
      </c>
      <c r="N26" s="24" t="s">
        <v>24</v>
      </c>
      <c r="O26" s="24">
        <v>16</v>
      </c>
      <c r="P26" s="26">
        <f t="shared" si="0"/>
        <v>10.666666666666666</v>
      </c>
      <c r="Q26" s="24">
        <v>64</v>
      </c>
      <c r="R26" s="24" t="s">
        <v>121</v>
      </c>
      <c r="S26" s="24" t="s">
        <v>120</v>
      </c>
      <c r="T26" s="25">
        <v>0</v>
      </c>
      <c r="U26" s="24" t="s">
        <v>25</v>
      </c>
      <c r="V26" s="24" t="s">
        <v>26</v>
      </c>
    </row>
    <row r="27" spans="1:22" s="36" customFormat="1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145</v>
      </c>
      <c r="G27" s="25">
        <v>4</v>
      </c>
      <c r="H27" s="25">
        <v>6</v>
      </c>
      <c r="I27" s="25">
        <v>5</v>
      </c>
      <c r="J27" s="25">
        <v>4</v>
      </c>
      <c r="K27" s="25">
        <v>0</v>
      </c>
      <c r="L27" s="25">
        <v>3</v>
      </c>
      <c r="M27" s="25">
        <v>5</v>
      </c>
      <c r="N27" s="24" t="s">
        <v>24</v>
      </c>
      <c r="O27" s="24">
        <v>16</v>
      </c>
      <c r="P27" s="26">
        <f t="shared" si="0"/>
        <v>9.6</v>
      </c>
      <c r="Q27" s="24">
        <v>48</v>
      </c>
      <c r="R27" s="24" t="s">
        <v>117</v>
      </c>
      <c r="S27" s="24" t="s">
        <v>116</v>
      </c>
      <c r="T27" s="25">
        <v>0</v>
      </c>
      <c r="U27" s="24" t="s">
        <v>25</v>
      </c>
      <c r="V27" s="24" t="s">
        <v>26</v>
      </c>
    </row>
    <row r="28" spans="1:22" s="36" customFormat="1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146</v>
      </c>
      <c r="G28" s="25">
        <v>0</v>
      </c>
      <c r="H28" s="25">
        <v>5</v>
      </c>
      <c r="I28" s="25">
        <v>0</v>
      </c>
      <c r="J28" s="25">
        <v>0</v>
      </c>
      <c r="K28" s="25">
        <v>0</v>
      </c>
      <c r="L28" s="25">
        <v>0</v>
      </c>
      <c r="M28" s="25">
        <v>50</v>
      </c>
      <c r="N28" s="24" t="s">
        <v>24</v>
      </c>
      <c r="O28" s="24">
        <v>16</v>
      </c>
      <c r="P28" s="26">
        <v>0</v>
      </c>
      <c r="Q28" s="24">
        <v>0</v>
      </c>
      <c r="R28" s="24" t="s">
        <v>109</v>
      </c>
      <c r="S28" s="24" t="s">
        <v>108</v>
      </c>
      <c r="T28" s="25">
        <v>0</v>
      </c>
      <c r="U28" s="24" t="s">
        <v>25</v>
      </c>
      <c r="V28" s="24" t="s">
        <v>26</v>
      </c>
    </row>
    <row r="29" spans="1:22" s="36" customFormat="1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147</v>
      </c>
      <c r="G29" s="25">
        <v>2</v>
      </c>
      <c r="H29" s="25">
        <v>0</v>
      </c>
      <c r="I29" s="25">
        <v>2</v>
      </c>
      <c r="J29" s="25">
        <v>2</v>
      </c>
      <c r="K29" s="25">
        <v>0</v>
      </c>
      <c r="L29" s="25">
        <v>2</v>
      </c>
      <c r="M29" s="25">
        <v>50</v>
      </c>
      <c r="N29" s="24" t="s">
        <v>24</v>
      </c>
      <c r="O29" s="24">
        <v>16</v>
      </c>
      <c r="P29" s="26">
        <f t="shared" si="0"/>
        <v>16</v>
      </c>
      <c r="Q29" s="24">
        <v>32</v>
      </c>
      <c r="R29" s="24" t="s">
        <v>105</v>
      </c>
      <c r="S29" s="24" t="s">
        <v>104</v>
      </c>
      <c r="T29" s="25">
        <v>0</v>
      </c>
      <c r="U29" s="24" t="s">
        <v>25</v>
      </c>
      <c r="V29" s="24" t="s">
        <v>26</v>
      </c>
    </row>
    <row r="30" spans="1:22" s="36" customFormat="1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150</v>
      </c>
      <c r="G30" s="25">
        <v>5</v>
      </c>
      <c r="H30" s="25">
        <v>0</v>
      </c>
      <c r="I30" s="25">
        <v>7</v>
      </c>
      <c r="J30" s="25">
        <v>5</v>
      </c>
      <c r="K30" s="25">
        <v>0</v>
      </c>
      <c r="L30" s="25">
        <v>6</v>
      </c>
      <c r="M30" s="25">
        <v>50</v>
      </c>
      <c r="N30" s="24" t="s">
        <v>24</v>
      </c>
      <c r="O30" s="24">
        <v>16</v>
      </c>
      <c r="P30" s="26">
        <f t="shared" si="0"/>
        <v>13.714285714285714</v>
      </c>
      <c r="Q30" s="24">
        <v>96</v>
      </c>
      <c r="R30" s="24" t="s">
        <v>149</v>
      </c>
      <c r="S30" s="24" t="s">
        <v>148</v>
      </c>
      <c r="T30" s="25">
        <v>0</v>
      </c>
      <c r="U30" s="24" t="s">
        <v>25</v>
      </c>
      <c r="V30" s="24" t="s">
        <v>26</v>
      </c>
    </row>
    <row r="31" spans="1:22" s="36" customFormat="1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151</v>
      </c>
      <c r="G31" s="25">
        <v>13</v>
      </c>
      <c r="H31" s="25">
        <v>6</v>
      </c>
      <c r="I31" s="25">
        <v>14</v>
      </c>
      <c r="J31" s="25">
        <v>13</v>
      </c>
      <c r="K31" s="25">
        <v>0</v>
      </c>
      <c r="L31" s="25">
        <v>10</v>
      </c>
      <c r="M31" s="25">
        <v>50</v>
      </c>
      <c r="N31" s="24" t="s">
        <v>24</v>
      </c>
      <c r="O31" s="24">
        <v>16</v>
      </c>
      <c r="P31" s="26">
        <f t="shared" si="0"/>
        <v>11.428571428571429</v>
      </c>
      <c r="Q31" s="24">
        <v>160</v>
      </c>
      <c r="R31" s="24" t="s">
        <v>124</v>
      </c>
      <c r="S31" s="24" t="s">
        <v>123</v>
      </c>
      <c r="T31" s="25">
        <v>0</v>
      </c>
      <c r="U31" s="24" t="s">
        <v>25</v>
      </c>
      <c r="V31" s="24" t="s">
        <v>26</v>
      </c>
    </row>
    <row r="32" spans="1:22" x14ac:dyDescent="0.25">
      <c r="A32" s="14" t="s">
        <v>27</v>
      </c>
      <c r="B32" s="15"/>
      <c r="C32" s="15"/>
      <c r="D32" s="16">
        <f>SUM(D1:D31)</f>
        <v>1500</v>
      </c>
      <c r="E32" s="15"/>
      <c r="F32" s="15"/>
      <c r="G32" s="16">
        <f>SUM(G1:G31)</f>
        <v>152</v>
      </c>
      <c r="H32" s="15"/>
      <c r="I32" s="16">
        <f>SUM(I1:I31)</f>
        <v>219</v>
      </c>
      <c r="J32" s="16">
        <f>SUM(J1:J31)</f>
        <v>152</v>
      </c>
      <c r="K32" s="16">
        <f>SUM(K1:K31)</f>
        <v>0</v>
      </c>
      <c r="L32" s="16">
        <f>SUM(L1:L31)</f>
        <v>179</v>
      </c>
      <c r="M32" s="16">
        <f>SUM(M1:M31)</f>
        <v>1455</v>
      </c>
      <c r="N32" s="15" t="str">
        <f>N31</f>
        <v>Por habitación</v>
      </c>
      <c r="O32" s="17">
        <f>Q32/L32</f>
        <v>16.089385474860336</v>
      </c>
      <c r="P32" s="20">
        <f>Q32/I32</f>
        <v>13.150684931506849</v>
      </c>
      <c r="Q32" s="17">
        <f>SUM(Q1:Q31)</f>
        <v>2880</v>
      </c>
      <c r="R32" s="18">
        <f>L32/M32</f>
        <v>0.12302405498281786</v>
      </c>
      <c r="S32" s="17">
        <f>Q32/M32</f>
        <v>1.9793814432989691</v>
      </c>
      <c r="T32" s="15"/>
      <c r="U32" s="15"/>
      <c r="V32" s="15"/>
    </row>
    <row r="33" spans="6:11" x14ac:dyDescent="0.25">
      <c r="J33" s="34"/>
      <c r="K33" s="34"/>
    </row>
    <row r="34" spans="6:11" x14ac:dyDescent="0.25">
      <c r="F34" s="21" t="s">
        <v>31</v>
      </c>
      <c r="G34" s="21">
        <f>I32/G32</f>
        <v>1.4407894736842106</v>
      </c>
      <c r="J34" s="34"/>
      <c r="K34" s="34"/>
    </row>
  </sheetData>
  <autoFilter ref="A1:V1">
    <sortState ref="A2:V3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2019-07-05T16:55:17Z</dcterms:created>
  <dcterms:modified xsi:type="dcterms:W3CDTF">2020-10-10T23:36:55Z</dcterms:modified>
</cp:coreProperties>
</file>