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5600" windowHeight="9240" activeTab="8"/>
  </bookViews>
  <sheets>
    <sheet name="ENERO" sheetId="10" r:id="rId1"/>
    <sheet name="FEB" sheetId="1" r:id="rId2"/>
    <sheet name="MAR" sheetId="2" r:id="rId3"/>
    <sheet name="ABRIL" sheetId="3" r:id="rId4"/>
    <sheet name="MAYO" sheetId="4" r:id="rId5"/>
    <sheet name="JUNIO" sheetId="5" r:id="rId6"/>
    <sheet name="JULIO" sheetId="6" r:id="rId7"/>
    <sheet name="AGOSTO" sheetId="8" r:id="rId8"/>
    <sheet name="SEPTIEMBRE" sheetId="9" r:id="rId9"/>
    <sheet name="Hoja1" sheetId="11" r:id="rId10"/>
  </sheets>
  <definedNames>
    <definedName name="_xlnm._FilterDatabase" localSheetId="3" hidden="1">ABRIL!$A$1:$V$31</definedName>
    <definedName name="_xlnm._FilterDatabase" localSheetId="7" hidden="1">AGOSTO!$A$1:$V$1</definedName>
    <definedName name="_xlnm._FilterDatabase" localSheetId="0" hidden="1">ENERO!$A$1:$V$32</definedName>
    <definedName name="_xlnm._FilterDatabase" localSheetId="1" hidden="1">FEB!$A$1:$V$1</definedName>
    <definedName name="_xlnm._FilterDatabase" localSheetId="6" hidden="1">JULIO!$A$1:$V$1</definedName>
    <definedName name="_xlnm._FilterDatabase" localSheetId="5" hidden="1">JUNIO!$A$1:$V$31</definedName>
    <definedName name="_xlnm._FilterDatabase" localSheetId="2" hidden="1">MAR!$A$1:$V$32</definedName>
    <definedName name="_xlnm._FilterDatabase" localSheetId="4" hidden="1">MAYO!$A$1:$V$32</definedName>
    <definedName name="_xlnm._FilterDatabase" localSheetId="8" hidden="1">SEPTIEMBRE!$A$1:$V$31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2" i="9" l="1"/>
  <c r="P3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O33" i="8"/>
  <c r="P33" i="8"/>
  <c r="P24" i="6"/>
  <c r="P3" i="6"/>
  <c r="P4" i="6"/>
  <c r="P8" i="6"/>
  <c r="P9" i="6"/>
  <c r="P10" i="6"/>
  <c r="P11" i="6"/>
  <c r="P14" i="6"/>
  <c r="P15" i="6"/>
  <c r="P16" i="6"/>
  <c r="P17" i="6"/>
  <c r="P18" i="6"/>
  <c r="P19" i="6"/>
  <c r="P20" i="6"/>
  <c r="P21" i="6"/>
  <c r="P22" i="6"/>
  <c r="P23" i="6"/>
  <c r="P25" i="6"/>
  <c r="P26" i="6"/>
  <c r="P27" i="6"/>
  <c r="P28" i="6"/>
  <c r="P29" i="6"/>
  <c r="P30" i="6"/>
  <c r="P31" i="6"/>
  <c r="P32" i="6"/>
  <c r="P2" i="6"/>
  <c r="O33" i="2"/>
  <c r="P22" i="2"/>
  <c r="P23" i="2"/>
  <c r="P24" i="2"/>
  <c r="P25" i="2"/>
  <c r="P26" i="2"/>
  <c r="P27" i="2"/>
  <c r="P28" i="2"/>
  <c r="P29" i="2"/>
  <c r="P30" i="2"/>
  <c r="P31" i="2"/>
  <c r="P3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Q31" i="1"/>
  <c r="S31" i="1" s="1"/>
  <c r="M31" i="1"/>
  <c r="L31" i="1"/>
  <c r="K31" i="1"/>
  <c r="J31" i="1"/>
  <c r="I31" i="1"/>
  <c r="G31" i="1"/>
  <c r="D31" i="1"/>
  <c r="N31" i="1"/>
  <c r="R31" i="1"/>
  <c r="O25" i="1"/>
  <c r="O26" i="1"/>
  <c r="O27" i="1"/>
  <c r="O28" i="1"/>
  <c r="O29" i="1"/>
  <c r="O30" i="1"/>
  <c r="O24" i="1"/>
  <c r="P22" i="1"/>
  <c r="P23" i="1"/>
  <c r="P10" i="1"/>
  <c r="P11" i="1"/>
  <c r="P12" i="1"/>
  <c r="P13" i="1"/>
  <c r="P14" i="1"/>
  <c r="P15" i="1"/>
  <c r="P16" i="1"/>
  <c r="P17" i="1"/>
  <c r="P18" i="1"/>
  <c r="P19" i="1"/>
  <c r="P20" i="1"/>
  <c r="P21" i="1"/>
  <c r="P3" i="1"/>
  <c r="P4" i="1"/>
  <c r="P5" i="1"/>
  <c r="P6" i="1"/>
  <c r="P7" i="1"/>
  <c r="P8" i="1"/>
  <c r="P9" i="1"/>
  <c r="P2" i="1"/>
  <c r="G33" i="2"/>
  <c r="Q33" i="2"/>
  <c r="S33" i="2" s="1"/>
  <c r="P33" i="2"/>
  <c r="N33" i="2"/>
  <c r="M33" i="2"/>
  <c r="L33" i="2"/>
  <c r="R33" i="2" s="1"/>
  <c r="K33" i="2"/>
  <c r="J33" i="2"/>
  <c r="I33" i="2"/>
  <c r="D33" i="2"/>
  <c r="P32" i="5"/>
  <c r="Q33" i="6"/>
  <c r="O33" i="6" s="1"/>
  <c r="N33" i="6"/>
  <c r="M33" i="6"/>
  <c r="L33" i="6"/>
  <c r="R33" i="6" s="1"/>
  <c r="K33" i="6"/>
  <c r="J33" i="6"/>
  <c r="I33" i="6"/>
  <c r="G33" i="6"/>
  <c r="D33" i="6"/>
  <c r="Q33" i="8"/>
  <c r="S33" i="8" s="1"/>
  <c r="N33" i="8"/>
  <c r="M33" i="8"/>
  <c r="L33" i="8"/>
  <c r="R33" i="8" s="1"/>
  <c r="K33" i="8"/>
  <c r="J33" i="8"/>
  <c r="I33" i="8"/>
  <c r="G33" i="8"/>
  <c r="D33" i="8"/>
  <c r="P28" i="9"/>
  <c r="P29" i="9"/>
  <c r="P30" i="9"/>
  <c r="P31" i="9"/>
  <c r="P17" i="9"/>
  <c r="P18" i="9"/>
  <c r="P19" i="9"/>
  <c r="P20" i="9"/>
  <c r="P21" i="9"/>
  <c r="P22" i="9"/>
  <c r="P23" i="9"/>
  <c r="P24" i="9"/>
  <c r="P25" i="9"/>
  <c r="P26" i="9"/>
  <c r="P27" i="9"/>
  <c r="P3" i="9"/>
  <c r="P4" i="9"/>
  <c r="P5" i="9"/>
  <c r="P8" i="9"/>
  <c r="P9" i="9"/>
  <c r="P10" i="9"/>
  <c r="P11" i="9"/>
  <c r="P12" i="9"/>
  <c r="P13" i="9"/>
  <c r="P14" i="9"/>
  <c r="P15" i="9"/>
  <c r="P16" i="9"/>
  <c r="P2" i="9"/>
  <c r="P33" i="6" l="1"/>
  <c r="S33" i="6"/>
  <c r="P31" i="1"/>
  <c r="O31" i="1"/>
  <c r="S33" i="10" l="1"/>
  <c r="Q33" i="10"/>
  <c r="P33" i="10"/>
  <c r="O33" i="10"/>
  <c r="N33" i="10"/>
  <c r="M33" i="10"/>
  <c r="L33" i="10"/>
  <c r="R33" i="10" s="1"/>
  <c r="K33" i="10"/>
  <c r="J33" i="10"/>
  <c r="I33" i="10"/>
  <c r="G33" i="10"/>
  <c r="G35" i="10" s="1"/>
  <c r="D33" i="10"/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2" i="10"/>
  <c r="Q32" i="9" l="1"/>
  <c r="N32" i="9"/>
  <c r="M32" i="9"/>
  <c r="L32" i="9"/>
  <c r="K32" i="9"/>
  <c r="J32" i="9"/>
  <c r="I32" i="9"/>
  <c r="G32" i="9"/>
  <c r="G34" i="9" s="1"/>
  <c r="D32" i="9"/>
  <c r="R32" i="9" l="1"/>
  <c r="S32" i="9"/>
  <c r="G35" i="6" l="1"/>
  <c r="G32" i="5" l="1"/>
  <c r="G33" i="4"/>
  <c r="G32" i="3"/>
  <c r="Q32" i="5" l="1"/>
  <c r="N32" i="5"/>
  <c r="M32" i="5"/>
  <c r="L32" i="5"/>
  <c r="K32" i="5"/>
  <c r="J32" i="5"/>
  <c r="I32" i="5"/>
  <c r="G34" i="5" s="1"/>
  <c r="D32" i="5"/>
  <c r="S32" i="5" l="1"/>
  <c r="R32" i="5"/>
  <c r="O32" i="5"/>
  <c r="Q33" i="4"/>
  <c r="N33" i="4"/>
  <c r="M33" i="4"/>
  <c r="L33" i="4"/>
  <c r="K33" i="4"/>
  <c r="J33" i="4"/>
  <c r="I33" i="4"/>
  <c r="G35" i="4" s="1"/>
  <c r="D33" i="4"/>
  <c r="S33" i="4" l="1"/>
  <c r="R33" i="4"/>
  <c r="D32" i="3" l="1"/>
  <c r="Q32" i="3"/>
  <c r="N32" i="3"/>
  <c r="M32" i="3"/>
  <c r="L32" i="3"/>
  <c r="K32" i="3"/>
  <c r="J32" i="3"/>
  <c r="I32" i="3"/>
  <c r="G34" i="3" s="1"/>
  <c r="R32" i="3" l="1"/>
  <c r="S32" i="3"/>
  <c r="G34" i="2" l="1"/>
</calcChain>
</file>

<file path=xl/sharedStrings.xml><?xml version="1.0" encoding="utf-8"?>
<sst xmlns="http://schemas.openxmlformats.org/spreadsheetml/2006/main" count="2312" uniqueCount="357">
  <si>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</si>
  <si>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</si>
  <si>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</si>
  <si>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</si>
  <si>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</si>
  <si>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</si>
  <si>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</si>
  <si>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</si>
  <si>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</si>
  <si>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</si>
  <si>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</si>
  <si>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</si>
  <si>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</si>
  <si>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</si>
  <si>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</si>
  <si>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</si>
  <si>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</si>
  <si>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</si>
  <si>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</si>
  <si>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</si>
  <si>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</si>
  <si>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ZAMORANO REAL</t>
  </si>
  <si>
    <t>Hotel</t>
  </si>
  <si>
    <t>3 Estrellas</t>
  </si>
  <si>
    <t>Por habitación</t>
  </si>
  <si>
    <t>validado</t>
  </si>
  <si>
    <t>Revocar</t>
  </si>
  <si>
    <t>TOTAL</t>
  </si>
  <si>
    <t>TARIFA PERSONA</t>
  </si>
  <si>
    <t>tarifa por persona</t>
  </si>
  <si>
    <t>EST PROM</t>
  </si>
  <si>
    <t>TAR PER</t>
  </si>
  <si>
    <t>31/01/2020</t>
  </si>
  <si>
    <t>30/01/2020</t>
  </si>
  <si>
    <t>29/01/2020</t>
  </si>
  <si>
    <t>28/01/2020</t>
  </si>
  <si>
    <t>27/01/2020</t>
  </si>
  <si>
    <t>26/01/2020</t>
  </si>
  <si>
    <t>25/01/2020</t>
  </si>
  <si>
    <t>24/01/2020</t>
  </si>
  <si>
    <t>23/01/2020</t>
  </si>
  <si>
    <t>22/01/2020</t>
  </si>
  <si>
    <t>21/01/2020</t>
  </si>
  <si>
    <t>20/01/2020</t>
  </si>
  <si>
    <t>19/01/2020</t>
  </si>
  <si>
    <t>18/01/2020</t>
  </si>
  <si>
    <t>17/01/2020</t>
  </si>
  <si>
    <t>16/01/2020</t>
  </si>
  <si>
    <t>15/01/2020</t>
  </si>
  <si>
    <t>14/01/2020</t>
  </si>
  <si>
    <t>13/01/2020</t>
  </si>
  <si>
    <t>12/01/2020</t>
  </si>
  <si>
    <t>11/01/2020</t>
  </si>
  <si>
    <t>10/01/2020</t>
  </si>
  <si>
    <t>09/01/2020</t>
  </si>
  <si>
    <t>08/01/2020</t>
  </si>
  <si>
    <t>07/01/2020</t>
  </si>
  <si>
    <t>06/01/2020</t>
  </si>
  <si>
    <t>05/01/2020</t>
  </si>
  <si>
    <t>04/01/2020</t>
  </si>
  <si>
    <t>03/01/2020</t>
  </si>
  <si>
    <t>02/01/2020</t>
  </si>
  <si>
    <t>01/01/2020</t>
  </si>
  <si>
    <t>$ 10,21</t>
  </si>
  <si>
    <t>27,59 %</t>
  </si>
  <si>
    <t>Por persona</t>
  </si>
  <si>
    <t>01/09/2020</t>
  </si>
  <si>
    <t>$ 7,66</t>
  </si>
  <si>
    <t>20,69 %</t>
  </si>
  <si>
    <t>02/09/2020</t>
  </si>
  <si>
    <t>$ 3,83</t>
  </si>
  <si>
    <t>10,34 %</t>
  </si>
  <si>
    <t>03/09/2020</t>
  </si>
  <si>
    <t>$ 2,55</t>
  </si>
  <si>
    <t>3,45 %</t>
  </si>
  <si>
    <t>04/09/2020</t>
  </si>
  <si>
    <t>$ 0,00</t>
  </si>
  <si>
    <t>0,00 %</t>
  </si>
  <si>
    <t>05/09/2020</t>
  </si>
  <si>
    <t>06/09/2020</t>
  </si>
  <si>
    <t>07/09/2020</t>
  </si>
  <si>
    <t>17,24 %</t>
  </si>
  <si>
    <t>08/09/2020</t>
  </si>
  <si>
    <t>$ 12,76</t>
  </si>
  <si>
    <t>34,48 %</t>
  </si>
  <si>
    <t>09/09/2020</t>
  </si>
  <si>
    <t>10/09/2020</t>
  </si>
  <si>
    <t>11/09/2020</t>
  </si>
  <si>
    <t>$ 1,28</t>
  </si>
  <si>
    <t>12/09/2020</t>
  </si>
  <si>
    <t>$ 24,24</t>
  </si>
  <si>
    <t>65,52 %</t>
  </si>
  <si>
    <t>13/09/2020</t>
  </si>
  <si>
    <t>$ 29,34</t>
  </si>
  <si>
    <t>79,31 %</t>
  </si>
  <si>
    <t>14/09/2020</t>
  </si>
  <si>
    <t>$ 33,17</t>
  </si>
  <si>
    <t>89,66 %</t>
  </si>
  <si>
    <t>15/09/2020</t>
  </si>
  <si>
    <t>$ 34,45</t>
  </si>
  <si>
    <t>93,10 %</t>
  </si>
  <si>
    <t>16/09/2020</t>
  </si>
  <si>
    <t>$ 35,72</t>
  </si>
  <si>
    <t>96,55 %</t>
  </si>
  <si>
    <t>17/09/2020</t>
  </si>
  <si>
    <t>$ 22,97</t>
  </si>
  <si>
    <t>62,07 %</t>
  </si>
  <si>
    <t>18/09/2020</t>
  </si>
  <si>
    <t>19/09/2020</t>
  </si>
  <si>
    <t>$ 25,52</t>
  </si>
  <si>
    <t>68,97 %</t>
  </si>
  <si>
    <t>20/09/2020</t>
  </si>
  <si>
    <t>$ 26,79</t>
  </si>
  <si>
    <t>72,41 %</t>
  </si>
  <si>
    <t>21/09/2020</t>
  </si>
  <si>
    <t>86,21 %</t>
  </si>
  <si>
    <t>22/09/2020</t>
  </si>
  <si>
    <t>$ 8,93</t>
  </si>
  <si>
    <t>23/09/2020</t>
  </si>
  <si>
    <t>24,14 %</t>
  </si>
  <si>
    <t>24/09/2020</t>
  </si>
  <si>
    <t>25/09/2020</t>
  </si>
  <si>
    <t>$ 5,10</t>
  </si>
  <si>
    <t>26/09/2020</t>
  </si>
  <si>
    <t>27/09/2020</t>
  </si>
  <si>
    <t>28/09/2020</t>
  </si>
  <si>
    <t>29/09/2020</t>
  </si>
  <si>
    <t>30/09/2020</t>
  </si>
  <si>
    <t>TAR HAB</t>
  </si>
  <si>
    <t>01/08/2020</t>
  </si>
  <si>
    <t>6,90 %</t>
  </si>
  <si>
    <t>02/08/2020</t>
  </si>
  <si>
    <t>03/08/2020</t>
  </si>
  <si>
    <t>04/08/2020</t>
  </si>
  <si>
    <t>$ 6,38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</si>
  <si>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</si>
  <si>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</si>
  <si>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</si>
  <si>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</si>
  <si>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</si>
  <si>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</si>
  <si>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</si>
  <si>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$ 30,62</t>
  </si>
  <si>
    <t>12/08/2020</t>
  </si>
  <si>
    <t>13/08/2020</t>
  </si>
  <si>
    <t>14/08/2020</t>
  </si>
  <si>
    <t>58,62 %</t>
  </si>
  <si>
    <t>15/08/2020</t>
  </si>
  <si>
    <t>$ 21,69</t>
  </si>
  <si>
    <t>16/08/2020</t>
  </si>
  <si>
    <t>$ 35,76</t>
  </si>
  <si>
    <t>17/08/2020</t>
  </si>
  <si>
    <t>$ 37,00</t>
  </si>
  <si>
    <t>18/08/2020</t>
  </si>
  <si>
    <t>19/08/2020</t>
  </si>
  <si>
    <t>20/08/2020</t>
  </si>
  <si>
    <t>21/08/2020</t>
  </si>
  <si>
    <t>$ 19,14</t>
  </si>
  <si>
    <t>48,28 %</t>
  </si>
  <si>
    <t>22/08/2020</t>
  </si>
  <si>
    <t>23/08/2020</t>
  </si>
  <si>
    <t>24/08/2020</t>
  </si>
  <si>
    <t>$ 20,41</t>
  </si>
  <si>
    <t>55,17 %</t>
  </si>
  <si>
    <t>25/08/2020</t>
  </si>
  <si>
    <t>26/08/2020</t>
  </si>
  <si>
    <t>51,72 %</t>
  </si>
  <si>
    <t>27/08/2020</t>
  </si>
  <si>
    <t>28/08/2020</t>
  </si>
  <si>
    <t>29/08/2020</t>
  </si>
  <si>
    <t>30/08/2020</t>
  </si>
  <si>
    <t>31/08/2020</t>
  </si>
  <si>
    <t>01/07/2020</t>
  </si>
  <si>
    <t>02/07/2020</t>
  </si>
  <si>
    <t>03/07/2020</t>
  </si>
  <si>
    <t>04/07/2020</t>
  </si>
  <si>
    <t>05/07/2020</t>
  </si>
  <si>
    <t>06/07/2020</t>
  </si>
  <si>
    <t>$ 11,48</t>
  </si>
  <si>
    <t>31,03 %</t>
  </si>
  <si>
    <t>07/07/2020</t>
  </si>
  <si>
    <t>08/07/2020</t>
  </si>
  <si>
    <t>09/07/2020</t>
  </si>
  <si>
    <t>10/07/2020</t>
  </si>
  <si>
    <t>11/07/2020</t>
  </si>
  <si>
    <t>12/07/2020</t>
  </si>
  <si>
    <t>13,79 %</t>
  </si>
  <si>
    <t>13/07/2020</t>
  </si>
  <si>
    <t>$ 16,59</t>
  </si>
  <si>
    <t>44,83 %</t>
  </si>
  <si>
    <t>14/07/2020</t>
  </si>
  <si>
    <t>$ 14,03</t>
  </si>
  <si>
    <t>37,93 %</t>
  </si>
  <si>
    <t>15/07/2020</t>
  </si>
  <si>
    <t>$ 17,86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</si>
  <si>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</si>
  <si>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</si>
  <si>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</si>
  <si>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</si>
  <si>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</si>
  <si>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</si>
  <si>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</si>
  <si>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</si>
  <si>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75,86 %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</si>
  <si>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</si>
  <si>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</si>
  <si>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</si>
  <si>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</si>
  <si>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</si>
  <si>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</si>
  <si>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</si>
  <si>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</si>
  <si>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</si>
  <si>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</si>
  <si>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</si>
  <si>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</si>
  <si>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</si>
  <si>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</si>
  <si>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</si>
  <si>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</si>
  <si>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</si>
  <si>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</si>
  <si>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</si>
  <si>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</si>
  <si>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</si>
  <si>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</si>
  <si>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</si>
  <si>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</si>
  <si>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</si>
  <si>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</si>
  <si>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</si>
  <si>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</si>
  <si>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</si>
  <si>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</si>
  <si>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</si>
  <si>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</si>
  <si>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</si>
  <si>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</si>
  <si>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25/06/2020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</si>
  <si>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</si>
  <si>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</si>
  <si>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</si>
  <si>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</si>
  <si>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</si>
  <si>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</si>
  <si>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</si>
  <si>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</si>
  <si>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</si>
  <si>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</si>
  <si>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</si>
  <si>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</si>
  <si>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</si>
  <si>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</si>
  <si>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</si>
  <si>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</si>
  <si>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</si>
  <si>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</si>
  <si>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</si>
  <si>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</si>
  <si>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</si>
  <si>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</si>
  <si>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</si>
  <si>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</si>
  <si>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</si>
  <si>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</si>
  <si>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</si>
  <si>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</si>
  <si>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</si>
  <si>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</si>
  <si>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31/03/2020</t>
  </si>
  <si>
    <t>30/03/2020</t>
  </si>
  <si>
    <t>29/03/2020</t>
  </si>
  <si>
    <t>28/03/2020</t>
  </si>
  <si>
    <t>27/03/2020</t>
  </si>
  <si>
    <t>26/03/2020</t>
  </si>
  <si>
    <t>25/03/2020</t>
  </si>
  <si>
    <t>24/03/2020</t>
  </si>
  <si>
    <t>23/03/2020</t>
  </si>
  <si>
    <t>22/03/2020</t>
  </si>
  <si>
    <t>21/03/2020</t>
  </si>
  <si>
    <t>20/03/2020</t>
  </si>
  <si>
    <t>19/03/2020</t>
  </si>
  <si>
    <t>18/03/2020</t>
  </si>
  <si>
    <t>17/03/2020</t>
  </si>
  <si>
    <t>16/03/2020</t>
  </si>
  <si>
    <t>15/03/2020</t>
  </si>
  <si>
    <t>14/03/2020</t>
  </si>
  <si>
    <t>13/03/2020</t>
  </si>
  <si>
    <t>12/03/2020</t>
  </si>
  <si>
    <t>11/03/2020</t>
  </si>
  <si>
    <t>10/03/2020</t>
  </si>
  <si>
    <t>09/03/2020</t>
  </si>
  <si>
    <t>08/03/2020</t>
  </si>
  <si>
    <t>07/03/2020</t>
  </si>
  <si>
    <t>06/03/2020</t>
  </si>
  <si>
    <t>$ 15,31</t>
  </si>
  <si>
    <t>05/03/2020</t>
  </si>
  <si>
    <t>04/03/2020</t>
  </si>
  <si>
    <t>$ 28,07</t>
  </si>
  <si>
    <t>03/03/2020</t>
  </si>
  <si>
    <t>02/03/2020</t>
  </si>
  <si>
    <t>01/03/2020</t>
  </si>
  <si>
    <t>$ 5,67</t>
  </si>
  <si>
    <t>01/02/2020</t>
  </si>
  <si>
    <t>$ 2,76</t>
  </si>
  <si>
    <t>02/02/2020</t>
  </si>
  <si>
    <t>$ 10,87</t>
  </si>
  <si>
    <t>03/02/2020</t>
  </si>
  <si>
    <t>$ 16,31</t>
  </si>
  <si>
    <t>41,38 %</t>
  </si>
  <si>
    <t>04/02/2020</t>
  </si>
  <si>
    <t>$ 8,28</t>
  </si>
  <si>
    <t>05/02/2020</t>
  </si>
  <si>
    <t>$ 10,95</t>
  </si>
  <si>
    <t>06/02/2020</t>
  </si>
  <si>
    <t>$ 7,26</t>
  </si>
  <si>
    <t>07/02/2020</t>
  </si>
  <si>
    <t>$ 13,88</t>
  </si>
  <si>
    <t>08/02/2020</t>
  </si>
  <si>
    <t>$ 16,15</t>
  </si>
  <si>
    <t>09/02/2020</t>
  </si>
  <si>
    <t>$ 26,08</t>
  </si>
  <si>
    <t>10/02/2020</t>
  </si>
  <si>
    <t>$ 29,74</t>
  </si>
  <si>
    <t>11/02/2020</t>
  </si>
  <si>
    <t>$ 17,80</t>
  </si>
  <si>
    <t>12/02/2020</t>
  </si>
  <si>
    <t>$ 24,85</t>
  </si>
  <si>
    <t>13/02/2020</t>
  </si>
  <si>
    <t>$ 17,50</t>
  </si>
  <si>
    <t>14/02/2020</t>
  </si>
  <si>
    <t>$ 6,90</t>
  </si>
  <si>
    <t>15/02/2020</t>
  </si>
  <si>
    <t>$ 9,69</t>
  </si>
  <si>
    <t>16/02/2020</t>
  </si>
  <si>
    <t>$ 23,45</t>
  </si>
  <si>
    <t>17/02/2020</t>
  </si>
  <si>
    <t>$ 26,55</t>
  </si>
  <si>
    <t>18/02/2020</t>
  </si>
  <si>
    <t>$ 23,07</t>
  </si>
  <si>
    <t>19/02/2020</t>
  </si>
  <si>
    <t>$ 25,81</t>
  </si>
  <si>
    <t>20/02/2020</t>
  </si>
  <si>
    <t>$ 11,49</t>
  </si>
  <si>
    <t>21/02/2020</t>
  </si>
  <si>
    <t>$ 7,00</t>
  </si>
  <si>
    <t>22/02/2020</t>
  </si>
  <si>
    <t>$ 19,31</t>
  </si>
  <si>
    <t>23/02/2020</t>
  </si>
  <si>
    <t>$ 22,07</t>
  </si>
  <si>
    <t>24/02/2020</t>
  </si>
  <si>
    <t>$ 26,21</t>
  </si>
  <si>
    <t>25/02/2020</t>
  </si>
  <si>
    <t>26/02/2020</t>
  </si>
  <si>
    <t>27/02/2020</t>
  </si>
  <si>
    <t>28/02/2020</t>
  </si>
  <si>
    <t>29/02/2020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</si>
</sst>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2" fontId="2" fillId="3" borderId="1" xfId="0" applyNumberFormat="1" applyFont="1" applyFill="1" applyBorder="1"/>
    <xf numFmtId="2" fontId="0" fillId="3" borderId="1" xfId="0" applyNumberFormat="1" applyFill="1" applyBorder="1"/>
    <xf numFmtId="2" fontId="0" fillId="3" borderId="0" xfId="0" applyNumberFormat="1" applyFill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0" fontId="0" fillId="0" borderId="1" xfId="0" applyNumberFormat="1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2" fontId="0" fillId="3" borderId="1" xfId="0" applyNumberFormat="1" applyFont="1" applyFill="1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2" fillId="3" borderId="1" xfId="0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0" fillId="0" borderId="0" xfId="0" applyFont="1" applyFill="1" applyBorder="1"/>
    <xf numFmtId="0" fontId="2" fillId="0" borderId="1" xfId="0" applyFont="1" applyFill="1" applyBorder="1"/>
    <xf numFmtId="0" fontId="2" fillId="4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ySplit="1" topLeftCell="A20" activePane="bottomLeft" state="frozen"/>
      <selection pane="bottomLeft" activeCell="A33" sqref="A33:XFD33"/>
    </sheetView>
  </sheetViews>
  <sheetFormatPr baseColWidth="10" defaultRowHeight="15" x14ac:dyDescent="0.25"/>
  <cols>
    <col min="16" max="16" width="11.42578125" style="19"/>
  </cols>
  <sheetData>
    <row r="1" spans="1:22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31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62</v>
      </c>
      <c r="G2" s="13">
        <v>2</v>
      </c>
      <c r="H2" s="13">
        <v>0</v>
      </c>
      <c r="I2" s="13">
        <v>2</v>
      </c>
      <c r="J2" s="13">
        <v>2</v>
      </c>
      <c r="K2" s="13">
        <v>0</v>
      </c>
      <c r="L2" s="13">
        <v>1</v>
      </c>
      <c r="M2" s="13">
        <v>29</v>
      </c>
      <c r="N2" s="12" t="s">
        <v>24</v>
      </c>
      <c r="O2" s="14">
        <v>60.44</v>
      </c>
      <c r="P2" s="18">
        <f>Q2/I2</f>
        <v>30.22</v>
      </c>
      <c r="Q2" s="14">
        <v>60.44</v>
      </c>
      <c r="R2" s="15">
        <v>3.4500000000000003E-2</v>
      </c>
      <c r="S2" s="14">
        <v>2.08</v>
      </c>
      <c r="T2" s="13">
        <v>0</v>
      </c>
      <c r="U2" s="12" t="s">
        <v>25</v>
      </c>
      <c r="V2" s="12" t="s">
        <v>26</v>
      </c>
    </row>
    <row r="3" spans="1:22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61</v>
      </c>
      <c r="G3" s="13">
        <v>4</v>
      </c>
      <c r="H3" s="13">
        <v>0</v>
      </c>
      <c r="I3" s="13">
        <v>4</v>
      </c>
      <c r="J3" s="13">
        <v>4</v>
      </c>
      <c r="K3" s="13">
        <v>0</v>
      </c>
      <c r="L3" s="13">
        <v>3</v>
      </c>
      <c r="M3" s="13">
        <v>29</v>
      </c>
      <c r="N3" s="12" t="s">
        <v>24</v>
      </c>
      <c r="O3" s="14">
        <v>47</v>
      </c>
      <c r="P3" s="18">
        <f t="shared" ref="P3:P33" si="0">Q3/I3</f>
        <v>35.25</v>
      </c>
      <c r="Q3" s="14">
        <v>141</v>
      </c>
      <c r="R3" s="15">
        <v>0.10340000000000001</v>
      </c>
      <c r="S3" s="14">
        <v>4.8600000000000003</v>
      </c>
      <c r="T3" s="13">
        <v>0</v>
      </c>
      <c r="U3" s="12" t="s">
        <v>25</v>
      </c>
      <c r="V3" s="12" t="s">
        <v>26</v>
      </c>
    </row>
    <row r="4" spans="1:22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60</v>
      </c>
      <c r="G4" s="13">
        <v>4</v>
      </c>
      <c r="H4" s="13">
        <v>0</v>
      </c>
      <c r="I4" s="13">
        <v>4</v>
      </c>
      <c r="J4" s="13">
        <v>4</v>
      </c>
      <c r="K4" s="13">
        <v>0</v>
      </c>
      <c r="L4" s="13">
        <v>4</v>
      </c>
      <c r="M4" s="13">
        <v>29</v>
      </c>
      <c r="N4" s="12" t="s">
        <v>24</v>
      </c>
      <c r="O4" s="14">
        <v>41</v>
      </c>
      <c r="P4" s="18">
        <f t="shared" si="0"/>
        <v>41</v>
      </c>
      <c r="Q4" s="14">
        <v>164</v>
      </c>
      <c r="R4" s="15">
        <v>0.13789999999999999</v>
      </c>
      <c r="S4" s="14">
        <v>5.66</v>
      </c>
      <c r="T4" s="13">
        <v>0</v>
      </c>
      <c r="U4" s="12" t="s">
        <v>25</v>
      </c>
      <c r="V4" s="12" t="s">
        <v>26</v>
      </c>
    </row>
    <row r="5" spans="1:22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59</v>
      </c>
      <c r="G5" s="13">
        <v>2</v>
      </c>
      <c r="H5" s="13">
        <v>2</v>
      </c>
      <c r="I5" s="13">
        <v>3</v>
      </c>
      <c r="J5" s="13">
        <v>2</v>
      </c>
      <c r="K5" s="13">
        <v>0</v>
      </c>
      <c r="L5" s="13">
        <v>2</v>
      </c>
      <c r="M5" s="13">
        <v>29</v>
      </c>
      <c r="N5" s="12" t="s">
        <v>24</v>
      </c>
      <c r="O5" s="14">
        <v>78</v>
      </c>
      <c r="P5" s="18">
        <f t="shared" si="0"/>
        <v>52</v>
      </c>
      <c r="Q5" s="14">
        <v>156</v>
      </c>
      <c r="R5" s="15">
        <v>6.9000000000000006E-2</v>
      </c>
      <c r="S5" s="14">
        <v>5.38</v>
      </c>
      <c r="T5" s="13">
        <v>0</v>
      </c>
      <c r="U5" s="12" t="s">
        <v>25</v>
      </c>
      <c r="V5" s="12" t="s">
        <v>26</v>
      </c>
    </row>
    <row r="6" spans="1:22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58</v>
      </c>
      <c r="G6" s="13">
        <v>1</v>
      </c>
      <c r="H6" s="13">
        <v>1</v>
      </c>
      <c r="I6" s="13">
        <v>1</v>
      </c>
      <c r="J6" s="13">
        <v>1</v>
      </c>
      <c r="K6" s="13">
        <v>0</v>
      </c>
      <c r="L6" s="13">
        <v>1</v>
      </c>
      <c r="M6" s="13">
        <v>29</v>
      </c>
      <c r="N6" s="12" t="s">
        <v>24</v>
      </c>
      <c r="O6" s="14">
        <v>38.5</v>
      </c>
      <c r="P6" s="18">
        <f t="shared" si="0"/>
        <v>38.5</v>
      </c>
      <c r="Q6" s="14">
        <v>38.5</v>
      </c>
      <c r="R6" s="15">
        <v>3.4500000000000003E-2</v>
      </c>
      <c r="S6" s="14">
        <v>1.33</v>
      </c>
      <c r="T6" s="13">
        <v>0</v>
      </c>
      <c r="U6" s="12" t="s">
        <v>25</v>
      </c>
      <c r="V6" s="12" t="s">
        <v>26</v>
      </c>
    </row>
    <row r="7" spans="1:22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57</v>
      </c>
      <c r="G7" s="13">
        <v>10</v>
      </c>
      <c r="H7" s="13">
        <v>0</v>
      </c>
      <c r="I7" s="13">
        <v>10</v>
      </c>
      <c r="J7" s="13">
        <v>10</v>
      </c>
      <c r="K7" s="13">
        <v>0</v>
      </c>
      <c r="L7" s="13">
        <v>8</v>
      </c>
      <c r="M7" s="13">
        <v>29</v>
      </c>
      <c r="N7" s="12" t="s">
        <v>24</v>
      </c>
      <c r="O7" s="14">
        <v>48.72</v>
      </c>
      <c r="P7" s="18">
        <f t="shared" si="0"/>
        <v>38.975999999999999</v>
      </c>
      <c r="Q7" s="14">
        <v>389.76</v>
      </c>
      <c r="R7" s="15">
        <v>0.27589999999999998</v>
      </c>
      <c r="S7" s="14">
        <v>13.44</v>
      </c>
      <c r="T7" s="13">
        <v>0</v>
      </c>
      <c r="U7" s="12" t="s">
        <v>25</v>
      </c>
      <c r="V7" s="12" t="s">
        <v>26</v>
      </c>
    </row>
    <row r="8" spans="1:22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56</v>
      </c>
      <c r="G8" s="13">
        <v>7</v>
      </c>
      <c r="H8" s="13">
        <v>3</v>
      </c>
      <c r="I8" s="13">
        <v>7</v>
      </c>
      <c r="J8" s="13">
        <v>7</v>
      </c>
      <c r="K8" s="13">
        <v>0</v>
      </c>
      <c r="L8" s="13">
        <v>5</v>
      </c>
      <c r="M8" s="13">
        <v>29</v>
      </c>
      <c r="N8" s="12" t="s">
        <v>24</v>
      </c>
      <c r="O8" s="14">
        <v>52.17</v>
      </c>
      <c r="P8" s="18">
        <f t="shared" si="0"/>
        <v>37.24285714285714</v>
      </c>
      <c r="Q8" s="14">
        <v>260.7</v>
      </c>
      <c r="R8" s="15">
        <v>0.1724</v>
      </c>
      <c r="S8" s="14">
        <v>8.99</v>
      </c>
      <c r="T8" s="13">
        <v>0</v>
      </c>
      <c r="U8" s="12" t="s">
        <v>25</v>
      </c>
      <c r="V8" s="12" t="s">
        <v>26</v>
      </c>
    </row>
    <row r="9" spans="1:22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55</v>
      </c>
      <c r="G9" s="13">
        <v>13</v>
      </c>
      <c r="H9" s="13">
        <v>2</v>
      </c>
      <c r="I9" s="13">
        <v>13</v>
      </c>
      <c r="J9" s="13">
        <v>12</v>
      </c>
      <c r="K9" s="13">
        <v>1</v>
      </c>
      <c r="L9" s="13">
        <v>11</v>
      </c>
      <c r="M9" s="13">
        <v>29</v>
      </c>
      <c r="N9" s="12" t="s">
        <v>24</v>
      </c>
      <c r="O9" s="14">
        <v>45.3</v>
      </c>
      <c r="P9" s="18">
        <f t="shared" si="0"/>
        <v>38.330769230769235</v>
      </c>
      <c r="Q9" s="14">
        <v>498.3</v>
      </c>
      <c r="R9" s="15">
        <v>0.37930000000000003</v>
      </c>
      <c r="S9" s="14">
        <v>17.18</v>
      </c>
      <c r="T9" s="13">
        <v>0</v>
      </c>
      <c r="U9" s="12" t="s">
        <v>25</v>
      </c>
      <c r="V9" s="12" t="s">
        <v>26</v>
      </c>
    </row>
    <row r="10" spans="1:22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54</v>
      </c>
      <c r="G10" s="13">
        <v>9</v>
      </c>
      <c r="H10" s="13">
        <v>3</v>
      </c>
      <c r="I10" s="13">
        <v>9</v>
      </c>
      <c r="J10" s="13">
        <v>7</v>
      </c>
      <c r="K10" s="13">
        <v>2</v>
      </c>
      <c r="L10" s="13">
        <v>8</v>
      </c>
      <c r="M10" s="13">
        <v>29</v>
      </c>
      <c r="N10" s="12" t="s">
        <v>24</v>
      </c>
      <c r="O10" s="14">
        <v>43.38</v>
      </c>
      <c r="P10" s="18">
        <f t="shared" si="0"/>
        <v>38.56</v>
      </c>
      <c r="Q10" s="14">
        <v>347.04</v>
      </c>
      <c r="R10" s="15">
        <v>0.27589999999999998</v>
      </c>
      <c r="S10" s="14">
        <v>11.97</v>
      </c>
      <c r="T10" s="13">
        <v>0</v>
      </c>
      <c r="U10" s="12" t="s">
        <v>25</v>
      </c>
      <c r="V10" s="12" t="s">
        <v>26</v>
      </c>
    </row>
    <row r="11" spans="1:22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53</v>
      </c>
      <c r="G11" s="13">
        <v>6</v>
      </c>
      <c r="H11" s="13">
        <v>6</v>
      </c>
      <c r="I11" s="13">
        <v>6</v>
      </c>
      <c r="J11" s="13">
        <v>4</v>
      </c>
      <c r="K11" s="13">
        <v>2</v>
      </c>
      <c r="L11" s="13">
        <v>5</v>
      </c>
      <c r="M11" s="13">
        <v>29</v>
      </c>
      <c r="N11" s="12" t="s">
        <v>24</v>
      </c>
      <c r="O11" s="14">
        <v>42</v>
      </c>
      <c r="P11" s="18">
        <f t="shared" si="0"/>
        <v>35</v>
      </c>
      <c r="Q11" s="14">
        <v>210</v>
      </c>
      <c r="R11" s="15">
        <v>0.1724</v>
      </c>
      <c r="S11" s="14">
        <v>7.24</v>
      </c>
      <c r="T11" s="13">
        <v>0</v>
      </c>
      <c r="U11" s="12" t="s">
        <v>25</v>
      </c>
      <c r="V11" s="12" t="s">
        <v>26</v>
      </c>
    </row>
    <row r="12" spans="1:22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52</v>
      </c>
      <c r="G12" s="13">
        <v>3</v>
      </c>
      <c r="H12" s="13">
        <v>4</v>
      </c>
      <c r="I12" s="13">
        <v>3</v>
      </c>
      <c r="J12" s="13">
        <v>0</v>
      </c>
      <c r="K12" s="13">
        <v>3</v>
      </c>
      <c r="L12" s="13">
        <v>2</v>
      </c>
      <c r="M12" s="13">
        <v>29</v>
      </c>
      <c r="N12" s="12" t="s">
        <v>24</v>
      </c>
      <c r="O12" s="14">
        <v>47.5</v>
      </c>
      <c r="P12" s="18">
        <f t="shared" si="0"/>
        <v>31.666666666666668</v>
      </c>
      <c r="Q12" s="14">
        <v>95</v>
      </c>
      <c r="R12" s="15">
        <v>6.9000000000000006E-2</v>
      </c>
      <c r="S12" s="14">
        <v>3.28</v>
      </c>
      <c r="T12" s="13">
        <v>0</v>
      </c>
      <c r="U12" s="12" t="s">
        <v>25</v>
      </c>
      <c r="V12" s="12" t="s">
        <v>26</v>
      </c>
    </row>
    <row r="13" spans="1:22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51</v>
      </c>
      <c r="G13" s="13">
        <v>4</v>
      </c>
      <c r="H13" s="13">
        <v>0</v>
      </c>
      <c r="I13" s="13">
        <v>4</v>
      </c>
      <c r="J13" s="13">
        <v>3</v>
      </c>
      <c r="K13" s="13">
        <v>1</v>
      </c>
      <c r="L13" s="13">
        <v>3</v>
      </c>
      <c r="M13" s="13">
        <v>29</v>
      </c>
      <c r="N13" s="12" t="s">
        <v>24</v>
      </c>
      <c r="O13" s="14">
        <v>52.67</v>
      </c>
      <c r="P13" s="18">
        <f t="shared" si="0"/>
        <v>39.502499999999998</v>
      </c>
      <c r="Q13" s="14">
        <v>158.01</v>
      </c>
      <c r="R13" s="15">
        <v>0.10340000000000001</v>
      </c>
      <c r="S13" s="14">
        <v>5.45</v>
      </c>
      <c r="T13" s="13">
        <v>0</v>
      </c>
      <c r="U13" s="12" t="s">
        <v>25</v>
      </c>
      <c r="V13" s="12" t="s">
        <v>26</v>
      </c>
    </row>
    <row r="14" spans="1:22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50</v>
      </c>
      <c r="G14" s="13">
        <v>13</v>
      </c>
      <c r="H14" s="13">
        <v>0</v>
      </c>
      <c r="I14" s="13">
        <v>14</v>
      </c>
      <c r="J14" s="13">
        <v>13</v>
      </c>
      <c r="K14" s="13">
        <v>1</v>
      </c>
      <c r="L14" s="13">
        <v>13</v>
      </c>
      <c r="M14" s="13">
        <v>29</v>
      </c>
      <c r="N14" s="12" t="s">
        <v>24</v>
      </c>
      <c r="O14" s="14">
        <v>39.46</v>
      </c>
      <c r="P14" s="18">
        <f t="shared" si="0"/>
        <v>36.64142857142857</v>
      </c>
      <c r="Q14" s="14">
        <v>512.98</v>
      </c>
      <c r="R14" s="15">
        <v>0.44829999999999998</v>
      </c>
      <c r="S14" s="14">
        <v>17.690000000000001</v>
      </c>
      <c r="T14" s="13">
        <v>0</v>
      </c>
      <c r="U14" s="12" t="s">
        <v>25</v>
      </c>
      <c r="V14" s="12" t="s">
        <v>26</v>
      </c>
    </row>
    <row r="15" spans="1:22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49</v>
      </c>
      <c r="G15" s="13">
        <v>24</v>
      </c>
      <c r="H15" s="13">
        <v>3</v>
      </c>
      <c r="I15" s="13">
        <v>24</v>
      </c>
      <c r="J15" s="13">
        <v>21</v>
      </c>
      <c r="K15" s="13">
        <v>3</v>
      </c>
      <c r="L15" s="13">
        <v>22</v>
      </c>
      <c r="M15" s="13">
        <v>29</v>
      </c>
      <c r="N15" s="12" t="s">
        <v>24</v>
      </c>
      <c r="O15" s="14">
        <v>40.450000000000003</v>
      </c>
      <c r="P15" s="18">
        <f t="shared" si="0"/>
        <v>37.49583333333333</v>
      </c>
      <c r="Q15" s="14">
        <v>899.9</v>
      </c>
      <c r="R15" s="15">
        <v>0.75860000000000005</v>
      </c>
      <c r="S15" s="14">
        <v>31.03</v>
      </c>
      <c r="T15" s="13">
        <v>0</v>
      </c>
      <c r="U15" s="12" t="s">
        <v>25</v>
      </c>
      <c r="V15" s="12" t="s">
        <v>26</v>
      </c>
    </row>
    <row r="16" spans="1:22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48</v>
      </c>
      <c r="G16" s="13">
        <v>23</v>
      </c>
      <c r="H16" s="13">
        <v>1</v>
      </c>
      <c r="I16" s="13">
        <v>23</v>
      </c>
      <c r="J16" s="13">
        <v>22</v>
      </c>
      <c r="K16" s="13">
        <v>1</v>
      </c>
      <c r="L16" s="13">
        <v>22</v>
      </c>
      <c r="M16" s="13">
        <v>29</v>
      </c>
      <c r="N16" s="12" t="s">
        <v>24</v>
      </c>
      <c r="O16" s="14">
        <v>39.68</v>
      </c>
      <c r="P16" s="18">
        <f t="shared" si="0"/>
        <v>37.954782608695652</v>
      </c>
      <c r="Q16" s="14">
        <v>872.96</v>
      </c>
      <c r="R16" s="15">
        <v>0.75860000000000005</v>
      </c>
      <c r="S16" s="14">
        <v>30.1</v>
      </c>
      <c r="T16" s="13">
        <v>0</v>
      </c>
      <c r="U16" s="12" t="s">
        <v>25</v>
      </c>
      <c r="V16" s="12" t="s">
        <v>26</v>
      </c>
    </row>
    <row r="17" spans="1:22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47</v>
      </c>
      <c r="G17" s="13">
        <v>20</v>
      </c>
      <c r="H17" s="13">
        <v>5</v>
      </c>
      <c r="I17" s="13">
        <v>20</v>
      </c>
      <c r="J17" s="13">
        <v>20</v>
      </c>
      <c r="K17" s="13">
        <v>0</v>
      </c>
      <c r="L17" s="13">
        <v>20</v>
      </c>
      <c r="M17" s="13">
        <v>29</v>
      </c>
      <c r="N17" s="12" t="s">
        <v>24</v>
      </c>
      <c r="O17" s="14">
        <v>39.299999999999997</v>
      </c>
      <c r="P17" s="18">
        <f t="shared" si="0"/>
        <v>39.299999999999997</v>
      </c>
      <c r="Q17" s="14">
        <v>786</v>
      </c>
      <c r="R17" s="15">
        <v>0.68969999999999998</v>
      </c>
      <c r="S17" s="14">
        <v>27.1</v>
      </c>
      <c r="T17" s="13">
        <v>0</v>
      </c>
      <c r="U17" s="12" t="s">
        <v>25</v>
      </c>
      <c r="V17" s="12" t="s">
        <v>26</v>
      </c>
    </row>
    <row r="18" spans="1:22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46</v>
      </c>
      <c r="G18" s="13">
        <v>8</v>
      </c>
      <c r="H18" s="13">
        <v>12</v>
      </c>
      <c r="I18" s="13">
        <v>8</v>
      </c>
      <c r="J18" s="13">
        <v>8</v>
      </c>
      <c r="K18" s="13">
        <v>0</v>
      </c>
      <c r="L18" s="13">
        <v>8</v>
      </c>
      <c r="M18" s="13">
        <v>29</v>
      </c>
      <c r="N18" s="12" t="s">
        <v>24</v>
      </c>
      <c r="O18" s="14">
        <v>37.25</v>
      </c>
      <c r="P18" s="18">
        <f t="shared" si="0"/>
        <v>37.25</v>
      </c>
      <c r="Q18" s="14">
        <v>298</v>
      </c>
      <c r="R18" s="15">
        <v>0.27589999999999998</v>
      </c>
      <c r="S18" s="14">
        <v>10.28</v>
      </c>
      <c r="T18" s="13">
        <v>0</v>
      </c>
      <c r="U18" s="12" t="s">
        <v>25</v>
      </c>
      <c r="V18" s="12" t="s">
        <v>26</v>
      </c>
    </row>
    <row r="19" spans="1:22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45</v>
      </c>
      <c r="G19" s="13">
        <v>2</v>
      </c>
      <c r="H19" s="13">
        <v>6</v>
      </c>
      <c r="I19" s="13">
        <v>2</v>
      </c>
      <c r="J19" s="13">
        <v>1</v>
      </c>
      <c r="K19" s="13">
        <v>1</v>
      </c>
      <c r="L19" s="13">
        <v>2</v>
      </c>
      <c r="M19" s="13">
        <v>29</v>
      </c>
      <c r="N19" s="12" t="s">
        <v>24</v>
      </c>
      <c r="O19" s="14">
        <v>38.5</v>
      </c>
      <c r="P19" s="18">
        <f t="shared" si="0"/>
        <v>38.5</v>
      </c>
      <c r="Q19" s="14">
        <v>77</v>
      </c>
      <c r="R19" s="15">
        <v>6.9000000000000006E-2</v>
      </c>
      <c r="S19" s="14">
        <v>2.66</v>
      </c>
      <c r="T19" s="13">
        <v>0</v>
      </c>
      <c r="U19" s="12" t="s">
        <v>25</v>
      </c>
      <c r="V19" s="12" t="s">
        <v>26</v>
      </c>
    </row>
    <row r="20" spans="1:22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44</v>
      </c>
      <c r="G20" s="13">
        <v>2</v>
      </c>
      <c r="H20" s="13">
        <v>1</v>
      </c>
      <c r="I20" s="13">
        <v>2</v>
      </c>
      <c r="J20" s="13">
        <v>1</v>
      </c>
      <c r="K20" s="13">
        <v>1</v>
      </c>
      <c r="L20" s="13">
        <v>2</v>
      </c>
      <c r="M20" s="13">
        <v>29</v>
      </c>
      <c r="N20" s="12" t="s">
        <v>24</v>
      </c>
      <c r="O20" s="14">
        <v>56</v>
      </c>
      <c r="P20" s="18">
        <f t="shared" si="0"/>
        <v>56</v>
      </c>
      <c r="Q20" s="14">
        <v>112</v>
      </c>
      <c r="R20" s="15">
        <v>6.9000000000000006E-2</v>
      </c>
      <c r="S20" s="14">
        <v>3.86</v>
      </c>
      <c r="T20" s="13">
        <v>0</v>
      </c>
      <c r="U20" s="12" t="s">
        <v>25</v>
      </c>
      <c r="V20" s="12" t="s">
        <v>26</v>
      </c>
    </row>
    <row r="21" spans="1:22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43</v>
      </c>
      <c r="G21" s="13">
        <v>8</v>
      </c>
      <c r="H21" s="13">
        <v>1</v>
      </c>
      <c r="I21" s="13">
        <v>8</v>
      </c>
      <c r="J21" s="13">
        <v>8</v>
      </c>
      <c r="K21" s="13">
        <v>0</v>
      </c>
      <c r="L21" s="13">
        <v>8</v>
      </c>
      <c r="M21" s="13">
        <v>29</v>
      </c>
      <c r="N21" s="12" t="s">
        <v>24</v>
      </c>
      <c r="O21" s="14">
        <v>36.380000000000003</v>
      </c>
      <c r="P21" s="18">
        <f t="shared" si="0"/>
        <v>36.380000000000003</v>
      </c>
      <c r="Q21" s="14">
        <v>291.04000000000002</v>
      </c>
      <c r="R21" s="15">
        <v>0.27589999999999998</v>
      </c>
      <c r="S21" s="14">
        <v>10.039999999999999</v>
      </c>
      <c r="T21" s="13">
        <v>0</v>
      </c>
      <c r="U21" s="12" t="s">
        <v>25</v>
      </c>
      <c r="V21" s="12" t="s">
        <v>26</v>
      </c>
    </row>
    <row r="22" spans="1:22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42</v>
      </c>
      <c r="G22" s="13">
        <v>25</v>
      </c>
      <c r="H22" s="13">
        <v>3</v>
      </c>
      <c r="I22" s="13">
        <v>25</v>
      </c>
      <c r="J22" s="13">
        <v>25</v>
      </c>
      <c r="K22" s="13">
        <v>0</v>
      </c>
      <c r="L22" s="13">
        <v>16</v>
      </c>
      <c r="M22" s="13">
        <v>29</v>
      </c>
      <c r="N22" s="12" t="s">
        <v>24</v>
      </c>
      <c r="O22" s="14">
        <v>47.77</v>
      </c>
      <c r="P22" s="18">
        <f t="shared" si="0"/>
        <v>30.572800000000001</v>
      </c>
      <c r="Q22" s="14">
        <v>764.32</v>
      </c>
      <c r="R22" s="15">
        <v>0.55169999999999997</v>
      </c>
      <c r="S22" s="14">
        <v>26.36</v>
      </c>
      <c r="T22" s="13">
        <v>0</v>
      </c>
      <c r="U22" s="12" t="s">
        <v>25</v>
      </c>
      <c r="V22" s="12" t="s">
        <v>26</v>
      </c>
    </row>
    <row r="23" spans="1:22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41</v>
      </c>
      <c r="G23" s="13">
        <v>22</v>
      </c>
      <c r="H23" s="13">
        <v>11</v>
      </c>
      <c r="I23" s="13">
        <v>22</v>
      </c>
      <c r="J23" s="13">
        <v>21</v>
      </c>
      <c r="K23" s="13">
        <v>1</v>
      </c>
      <c r="L23" s="13">
        <v>21</v>
      </c>
      <c r="M23" s="13">
        <v>29</v>
      </c>
      <c r="N23" s="12" t="s">
        <v>24</v>
      </c>
      <c r="O23" s="14">
        <v>42.4</v>
      </c>
      <c r="P23" s="18">
        <f t="shared" si="0"/>
        <v>40.472727272727269</v>
      </c>
      <c r="Q23" s="14">
        <v>890.4</v>
      </c>
      <c r="R23" s="15">
        <v>0.72409999999999997</v>
      </c>
      <c r="S23" s="14">
        <v>30.7</v>
      </c>
      <c r="T23" s="13">
        <v>0</v>
      </c>
      <c r="U23" s="12" t="s">
        <v>25</v>
      </c>
      <c r="V23" s="12" t="s">
        <v>26</v>
      </c>
    </row>
    <row r="24" spans="1:22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40</v>
      </c>
      <c r="G24" s="13">
        <v>17</v>
      </c>
      <c r="H24" s="13">
        <v>3</v>
      </c>
      <c r="I24" s="13">
        <v>17</v>
      </c>
      <c r="J24" s="13">
        <v>17</v>
      </c>
      <c r="K24" s="13">
        <v>0</v>
      </c>
      <c r="L24" s="13">
        <v>17</v>
      </c>
      <c r="M24" s="13">
        <v>29</v>
      </c>
      <c r="N24" s="12" t="s">
        <v>24</v>
      </c>
      <c r="O24" s="14">
        <v>42.27</v>
      </c>
      <c r="P24" s="18">
        <f t="shared" si="0"/>
        <v>42.27</v>
      </c>
      <c r="Q24" s="14">
        <v>718.59</v>
      </c>
      <c r="R24" s="15">
        <v>0.58620000000000005</v>
      </c>
      <c r="S24" s="14">
        <v>24.78</v>
      </c>
      <c r="T24" s="13">
        <v>0</v>
      </c>
      <c r="U24" s="12" t="s">
        <v>25</v>
      </c>
      <c r="V24" s="12" t="s">
        <v>26</v>
      </c>
    </row>
    <row r="25" spans="1:22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39</v>
      </c>
      <c r="G25" s="13">
        <v>6</v>
      </c>
      <c r="H25" s="13">
        <v>1</v>
      </c>
      <c r="I25" s="13">
        <v>6</v>
      </c>
      <c r="J25" s="13">
        <v>6</v>
      </c>
      <c r="K25" s="13">
        <v>0</v>
      </c>
      <c r="L25" s="13">
        <v>6</v>
      </c>
      <c r="M25" s="13">
        <v>29</v>
      </c>
      <c r="N25" s="12" t="s">
        <v>24</v>
      </c>
      <c r="O25" s="14">
        <v>41.64</v>
      </c>
      <c r="P25" s="18">
        <f t="shared" si="0"/>
        <v>41.64</v>
      </c>
      <c r="Q25" s="14">
        <v>249.84</v>
      </c>
      <c r="R25" s="15">
        <v>0.2069</v>
      </c>
      <c r="S25" s="14">
        <v>8.6199999999999992</v>
      </c>
      <c r="T25" s="13">
        <v>0</v>
      </c>
      <c r="U25" s="12" t="s">
        <v>25</v>
      </c>
      <c r="V25" s="12" t="s">
        <v>26</v>
      </c>
    </row>
    <row r="26" spans="1:22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38</v>
      </c>
      <c r="G26" s="13">
        <v>2</v>
      </c>
      <c r="H26" s="13">
        <v>0</v>
      </c>
      <c r="I26" s="13">
        <v>2</v>
      </c>
      <c r="J26" s="13">
        <v>2</v>
      </c>
      <c r="K26" s="13">
        <v>0</v>
      </c>
      <c r="L26" s="13">
        <v>2</v>
      </c>
      <c r="M26" s="13">
        <v>29</v>
      </c>
      <c r="N26" s="12" t="s">
        <v>24</v>
      </c>
      <c r="O26" s="14">
        <v>40.83</v>
      </c>
      <c r="P26" s="18">
        <f t="shared" si="0"/>
        <v>40.83</v>
      </c>
      <c r="Q26" s="14">
        <v>81.66</v>
      </c>
      <c r="R26" s="15">
        <v>6.9000000000000006E-2</v>
      </c>
      <c r="S26" s="14">
        <v>2.82</v>
      </c>
      <c r="T26" s="13">
        <v>0</v>
      </c>
      <c r="U26" s="12" t="s">
        <v>25</v>
      </c>
      <c r="V26" s="12" t="s">
        <v>26</v>
      </c>
    </row>
    <row r="27" spans="1:22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37</v>
      </c>
      <c r="G27" s="13">
        <v>4</v>
      </c>
      <c r="H27" s="13">
        <v>1</v>
      </c>
      <c r="I27" s="13">
        <v>5</v>
      </c>
      <c r="J27" s="13">
        <v>2</v>
      </c>
      <c r="K27" s="13">
        <v>2</v>
      </c>
      <c r="L27" s="13">
        <v>4</v>
      </c>
      <c r="M27" s="13">
        <v>29</v>
      </c>
      <c r="N27" s="12" t="s">
        <v>24</v>
      </c>
      <c r="O27" s="14">
        <v>40.99</v>
      </c>
      <c r="P27" s="18">
        <f t="shared" si="0"/>
        <v>32.792000000000002</v>
      </c>
      <c r="Q27" s="14">
        <v>163.96</v>
      </c>
      <c r="R27" s="15">
        <v>0.13789999999999999</v>
      </c>
      <c r="S27" s="14">
        <v>5.65</v>
      </c>
      <c r="T27" s="13">
        <v>0</v>
      </c>
      <c r="U27" s="12" t="s">
        <v>25</v>
      </c>
      <c r="V27" s="12" t="s">
        <v>26</v>
      </c>
    </row>
    <row r="28" spans="1:22" x14ac:dyDescent="0.25">
      <c r="A28" s="12" t="s">
        <v>21</v>
      </c>
      <c r="B28" s="12" t="s">
        <v>22</v>
      </c>
      <c r="C28" s="12" t="s">
        <v>23</v>
      </c>
      <c r="D28" s="13">
        <v>29</v>
      </c>
      <c r="E28" s="13">
        <v>58</v>
      </c>
      <c r="F28" s="12" t="s">
        <v>36</v>
      </c>
      <c r="G28" s="13">
        <v>2</v>
      </c>
      <c r="H28" s="13">
        <v>0</v>
      </c>
      <c r="I28" s="13">
        <v>2</v>
      </c>
      <c r="J28" s="13">
        <v>2</v>
      </c>
      <c r="K28" s="13">
        <v>0</v>
      </c>
      <c r="L28" s="13">
        <v>2</v>
      </c>
      <c r="M28" s="13">
        <v>29</v>
      </c>
      <c r="N28" s="12" t="s">
        <v>24</v>
      </c>
      <c r="O28" s="14">
        <v>40.83</v>
      </c>
      <c r="P28" s="18">
        <f t="shared" si="0"/>
        <v>40.83</v>
      </c>
      <c r="Q28" s="14">
        <v>81.66</v>
      </c>
      <c r="R28" s="15">
        <v>6.9000000000000006E-2</v>
      </c>
      <c r="S28" s="14">
        <v>2.82</v>
      </c>
      <c r="T28" s="13">
        <v>0</v>
      </c>
      <c r="U28" s="12" t="s">
        <v>25</v>
      </c>
      <c r="V28" s="12" t="s">
        <v>26</v>
      </c>
    </row>
    <row r="29" spans="1:22" x14ac:dyDescent="0.25">
      <c r="A29" s="12" t="s">
        <v>21</v>
      </c>
      <c r="B29" s="12" t="s">
        <v>22</v>
      </c>
      <c r="C29" s="12" t="s">
        <v>23</v>
      </c>
      <c r="D29" s="13">
        <v>29</v>
      </c>
      <c r="E29" s="13">
        <v>58</v>
      </c>
      <c r="F29" s="12" t="s">
        <v>35</v>
      </c>
      <c r="G29" s="13">
        <v>15</v>
      </c>
      <c r="H29" s="13">
        <v>0</v>
      </c>
      <c r="I29" s="13">
        <v>15</v>
      </c>
      <c r="J29" s="13">
        <v>15</v>
      </c>
      <c r="K29" s="13">
        <v>0</v>
      </c>
      <c r="L29" s="13">
        <v>12</v>
      </c>
      <c r="M29" s="13">
        <v>29</v>
      </c>
      <c r="N29" s="12" t="s">
        <v>24</v>
      </c>
      <c r="O29" s="14">
        <v>38.54</v>
      </c>
      <c r="P29" s="18">
        <f t="shared" si="0"/>
        <v>30.832000000000001</v>
      </c>
      <c r="Q29" s="14">
        <v>462.48</v>
      </c>
      <c r="R29" s="15">
        <v>0.4138</v>
      </c>
      <c r="S29" s="14">
        <v>15.95</v>
      </c>
      <c r="T29" s="13">
        <v>0</v>
      </c>
      <c r="U29" s="12" t="s">
        <v>25</v>
      </c>
      <c r="V29" s="12" t="s">
        <v>26</v>
      </c>
    </row>
    <row r="30" spans="1:22" x14ac:dyDescent="0.25">
      <c r="A30" s="12" t="s">
        <v>21</v>
      </c>
      <c r="B30" s="12" t="s">
        <v>22</v>
      </c>
      <c r="C30" s="12" t="s">
        <v>23</v>
      </c>
      <c r="D30" s="13">
        <v>29</v>
      </c>
      <c r="E30" s="13">
        <v>58</v>
      </c>
      <c r="F30" s="12" t="s">
        <v>34</v>
      </c>
      <c r="G30" s="13">
        <v>14</v>
      </c>
      <c r="H30" s="13">
        <v>3</v>
      </c>
      <c r="I30" s="13">
        <v>14</v>
      </c>
      <c r="J30" s="13">
        <v>14</v>
      </c>
      <c r="K30" s="13">
        <v>0</v>
      </c>
      <c r="L30" s="13">
        <v>14</v>
      </c>
      <c r="M30" s="13">
        <v>29</v>
      </c>
      <c r="N30" s="12" t="s">
        <v>24</v>
      </c>
      <c r="O30" s="14">
        <v>41.81</v>
      </c>
      <c r="P30" s="18">
        <f t="shared" si="0"/>
        <v>41.81</v>
      </c>
      <c r="Q30" s="14">
        <v>585.34</v>
      </c>
      <c r="R30" s="15">
        <v>0.48280000000000001</v>
      </c>
      <c r="S30" s="14">
        <v>20.18</v>
      </c>
      <c r="T30" s="13">
        <v>0</v>
      </c>
      <c r="U30" s="12" t="s">
        <v>25</v>
      </c>
      <c r="V30" s="12" t="s">
        <v>26</v>
      </c>
    </row>
    <row r="31" spans="1:22" x14ac:dyDescent="0.25">
      <c r="A31" s="12" t="s">
        <v>21</v>
      </c>
      <c r="B31" s="12" t="s">
        <v>22</v>
      </c>
      <c r="C31" s="12" t="s">
        <v>23</v>
      </c>
      <c r="D31" s="13">
        <v>29</v>
      </c>
      <c r="E31" s="13">
        <v>58</v>
      </c>
      <c r="F31" s="12" t="s">
        <v>33</v>
      </c>
      <c r="G31" s="13">
        <v>9</v>
      </c>
      <c r="H31" s="13">
        <v>3</v>
      </c>
      <c r="I31" s="13">
        <v>9</v>
      </c>
      <c r="J31" s="13">
        <v>9</v>
      </c>
      <c r="K31" s="13">
        <v>0</v>
      </c>
      <c r="L31" s="13">
        <v>9</v>
      </c>
      <c r="M31" s="13">
        <v>29</v>
      </c>
      <c r="N31" s="12" t="s">
        <v>24</v>
      </c>
      <c r="O31" s="14">
        <v>40.68</v>
      </c>
      <c r="P31" s="18">
        <f t="shared" si="0"/>
        <v>40.68</v>
      </c>
      <c r="Q31" s="14">
        <v>366.12</v>
      </c>
      <c r="R31" s="15">
        <v>0.31030000000000002</v>
      </c>
      <c r="S31" s="14">
        <v>12.62</v>
      </c>
      <c r="T31" s="13">
        <v>0</v>
      </c>
      <c r="U31" s="12" t="s">
        <v>25</v>
      </c>
      <c r="V31" s="12" t="s">
        <v>26</v>
      </c>
    </row>
    <row r="32" spans="1:22" x14ac:dyDescent="0.25">
      <c r="A32" s="12" t="s">
        <v>21</v>
      </c>
      <c r="B32" s="12" t="s">
        <v>22</v>
      </c>
      <c r="C32" s="12" t="s">
        <v>23</v>
      </c>
      <c r="D32" s="13">
        <v>29</v>
      </c>
      <c r="E32" s="13">
        <v>58</v>
      </c>
      <c r="F32" s="12" t="s">
        <v>32</v>
      </c>
      <c r="G32" s="13">
        <v>7</v>
      </c>
      <c r="H32" s="13">
        <v>3</v>
      </c>
      <c r="I32" s="13">
        <v>7</v>
      </c>
      <c r="J32" s="13">
        <v>7</v>
      </c>
      <c r="K32" s="13">
        <v>0</v>
      </c>
      <c r="L32" s="13">
        <v>7</v>
      </c>
      <c r="M32" s="13">
        <v>29</v>
      </c>
      <c r="N32" s="12" t="s">
        <v>24</v>
      </c>
      <c r="O32" s="14">
        <v>50.74</v>
      </c>
      <c r="P32" s="18">
        <f t="shared" si="0"/>
        <v>50.74</v>
      </c>
      <c r="Q32" s="14">
        <v>355.18</v>
      </c>
      <c r="R32" s="15">
        <v>0.2414</v>
      </c>
      <c r="S32" s="14">
        <v>12.25</v>
      </c>
      <c r="T32" s="13">
        <v>0</v>
      </c>
      <c r="U32" s="12" t="s">
        <v>25</v>
      </c>
      <c r="V32" s="12" t="s">
        <v>26</v>
      </c>
    </row>
    <row r="33" spans="1:22" x14ac:dyDescent="0.25">
      <c r="A33" s="2" t="s">
        <v>27</v>
      </c>
      <c r="B33" s="3"/>
      <c r="C33" s="3"/>
      <c r="D33" s="4">
        <f>SUM(D2:D32)</f>
        <v>899</v>
      </c>
      <c r="E33" s="3"/>
      <c r="F33" s="3"/>
      <c r="G33" s="4">
        <f>SUM(G2:G32)</f>
        <v>288</v>
      </c>
      <c r="H33" s="3"/>
      <c r="I33" s="4">
        <f>SUM(I2:I32)</f>
        <v>291</v>
      </c>
      <c r="J33" s="4">
        <f>SUM(J2:J32)</f>
        <v>270</v>
      </c>
      <c r="K33" s="4">
        <f>SUM(K2:K32)</f>
        <v>19</v>
      </c>
      <c r="L33" s="4">
        <f>SUM(L2:L32)</f>
        <v>260</v>
      </c>
      <c r="M33" s="4">
        <f>SUM(M2:M32)</f>
        <v>899</v>
      </c>
      <c r="N33" s="3" t="str">
        <f>N32</f>
        <v>Por habitación</v>
      </c>
      <c r="O33" s="5">
        <f>Q33/L33</f>
        <v>42.646846153846148</v>
      </c>
      <c r="P33" s="10">
        <f t="shared" si="0"/>
        <v>38.103711340206182</v>
      </c>
      <c r="Q33" s="5">
        <f>SUM(Q2:Q32)</f>
        <v>11088.179999999998</v>
      </c>
      <c r="R33" s="6">
        <f>L33/M33</f>
        <v>0.28921023359288101</v>
      </c>
      <c r="S33" s="5">
        <f>Q33/M33</f>
        <v>12.333904338153502</v>
      </c>
      <c r="T33" s="3"/>
      <c r="U33" s="3"/>
      <c r="V33" s="3"/>
    </row>
    <row r="34" spans="1:22" x14ac:dyDescent="0.25">
      <c r="I34" s="20"/>
      <c r="J34" s="20"/>
      <c r="K34" s="20"/>
      <c r="L34" s="20"/>
    </row>
    <row r="35" spans="1:22" x14ac:dyDescent="0.25">
      <c r="F35" t="s">
        <v>30</v>
      </c>
      <c r="G35">
        <f>I33/G33</f>
        <v>1.0104166666666667</v>
      </c>
      <c r="I35" s="20"/>
      <c r="J35" s="20"/>
      <c r="K35" s="20"/>
      <c r="L35" s="20"/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F1" zoomScale="82" workbookViewId="0">
      <pane ySplit="1" topLeftCell="A2" activePane="bottomLeft" state="frozen"/>
      <selection pane="bottomLeft" activeCell="R15" sqref="R15"/>
    </sheetView>
  </sheetViews>
  <sheetFormatPr baseColWidth="10" defaultRowHeight="15" x14ac:dyDescent="0.25"/>
  <cols>
    <col min="1" max="14" width="10.7109375" customWidth="1"/>
    <col min="15" max="15" width="10.7109375" style="1" customWidth="1"/>
    <col min="16" max="16" width="10.7109375" style="11" customWidth="1"/>
    <col min="17" max="17" width="16.42578125" customWidth="1"/>
    <col min="18" max="18" width="10.7109375" style="1" customWidth="1"/>
    <col min="19" max="21" width="10.710937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7" t="s">
        <v>9</v>
      </c>
      <c r="K1" s="2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28</v>
      </c>
      <c r="Q1" s="8" t="s">
        <v>15</v>
      </c>
      <c r="R1" s="7" t="s">
        <v>16</v>
      </c>
      <c r="S1" s="8" t="s">
        <v>17</v>
      </c>
      <c r="T1" s="7" t="s">
        <v>18</v>
      </c>
      <c r="U1" s="7" t="s">
        <v>19</v>
      </c>
      <c r="V1" s="7" t="s">
        <v>20</v>
      </c>
    </row>
    <row r="2" spans="1:22" s="25" customFormat="1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303</v>
      </c>
      <c r="G2" s="13">
        <v>5</v>
      </c>
      <c r="H2" s="13">
        <v>0</v>
      </c>
      <c r="I2" s="13">
        <v>5</v>
      </c>
      <c r="J2" s="13">
        <v>5</v>
      </c>
      <c r="K2" s="13">
        <v>0</v>
      </c>
      <c r="L2" s="13">
        <v>3</v>
      </c>
      <c r="M2" s="13">
        <v>29</v>
      </c>
      <c r="N2" s="12" t="s">
        <v>24</v>
      </c>
      <c r="O2" s="12">
        <v>54.81</v>
      </c>
      <c r="P2" s="28">
        <f>Q2/I2</f>
        <v>32.886000000000003</v>
      </c>
      <c r="Q2" s="12">
        <v>164.43</v>
      </c>
      <c r="R2" s="12" t="s">
        <v>71</v>
      </c>
      <c r="S2" s="12" t="s">
        <v>302</v>
      </c>
      <c r="T2" s="13">
        <v>0</v>
      </c>
      <c r="U2" s="12" t="s">
        <v>25</v>
      </c>
      <c r="V2" s="12" t="s">
        <v>26</v>
      </c>
    </row>
    <row r="3" spans="1:22" s="25" customFormat="1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305</v>
      </c>
      <c r="G3" s="13">
        <v>2</v>
      </c>
      <c r="H3" s="13">
        <v>0</v>
      </c>
      <c r="I3" s="13">
        <v>2</v>
      </c>
      <c r="J3" s="13">
        <v>2</v>
      </c>
      <c r="K3" s="13">
        <v>0</v>
      </c>
      <c r="L3" s="13">
        <v>2</v>
      </c>
      <c r="M3" s="13">
        <v>29</v>
      </c>
      <c r="N3" s="12" t="s">
        <v>24</v>
      </c>
      <c r="O3" s="12">
        <v>40</v>
      </c>
      <c r="P3" s="28">
        <f t="shared" ref="P3:P23" si="0">Q3/I3</f>
        <v>40</v>
      </c>
      <c r="Q3" s="12">
        <v>80</v>
      </c>
      <c r="R3" s="12" t="s">
        <v>130</v>
      </c>
      <c r="S3" s="12" t="s">
        <v>304</v>
      </c>
      <c r="T3" s="13">
        <v>0</v>
      </c>
      <c r="U3" s="12" t="s">
        <v>25</v>
      </c>
      <c r="V3" s="12" t="s">
        <v>26</v>
      </c>
    </row>
    <row r="4" spans="1:22" s="25" customFormat="1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307</v>
      </c>
      <c r="G4" s="13">
        <v>8</v>
      </c>
      <c r="H4" s="13">
        <v>1</v>
      </c>
      <c r="I4" s="13">
        <v>8</v>
      </c>
      <c r="J4" s="13">
        <v>8</v>
      </c>
      <c r="K4" s="13">
        <v>0</v>
      </c>
      <c r="L4" s="13">
        <v>8</v>
      </c>
      <c r="M4" s="13">
        <v>29</v>
      </c>
      <c r="N4" s="12" t="s">
        <v>24</v>
      </c>
      <c r="O4" s="12">
        <v>39.39</v>
      </c>
      <c r="P4" s="28">
        <f t="shared" si="0"/>
        <v>39.39</v>
      </c>
      <c r="Q4" s="12">
        <v>315.12</v>
      </c>
      <c r="R4" s="12" t="s">
        <v>64</v>
      </c>
      <c r="S4" s="12" t="s">
        <v>306</v>
      </c>
      <c r="T4" s="13">
        <v>0</v>
      </c>
      <c r="U4" s="12" t="s">
        <v>25</v>
      </c>
      <c r="V4" s="12" t="s">
        <v>26</v>
      </c>
    </row>
    <row r="5" spans="1:22" s="25" customFormat="1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310</v>
      </c>
      <c r="G5" s="13">
        <v>12</v>
      </c>
      <c r="H5" s="13">
        <v>3</v>
      </c>
      <c r="I5" s="13">
        <v>12</v>
      </c>
      <c r="J5" s="13">
        <v>12</v>
      </c>
      <c r="K5" s="13">
        <v>0</v>
      </c>
      <c r="L5" s="13">
        <v>12</v>
      </c>
      <c r="M5" s="13">
        <v>29</v>
      </c>
      <c r="N5" s="12" t="s">
        <v>24</v>
      </c>
      <c r="O5" s="12">
        <v>39.42</v>
      </c>
      <c r="P5" s="28">
        <f t="shared" si="0"/>
        <v>39.42</v>
      </c>
      <c r="Q5" s="12">
        <v>473.04</v>
      </c>
      <c r="R5" s="12" t="s">
        <v>309</v>
      </c>
      <c r="S5" s="12" t="s">
        <v>308</v>
      </c>
      <c r="T5" s="13">
        <v>0</v>
      </c>
      <c r="U5" s="12" t="s">
        <v>25</v>
      </c>
      <c r="V5" s="12" t="s">
        <v>26</v>
      </c>
    </row>
    <row r="6" spans="1:22" s="25" customFormat="1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312</v>
      </c>
      <c r="G6" s="13">
        <v>6</v>
      </c>
      <c r="H6" s="13">
        <v>1</v>
      </c>
      <c r="I6" s="13">
        <v>6</v>
      </c>
      <c r="J6" s="13">
        <v>5</v>
      </c>
      <c r="K6" s="13">
        <v>1</v>
      </c>
      <c r="L6" s="13">
        <v>6</v>
      </c>
      <c r="M6" s="13">
        <v>29</v>
      </c>
      <c r="N6" s="12" t="s">
        <v>24</v>
      </c>
      <c r="O6" s="12">
        <v>40.04</v>
      </c>
      <c r="P6" s="28">
        <f t="shared" si="0"/>
        <v>40.04</v>
      </c>
      <c r="Q6" s="12">
        <v>240.24</v>
      </c>
      <c r="R6" s="12" t="s">
        <v>68</v>
      </c>
      <c r="S6" s="12" t="s">
        <v>311</v>
      </c>
      <c r="T6" s="13">
        <v>0</v>
      </c>
      <c r="U6" s="12" t="s">
        <v>25</v>
      </c>
      <c r="V6" s="12" t="s">
        <v>26</v>
      </c>
    </row>
    <row r="7" spans="1:22" s="25" customFormat="1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314</v>
      </c>
      <c r="G7" s="13">
        <v>8</v>
      </c>
      <c r="H7" s="13">
        <v>1</v>
      </c>
      <c r="I7" s="13">
        <v>8</v>
      </c>
      <c r="J7" s="13">
        <v>5</v>
      </c>
      <c r="K7" s="13">
        <v>3</v>
      </c>
      <c r="L7" s="13">
        <v>8</v>
      </c>
      <c r="M7" s="13">
        <v>29</v>
      </c>
      <c r="N7" s="12" t="s">
        <v>24</v>
      </c>
      <c r="O7" s="12">
        <v>39.700000000000003</v>
      </c>
      <c r="P7" s="28">
        <f t="shared" si="0"/>
        <v>39.700000000000003</v>
      </c>
      <c r="Q7" s="12">
        <v>317.60000000000002</v>
      </c>
      <c r="R7" s="12" t="s">
        <v>64</v>
      </c>
      <c r="S7" s="12" t="s">
        <v>313</v>
      </c>
      <c r="T7" s="13">
        <v>0</v>
      </c>
      <c r="U7" s="12" t="s">
        <v>25</v>
      </c>
      <c r="V7" s="12" t="s">
        <v>26</v>
      </c>
    </row>
    <row r="8" spans="1:22" s="25" customFormat="1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316</v>
      </c>
      <c r="G8" s="13">
        <v>6</v>
      </c>
      <c r="H8" s="13">
        <v>0</v>
      </c>
      <c r="I8" s="13">
        <v>6</v>
      </c>
      <c r="J8" s="13">
        <v>6</v>
      </c>
      <c r="K8" s="13">
        <v>0</v>
      </c>
      <c r="L8" s="13">
        <v>6</v>
      </c>
      <c r="M8" s="13">
        <v>29</v>
      </c>
      <c r="N8" s="12" t="s">
        <v>24</v>
      </c>
      <c r="O8" s="12">
        <v>35.11</v>
      </c>
      <c r="P8" s="28">
        <f t="shared" si="0"/>
        <v>35.11</v>
      </c>
      <c r="Q8" s="12">
        <v>210.66</v>
      </c>
      <c r="R8" s="12" t="s">
        <v>68</v>
      </c>
      <c r="S8" s="12" t="s">
        <v>315</v>
      </c>
      <c r="T8" s="13">
        <v>0</v>
      </c>
      <c r="U8" s="12" t="s">
        <v>25</v>
      </c>
      <c r="V8" s="12" t="s">
        <v>26</v>
      </c>
    </row>
    <row r="9" spans="1:22" s="25" customFormat="1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318</v>
      </c>
      <c r="G9" s="13">
        <v>10</v>
      </c>
      <c r="H9" s="13">
        <v>2</v>
      </c>
      <c r="I9" s="13">
        <v>10</v>
      </c>
      <c r="J9" s="13">
        <v>10</v>
      </c>
      <c r="K9" s="13">
        <v>0</v>
      </c>
      <c r="L9" s="13">
        <v>7</v>
      </c>
      <c r="M9" s="13">
        <v>29</v>
      </c>
      <c r="N9" s="12" t="s">
        <v>24</v>
      </c>
      <c r="O9" s="12">
        <v>57.5</v>
      </c>
      <c r="P9" s="28">
        <f t="shared" si="0"/>
        <v>40.25</v>
      </c>
      <c r="Q9" s="12">
        <v>402.5</v>
      </c>
      <c r="R9" s="12" t="s">
        <v>119</v>
      </c>
      <c r="S9" s="12" t="s">
        <v>317</v>
      </c>
      <c r="T9" s="13">
        <v>0</v>
      </c>
      <c r="U9" s="12" t="s">
        <v>25</v>
      </c>
      <c r="V9" s="12" t="s">
        <v>26</v>
      </c>
    </row>
    <row r="10" spans="1:22" s="25" customFormat="1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320</v>
      </c>
      <c r="G10" s="13">
        <v>11</v>
      </c>
      <c r="H10" s="13">
        <v>2</v>
      </c>
      <c r="I10" s="13">
        <v>5</v>
      </c>
      <c r="J10" s="13">
        <v>10</v>
      </c>
      <c r="K10" s="13">
        <v>1</v>
      </c>
      <c r="L10" s="13">
        <v>11</v>
      </c>
      <c r="M10" s="13">
        <v>29</v>
      </c>
      <c r="N10" s="12" t="s">
        <v>24</v>
      </c>
      <c r="O10" s="12">
        <v>42.57</v>
      </c>
      <c r="P10" s="28">
        <f t="shared" si="0"/>
        <v>93.653999999999996</v>
      </c>
      <c r="Q10" s="12">
        <v>468.27</v>
      </c>
      <c r="R10" s="12" t="s">
        <v>192</v>
      </c>
      <c r="S10" s="12" t="s">
        <v>319</v>
      </c>
      <c r="T10" s="13">
        <v>0</v>
      </c>
      <c r="U10" s="12" t="s">
        <v>25</v>
      </c>
      <c r="V10" s="12" t="s">
        <v>26</v>
      </c>
    </row>
    <row r="11" spans="1:22" s="25" customFormat="1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322</v>
      </c>
      <c r="G11" s="13">
        <v>15</v>
      </c>
      <c r="H11" s="13">
        <v>3</v>
      </c>
      <c r="I11" s="13">
        <v>19</v>
      </c>
      <c r="J11" s="13">
        <v>13</v>
      </c>
      <c r="K11" s="13">
        <v>2</v>
      </c>
      <c r="L11" s="13">
        <v>19</v>
      </c>
      <c r="M11" s="13">
        <v>29</v>
      </c>
      <c r="N11" s="12" t="s">
        <v>24</v>
      </c>
      <c r="O11" s="12">
        <v>39.799999999999997</v>
      </c>
      <c r="P11" s="28">
        <f t="shared" si="0"/>
        <v>39.800000000000004</v>
      </c>
      <c r="Q11" s="12">
        <v>756.2</v>
      </c>
      <c r="R11" s="12" t="s">
        <v>91</v>
      </c>
      <c r="S11" s="12" t="s">
        <v>321</v>
      </c>
      <c r="T11" s="13">
        <v>0</v>
      </c>
      <c r="U11" s="12" t="s">
        <v>25</v>
      </c>
      <c r="V11" s="12" t="s">
        <v>26</v>
      </c>
    </row>
    <row r="12" spans="1:22" s="25" customFormat="1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324</v>
      </c>
      <c r="G12" s="13">
        <v>17</v>
      </c>
      <c r="H12" s="13">
        <v>15</v>
      </c>
      <c r="I12" s="13">
        <v>17</v>
      </c>
      <c r="J12" s="13">
        <v>14</v>
      </c>
      <c r="K12" s="13">
        <v>3</v>
      </c>
      <c r="L12" s="13">
        <v>10</v>
      </c>
      <c r="M12" s="13">
        <v>29</v>
      </c>
      <c r="N12" s="12" t="s">
        <v>24</v>
      </c>
      <c r="O12" s="12">
        <v>50.74</v>
      </c>
      <c r="P12" s="28">
        <f t="shared" si="0"/>
        <v>50.74</v>
      </c>
      <c r="Q12" s="12">
        <v>862.58</v>
      </c>
      <c r="R12" s="12" t="s">
        <v>84</v>
      </c>
      <c r="S12" s="12" t="s">
        <v>323</v>
      </c>
      <c r="T12" s="13">
        <v>0</v>
      </c>
      <c r="U12" s="12" t="s">
        <v>25</v>
      </c>
      <c r="V12" s="12" t="s">
        <v>26</v>
      </c>
    </row>
    <row r="13" spans="1:22" s="25" customFormat="1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326</v>
      </c>
      <c r="G13" s="13">
        <v>13</v>
      </c>
      <c r="H13" s="13">
        <v>17</v>
      </c>
      <c r="I13" s="13">
        <v>13</v>
      </c>
      <c r="J13" s="13">
        <v>8</v>
      </c>
      <c r="K13" s="13">
        <v>5</v>
      </c>
      <c r="L13" s="13">
        <v>7</v>
      </c>
      <c r="M13" s="13">
        <v>29</v>
      </c>
      <c r="N13" s="12" t="s">
        <v>24</v>
      </c>
      <c r="O13" s="12">
        <v>39.700000000000003</v>
      </c>
      <c r="P13" s="28">
        <f t="shared" si="0"/>
        <v>39.700000000000003</v>
      </c>
      <c r="Q13" s="12">
        <v>516.1</v>
      </c>
      <c r="R13" s="12" t="s">
        <v>119</v>
      </c>
      <c r="S13" s="12" t="s">
        <v>325</v>
      </c>
      <c r="T13" s="13">
        <v>0</v>
      </c>
      <c r="U13" s="12" t="s">
        <v>25</v>
      </c>
      <c r="V13" s="12" t="s">
        <v>26</v>
      </c>
    </row>
    <row r="14" spans="1:22" s="25" customFormat="1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328</v>
      </c>
      <c r="G14" s="13">
        <v>18</v>
      </c>
      <c r="H14" s="13">
        <v>13</v>
      </c>
      <c r="I14" s="13">
        <v>18</v>
      </c>
      <c r="J14" s="13">
        <v>18</v>
      </c>
      <c r="K14" s="13">
        <v>0</v>
      </c>
      <c r="L14" s="13">
        <v>10</v>
      </c>
      <c r="M14" s="13">
        <v>29</v>
      </c>
      <c r="N14" s="12" t="s">
        <v>24</v>
      </c>
      <c r="O14" s="12">
        <v>40.04</v>
      </c>
      <c r="P14" s="28">
        <f t="shared" si="0"/>
        <v>40.04</v>
      </c>
      <c r="Q14" s="12">
        <v>720.72</v>
      </c>
      <c r="R14" s="12" t="s">
        <v>84</v>
      </c>
      <c r="S14" s="12" t="s">
        <v>327</v>
      </c>
      <c r="T14" s="13">
        <v>0</v>
      </c>
      <c r="U14" s="12" t="s">
        <v>25</v>
      </c>
      <c r="V14" s="12" t="s">
        <v>26</v>
      </c>
    </row>
    <row r="15" spans="1:22" s="25" customFormat="1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330</v>
      </c>
      <c r="G15" s="13">
        <v>10</v>
      </c>
      <c r="H15" s="13">
        <v>18</v>
      </c>
      <c r="I15" s="13">
        <v>10</v>
      </c>
      <c r="J15" s="13">
        <v>5</v>
      </c>
      <c r="K15" s="13">
        <v>5</v>
      </c>
      <c r="L15" s="13">
        <v>8</v>
      </c>
      <c r="M15" s="13">
        <v>29</v>
      </c>
      <c r="N15" s="12" t="s">
        <v>24</v>
      </c>
      <c r="O15" s="12">
        <v>50.74</v>
      </c>
      <c r="P15" s="28">
        <f t="shared" si="0"/>
        <v>50.739999999999995</v>
      </c>
      <c r="Q15" s="12">
        <v>507.4</v>
      </c>
      <c r="R15" s="12" t="s">
        <v>64</v>
      </c>
      <c r="S15" s="12" t="s">
        <v>329</v>
      </c>
      <c r="T15" s="13">
        <v>0</v>
      </c>
      <c r="U15" s="12" t="s">
        <v>25</v>
      </c>
      <c r="V15" s="12" t="s">
        <v>26</v>
      </c>
    </row>
    <row r="16" spans="1:22" s="25" customFormat="1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332</v>
      </c>
      <c r="G16" s="13">
        <v>5</v>
      </c>
      <c r="H16" s="13">
        <v>10</v>
      </c>
      <c r="I16" s="13">
        <v>5</v>
      </c>
      <c r="J16" s="13">
        <v>3</v>
      </c>
      <c r="K16" s="13">
        <v>2</v>
      </c>
      <c r="L16" s="13">
        <v>5</v>
      </c>
      <c r="M16" s="13">
        <v>29</v>
      </c>
      <c r="N16" s="12" t="s">
        <v>24</v>
      </c>
      <c r="O16" s="12">
        <v>40</v>
      </c>
      <c r="P16" s="28">
        <f t="shared" si="0"/>
        <v>40</v>
      </c>
      <c r="Q16" s="12">
        <v>200</v>
      </c>
      <c r="R16" s="12" t="s">
        <v>81</v>
      </c>
      <c r="S16" s="12" t="s">
        <v>331</v>
      </c>
      <c r="T16" s="13">
        <v>0</v>
      </c>
      <c r="U16" s="12" t="s">
        <v>25</v>
      </c>
      <c r="V16" s="12" t="s">
        <v>26</v>
      </c>
    </row>
    <row r="17" spans="1:22" s="25" customFormat="1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334</v>
      </c>
      <c r="G17" s="13">
        <v>8</v>
      </c>
      <c r="H17" s="13">
        <v>5</v>
      </c>
      <c r="I17" s="13">
        <v>8</v>
      </c>
      <c r="J17" s="13">
        <v>8</v>
      </c>
      <c r="K17" s="13">
        <v>0</v>
      </c>
      <c r="L17" s="13">
        <v>8</v>
      </c>
      <c r="M17" s="13">
        <v>29</v>
      </c>
      <c r="N17" s="12" t="s">
        <v>24</v>
      </c>
      <c r="O17" s="12">
        <v>35.11</v>
      </c>
      <c r="P17" s="28">
        <f t="shared" si="0"/>
        <v>35.11</v>
      </c>
      <c r="Q17" s="12">
        <v>280.88</v>
      </c>
      <c r="R17" s="12" t="s">
        <v>64</v>
      </c>
      <c r="S17" s="12" t="s">
        <v>333</v>
      </c>
      <c r="T17" s="13">
        <v>0</v>
      </c>
      <c r="U17" s="12" t="s">
        <v>25</v>
      </c>
      <c r="V17" s="12" t="s">
        <v>26</v>
      </c>
    </row>
    <row r="18" spans="1:22" s="25" customFormat="1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336</v>
      </c>
      <c r="G18" s="13">
        <v>17</v>
      </c>
      <c r="H18" s="13">
        <v>8</v>
      </c>
      <c r="I18" s="13">
        <v>17</v>
      </c>
      <c r="J18" s="13">
        <v>10</v>
      </c>
      <c r="K18" s="13">
        <v>7</v>
      </c>
      <c r="L18" s="13">
        <v>15</v>
      </c>
      <c r="M18" s="13">
        <v>29</v>
      </c>
      <c r="N18" s="12" t="s">
        <v>24</v>
      </c>
      <c r="O18" s="12">
        <v>40</v>
      </c>
      <c r="P18" s="28">
        <f t="shared" si="0"/>
        <v>40</v>
      </c>
      <c r="Q18" s="12">
        <v>680</v>
      </c>
      <c r="R18" s="12" t="s">
        <v>166</v>
      </c>
      <c r="S18" s="12" t="s">
        <v>335</v>
      </c>
      <c r="T18" s="13">
        <v>0</v>
      </c>
      <c r="U18" s="12" t="s">
        <v>25</v>
      </c>
      <c r="V18" s="12" t="s">
        <v>26</v>
      </c>
    </row>
    <row r="19" spans="1:22" s="25" customFormat="1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338</v>
      </c>
      <c r="G19" s="13">
        <v>20</v>
      </c>
      <c r="H19" s="13">
        <v>17</v>
      </c>
      <c r="I19" s="13">
        <v>20</v>
      </c>
      <c r="J19" s="13">
        <v>15</v>
      </c>
      <c r="K19" s="13">
        <v>5</v>
      </c>
      <c r="L19" s="13">
        <v>12</v>
      </c>
      <c r="M19" s="13">
        <v>29</v>
      </c>
      <c r="N19" s="12" t="s">
        <v>24</v>
      </c>
      <c r="O19" s="12">
        <v>38.54</v>
      </c>
      <c r="P19" s="28">
        <f t="shared" si="0"/>
        <v>38.504000000000005</v>
      </c>
      <c r="Q19" s="12">
        <v>770.08</v>
      </c>
      <c r="R19" s="12" t="s">
        <v>309</v>
      </c>
      <c r="S19" s="12" t="s">
        <v>337</v>
      </c>
      <c r="T19" s="13">
        <v>0</v>
      </c>
      <c r="U19" s="12" t="s">
        <v>25</v>
      </c>
      <c r="V19" s="12" t="s">
        <v>26</v>
      </c>
    </row>
    <row r="20" spans="1:22" s="25" customFormat="1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340</v>
      </c>
      <c r="G20" s="13">
        <v>16</v>
      </c>
      <c r="H20" s="13">
        <v>20</v>
      </c>
      <c r="I20" s="13">
        <v>16</v>
      </c>
      <c r="J20" s="13">
        <v>13</v>
      </c>
      <c r="K20" s="13">
        <v>1</v>
      </c>
      <c r="L20" s="13">
        <v>14</v>
      </c>
      <c r="M20" s="13">
        <v>29</v>
      </c>
      <c r="N20" s="12" t="s">
        <v>24</v>
      </c>
      <c r="O20" s="12">
        <v>41.81</v>
      </c>
      <c r="P20" s="28">
        <f t="shared" si="0"/>
        <v>41.81</v>
      </c>
      <c r="Q20" s="12">
        <v>668.96</v>
      </c>
      <c r="R20" s="12" t="s">
        <v>158</v>
      </c>
      <c r="S20" s="12" t="s">
        <v>339</v>
      </c>
      <c r="T20" s="13">
        <v>0</v>
      </c>
      <c r="U20" s="12" t="s">
        <v>25</v>
      </c>
      <c r="V20" s="12" t="s">
        <v>26</v>
      </c>
    </row>
    <row r="21" spans="1:22" s="25" customFormat="1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342</v>
      </c>
      <c r="G21" s="13">
        <v>19</v>
      </c>
      <c r="H21" s="13">
        <v>16</v>
      </c>
      <c r="I21" s="13">
        <v>19</v>
      </c>
      <c r="J21" s="13">
        <v>13</v>
      </c>
      <c r="K21" s="13">
        <v>6</v>
      </c>
      <c r="L21" s="13">
        <v>13</v>
      </c>
      <c r="M21" s="13">
        <v>29</v>
      </c>
      <c r="N21" s="12" t="s">
        <v>24</v>
      </c>
      <c r="O21" s="12">
        <v>39.39</v>
      </c>
      <c r="P21" s="28">
        <f t="shared" si="0"/>
        <v>39.39</v>
      </c>
      <c r="Q21" s="12">
        <v>748.41</v>
      </c>
      <c r="R21" s="12" t="s">
        <v>189</v>
      </c>
      <c r="S21" s="12" t="s">
        <v>341</v>
      </c>
      <c r="T21" s="13">
        <v>0</v>
      </c>
      <c r="U21" s="12" t="s">
        <v>25</v>
      </c>
      <c r="V21" s="12" t="s">
        <v>26</v>
      </c>
    </row>
    <row r="22" spans="1:22" s="25" customFormat="1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344</v>
      </c>
      <c r="G22" s="13">
        <v>8</v>
      </c>
      <c r="H22" s="13">
        <v>19</v>
      </c>
      <c r="I22" s="13">
        <v>8</v>
      </c>
      <c r="J22" s="13">
        <v>2</v>
      </c>
      <c r="K22" s="13">
        <v>6</v>
      </c>
      <c r="L22" s="13">
        <v>4</v>
      </c>
      <c r="M22" s="13">
        <v>29</v>
      </c>
      <c r="N22" s="12" t="s">
        <v>24</v>
      </c>
      <c r="O22" s="12">
        <v>41.64</v>
      </c>
      <c r="P22" s="28">
        <f>Q22/I22</f>
        <v>41.64</v>
      </c>
      <c r="Q22" s="12">
        <v>333.12</v>
      </c>
      <c r="R22" s="12" t="s">
        <v>186</v>
      </c>
      <c r="S22" s="12" t="s">
        <v>343</v>
      </c>
      <c r="T22" s="13">
        <v>0</v>
      </c>
      <c r="U22" s="12" t="s">
        <v>25</v>
      </c>
      <c r="V22" s="12" t="s">
        <v>26</v>
      </c>
    </row>
    <row r="23" spans="1:22" s="25" customFormat="1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346</v>
      </c>
      <c r="G23" s="13">
        <v>4</v>
      </c>
      <c r="H23" s="13">
        <v>8</v>
      </c>
      <c r="I23" s="13">
        <v>4</v>
      </c>
      <c r="J23" s="13">
        <v>1</v>
      </c>
      <c r="K23" s="13">
        <v>3</v>
      </c>
      <c r="L23" s="13">
        <v>3</v>
      </c>
      <c r="M23" s="13">
        <v>29</v>
      </c>
      <c r="N23" s="12" t="s">
        <v>24</v>
      </c>
      <c r="O23" s="12">
        <v>50.74</v>
      </c>
      <c r="P23" s="28">
        <f t="shared" si="0"/>
        <v>50.74</v>
      </c>
      <c r="Q23" s="12">
        <v>202.96</v>
      </c>
      <c r="R23" s="12" t="s">
        <v>71</v>
      </c>
      <c r="S23" s="12" t="s">
        <v>345</v>
      </c>
      <c r="T23" s="13">
        <v>0</v>
      </c>
      <c r="U23" s="12" t="s">
        <v>25</v>
      </c>
      <c r="V23" s="12" t="s">
        <v>26</v>
      </c>
    </row>
    <row r="24" spans="1:22" s="25" customFormat="1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348</v>
      </c>
      <c r="G24" s="13">
        <v>14</v>
      </c>
      <c r="H24" s="13">
        <v>4</v>
      </c>
      <c r="I24" s="13">
        <v>14</v>
      </c>
      <c r="J24" s="13">
        <v>14</v>
      </c>
      <c r="K24" s="13">
        <v>0</v>
      </c>
      <c r="L24" s="13">
        <v>10</v>
      </c>
      <c r="M24" s="13">
        <v>29</v>
      </c>
      <c r="N24" s="12" t="s">
        <v>24</v>
      </c>
      <c r="O24" s="12">
        <f>Q24/L24</f>
        <v>56</v>
      </c>
      <c r="P24" s="28">
        <v>40</v>
      </c>
      <c r="Q24" s="12">
        <v>560</v>
      </c>
      <c r="R24" s="12" t="s">
        <v>84</v>
      </c>
      <c r="S24" s="12" t="s">
        <v>347</v>
      </c>
      <c r="T24" s="13">
        <v>0</v>
      </c>
      <c r="U24" s="12" t="s">
        <v>25</v>
      </c>
      <c r="V24" s="12" t="s">
        <v>26</v>
      </c>
    </row>
    <row r="25" spans="1:22" s="25" customFormat="1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350</v>
      </c>
      <c r="G25" s="13">
        <v>16</v>
      </c>
      <c r="H25" s="13">
        <v>14</v>
      </c>
      <c r="I25" s="13">
        <v>16</v>
      </c>
      <c r="J25" s="13">
        <v>14</v>
      </c>
      <c r="K25" s="13">
        <v>2</v>
      </c>
      <c r="L25" s="13">
        <v>11</v>
      </c>
      <c r="M25" s="13">
        <v>29</v>
      </c>
      <c r="N25" s="12" t="s">
        <v>24</v>
      </c>
      <c r="O25" s="12">
        <f t="shared" ref="O25:O30" si="1">Q25/L25</f>
        <v>58.18181818181818</v>
      </c>
      <c r="P25" s="28">
        <v>40</v>
      </c>
      <c r="Q25" s="12">
        <v>640</v>
      </c>
      <c r="R25" s="12" t="s">
        <v>192</v>
      </c>
      <c r="S25" s="12" t="s">
        <v>349</v>
      </c>
      <c r="T25" s="13">
        <v>0</v>
      </c>
      <c r="U25" s="12" t="s">
        <v>25</v>
      </c>
      <c r="V25" s="12" t="s">
        <v>26</v>
      </c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352</v>
      </c>
      <c r="G26" s="13">
        <v>19</v>
      </c>
      <c r="H26" s="13">
        <v>16</v>
      </c>
      <c r="I26" s="13">
        <v>19</v>
      </c>
      <c r="J26" s="13">
        <v>18</v>
      </c>
      <c r="K26" s="13">
        <v>1</v>
      </c>
      <c r="L26" s="13">
        <v>17</v>
      </c>
      <c r="M26" s="13">
        <v>29</v>
      </c>
      <c r="N26" s="12" t="s">
        <v>24</v>
      </c>
      <c r="O26" s="12">
        <f t="shared" si="1"/>
        <v>44.705882352941174</v>
      </c>
      <c r="P26" s="28">
        <v>40</v>
      </c>
      <c r="Q26" s="12">
        <v>760</v>
      </c>
      <c r="R26" s="12" t="s">
        <v>146</v>
      </c>
      <c r="S26" s="12" t="s">
        <v>351</v>
      </c>
      <c r="T26" s="13">
        <v>0</v>
      </c>
      <c r="U26" s="12" t="s">
        <v>25</v>
      </c>
      <c r="V26" s="12" t="s">
        <v>26</v>
      </c>
    </row>
    <row r="27" spans="1:22" s="25" customFormat="1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353</v>
      </c>
      <c r="G27" s="13">
        <v>10</v>
      </c>
      <c r="H27" s="13">
        <v>19</v>
      </c>
      <c r="I27" s="13">
        <v>10</v>
      </c>
      <c r="J27" s="13">
        <v>8</v>
      </c>
      <c r="K27" s="13">
        <v>2</v>
      </c>
      <c r="L27" s="13">
        <v>7</v>
      </c>
      <c r="M27" s="13">
        <v>29</v>
      </c>
      <c r="N27" s="12" t="s">
        <v>24</v>
      </c>
      <c r="O27" s="12">
        <f t="shared" si="1"/>
        <v>52.857142857142854</v>
      </c>
      <c r="P27" s="28">
        <v>37</v>
      </c>
      <c r="Q27" s="12">
        <v>370</v>
      </c>
      <c r="R27" s="12" t="s">
        <v>119</v>
      </c>
      <c r="S27" s="12" t="s">
        <v>83</v>
      </c>
      <c r="T27" s="13">
        <v>0</v>
      </c>
      <c r="U27" s="12" t="s">
        <v>25</v>
      </c>
      <c r="V27" s="12" t="s">
        <v>26</v>
      </c>
    </row>
    <row r="28" spans="1:22" s="25" customFormat="1" x14ac:dyDescent="0.25">
      <c r="A28" s="12" t="s">
        <v>21</v>
      </c>
      <c r="B28" s="12" t="s">
        <v>22</v>
      </c>
      <c r="C28" s="12" t="s">
        <v>23</v>
      </c>
      <c r="D28" s="13">
        <v>29</v>
      </c>
      <c r="E28" s="13">
        <v>58</v>
      </c>
      <c r="F28" s="12" t="s">
        <v>354</v>
      </c>
      <c r="G28" s="13">
        <v>6</v>
      </c>
      <c r="H28" s="13">
        <v>10</v>
      </c>
      <c r="I28" s="13">
        <v>6</v>
      </c>
      <c r="J28" s="13">
        <v>2</v>
      </c>
      <c r="K28" s="13">
        <v>4</v>
      </c>
      <c r="L28" s="13">
        <v>4</v>
      </c>
      <c r="M28" s="13">
        <v>29</v>
      </c>
      <c r="N28" s="12" t="s">
        <v>24</v>
      </c>
      <c r="O28" s="12">
        <f t="shared" si="1"/>
        <v>55.5</v>
      </c>
      <c r="P28" s="28">
        <v>37</v>
      </c>
      <c r="Q28" s="12">
        <v>222</v>
      </c>
      <c r="R28" s="12" t="s">
        <v>186</v>
      </c>
      <c r="S28" s="12" t="s">
        <v>67</v>
      </c>
      <c r="T28" s="13">
        <v>0</v>
      </c>
      <c r="U28" s="12" t="s">
        <v>25</v>
      </c>
      <c r="V28" s="12" t="s">
        <v>26</v>
      </c>
    </row>
    <row r="29" spans="1:22" s="25" customFormat="1" x14ac:dyDescent="0.25">
      <c r="A29" s="12" t="s">
        <v>21</v>
      </c>
      <c r="B29" s="12" t="s">
        <v>22</v>
      </c>
      <c r="C29" s="12" t="s">
        <v>23</v>
      </c>
      <c r="D29" s="13">
        <v>29</v>
      </c>
      <c r="E29" s="13">
        <v>58</v>
      </c>
      <c r="F29" s="12" t="s">
        <v>355</v>
      </c>
      <c r="G29" s="13">
        <v>4</v>
      </c>
      <c r="H29" s="13">
        <v>6</v>
      </c>
      <c r="I29" s="13">
        <v>4</v>
      </c>
      <c r="J29" s="13">
        <v>4</v>
      </c>
      <c r="K29" s="13">
        <v>0</v>
      </c>
      <c r="L29" s="13">
        <v>4</v>
      </c>
      <c r="M29" s="13">
        <v>29</v>
      </c>
      <c r="N29" s="12" t="s">
        <v>24</v>
      </c>
      <c r="O29" s="12">
        <f t="shared" si="1"/>
        <v>37</v>
      </c>
      <c r="P29" s="28">
        <v>37</v>
      </c>
      <c r="Q29" s="12">
        <v>148</v>
      </c>
      <c r="R29" s="12" t="s">
        <v>186</v>
      </c>
      <c r="S29" s="12" t="s">
        <v>122</v>
      </c>
      <c r="T29" s="13">
        <v>0</v>
      </c>
      <c r="U29" s="12" t="s">
        <v>25</v>
      </c>
      <c r="V29" s="12" t="s">
        <v>26</v>
      </c>
    </row>
    <row r="30" spans="1:22" s="25" customFormat="1" x14ac:dyDescent="0.25">
      <c r="A30" s="12" t="s">
        <v>21</v>
      </c>
      <c r="B30" s="12" t="s">
        <v>22</v>
      </c>
      <c r="C30" s="12" t="s">
        <v>23</v>
      </c>
      <c r="D30" s="13">
        <v>29</v>
      </c>
      <c r="E30" s="13">
        <v>58</v>
      </c>
      <c r="F30" s="12" t="s">
        <v>356</v>
      </c>
      <c r="G30" s="13">
        <v>4</v>
      </c>
      <c r="H30" s="13">
        <v>4</v>
      </c>
      <c r="I30" s="13">
        <v>4</v>
      </c>
      <c r="J30" s="13">
        <v>1</v>
      </c>
      <c r="K30" s="13">
        <v>3</v>
      </c>
      <c r="L30" s="13">
        <v>2</v>
      </c>
      <c r="M30" s="13">
        <v>29</v>
      </c>
      <c r="N30" s="12" t="s">
        <v>24</v>
      </c>
      <c r="O30" s="12">
        <f t="shared" si="1"/>
        <v>74</v>
      </c>
      <c r="P30" s="28">
        <v>37</v>
      </c>
      <c r="Q30" s="12">
        <v>148</v>
      </c>
      <c r="R30" s="12" t="s">
        <v>130</v>
      </c>
      <c r="S30" s="12" t="s">
        <v>122</v>
      </c>
      <c r="T30" s="13">
        <v>0</v>
      </c>
      <c r="U30" s="12" t="s">
        <v>25</v>
      </c>
      <c r="V30" s="12" t="s">
        <v>26</v>
      </c>
    </row>
    <row r="31" spans="1:22" x14ac:dyDescent="0.25">
      <c r="A31" s="2" t="s">
        <v>27</v>
      </c>
      <c r="B31" s="3"/>
      <c r="C31" s="3"/>
      <c r="D31" s="4">
        <f>SUM(D2:D30)</f>
        <v>841</v>
      </c>
      <c r="E31" s="3"/>
      <c r="F31" s="3"/>
      <c r="G31" s="4">
        <f>SUM(G2:G30)</f>
        <v>311</v>
      </c>
      <c r="H31" s="3"/>
      <c r="I31" s="4">
        <f>SUM(I2:I30)</f>
        <v>309</v>
      </c>
      <c r="J31" s="4">
        <f>SUM(J2:J30)</f>
        <v>247</v>
      </c>
      <c r="K31" s="4">
        <f>SUM(K2:K30)</f>
        <v>62</v>
      </c>
      <c r="L31" s="4">
        <f>SUM(L2:L30)</f>
        <v>246</v>
      </c>
      <c r="M31" s="4">
        <f>SUM(M2:M30)</f>
        <v>841</v>
      </c>
      <c r="N31" s="3" t="str">
        <f>N30</f>
        <v>Por habitación</v>
      </c>
      <c r="O31" s="5">
        <f>Q31/L31</f>
        <v>51.899471544715446</v>
      </c>
      <c r="P31" s="10">
        <f>Q31/I31</f>
        <v>41.318025889967636</v>
      </c>
      <c r="Q31" s="5">
        <f>SUM(Q2:Q30)</f>
        <v>12767.27</v>
      </c>
      <c r="R31" s="6">
        <f>L31/M31</f>
        <v>0.29250891795481571</v>
      </c>
      <c r="S31" s="5">
        <f>Q31/M31</f>
        <v>15.181058263971464</v>
      </c>
      <c r="T31" s="3"/>
      <c r="U31" s="3"/>
      <c r="V31" s="3"/>
    </row>
  </sheetData>
  <autoFilter ref="A1:V1">
    <sortState ref="A2:V30">
      <sortCondition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8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13" sqref="M13"/>
    </sheetView>
  </sheetViews>
  <sheetFormatPr baseColWidth="10" defaultRowHeight="15" x14ac:dyDescent="0.25"/>
  <cols>
    <col min="1" max="9" width="10.7109375" customWidth="1"/>
    <col min="10" max="11" width="10.7109375" style="19" customWidth="1"/>
    <col min="12" max="14" width="10.7109375" customWidth="1"/>
    <col min="15" max="15" width="10.7109375" style="1" customWidth="1"/>
    <col min="16" max="16" width="10.7109375" style="11" customWidth="1"/>
    <col min="17" max="17" width="10.7109375" style="1" customWidth="1"/>
    <col min="18" max="18" width="10.7109375" customWidth="1"/>
    <col min="19" max="19" width="10.7109375" style="1" customWidth="1"/>
    <col min="20" max="22" width="10.710937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7" t="s">
        <v>9</v>
      </c>
      <c r="K1" s="27" t="s">
        <v>10</v>
      </c>
      <c r="L1" s="7" t="s">
        <v>11</v>
      </c>
      <c r="M1" s="7" t="s">
        <v>12</v>
      </c>
      <c r="N1" s="7" t="s">
        <v>13</v>
      </c>
      <c r="O1" s="8" t="s">
        <v>14</v>
      </c>
      <c r="P1" s="9" t="s">
        <v>128</v>
      </c>
      <c r="Q1" s="8" t="s">
        <v>15</v>
      </c>
      <c r="R1" s="7" t="s">
        <v>16</v>
      </c>
      <c r="S1" s="8" t="s">
        <v>17</v>
      </c>
      <c r="T1" s="7" t="s">
        <v>18</v>
      </c>
      <c r="U1" s="7" t="s">
        <v>19</v>
      </c>
      <c r="V1" s="7" t="s">
        <v>20</v>
      </c>
    </row>
    <row r="2" spans="1:22" s="25" customFormat="1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301</v>
      </c>
      <c r="G2" s="13">
        <v>2</v>
      </c>
      <c r="H2" s="13">
        <v>4</v>
      </c>
      <c r="I2" s="13">
        <v>2</v>
      </c>
      <c r="J2" s="13">
        <v>2</v>
      </c>
      <c r="K2" s="13">
        <v>0</v>
      </c>
      <c r="L2" s="13">
        <v>2</v>
      </c>
      <c r="M2" s="13">
        <v>29</v>
      </c>
      <c r="N2" s="12" t="s">
        <v>65</v>
      </c>
      <c r="O2" s="12">
        <v>37</v>
      </c>
      <c r="P2" s="12">
        <f>Q2/L2</f>
        <v>37</v>
      </c>
      <c r="Q2" s="12">
        <v>74</v>
      </c>
      <c r="R2" s="12" t="s">
        <v>130</v>
      </c>
      <c r="S2" s="12" t="s">
        <v>73</v>
      </c>
      <c r="T2" s="13">
        <v>0</v>
      </c>
      <c r="U2" s="12" t="s">
        <v>25</v>
      </c>
      <c r="V2" s="12" t="s">
        <v>26</v>
      </c>
    </row>
    <row r="3" spans="1:22" s="25" customFormat="1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300</v>
      </c>
      <c r="G3" s="13">
        <v>10</v>
      </c>
      <c r="H3" s="13">
        <v>2</v>
      </c>
      <c r="I3" s="13">
        <v>10</v>
      </c>
      <c r="J3" s="13">
        <v>8</v>
      </c>
      <c r="K3" s="13">
        <v>2</v>
      </c>
      <c r="L3" s="13">
        <v>8</v>
      </c>
      <c r="M3" s="13">
        <v>29</v>
      </c>
      <c r="N3" s="12" t="s">
        <v>65</v>
      </c>
      <c r="O3" s="12">
        <v>37</v>
      </c>
      <c r="P3" s="12">
        <f t="shared" ref="P3:P32" si="0">Q3/L3</f>
        <v>46.25</v>
      </c>
      <c r="Q3" s="12">
        <v>370</v>
      </c>
      <c r="R3" s="12" t="s">
        <v>64</v>
      </c>
      <c r="S3" s="12" t="s">
        <v>83</v>
      </c>
      <c r="T3" s="13">
        <v>0</v>
      </c>
      <c r="U3" s="12" t="s">
        <v>25</v>
      </c>
      <c r="V3" s="12" t="s">
        <v>26</v>
      </c>
    </row>
    <row r="4" spans="1:22" s="25" customFormat="1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299</v>
      </c>
      <c r="G4" s="13">
        <v>14</v>
      </c>
      <c r="H4" s="13">
        <v>10</v>
      </c>
      <c r="I4" s="13">
        <v>14</v>
      </c>
      <c r="J4" s="13">
        <v>14</v>
      </c>
      <c r="K4" s="13">
        <v>0</v>
      </c>
      <c r="L4" s="13">
        <v>14</v>
      </c>
      <c r="M4" s="13">
        <v>29</v>
      </c>
      <c r="N4" s="12" t="s">
        <v>65</v>
      </c>
      <c r="O4" s="12">
        <v>37</v>
      </c>
      <c r="P4" s="12">
        <f t="shared" si="0"/>
        <v>37</v>
      </c>
      <c r="Q4" s="12">
        <v>518</v>
      </c>
      <c r="R4" s="12" t="s">
        <v>158</v>
      </c>
      <c r="S4" s="12" t="s">
        <v>194</v>
      </c>
      <c r="T4" s="13">
        <v>0</v>
      </c>
      <c r="U4" s="12" t="s">
        <v>25</v>
      </c>
      <c r="V4" s="12" t="s">
        <v>26</v>
      </c>
    </row>
    <row r="5" spans="1:22" s="25" customFormat="1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297</v>
      </c>
      <c r="G5" s="13">
        <v>22</v>
      </c>
      <c r="H5" s="13">
        <v>14</v>
      </c>
      <c r="I5" s="13">
        <v>22</v>
      </c>
      <c r="J5" s="13">
        <v>20</v>
      </c>
      <c r="K5" s="13">
        <v>2</v>
      </c>
      <c r="L5" s="13">
        <v>19</v>
      </c>
      <c r="M5" s="13">
        <v>29</v>
      </c>
      <c r="N5" s="12" t="s">
        <v>65</v>
      </c>
      <c r="O5" s="12">
        <v>37</v>
      </c>
      <c r="P5" s="12">
        <f t="shared" si="0"/>
        <v>42.842105263157897</v>
      </c>
      <c r="Q5" s="12">
        <v>814</v>
      </c>
      <c r="R5" s="12" t="s">
        <v>91</v>
      </c>
      <c r="S5" s="12" t="s">
        <v>298</v>
      </c>
      <c r="T5" s="13">
        <v>0</v>
      </c>
      <c r="U5" s="12" t="s">
        <v>25</v>
      </c>
      <c r="V5" s="12" t="s">
        <v>26</v>
      </c>
    </row>
    <row r="6" spans="1:22" s="25" customFormat="1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296</v>
      </c>
      <c r="G6" s="13">
        <v>15</v>
      </c>
      <c r="H6" s="13">
        <v>14</v>
      </c>
      <c r="I6" s="13">
        <v>15</v>
      </c>
      <c r="J6" s="13">
        <v>10</v>
      </c>
      <c r="K6" s="13">
        <v>5</v>
      </c>
      <c r="L6" s="13">
        <v>13</v>
      </c>
      <c r="M6" s="13">
        <v>29</v>
      </c>
      <c r="N6" s="12" t="s">
        <v>65</v>
      </c>
      <c r="O6" s="12">
        <v>37</v>
      </c>
      <c r="P6" s="12">
        <f t="shared" si="0"/>
        <v>42.692307692307693</v>
      </c>
      <c r="Q6" s="12">
        <v>555</v>
      </c>
      <c r="R6" s="12" t="s">
        <v>189</v>
      </c>
      <c r="S6" s="12" t="s">
        <v>157</v>
      </c>
      <c r="T6" s="13">
        <v>0</v>
      </c>
      <c r="U6" s="12" t="s">
        <v>25</v>
      </c>
      <c r="V6" s="12" t="s">
        <v>26</v>
      </c>
    </row>
    <row r="7" spans="1:22" s="25" customFormat="1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294</v>
      </c>
      <c r="G7" s="13">
        <v>12</v>
      </c>
      <c r="H7" s="13">
        <v>15</v>
      </c>
      <c r="I7" s="13">
        <v>12</v>
      </c>
      <c r="J7" s="13">
        <v>10</v>
      </c>
      <c r="K7" s="13">
        <v>2</v>
      </c>
      <c r="L7" s="13">
        <v>10</v>
      </c>
      <c r="M7" s="13">
        <v>29</v>
      </c>
      <c r="N7" s="12" t="s">
        <v>65</v>
      </c>
      <c r="O7" s="12">
        <v>37</v>
      </c>
      <c r="P7" s="12">
        <f t="shared" si="0"/>
        <v>44.4</v>
      </c>
      <c r="Q7" s="12">
        <v>444</v>
      </c>
      <c r="R7" s="12" t="s">
        <v>84</v>
      </c>
      <c r="S7" s="12" t="s">
        <v>295</v>
      </c>
      <c r="T7" s="13">
        <v>0</v>
      </c>
      <c r="U7" s="12" t="s">
        <v>25</v>
      </c>
      <c r="V7" s="12" t="s">
        <v>26</v>
      </c>
    </row>
    <row r="8" spans="1:22" s="25" customFormat="1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293</v>
      </c>
      <c r="G8" s="13">
        <v>7</v>
      </c>
      <c r="H8" s="13">
        <v>12</v>
      </c>
      <c r="I8" s="13">
        <v>7</v>
      </c>
      <c r="J8" s="13">
        <v>2</v>
      </c>
      <c r="K8" s="13">
        <v>5</v>
      </c>
      <c r="L8" s="13">
        <v>4</v>
      </c>
      <c r="M8" s="13">
        <v>29</v>
      </c>
      <c r="N8" s="12" t="s">
        <v>65</v>
      </c>
      <c r="O8" s="12">
        <v>37</v>
      </c>
      <c r="P8" s="12">
        <f t="shared" si="0"/>
        <v>64.75</v>
      </c>
      <c r="Q8" s="12">
        <v>259</v>
      </c>
      <c r="R8" s="12" t="s">
        <v>186</v>
      </c>
      <c r="S8" s="12" t="s">
        <v>117</v>
      </c>
      <c r="T8" s="13">
        <v>0</v>
      </c>
      <c r="U8" s="12" t="s">
        <v>25</v>
      </c>
      <c r="V8" s="12" t="s">
        <v>26</v>
      </c>
    </row>
    <row r="9" spans="1:22" s="25" customFormat="1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292</v>
      </c>
      <c r="G9" s="13">
        <v>4</v>
      </c>
      <c r="H9" s="13">
        <v>7</v>
      </c>
      <c r="I9" s="13">
        <v>4</v>
      </c>
      <c r="J9" s="13">
        <v>3</v>
      </c>
      <c r="K9" s="13">
        <v>1</v>
      </c>
      <c r="L9" s="13">
        <v>3</v>
      </c>
      <c r="M9" s="13">
        <v>29</v>
      </c>
      <c r="N9" s="12" t="s">
        <v>65</v>
      </c>
      <c r="O9" s="12">
        <v>37</v>
      </c>
      <c r="P9" s="12">
        <f t="shared" si="0"/>
        <v>49.333333333333336</v>
      </c>
      <c r="Q9" s="12">
        <v>148</v>
      </c>
      <c r="R9" s="12" t="s">
        <v>71</v>
      </c>
      <c r="S9" s="12" t="s">
        <v>122</v>
      </c>
      <c r="T9" s="13">
        <v>0</v>
      </c>
      <c r="U9" s="12" t="s">
        <v>25</v>
      </c>
      <c r="V9" s="12" t="s">
        <v>26</v>
      </c>
    </row>
    <row r="10" spans="1:22" s="25" customFormat="1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291</v>
      </c>
      <c r="G10" s="13">
        <v>16</v>
      </c>
      <c r="H10" s="13">
        <v>4</v>
      </c>
      <c r="I10" s="13">
        <v>16</v>
      </c>
      <c r="J10" s="13">
        <v>16</v>
      </c>
      <c r="K10" s="13">
        <v>0</v>
      </c>
      <c r="L10" s="13">
        <v>15</v>
      </c>
      <c r="M10" s="13">
        <v>29</v>
      </c>
      <c r="N10" s="12" t="s">
        <v>65</v>
      </c>
      <c r="O10" s="12">
        <v>37</v>
      </c>
      <c r="P10" s="12">
        <f t="shared" si="0"/>
        <v>39.466666666666669</v>
      </c>
      <c r="Q10" s="12">
        <v>592</v>
      </c>
      <c r="R10" s="12" t="s">
        <v>166</v>
      </c>
      <c r="S10" s="12" t="s">
        <v>162</v>
      </c>
      <c r="T10" s="13">
        <v>0</v>
      </c>
      <c r="U10" s="12" t="s">
        <v>25</v>
      </c>
      <c r="V10" s="12" t="s">
        <v>26</v>
      </c>
    </row>
    <row r="11" spans="1:22" s="25" customFormat="1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290</v>
      </c>
      <c r="G11" s="13">
        <v>21</v>
      </c>
      <c r="H11" s="13">
        <v>16</v>
      </c>
      <c r="I11" s="13">
        <v>21</v>
      </c>
      <c r="J11" s="13">
        <v>19</v>
      </c>
      <c r="K11" s="13">
        <v>2</v>
      </c>
      <c r="L11" s="13">
        <v>19</v>
      </c>
      <c r="M11" s="13">
        <v>29</v>
      </c>
      <c r="N11" s="12" t="s">
        <v>65</v>
      </c>
      <c r="O11" s="12">
        <v>37</v>
      </c>
      <c r="P11" s="12">
        <f t="shared" si="0"/>
        <v>40.89473684210526</v>
      </c>
      <c r="Q11" s="12">
        <v>777</v>
      </c>
      <c r="R11" s="12" t="s">
        <v>91</v>
      </c>
      <c r="S11" s="12" t="s">
        <v>112</v>
      </c>
      <c r="T11" s="13">
        <v>0</v>
      </c>
      <c r="U11" s="12" t="s">
        <v>25</v>
      </c>
      <c r="V11" s="12" t="s">
        <v>26</v>
      </c>
    </row>
    <row r="12" spans="1:22" s="25" customFormat="1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289</v>
      </c>
      <c r="G12" s="13">
        <v>16</v>
      </c>
      <c r="H12" s="13">
        <v>21</v>
      </c>
      <c r="I12" s="13">
        <v>16</v>
      </c>
      <c r="J12" s="13">
        <v>16</v>
      </c>
      <c r="K12" s="13">
        <v>0</v>
      </c>
      <c r="L12" s="13">
        <v>16</v>
      </c>
      <c r="M12" s="13">
        <v>29</v>
      </c>
      <c r="N12" s="12" t="s">
        <v>65</v>
      </c>
      <c r="O12" s="12">
        <v>37</v>
      </c>
      <c r="P12" s="12">
        <f t="shared" si="0"/>
        <v>37</v>
      </c>
      <c r="Q12" s="12">
        <v>592</v>
      </c>
      <c r="R12" s="12" t="s">
        <v>163</v>
      </c>
      <c r="S12" s="12" t="s">
        <v>162</v>
      </c>
      <c r="T12" s="13">
        <v>0</v>
      </c>
      <c r="U12" s="12" t="s">
        <v>25</v>
      </c>
      <c r="V12" s="12" t="s">
        <v>26</v>
      </c>
    </row>
    <row r="13" spans="1:22" s="25" customFormat="1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288</v>
      </c>
      <c r="G13" s="13">
        <v>13</v>
      </c>
      <c r="H13" s="13">
        <v>16</v>
      </c>
      <c r="I13" s="13">
        <v>13</v>
      </c>
      <c r="J13" s="13">
        <v>12</v>
      </c>
      <c r="K13" s="13">
        <v>1</v>
      </c>
      <c r="L13" s="13">
        <v>10</v>
      </c>
      <c r="M13" s="13">
        <v>29</v>
      </c>
      <c r="N13" s="12" t="s">
        <v>65</v>
      </c>
      <c r="O13" s="12">
        <v>37</v>
      </c>
      <c r="P13" s="12">
        <f t="shared" si="0"/>
        <v>48.1</v>
      </c>
      <c r="Q13" s="12">
        <v>481</v>
      </c>
      <c r="R13" s="12" t="s">
        <v>84</v>
      </c>
      <c r="S13" s="12" t="s">
        <v>188</v>
      </c>
      <c r="T13" s="13">
        <v>0</v>
      </c>
      <c r="U13" s="12" t="s">
        <v>25</v>
      </c>
      <c r="V13" s="12" t="s">
        <v>26</v>
      </c>
    </row>
    <row r="14" spans="1:22" s="25" customFormat="1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287</v>
      </c>
      <c r="G14" s="13">
        <v>7</v>
      </c>
      <c r="H14" s="13">
        <v>13</v>
      </c>
      <c r="I14" s="13">
        <v>7</v>
      </c>
      <c r="J14" s="13">
        <v>7</v>
      </c>
      <c r="K14" s="13">
        <v>0</v>
      </c>
      <c r="L14" s="13">
        <v>7</v>
      </c>
      <c r="M14" s="13">
        <v>29</v>
      </c>
      <c r="N14" s="12" t="s">
        <v>65</v>
      </c>
      <c r="O14" s="12">
        <v>37</v>
      </c>
      <c r="P14" s="12">
        <f t="shared" si="0"/>
        <v>37</v>
      </c>
      <c r="Q14" s="12">
        <v>259</v>
      </c>
      <c r="R14" s="12" t="s">
        <v>119</v>
      </c>
      <c r="S14" s="12" t="s">
        <v>117</v>
      </c>
      <c r="T14" s="13">
        <v>0</v>
      </c>
      <c r="U14" s="12" t="s">
        <v>25</v>
      </c>
      <c r="V14" s="12" t="s">
        <v>26</v>
      </c>
    </row>
    <row r="15" spans="1:22" s="25" customFormat="1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286</v>
      </c>
      <c r="G15" s="13">
        <v>4</v>
      </c>
      <c r="H15" s="13">
        <v>7</v>
      </c>
      <c r="I15" s="13">
        <v>4</v>
      </c>
      <c r="J15" s="13">
        <v>3</v>
      </c>
      <c r="K15" s="13">
        <v>1</v>
      </c>
      <c r="L15" s="13">
        <v>3</v>
      </c>
      <c r="M15" s="13">
        <v>29</v>
      </c>
      <c r="N15" s="12" t="s">
        <v>65</v>
      </c>
      <c r="O15" s="12">
        <v>37</v>
      </c>
      <c r="P15" s="12">
        <f t="shared" si="0"/>
        <v>49.333333333333336</v>
      </c>
      <c r="Q15" s="12">
        <v>148</v>
      </c>
      <c r="R15" s="12" t="s">
        <v>71</v>
      </c>
      <c r="S15" s="12" t="s">
        <v>122</v>
      </c>
      <c r="T15" s="13">
        <v>0</v>
      </c>
      <c r="U15" s="12" t="s">
        <v>25</v>
      </c>
      <c r="V15" s="12" t="s">
        <v>26</v>
      </c>
    </row>
    <row r="16" spans="1:22" s="25" customFormat="1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285</v>
      </c>
      <c r="G16" s="13">
        <v>3</v>
      </c>
      <c r="H16" s="13">
        <v>4</v>
      </c>
      <c r="I16" s="13">
        <v>3</v>
      </c>
      <c r="J16" s="13">
        <v>3</v>
      </c>
      <c r="K16" s="13">
        <v>0</v>
      </c>
      <c r="L16" s="13">
        <v>3</v>
      </c>
      <c r="M16" s="13">
        <v>29</v>
      </c>
      <c r="N16" s="12" t="s">
        <v>65</v>
      </c>
      <c r="O16" s="12">
        <v>37</v>
      </c>
      <c r="P16" s="12">
        <f t="shared" si="0"/>
        <v>37</v>
      </c>
      <c r="Q16" s="12">
        <v>111</v>
      </c>
      <c r="R16" s="12" t="s">
        <v>71</v>
      </c>
      <c r="S16" s="12" t="s">
        <v>70</v>
      </c>
      <c r="T16" s="13">
        <v>0</v>
      </c>
      <c r="U16" s="12" t="s">
        <v>25</v>
      </c>
      <c r="V16" s="12" t="s">
        <v>26</v>
      </c>
    </row>
    <row r="17" spans="1:22" s="25" customFormat="1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284</v>
      </c>
      <c r="G17" s="13">
        <v>0</v>
      </c>
      <c r="H17" s="13">
        <v>3</v>
      </c>
      <c r="I17" s="13">
        <v>0</v>
      </c>
      <c r="J17" s="13">
        <v>0</v>
      </c>
      <c r="K17" s="13">
        <v>0</v>
      </c>
      <c r="L17" s="13">
        <v>0</v>
      </c>
      <c r="M17" s="13">
        <v>29</v>
      </c>
      <c r="N17" s="12" t="s">
        <v>65</v>
      </c>
      <c r="O17" s="12">
        <v>37</v>
      </c>
      <c r="P17" s="12" t="e">
        <f t="shared" si="0"/>
        <v>#DIV/0!</v>
      </c>
      <c r="Q17" s="12">
        <v>0</v>
      </c>
      <c r="R17" s="12" t="s">
        <v>77</v>
      </c>
      <c r="S17" s="12" t="s">
        <v>76</v>
      </c>
      <c r="T17" s="13">
        <v>0</v>
      </c>
      <c r="U17" s="12" t="s">
        <v>25</v>
      </c>
      <c r="V17" s="12" t="s">
        <v>26</v>
      </c>
    </row>
    <row r="18" spans="1:22" s="25" customFormat="1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283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29</v>
      </c>
      <c r="N18" s="12" t="s">
        <v>65</v>
      </c>
      <c r="O18" s="12">
        <v>37</v>
      </c>
      <c r="P18" s="12" t="e">
        <f t="shared" si="0"/>
        <v>#DIV/0!</v>
      </c>
      <c r="Q18" s="12">
        <v>0</v>
      </c>
      <c r="R18" s="12" t="s">
        <v>77</v>
      </c>
      <c r="S18" s="12" t="s">
        <v>76</v>
      </c>
      <c r="T18" s="13">
        <v>0</v>
      </c>
      <c r="U18" s="12" t="s">
        <v>25</v>
      </c>
      <c r="V18" s="12" t="s">
        <v>26</v>
      </c>
    </row>
    <row r="19" spans="1:22" s="25" customFormat="1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282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29</v>
      </c>
      <c r="N19" s="12" t="s">
        <v>65</v>
      </c>
      <c r="O19" s="12">
        <v>37</v>
      </c>
      <c r="P19" s="12" t="e">
        <f t="shared" si="0"/>
        <v>#DIV/0!</v>
      </c>
      <c r="Q19" s="12">
        <v>0</v>
      </c>
      <c r="R19" s="12" t="s">
        <v>77</v>
      </c>
      <c r="S19" s="12" t="s">
        <v>76</v>
      </c>
      <c r="T19" s="13">
        <v>0</v>
      </c>
      <c r="U19" s="12" t="s">
        <v>25</v>
      </c>
      <c r="V19" s="12" t="s">
        <v>26</v>
      </c>
    </row>
    <row r="20" spans="1:22" s="25" customFormat="1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281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29</v>
      </c>
      <c r="N20" s="12" t="s">
        <v>65</v>
      </c>
      <c r="O20" s="12">
        <v>37</v>
      </c>
      <c r="P20" s="12" t="e">
        <f t="shared" si="0"/>
        <v>#DIV/0!</v>
      </c>
      <c r="Q20" s="12">
        <v>0</v>
      </c>
      <c r="R20" s="12" t="s">
        <v>77</v>
      </c>
      <c r="S20" s="12" t="s">
        <v>76</v>
      </c>
      <c r="T20" s="13">
        <v>0</v>
      </c>
      <c r="U20" s="12" t="s">
        <v>25</v>
      </c>
      <c r="V20" s="12" t="s">
        <v>26</v>
      </c>
    </row>
    <row r="21" spans="1:22" s="25" customFormat="1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280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29</v>
      </c>
      <c r="N21" s="12" t="s">
        <v>65</v>
      </c>
      <c r="O21" s="12">
        <v>37</v>
      </c>
      <c r="P21" s="12" t="e">
        <f t="shared" si="0"/>
        <v>#DIV/0!</v>
      </c>
      <c r="Q21" s="12">
        <v>0</v>
      </c>
      <c r="R21" s="12" t="s">
        <v>77</v>
      </c>
      <c r="S21" s="12" t="s">
        <v>76</v>
      </c>
      <c r="T21" s="13">
        <v>0</v>
      </c>
      <c r="U21" s="12" t="s">
        <v>25</v>
      </c>
      <c r="V21" s="12" t="s">
        <v>26</v>
      </c>
    </row>
    <row r="22" spans="1:22" s="25" customFormat="1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279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29</v>
      </c>
      <c r="N22" s="12" t="s">
        <v>65</v>
      </c>
      <c r="O22" s="12">
        <v>37</v>
      </c>
      <c r="P22" s="12" t="e">
        <f>Q22/L22</f>
        <v>#DIV/0!</v>
      </c>
      <c r="Q22" s="12">
        <v>0</v>
      </c>
      <c r="R22" s="12" t="s">
        <v>77</v>
      </c>
      <c r="S22" s="12" t="s">
        <v>76</v>
      </c>
      <c r="T22" s="13">
        <v>0</v>
      </c>
      <c r="U22" s="12" t="s">
        <v>25</v>
      </c>
      <c r="V22" s="12" t="s">
        <v>26</v>
      </c>
    </row>
    <row r="23" spans="1:22" s="25" customFormat="1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278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29</v>
      </c>
      <c r="N23" s="12" t="s">
        <v>65</v>
      </c>
      <c r="O23" s="12">
        <v>37</v>
      </c>
      <c r="P23" s="12" t="e">
        <f t="shared" si="0"/>
        <v>#DIV/0!</v>
      </c>
      <c r="Q23" s="12">
        <v>0</v>
      </c>
      <c r="R23" s="12" t="s">
        <v>77</v>
      </c>
      <c r="S23" s="12" t="s">
        <v>76</v>
      </c>
      <c r="T23" s="13">
        <v>0</v>
      </c>
      <c r="U23" s="12" t="s">
        <v>25</v>
      </c>
      <c r="V23" s="12" t="s">
        <v>26</v>
      </c>
    </row>
    <row r="24" spans="1:22" s="25" customFormat="1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277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29</v>
      </c>
      <c r="N24" s="12" t="s">
        <v>65</v>
      </c>
      <c r="O24" s="12">
        <v>37</v>
      </c>
      <c r="P24" s="12" t="e">
        <f t="shared" si="0"/>
        <v>#DIV/0!</v>
      </c>
      <c r="Q24" s="12">
        <v>0</v>
      </c>
      <c r="R24" s="12" t="s">
        <v>77</v>
      </c>
      <c r="S24" s="12" t="s">
        <v>76</v>
      </c>
      <c r="T24" s="13">
        <v>0</v>
      </c>
      <c r="U24" s="12" t="s">
        <v>25</v>
      </c>
      <c r="V24" s="12" t="s">
        <v>26</v>
      </c>
    </row>
    <row r="25" spans="1:22" s="25" customFormat="1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276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29</v>
      </c>
      <c r="N25" s="12" t="s">
        <v>65</v>
      </c>
      <c r="O25" s="12">
        <v>37</v>
      </c>
      <c r="P25" s="12" t="e">
        <f t="shared" si="0"/>
        <v>#DIV/0!</v>
      </c>
      <c r="Q25" s="12">
        <v>0</v>
      </c>
      <c r="R25" s="12" t="s">
        <v>77</v>
      </c>
      <c r="S25" s="12" t="s">
        <v>76</v>
      </c>
      <c r="T25" s="13">
        <v>0</v>
      </c>
      <c r="U25" s="12" t="s">
        <v>25</v>
      </c>
      <c r="V25" s="12" t="s">
        <v>26</v>
      </c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275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29</v>
      </c>
      <c r="N26" s="12" t="s">
        <v>65</v>
      </c>
      <c r="O26" s="12">
        <v>37</v>
      </c>
      <c r="P26" s="12" t="e">
        <f t="shared" si="0"/>
        <v>#DIV/0!</v>
      </c>
      <c r="Q26" s="12">
        <v>0</v>
      </c>
      <c r="R26" s="12" t="s">
        <v>77</v>
      </c>
      <c r="S26" s="12" t="s">
        <v>76</v>
      </c>
      <c r="T26" s="13">
        <v>0</v>
      </c>
      <c r="U26" s="12" t="s">
        <v>25</v>
      </c>
      <c r="V26" s="12" t="s">
        <v>26</v>
      </c>
    </row>
    <row r="27" spans="1:22" s="25" customFormat="1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274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29</v>
      </c>
      <c r="N27" s="12" t="s">
        <v>65</v>
      </c>
      <c r="O27" s="12">
        <v>37</v>
      </c>
      <c r="P27" s="12" t="e">
        <f t="shared" si="0"/>
        <v>#DIV/0!</v>
      </c>
      <c r="Q27" s="12">
        <v>0</v>
      </c>
      <c r="R27" s="12" t="s">
        <v>77</v>
      </c>
      <c r="S27" s="12" t="s">
        <v>76</v>
      </c>
      <c r="T27" s="13">
        <v>0</v>
      </c>
      <c r="U27" s="12" t="s">
        <v>25</v>
      </c>
      <c r="V27" s="12" t="s">
        <v>26</v>
      </c>
    </row>
    <row r="28" spans="1:22" s="25" customFormat="1" x14ac:dyDescent="0.25">
      <c r="A28" s="12" t="s">
        <v>21</v>
      </c>
      <c r="B28" s="12" t="s">
        <v>22</v>
      </c>
      <c r="C28" s="12" t="s">
        <v>23</v>
      </c>
      <c r="D28" s="13">
        <v>29</v>
      </c>
      <c r="E28" s="13">
        <v>58</v>
      </c>
      <c r="F28" s="12" t="s">
        <v>273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29</v>
      </c>
      <c r="N28" s="12" t="s">
        <v>65</v>
      </c>
      <c r="O28" s="12">
        <v>37</v>
      </c>
      <c r="P28" s="12" t="e">
        <f t="shared" si="0"/>
        <v>#DIV/0!</v>
      </c>
      <c r="Q28" s="12">
        <v>0</v>
      </c>
      <c r="R28" s="12" t="s">
        <v>77</v>
      </c>
      <c r="S28" s="12" t="s">
        <v>76</v>
      </c>
      <c r="T28" s="13">
        <v>0</v>
      </c>
      <c r="U28" s="12" t="s">
        <v>25</v>
      </c>
      <c r="V28" s="12" t="s">
        <v>26</v>
      </c>
    </row>
    <row r="29" spans="1:22" s="25" customFormat="1" x14ac:dyDescent="0.25">
      <c r="A29" s="12" t="s">
        <v>21</v>
      </c>
      <c r="B29" s="12" t="s">
        <v>22</v>
      </c>
      <c r="C29" s="12" t="s">
        <v>23</v>
      </c>
      <c r="D29" s="13">
        <v>29</v>
      </c>
      <c r="E29" s="13">
        <v>58</v>
      </c>
      <c r="F29" s="12" t="s">
        <v>272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29</v>
      </c>
      <c r="N29" s="12" t="s">
        <v>65</v>
      </c>
      <c r="O29" s="12">
        <v>37</v>
      </c>
      <c r="P29" s="12" t="e">
        <f t="shared" si="0"/>
        <v>#DIV/0!</v>
      </c>
      <c r="Q29" s="12">
        <v>0</v>
      </c>
      <c r="R29" s="12" t="s">
        <v>77</v>
      </c>
      <c r="S29" s="12" t="s">
        <v>76</v>
      </c>
      <c r="T29" s="13">
        <v>0</v>
      </c>
      <c r="U29" s="12" t="s">
        <v>25</v>
      </c>
      <c r="V29" s="12" t="s">
        <v>26</v>
      </c>
    </row>
    <row r="30" spans="1:22" s="25" customFormat="1" x14ac:dyDescent="0.25">
      <c r="A30" s="12" t="s">
        <v>21</v>
      </c>
      <c r="B30" s="12" t="s">
        <v>22</v>
      </c>
      <c r="C30" s="12" t="s">
        <v>23</v>
      </c>
      <c r="D30" s="13">
        <v>29</v>
      </c>
      <c r="E30" s="13">
        <v>58</v>
      </c>
      <c r="F30" s="12" t="s">
        <v>271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29</v>
      </c>
      <c r="N30" s="12" t="s">
        <v>65</v>
      </c>
      <c r="O30" s="12">
        <v>37</v>
      </c>
      <c r="P30" s="12" t="e">
        <f t="shared" si="0"/>
        <v>#DIV/0!</v>
      </c>
      <c r="Q30" s="12">
        <v>0</v>
      </c>
      <c r="R30" s="12" t="s">
        <v>77</v>
      </c>
      <c r="S30" s="12" t="s">
        <v>76</v>
      </c>
      <c r="T30" s="13">
        <v>0</v>
      </c>
      <c r="U30" s="12" t="s">
        <v>25</v>
      </c>
      <c r="V30" s="12" t="s">
        <v>26</v>
      </c>
    </row>
    <row r="31" spans="1:22" s="25" customFormat="1" x14ac:dyDescent="0.25">
      <c r="A31" s="12" t="s">
        <v>21</v>
      </c>
      <c r="B31" s="12" t="s">
        <v>22</v>
      </c>
      <c r="C31" s="12" t="s">
        <v>23</v>
      </c>
      <c r="D31" s="13">
        <v>29</v>
      </c>
      <c r="E31" s="13">
        <v>58</v>
      </c>
      <c r="F31" s="12" t="s">
        <v>270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29</v>
      </c>
      <c r="N31" s="12" t="s">
        <v>65</v>
      </c>
      <c r="O31" s="12">
        <v>37</v>
      </c>
      <c r="P31" s="12" t="e">
        <f t="shared" si="0"/>
        <v>#DIV/0!</v>
      </c>
      <c r="Q31" s="12">
        <v>0</v>
      </c>
      <c r="R31" s="12" t="s">
        <v>77</v>
      </c>
      <c r="S31" s="12" t="s">
        <v>76</v>
      </c>
      <c r="T31" s="13">
        <v>0</v>
      </c>
      <c r="U31" s="12" t="s">
        <v>25</v>
      </c>
      <c r="V31" s="12" t="s">
        <v>26</v>
      </c>
    </row>
    <row r="32" spans="1:22" s="25" customFormat="1" x14ac:dyDescent="0.25">
      <c r="A32" s="12" t="s">
        <v>21</v>
      </c>
      <c r="B32" s="12" t="s">
        <v>22</v>
      </c>
      <c r="C32" s="12" t="s">
        <v>23</v>
      </c>
      <c r="D32" s="13">
        <v>29</v>
      </c>
      <c r="E32" s="13">
        <v>58</v>
      </c>
      <c r="F32" s="12" t="s">
        <v>269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29</v>
      </c>
      <c r="N32" s="12" t="s">
        <v>65</v>
      </c>
      <c r="O32" s="12">
        <v>37</v>
      </c>
      <c r="P32" s="12" t="e">
        <f t="shared" si="0"/>
        <v>#DIV/0!</v>
      </c>
      <c r="Q32" s="12">
        <v>0</v>
      </c>
      <c r="R32" s="12" t="s">
        <v>77</v>
      </c>
      <c r="S32" s="12" t="s">
        <v>76</v>
      </c>
      <c r="T32" s="13">
        <v>0</v>
      </c>
      <c r="U32" s="12" t="s">
        <v>25</v>
      </c>
      <c r="V32" s="12" t="s">
        <v>26</v>
      </c>
    </row>
    <row r="33" spans="1:22" x14ac:dyDescent="0.25">
      <c r="A33" s="2" t="s">
        <v>27</v>
      </c>
      <c r="B33" s="3"/>
      <c r="C33" s="3"/>
      <c r="D33" s="4">
        <f>SUM(D2:D32)</f>
        <v>899</v>
      </c>
      <c r="E33" s="3"/>
      <c r="F33" s="3"/>
      <c r="G33" s="4">
        <f>SUM(G2:G32)</f>
        <v>166</v>
      </c>
      <c r="H33" s="3"/>
      <c r="I33" s="4">
        <f>SUM(I2:I32)</f>
        <v>166</v>
      </c>
      <c r="J33" s="4">
        <f>SUM(J2:J32)</f>
        <v>145</v>
      </c>
      <c r="K33" s="4">
        <f>SUM(K2:K32)</f>
        <v>21</v>
      </c>
      <c r="L33" s="4">
        <f>SUM(L2:L32)</f>
        <v>146</v>
      </c>
      <c r="M33" s="4">
        <f>SUM(M2:M32)</f>
        <v>899</v>
      </c>
      <c r="N33" s="3" t="str">
        <f>N32</f>
        <v>Por persona</v>
      </c>
      <c r="O33" s="5">
        <f>Q33/I33</f>
        <v>37</v>
      </c>
      <c r="P33" s="10">
        <f>Q33/I33</f>
        <v>37</v>
      </c>
      <c r="Q33" s="5">
        <f>SUM(Q2:Q32)</f>
        <v>6142</v>
      </c>
      <c r="R33" s="6">
        <f>L33/M33</f>
        <v>0.16240266963292546</v>
      </c>
      <c r="S33" s="5">
        <f>Q33/M33</f>
        <v>6.8320355951056726</v>
      </c>
      <c r="T33" s="3"/>
      <c r="U33" s="3"/>
      <c r="V33" s="3"/>
    </row>
    <row r="34" spans="1:22" x14ac:dyDescent="0.25">
      <c r="F34" t="s">
        <v>30</v>
      </c>
      <c r="G34" t="e">
        <f>I32/G32</f>
        <v>#DIV/0!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I20" activePane="bottomRight" state="frozen"/>
      <selection pane="topRight" activeCell="B1" sqref="B1"/>
      <selection pane="bottomLeft" activeCell="A2" sqref="A2"/>
      <selection pane="bottomRight" activeCell="N33" sqref="N33"/>
    </sheetView>
  </sheetViews>
  <sheetFormatPr baseColWidth="10" defaultRowHeight="15" x14ac:dyDescent="0.25"/>
  <cols>
    <col min="10" max="11" width="11.42578125" style="20"/>
    <col min="16" max="16" width="11.5703125" style="19"/>
  </cols>
  <sheetData>
    <row r="1" spans="1:2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7" t="s">
        <v>29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</row>
    <row r="2" spans="1:22" s="25" customFormat="1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239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29</v>
      </c>
      <c r="N2" s="12" t="s">
        <v>65</v>
      </c>
      <c r="O2" s="12">
        <v>37</v>
      </c>
      <c r="P2" s="12"/>
      <c r="Q2" s="12">
        <v>0</v>
      </c>
      <c r="R2" s="12" t="s">
        <v>77</v>
      </c>
      <c r="S2" s="12" t="s">
        <v>76</v>
      </c>
      <c r="T2" s="13">
        <v>0</v>
      </c>
      <c r="U2" s="12" t="s">
        <v>25</v>
      </c>
      <c r="V2" s="12" t="s">
        <v>26</v>
      </c>
    </row>
    <row r="3" spans="1:22" s="25" customFormat="1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240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29</v>
      </c>
      <c r="N3" s="12" t="s">
        <v>65</v>
      </c>
      <c r="O3" s="12">
        <v>37</v>
      </c>
      <c r="P3" s="12"/>
      <c r="Q3" s="12">
        <v>0</v>
      </c>
      <c r="R3" s="12" t="s">
        <v>77</v>
      </c>
      <c r="S3" s="12" t="s">
        <v>76</v>
      </c>
      <c r="T3" s="13">
        <v>0</v>
      </c>
      <c r="U3" s="12" t="s">
        <v>25</v>
      </c>
      <c r="V3" s="12" t="s">
        <v>26</v>
      </c>
    </row>
    <row r="4" spans="1:22" s="25" customFormat="1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241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29</v>
      </c>
      <c r="N4" s="12" t="s">
        <v>65</v>
      </c>
      <c r="O4" s="12">
        <v>37</v>
      </c>
      <c r="P4" s="12"/>
      <c r="Q4" s="12">
        <v>0</v>
      </c>
      <c r="R4" s="12" t="s">
        <v>77</v>
      </c>
      <c r="S4" s="12" t="s">
        <v>76</v>
      </c>
      <c r="T4" s="13">
        <v>0</v>
      </c>
      <c r="U4" s="12" t="s">
        <v>25</v>
      </c>
      <c r="V4" s="12" t="s">
        <v>26</v>
      </c>
    </row>
    <row r="5" spans="1:22" s="25" customFormat="1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242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29</v>
      </c>
      <c r="N5" s="12" t="s">
        <v>65</v>
      </c>
      <c r="O5" s="12">
        <v>37</v>
      </c>
      <c r="P5" s="12"/>
      <c r="Q5" s="12">
        <v>0</v>
      </c>
      <c r="R5" s="12" t="s">
        <v>77</v>
      </c>
      <c r="S5" s="12" t="s">
        <v>76</v>
      </c>
      <c r="T5" s="13">
        <v>0</v>
      </c>
      <c r="U5" s="12" t="s">
        <v>25</v>
      </c>
      <c r="V5" s="12" t="s">
        <v>26</v>
      </c>
    </row>
    <row r="6" spans="1:22" s="25" customFormat="1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243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29</v>
      </c>
      <c r="N6" s="12" t="s">
        <v>65</v>
      </c>
      <c r="O6" s="12">
        <v>37</v>
      </c>
      <c r="P6" s="12"/>
      <c r="Q6" s="12">
        <v>0</v>
      </c>
      <c r="R6" s="12" t="s">
        <v>77</v>
      </c>
      <c r="S6" s="12" t="s">
        <v>76</v>
      </c>
      <c r="T6" s="13">
        <v>0</v>
      </c>
      <c r="U6" s="12" t="s">
        <v>25</v>
      </c>
      <c r="V6" s="12" t="s">
        <v>26</v>
      </c>
    </row>
    <row r="7" spans="1:22" s="25" customFormat="1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244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29</v>
      </c>
      <c r="N7" s="12" t="s">
        <v>65</v>
      </c>
      <c r="O7" s="12">
        <v>37</v>
      </c>
      <c r="P7" s="12"/>
      <c r="Q7" s="12">
        <v>0</v>
      </c>
      <c r="R7" s="12" t="s">
        <v>77</v>
      </c>
      <c r="S7" s="12" t="s">
        <v>76</v>
      </c>
      <c r="T7" s="13">
        <v>0</v>
      </c>
      <c r="U7" s="12" t="s">
        <v>25</v>
      </c>
      <c r="V7" s="12" t="s">
        <v>26</v>
      </c>
    </row>
    <row r="8" spans="1:22" s="25" customFormat="1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245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29</v>
      </c>
      <c r="N8" s="12" t="s">
        <v>65</v>
      </c>
      <c r="O8" s="12">
        <v>37</v>
      </c>
      <c r="P8" s="12"/>
      <c r="Q8" s="12">
        <v>0</v>
      </c>
      <c r="R8" s="12" t="s">
        <v>77</v>
      </c>
      <c r="S8" s="12" t="s">
        <v>76</v>
      </c>
      <c r="T8" s="13">
        <v>0</v>
      </c>
      <c r="U8" s="12" t="s">
        <v>25</v>
      </c>
      <c r="V8" s="12" t="s">
        <v>26</v>
      </c>
    </row>
    <row r="9" spans="1:22" s="25" customFormat="1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246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29</v>
      </c>
      <c r="N9" s="12" t="s">
        <v>65</v>
      </c>
      <c r="O9" s="12">
        <v>37</v>
      </c>
      <c r="P9" s="12"/>
      <c r="Q9" s="12">
        <v>0</v>
      </c>
      <c r="R9" s="12" t="s">
        <v>77</v>
      </c>
      <c r="S9" s="12" t="s">
        <v>76</v>
      </c>
      <c r="T9" s="13">
        <v>0</v>
      </c>
      <c r="U9" s="12" t="s">
        <v>25</v>
      </c>
      <c r="V9" s="12" t="s">
        <v>26</v>
      </c>
    </row>
    <row r="10" spans="1:22" s="25" customFormat="1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247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29</v>
      </c>
      <c r="N10" s="12" t="s">
        <v>65</v>
      </c>
      <c r="O10" s="12">
        <v>37</v>
      </c>
      <c r="P10" s="12"/>
      <c r="Q10" s="12">
        <v>0</v>
      </c>
      <c r="R10" s="12" t="s">
        <v>77</v>
      </c>
      <c r="S10" s="12" t="s">
        <v>76</v>
      </c>
      <c r="T10" s="13">
        <v>0</v>
      </c>
      <c r="U10" s="12" t="s">
        <v>25</v>
      </c>
      <c r="V10" s="12" t="s">
        <v>26</v>
      </c>
    </row>
    <row r="11" spans="1:22" s="25" customFormat="1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248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29</v>
      </c>
      <c r="N11" s="12" t="s">
        <v>65</v>
      </c>
      <c r="O11" s="12">
        <v>37</v>
      </c>
      <c r="P11" s="12"/>
      <c r="Q11" s="12">
        <v>0</v>
      </c>
      <c r="R11" s="12" t="s">
        <v>77</v>
      </c>
      <c r="S11" s="12" t="s">
        <v>76</v>
      </c>
      <c r="T11" s="13">
        <v>0</v>
      </c>
      <c r="U11" s="12" t="s">
        <v>25</v>
      </c>
      <c r="V11" s="12" t="s">
        <v>26</v>
      </c>
    </row>
    <row r="12" spans="1:22" s="25" customFormat="1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249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29</v>
      </c>
      <c r="N12" s="12" t="s">
        <v>65</v>
      </c>
      <c r="O12" s="12">
        <v>37</v>
      </c>
      <c r="P12" s="12"/>
      <c r="Q12" s="12">
        <v>0</v>
      </c>
      <c r="R12" s="12" t="s">
        <v>77</v>
      </c>
      <c r="S12" s="12" t="s">
        <v>76</v>
      </c>
      <c r="T12" s="13">
        <v>0</v>
      </c>
      <c r="U12" s="12" t="s">
        <v>25</v>
      </c>
      <c r="V12" s="12" t="s">
        <v>26</v>
      </c>
    </row>
    <row r="13" spans="1:22" s="25" customFormat="1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250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29</v>
      </c>
      <c r="N13" s="12" t="s">
        <v>65</v>
      </c>
      <c r="O13" s="12">
        <v>37</v>
      </c>
      <c r="P13" s="12"/>
      <c r="Q13" s="12">
        <v>0</v>
      </c>
      <c r="R13" s="12" t="s">
        <v>77</v>
      </c>
      <c r="S13" s="12" t="s">
        <v>76</v>
      </c>
      <c r="T13" s="13">
        <v>0</v>
      </c>
      <c r="U13" s="12" t="s">
        <v>25</v>
      </c>
      <c r="V13" s="12" t="s">
        <v>26</v>
      </c>
    </row>
    <row r="14" spans="1:22" s="25" customFormat="1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251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29</v>
      </c>
      <c r="N14" s="12" t="s">
        <v>65</v>
      </c>
      <c r="O14" s="12">
        <v>37</v>
      </c>
      <c r="P14" s="12"/>
      <c r="Q14" s="12">
        <v>0</v>
      </c>
      <c r="R14" s="12" t="s">
        <v>77</v>
      </c>
      <c r="S14" s="12" t="s">
        <v>76</v>
      </c>
      <c r="T14" s="13">
        <v>0</v>
      </c>
      <c r="U14" s="12" t="s">
        <v>25</v>
      </c>
      <c r="V14" s="12" t="s">
        <v>26</v>
      </c>
    </row>
    <row r="15" spans="1:22" s="25" customFormat="1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252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29</v>
      </c>
      <c r="N15" s="12" t="s">
        <v>65</v>
      </c>
      <c r="O15" s="12">
        <v>37</v>
      </c>
      <c r="P15" s="12"/>
      <c r="Q15" s="12">
        <v>0</v>
      </c>
      <c r="R15" s="12" t="s">
        <v>77</v>
      </c>
      <c r="S15" s="12" t="s">
        <v>76</v>
      </c>
      <c r="T15" s="13">
        <v>0</v>
      </c>
      <c r="U15" s="12" t="s">
        <v>25</v>
      </c>
      <c r="V15" s="12" t="s">
        <v>26</v>
      </c>
    </row>
    <row r="16" spans="1:22" s="25" customFormat="1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253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29</v>
      </c>
      <c r="N16" s="12" t="s">
        <v>65</v>
      </c>
      <c r="O16" s="12">
        <v>37</v>
      </c>
      <c r="P16" s="12"/>
      <c r="Q16" s="12">
        <v>0</v>
      </c>
      <c r="R16" s="12" t="s">
        <v>77</v>
      </c>
      <c r="S16" s="12" t="s">
        <v>76</v>
      </c>
      <c r="T16" s="13">
        <v>0</v>
      </c>
      <c r="U16" s="12" t="s">
        <v>25</v>
      </c>
      <c r="V16" s="12" t="s">
        <v>26</v>
      </c>
    </row>
    <row r="17" spans="1:22" s="25" customFormat="1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254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29</v>
      </c>
      <c r="N17" s="12" t="s">
        <v>65</v>
      </c>
      <c r="O17" s="12">
        <v>37</v>
      </c>
      <c r="P17" s="12"/>
      <c r="Q17" s="12">
        <v>0</v>
      </c>
      <c r="R17" s="12" t="s">
        <v>77</v>
      </c>
      <c r="S17" s="12" t="s">
        <v>76</v>
      </c>
      <c r="T17" s="13">
        <v>0</v>
      </c>
      <c r="U17" s="12" t="s">
        <v>25</v>
      </c>
      <c r="V17" s="12" t="s">
        <v>26</v>
      </c>
    </row>
    <row r="18" spans="1:22" s="25" customFormat="1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255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29</v>
      </c>
      <c r="N18" s="12" t="s">
        <v>65</v>
      </c>
      <c r="O18" s="12">
        <v>37</v>
      </c>
      <c r="P18" s="12"/>
      <c r="Q18" s="12">
        <v>0</v>
      </c>
      <c r="R18" s="12" t="s">
        <v>77</v>
      </c>
      <c r="S18" s="12" t="s">
        <v>76</v>
      </c>
      <c r="T18" s="13">
        <v>0</v>
      </c>
      <c r="U18" s="12" t="s">
        <v>25</v>
      </c>
      <c r="V18" s="12" t="s">
        <v>26</v>
      </c>
    </row>
    <row r="19" spans="1:22" s="25" customFormat="1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256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29</v>
      </c>
      <c r="N19" s="12" t="s">
        <v>65</v>
      </c>
      <c r="O19" s="12">
        <v>37</v>
      </c>
      <c r="P19" s="12"/>
      <c r="Q19" s="12">
        <v>0</v>
      </c>
      <c r="R19" s="12" t="s">
        <v>77</v>
      </c>
      <c r="S19" s="12" t="s">
        <v>76</v>
      </c>
      <c r="T19" s="13">
        <v>0</v>
      </c>
      <c r="U19" s="12" t="s">
        <v>25</v>
      </c>
      <c r="V19" s="12" t="s">
        <v>26</v>
      </c>
    </row>
    <row r="20" spans="1:22" s="25" customFormat="1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257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29</v>
      </c>
      <c r="N20" s="12" t="s">
        <v>65</v>
      </c>
      <c r="O20" s="12">
        <v>37</v>
      </c>
      <c r="P20" s="12"/>
      <c r="Q20" s="12">
        <v>0</v>
      </c>
      <c r="R20" s="12" t="s">
        <v>77</v>
      </c>
      <c r="S20" s="12" t="s">
        <v>76</v>
      </c>
      <c r="T20" s="13">
        <v>0</v>
      </c>
      <c r="U20" s="12" t="s">
        <v>25</v>
      </c>
      <c r="V20" s="12" t="s">
        <v>26</v>
      </c>
    </row>
    <row r="21" spans="1:22" s="25" customFormat="1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258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29</v>
      </c>
      <c r="N21" s="12" t="s">
        <v>65</v>
      </c>
      <c r="O21" s="12">
        <v>37</v>
      </c>
      <c r="P21" s="12"/>
      <c r="Q21" s="12">
        <v>0</v>
      </c>
      <c r="R21" s="12" t="s">
        <v>77</v>
      </c>
      <c r="S21" s="12" t="s">
        <v>76</v>
      </c>
      <c r="T21" s="13">
        <v>0</v>
      </c>
      <c r="U21" s="12" t="s">
        <v>25</v>
      </c>
      <c r="V21" s="12" t="s">
        <v>26</v>
      </c>
    </row>
    <row r="22" spans="1:22" s="25" customFormat="1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259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29</v>
      </c>
      <c r="N22" s="12" t="s">
        <v>65</v>
      </c>
      <c r="O22" s="12">
        <v>37</v>
      </c>
      <c r="P22" s="12"/>
      <c r="Q22" s="12">
        <v>0</v>
      </c>
      <c r="R22" s="12" t="s">
        <v>77</v>
      </c>
      <c r="S22" s="12" t="s">
        <v>76</v>
      </c>
      <c r="T22" s="13">
        <v>0</v>
      </c>
      <c r="U22" s="12" t="s">
        <v>25</v>
      </c>
      <c r="V22" s="12" t="s">
        <v>26</v>
      </c>
    </row>
    <row r="23" spans="1:22" s="25" customFormat="1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260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29</v>
      </c>
      <c r="N23" s="12" t="s">
        <v>65</v>
      </c>
      <c r="O23" s="12">
        <v>37</v>
      </c>
      <c r="P23" s="12"/>
      <c r="Q23" s="12">
        <v>0</v>
      </c>
      <c r="R23" s="12" t="s">
        <v>77</v>
      </c>
      <c r="S23" s="12" t="s">
        <v>76</v>
      </c>
      <c r="T23" s="13">
        <v>0</v>
      </c>
      <c r="U23" s="12" t="s">
        <v>25</v>
      </c>
      <c r="V23" s="12" t="s">
        <v>26</v>
      </c>
    </row>
    <row r="24" spans="1:22" s="25" customFormat="1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261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29</v>
      </c>
      <c r="N24" s="12" t="s">
        <v>65</v>
      </c>
      <c r="O24" s="12">
        <v>37</v>
      </c>
      <c r="P24" s="12"/>
      <c r="Q24" s="12">
        <v>0</v>
      </c>
      <c r="R24" s="12" t="s">
        <v>77</v>
      </c>
      <c r="S24" s="12" t="s">
        <v>76</v>
      </c>
      <c r="T24" s="13">
        <v>0</v>
      </c>
      <c r="U24" s="12" t="s">
        <v>25</v>
      </c>
      <c r="V24" s="12" t="s">
        <v>26</v>
      </c>
    </row>
    <row r="25" spans="1:22" s="25" customFormat="1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262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29</v>
      </c>
      <c r="N25" s="12" t="s">
        <v>65</v>
      </c>
      <c r="O25" s="12">
        <v>37</v>
      </c>
      <c r="P25" s="12"/>
      <c r="Q25" s="12">
        <v>0</v>
      </c>
      <c r="R25" s="12" t="s">
        <v>77</v>
      </c>
      <c r="S25" s="12" t="s">
        <v>76</v>
      </c>
      <c r="T25" s="13">
        <v>0</v>
      </c>
      <c r="U25" s="12" t="s">
        <v>25</v>
      </c>
      <c r="V25" s="12" t="s">
        <v>26</v>
      </c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263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29</v>
      </c>
      <c r="N26" s="12" t="s">
        <v>65</v>
      </c>
      <c r="O26" s="12">
        <v>37</v>
      </c>
      <c r="P26" s="12"/>
      <c r="Q26" s="12">
        <v>0</v>
      </c>
      <c r="R26" s="12" t="s">
        <v>77</v>
      </c>
      <c r="S26" s="12" t="s">
        <v>76</v>
      </c>
      <c r="T26" s="13">
        <v>0</v>
      </c>
      <c r="U26" s="12" t="s">
        <v>25</v>
      </c>
      <c r="V26" s="12" t="s">
        <v>26</v>
      </c>
    </row>
    <row r="27" spans="1:22" s="25" customFormat="1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264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29</v>
      </c>
      <c r="N27" s="12" t="s">
        <v>65</v>
      </c>
      <c r="O27" s="12">
        <v>37</v>
      </c>
      <c r="P27" s="12"/>
      <c r="Q27" s="12">
        <v>0</v>
      </c>
      <c r="R27" s="12" t="s">
        <v>77</v>
      </c>
      <c r="S27" s="12" t="s">
        <v>76</v>
      </c>
      <c r="T27" s="13">
        <v>0</v>
      </c>
      <c r="U27" s="12" t="s">
        <v>25</v>
      </c>
      <c r="V27" s="12" t="s">
        <v>26</v>
      </c>
    </row>
    <row r="28" spans="1:22" s="25" customFormat="1" x14ac:dyDescent="0.25">
      <c r="A28" s="12" t="s">
        <v>21</v>
      </c>
      <c r="B28" s="12" t="s">
        <v>22</v>
      </c>
      <c r="C28" s="12" t="s">
        <v>23</v>
      </c>
      <c r="D28" s="13">
        <v>29</v>
      </c>
      <c r="E28" s="13">
        <v>58</v>
      </c>
      <c r="F28" s="12" t="s">
        <v>265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29</v>
      </c>
      <c r="N28" s="12" t="s">
        <v>65</v>
      </c>
      <c r="O28" s="12">
        <v>37</v>
      </c>
      <c r="P28" s="12"/>
      <c r="Q28" s="12">
        <v>0</v>
      </c>
      <c r="R28" s="12" t="s">
        <v>77</v>
      </c>
      <c r="S28" s="12" t="s">
        <v>76</v>
      </c>
      <c r="T28" s="13">
        <v>0</v>
      </c>
      <c r="U28" s="12" t="s">
        <v>25</v>
      </c>
      <c r="V28" s="12" t="s">
        <v>26</v>
      </c>
    </row>
    <row r="29" spans="1:22" s="25" customFormat="1" x14ac:dyDescent="0.25">
      <c r="A29" s="12" t="s">
        <v>21</v>
      </c>
      <c r="B29" s="12" t="s">
        <v>22</v>
      </c>
      <c r="C29" s="12" t="s">
        <v>23</v>
      </c>
      <c r="D29" s="13">
        <v>29</v>
      </c>
      <c r="E29" s="13">
        <v>58</v>
      </c>
      <c r="F29" s="12" t="s">
        <v>266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29</v>
      </c>
      <c r="N29" s="12" t="s">
        <v>65</v>
      </c>
      <c r="O29" s="12">
        <v>37</v>
      </c>
      <c r="P29" s="12"/>
      <c r="Q29" s="12">
        <v>0</v>
      </c>
      <c r="R29" s="12" t="s">
        <v>77</v>
      </c>
      <c r="S29" s="12" t="s">
        <v>76</v>
      </c>
      <c r="T29" s="13">
        <v>0</v>
      </c>
      <c r="U29" s="12" t="s">
        <v>25</v>
      </c>
      <c r="V29" s="12" t="s">
        <v>26</v>
      </c>
    </row>
    <row r="30" spans="1:22" s="25" customFormat="1" x14ac:dyDescent="0.25">
      <c r="A30" s="12" t="s">
        <v>21</v>
      </c>
      <c r="B30" s="12" t="s">
        <v>22</v>
      </c>
      <c r="C30" s="12" t="s">
        <v>23</v>
      </c>
      <c r="D30" s="13">
        <v>29</v>
      </c>
      <c r="E30" s="13">
        <v>58</v>
      </c>
      <c r="F30" s="12" t="s">
        <v>267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29</v>
      </c>
      <c r="N30" s="12" t="s">
        <v>65</v>
      </c>
      <c r="O30" s="12">
        <v>37</v>
      </c>
      <c r="P30" s="12"/>
      <c r="Q30" s="12">
        <v>0</v>
      </c>
      <c r="R30" s="12" t="s">
        <v>77</v>
      </c>
      <c r="S30" s="12" t="s">
        <v>76</v>
      </c>
      <c r="T30" s="13">
        <v>0</v>
      </c>
      <c r="U30" s="12" t="s">
        <v>25</v>
      </c>
      <c r="V30" s="12" t="s">
        <v>26</v>
      </c>
    </row>
    <row r="31" spans="1:22" s="25" customFormat="1" x14ac:dyDescent="0.25">
      <c r="A31" s="12" t="s">
        <v>21</v>
      </c>
      <c r="B31" s="12" t="s">
        <v>22</v>
      </c>
      <c r="C31" s="12" t="s">
        <v>23</v>
      </c>
      <c r="D31" s="13">
        <v>29</v>
      </c>
      <c r="E31" s="13">
        <v>58</v>
      </c>
      <c r="F31" s="12" t="s">
        <v>268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29</v>
      </c>
      <c r="N31" s="12" t="s">
        <v>65</v>
      </c>
      <c r="O31" s="12">
        <v>37</v>
      </c>
      <c r="P31" s="12"/>
      <c r="Q31" s="12">
        <v>0</v>
      </c>
      <c r="R31" s="12" t="s">
        <v>77</v>
      </c>
      <c r="S31" s="12" t="s">
        <v>76</v>
      </c>
      <c r="T31" s="13">
        <v>0</v>
      </c>
      <c r="U31" s="12" t="s">
        <v>25</v>
      </c>
      <c r="V31" s="12" t="s">
        <v>26</v>
      </c>
    </row>
    <row r="32" spans="1:22" x14ac:dyDescent="0.25">
      <c r="A32" s="2" t="s">
        <v>27</v>
      </c>
      <c r="B32" s="3"/>
      <c r="C32" s="3"/>
      <c r="D32" s="4">
        <f>SUM(D2:D31)</f>
        <v>870</v>
      </c>
      <c r="E32" s="3"/>
      <c r="F32" s="3"/>
      <c r="G32" s="4">
        <f>SUM(G2:G31)</f>
        <v>0</v>
      </c>
      <c r="H32" s="3"/>
      <c r="I32" s="4">
        <f>SUM(I2:I31)</f>
        <v>0</v>
      </c>
      <c r="J32" s="4">
        <f>SUM(J2:J31)</f>
        <v>0</v>
      </c>
      <c r="K32" s="4">
        <f>SUM(K2:K31)</f>
        <v>0</v>
      </c>
      <c r="L32" s="4">
        <f>SUM(L2:L31)</f>
        <v>0</v>
      </c>
      <c r="M32" s="4">
        <f>SUM(M2:M31)</f>
        <v>870</v>
      </c>
      <c r="N32" s="3" t="e">
        <f>#REF!</f>
        <v>#REF!</v>
      </c>
      <c r="O32" s="5">
        <v>0</v>
      </c>
      <c r="P32" s="10">
        <v>0</v>
      </c>
      <c r="Q32" s="5">
        <f>SUM(Q2:Q31)</f>
        <v>0</v>
      </c>
      <c r="R32" s="6">
        <f>L32/M32</f>
        <v>0</v>
      </c>
      <c r="S32" s="5">
        <f>Q32/M32</f>
        <v>0</v>
      </c>
      <c r="T32" s="3"/>
      <c r="U32" s="3"/>
      <c r="V32" s="3"/>
    </row>
    <row r="34" spans="6:7" x14ac:dyDescent="0.25">
      <c r="F34" t="s">
        <v>30</v>
      </c>
      <c r="G34" t="e">
        <f>I32/G32</f>
        <v>#DIV/0!</v>
      </c>
    </row>
  </sheetData>
  <autoFilter ref="A1:V31">
    <sortState ref="A2:V33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I21" activePane="bottomRight" state="frozen"/>
      <selection pane="topRight" activeCell="B1" sqref="B1"/>
      <selection pane="bottomLeft" activeCell="A2" sqref="A2"/>
      <selection pane="bottomRight" activeCell="O34" sqref="O34"/>
    </sheetView>
  </sheetViews>
  <sheetFormatPr baseColWidth="10" defaultRowHeight="15" x14ac:dyDescent="0.25"/>
  <cols>
    <col min="10" max="11" width="11.42578125" style="20"/>
    <col min="16" max="16" width="11.5703125" style="19"/>
  </cols>
  <sheetData>
    <row r="1" spans="1:2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7" t="s">
        <v>28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</row>
    <row r="2" spans="1:22" s="25" customFormat="1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212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29</v>
      </c>
      <c r="N2" s="12" t="s">
        <v>65</v>
      </c>
      <c r="O2" s="12">
        <v>37</v>
      </c>
      <c r="P2" s="12"/>
      <c r="Q2" s="12">
        <v>0</v>
      </c>
      <c r="R2" s="12" t="s">
        <v>77</v>
      </c>
      <c r="S2" s="12" t="s">
        <v>76</v>
      </c>
      <c r="T2" s="13">
        <v>0</v>
      </c>
      <c r="U2" s="12" t="s">
        <v>25</v>
      </c>
      <c r="V2" s="12" t="s">
        <v>26</v>
      </c>
    </row>
    <row r="3" spans="1:22" s="25" customFormat="1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213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29</v>
      </c>
      <c r="N3" s="12" t="s">
        <v>65</v>
      </c>
      <c r="O3" s="12">
        <v>37</v>
      </c>
      <c r="P3" s="12"/>
      <c r="Q3" s="12">
        <v>0</v>
      </c>
      <c r="R3" s="12" t="s">
        <v>77</v>
      </c>
      <c r="S3" s="12" t="s">
        <v>76</v>
      </c>
      <c r="T3" s="13">
        <v>0</v>
      </c>
      <c r="U3" s="12" t="s">
        <v>25</v>
      </c>
      <c r="V3" s="12" t="s">
        <v>26</v>
      </c>
    </row>
    <row r="4" spans="1:22" s="25" customFormat="1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214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29</v>
      </c>
      <c r="N4" s="12" t="s">
        <v>65</v>
      </c>
      <c r="O4" s="12">
        <v>37</v>
      </c>
      <c r="P4" s="12"/>
      <c r="Q4" s="12">
        <v>0</v>
      </c>
      <c r="R4" s="12" t="s">
        <v>77</v>
      </c>
      <c r="S4" s="12" t="s">
        <v>76</v>
      </c>
      <c r="T4" s="13">
        <v>0</v>
      </c>
      <c r="U4" s="12" t="s">
        <v>25</v>
      </c>
      <c r="V4" s="12" t="s">
        <v>26</v>
      </c>
    </row>
    <row r="5" spans="1:22" s="25" customFormat="1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215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29</v>
      </c>
      <c r="N5" s="12" t="s">
        <v>65</v>
      </c>
      <c r="O5" s="12">
        <v>37</v>
      </c>
      <c r="P5" s="12"/>
      <c r="Q5" s="12">
        <v>0</v>
      </c>
      <c r="R5" s="12" t="s">
        <v>77</v>
      </c>
      <c r="S5" s="12" t="s">
        <v>76</v>
      </c>
      <c r="T5" s="13">
        <v>0</v>
      </c>
      <c r="U5" s="12" t="s">
        <v>25</v>
      </c>
      <c r="V5" s="12" t="s">
        <v>26</v>
      </c>
    </row>
    <row r="6" spans="1:22" s="25" customFormat="1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216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29</v>
      </c>
      <c r="N6" s="12" t="s">
        <v>65</v>
      </c>
      <c r="O6" s="12">
        <v>37</v>
      </c>
      <c r="P6" s="12"/>
      <c r="Q6" s="12">
        <v>0</v>
      </c>
      <c r="R6" s="12" t="s">
        <v>77</v>
      </c>
      <c r="S6" s="12" t="s">
        <v>76</v>
      </c>
      <c r="T6" s="13">
        <v>0</v>
      </c>
      <c r="U6" s="12" t="s">
        <v>25</v>
      </c>
      <c r="V6" s="12" t="s">
        <v>26</v>
      </c>
    </row>
    <row r="7" spans="1:22" s="25" customFormat="1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217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29</v>
      </c>
      <c r="N7" s="12" t="s">
        <v>65</v>
      </c>
      <c r="O7" s="12">
        <v>37</v>
      </c>
      <c r="P7" s="12"/>
      <c r="Q7" s="12">
        <v>0</v>
      </c>
      <c r="R7" s="12" t="s">
        <v>77</v>
      </c>
      <c r="S7" s="12" t="s">
        <v>76</v>
      </c>
      <c r="T7" s="13">
        <v>0</v>
      </c>
      <c r="U7" s="12" t="s">
        <v>25</v>
      </c>
      <c r="V7" s="12" t="s">
        <v>26</v>
      </c>
    </row>
    <row r="8" spans="1:22" s="25" customFormat="1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218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29</v>
      </c>
      <c r="N8" s="12" t="s">
        <v>65</v>
      </c>
      <c r="O8" s="12">
        <v>37</v>
      </c>
      <c r="P8" s="12"/>
      <c r="Q8" s="12">
        <v>0</v>
      </c>
      <c r="R8" s="12" t="s">
        <v>77</v>
      </c>
      <c r="S8" s="12" t="s">
        <v>76</v>
      </c>
      <c r="T8" s="13">
        <v>0</v>
      </c>
      <c r="U8" s="12" t="s">
        <v>25</v>
      </c>
      <c r="V8" s="12" t="s">
        <v>26</v>
      </c>
    </row>
    <row r="9" spans="1:22" s="25" customFormat="1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219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29</v>
      </c>
      <c r="N9" s="12" t="s">
        <v>65</v>
      </c>
      <c r="O9" s="12">
        <v>37</v>
      </c>
      <c r="P9" s="12"/>
      <c r="Q9" s="12">
        <v>0</v>
      </c>
      <c r="R9" s="12" t="s">
        <v>77</v>
      </c>
      <c r="S9" s="12" t="s">
        <v>76</v>
      </c>
      <c r="T9" s="13">
        <v>0</v>
      </c>
      <c r="U9" s="12" t="s">
        <v>25</v>
      </c>
      <c r="V9" s="12" t="s">
        <v>26</v>
      </c>
    </row>
    <row r="10" spans="1:22" s="25" customFormat="1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220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29</v>
      </c>
      <c r="N10" s="12" t="s">
        <v>65</v>
      </c>
      <c r="O10" s="12">
        <v>37</v>
      </c>
      <c r="P10" s="12"/>
      <c r="Q10" s="12">
        <v>0</v>
      </c>
      <c r="R10" s="12" t="s">
        <v>77</v>
      </c>
      <c r="S10" s="12" t="s">
        <v>76</v>
      </c>
      <c r="T10" s="13">
        <v>0</v>
      </c>
      <c r="U10" s="12" t="s">
        <v>25</v>
      </c>
      <c r="V10" s="12" t="s">
        <v>26</v>
      </c>
    </row>
    <row r="11" spans="1:22" s="25" customFormat="1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221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29</v>
      </c>
      <c r="N11" s="12" t="s">
        <v>65</v>
      </c>
      <c r="O11" s="12">
        <v>37</v>
      </c>
      <c r="P11" s="12"/>
      <c r="Q11" s="12">
        <v>0</v>
      </c>
      <c r="R11" s="12" t="s">
        <v>77</v>
      </c>
      <c r="S11" s="12" t="s">
        <v>76</v>
      </c>
      <c r="T11" s="13">
        <v>0</v>
      </c>
      <c r="U11" s="12" t="s">
        <v>25</v>
      </c>
      <c r="V11" s="12" t="s">
        <v>26</v>
      </c>
    </row>
    <row r="12" spans="1:22" s="25" customFormat="1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222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29</v>
      </c>
      <c r="N12" s="12" t="s">
        <v>65</v>
      </c>
      <c r="O12" s="12">
        <v>37</v>
      </c>
      <c r="P12" s="12"/>
      <c r="Q12" s="12">
        <v>0</v>
      </c>
      <c r="R12" s="12" t="s">
        <v>77</v>
      </c>
      <c r="S12" s="12" t="s">
        <v>76</v>
      </c>
      <c r="T12" s="13">
        <v>0</v>
      </c>
      <c r="U12" s="12" t="s">
        <v>25</v>
      </c>
      <c r="V12" s="12" t="s">
        <v>26</v>
      </c>
    </row>
    <row r="13" spans="1:22" s="25" customFormat="1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223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29</v>
      </c>
      <c r="N13" s="12" t="s">
        <v>65</v>
      </c>
      <c r="O13" s="12">
        <v>37</v>
      </c>
      <c r="P13" s="12"/>
      <c r="Q13" s="12">
        <v>0</v>
      </c>
      <c r="R13" s="12" t="s">
        <v>77</v>
      </c>
      <c r="S13" s="12" t="s">
        <v>76</v>
      </c>
      <c r="T13" s="13">
        <v>0</v>
      </c>
      <c r="U13" s="12" t="s">
        <v>25</v>
      </c>
      <c r="V13" s="12" t="s">
        <v>26</v>
      </c>
    </row>
    <row r="14" spans="1:22" s="25" customFormat="1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224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29</v>
      </c>
      <c r="N14" s="12" t="s">
        <v>65</v>
      </c>
      <c r="O14" s="12">
        <v>37</v>
      </c>
      <c r="P14" s="12"/>
      <c r="Q14" s="12">
        <v>0</v>
      </c>
      <c r="R14" s="12" t="s">
        <v>77</v>
      </c>
      <c r="S14" s="12" t="s">
        <v>76</v>
      </c>
      <c r="T14" s="13">
        <v>0</v>
      </c>
      <c r="U14" s="12" t="s">
        <v>25</v>
      </c>
      <c r="V14" s="12" t="s">
        <v>26</v>
      </c>
    </row>
    <row r="15" spans="1:22" s="25" customFormat="1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225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29</v>
      </c>
      <c r="N15" s="12" t="s">
        <v>65</v>
      </c>
      <c r="O15" s="12">
        <v>37</v>
      </c>
      <c r="P15" s="12"/>
      <c r="Q15" s="12">
        <v>0</v>
      </c>
      <c r="R15" s="12" t="s">
        <v>77</v>
      </c>
      <c r="S15" s="12" t="s">
        <v>76</v>
      </c>
      <c r="T15" s="13">
        <v>0</v>
      </c>
      <c r="U15" s="12" t="s">
        <v>25</v>
      </c>
      <c r="V15" s="12" t="s">
        <v>26</v>
      </c>
    </row>
    <row r="16" spans="1:22" s="25" customFormat="1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226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29</v>
      </c>
      <c r="N16" s="12" t="s">
        <v>65</v>
      </c>
      <c r="O16" s="12">
        <v>37</v>
      </c>
      <c r="P16" s="12"/>
      <c r="Q16" s="12">
        <v>0</v>
      </c>
      <c r="R16" s="12" t="s">
        <v>77</v>
      </c>
      <c r="S16" s="12" t="s">
        <v>76</v>
      </c>
      <c r="T16" s="13">
        <v>0</v>
      </c>
      <c r="U16" s="12" t="s">
        <v>25</v>
      </c>
      <c r="V16" s="12" t="s">
        <v>26</v>
      </c>
    </row>
    <row r="17" spans="1:22" s="25" customFormat="1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227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29</v>
      </c>
      <c r="N17" s="12" t="s">
        <v>65</v>
      </c>
      <c r="O17" s="12">
        <v>37</v>
      </c>
      <c r="P17" s="12"/>
      <c r="Q17" s="12">
        <v>0</v>
      </c>
      <c r="R17" s="12" t="s">
        <v>77</v>
      </c>
      <c r="S17" s="12" t="s">
        <v>76</v>
      </c>
      <c r="T17" s="13">
        <v>0</v>
      </c>
      <c r="U17" s="12" t="s">
        <v>25</v>
      </c>
      <c r="V17" s="12" t="s">
        <v>26</v>
      </c>
    </row>
    <row r="18" spans="1:22" s="25" customFormat="1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228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29</v>
      </c>
      <c r="N18" s="12" t="s">
        <v>65</v>
      </c>
      <c r="O18" s="12">
        <v>37</v>
      </c>
      <c r="P18" s="12"/>
      <c r="Q18" s="12">
        <v>0</v>
      </c>
      <c r="R18" s="12" t="s">
        <v>77</v>
      </c>
      <c r="S18" s="12" t="s">
        <v>76</v>
      </c>
      <c r="T18" s="13">
        <v>0</v>
      </c>
      <c r="U18" s="12" t="s">
        <v>25</v>
      </c>
      <c r="V18" s="12" t="s">
        <v>26</v>
      </c>
    </row>
    <row r="19" spans="1:22" s="25" customFormat="1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229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29</v>
      </c>
      <c r="N19" s="12" t="s">
        <v>65</v>
      </c>
      <c r="O19" s="12">
        <v>37</v>
      </c>
      <c r="P19" s="12"/>
      <c r="Q19" s="12">
        <v>0</v>
      </c>
      <c r="R19" s="12" t="s">
        <v>77</v>
      </c>
      <c r="S19" s="12" t="s">
        <v>76</v>
      </c>
      <c r="T19" s="13">
        <v>0</v>
      </c>
      <c r="U19" s="12" t="s">
        <v>25</v>
      </c>
      <c r="V19" s="12" t="s">
        <v>26</v>
      </c>
    </row>
    <row r="20" spans="1:22" s="25" customFormat="1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230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29</v>
      </c>
      <c r="N20" s="12" t="s">
        <v>65</v>
      </c>
      <c r="O20" s="12">
        <v>37</v>
      </c>
      <c r="P20" s="12"/>
      <c r="Q20" s="12">
        <v>0</v>
      </c>
      <c r="R20" s="12" t="s">
        <v>77</v>
      </c>
      <c r="S20" s="12" t="s">
        <v>76</v>
      </c>
      <c r="T20" s="13">
        <v>0</v>
      </c>
      <c r="U20" s="12" t="s">
        <v>25</v>
      </c>
      <c r="V20" s="12" t="s">
        <v>26</v>
      </c>
    </row>
    <row r="21" spans="1:22" s="25" customFormat="1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231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29</v>
      </c>
      <c r="N21" s="12" t="s">
        <v>65</v>
      </c>
      <c r="O21" s="12">
        <v>37</v>
      </c>
      <c r="P21" s="12"/>
      <c r="Q21" s="12">
        <v>0</v>
      </c>
      <c r="R21" s="12" t="s">
        <v>77</v>
      </c>
      <c r="S21" s="12" t="s">
        <v>76</v>
      </c>
      <c r="T21" s="13">
        <v>0</v>
      </c>
      <c r="U21" s="12" t="s">
        <v>25</v>
      </c>
      <c r="V21" s="12" t="s">
        <v>26</v>
      </c>
    </row>
    <row r="22" spans="1:22" s="25" customFormat="1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232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29</v>
      </c>
      <c r="N22" s="12" t="s">
        <v>65</v>
      </c>
      <c r="O22" s="12">
        <v>37</v>
      </c>
      <c r="P22" s="12"/>
      <c r="Q22" s="12">
        <v>0</v>
      </c>
      <c r="R22" s="12" t="s">
        <v>77</v>
      </c>
      <c r="S22" s="12" t="s">
        <v>76</v>
      </c>
      <c r="T22" s="13">
        <v>0</v>
      </c>
      <c r="U22" s="12" t="s">
        <v>25</v>
      </c>
      <c r="V22" s="12" t="s">
        <v>26</v>
      </c>
    </row>
    <row r="23" spans="1:22" s="25" customFormat="1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233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29</v>
      </c>
      <c r="N23" s="12" t="s">
        <v>65</v>
      </c>
      <c r="O23" s="12">
        <v>37</v>
      </c>
      <c r="P23" s="12"/>
      <c r="Q23" s="12">
        <v>0</v>
      </c>
      <c r="R23" s="12" t="s">
        <v>77</v>
      </c>
      <c r="S23" s="12" t="s">
        <v>76</v>
      </c>
      <c r="T23" s="13">
        <v>0</v>
      </c>
      <c r="U23" s="12" t="s">
        <v>25</v>
      </c>
      <c r="V23" s="12" t="s">
        <v>26</v>
      </c>
    </row>
    <row r="24" spans="1:22" s="25" customFormat="1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234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29</v>
      </c>
      <c r="N24" s="12" t="s">
        <v>65</v>
      </c>
      <c r="O24" s="12">
        <v>37</v>
      </c>
      <c r="P24" s="12"/>
      <c r="Q24" s="12">
        <v>0</v>
      </c>
      <c r="R24" s="12" t="s">
        <v>77</v>
      </c>
      <c r="S24" s="12" t="s">
        <v>76</v>
      </c>
      <c r="T24" s="13">
        <v>0</v>
      </c>
      <c r="U24" s="12" t="s">
        <v>25</v>
      </c>
      <c r="V24" s="12" t="s">
        <v>26</v>
      </c>
    </row>
    <row r="25" spans="1:22" s="25" customFormat="1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235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29</v>
      </c>
      <c r="N25" s="12" t="s">
        <v>65</v>
      </c>
      <c r="O25" s="12">
        <v>37</v>
      </c>
      <c r="P25" s="12"/>
      <c r="Q25" s="12">
        <v>0</v>
      </c>
      <c r="R25" s="12" t="s">
        <v>77</v>
      </c>
      <c r="S25" s="12" t="s">
        <v>76</v>
      </c>
      <c r="T25" s="13">
        <v>0</v>
      </c>
      <c r="U25" s="12" t="s">
        <v>25</v>
      </c>
      <c r="V25" s="12" t="s">
        <v>26</v>
      </c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236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29</v>
      </c>
      <c r="N26" s="12" t="s">
        <v>65</v>
      </c>
      <c r="O26" s="12">
        <v>37</v>
      </c>
      <c r="P26" s="12"/>
      <c r="Q26" s="12">
        <v>0</v>
      </c>
      <c r="R26" s="12" t="s">
        <v>77</v>
      </c>
      <c r="S26" s="12" t="s">
        <v>76</v>
      </c>
      <c r="T26" s="13">
        <v>0</v>
      </c>
      <c r="U26" s="12" t="s">
        <v>25</v>
      </c>
      <c r="V26" s="12" t="s">
        <v>26</v>
      </c>
    </row>
    <row r="27" spans="1:22" s="25" customFormat="1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237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29</v>
      </c>
      <c r="N27" s="12" t="s">
        <v>65</v>
      </c>
      <c r="O27" s="12">
        <v>37</v>
      </c>
      <c r="P27" s="12"/>
      <c r="Q27" s="12">
        <v>0</v>
      </c>
      <c r="R27" s="12" t="s">
        <v>77</v>
      </c>
      <c r="S27" s="12" t="s">
        <v>76</v>
      </c>
      <c r="T27" s="13">
        <v>0</v>
      </c>
      <c r="U27" s="12" t="s">
        <v>25</v>
      </c>
      <c r="V27" s="12" t="s">
        <v>26</v>
      </c>
    </row>
    <row r="28" spans="1:22" x14ac:dyDescent="0.25">
      <c r="A28" s="12"/>
      <c r="B28" s="12"/>
      <c r="C28" s="12"/>
      <c r="D28" s="13">
        <v>29</v>
      </c>
      <c r="E28" s="13"/>
      <c r="F28" s="12">
        <v>27</v>
      </c>
      <c r="G28" s="13"/>
      <c r="H28" s="13"/>
      <c r="I28" s="13"/>
      <c r="J28" s="13"/>
      <c r="K28" s="13"/>
      <c r="L28" s="13"/>
      <c r="M28" s="13">
        <v>29</v>
      </c>
      <c r="N28" s="12"/>
      <c r="O28" s="14"/>
      <c r="P28" s="18"/>
      <c r="Q28" s="14"/>
      <c r="R28" s="15"/>
      <c r="S28" s="14"/>
      <c r="T28" s="13"/>
      <c r="U28" s="12"/>
      <c r="V28" s="12"/>
    </row>
    <row r="29" spans="1:22" x14ac:dyDescent="0.25">
      <c r="A29" s="12"/>
      <c r="B29" s="12"/>
      <c r="C29" s="12"/>
      <c r="D29" s="13">
        <v>29</v>
      </c>
      <c r="E29" s="13"/>
      <c r="F29" s="12">
        <v>28</v>
      </c>
      <c r="G29" s="13"/>
      <c r="H29" s="13"/>
      <c r="I29" s="13"/>
      <c r="J29" s="13"/>
      <c r="K29" s="13"/>
      <c r="L29" s="13"/>
      <c r="M29" s="13">
        <v>29</v>
      </c>
      <c r="N29" s="12"/>
      <c r="O29" s="14"/>
      <c r="P29" s="18"/>
      <c r="Q29" s="14"/>
      <c r="R29" s="15"/>
      <c r="S29" s="14"/>
      <c r="T29" s="13"/>
      <c r="U29" s="12"/>
      <c r="V29" s="12"/>
    </row>
    <row r="30" spans="1:22" x14ac:dyDescent="0.25">
      <c r="A30" s="12"/>
      <c r="B30" s="12"/>
      <c r="C30" s="12"/>
      <c r="D30" s="13">
        <v>29</v>
      </c>
      <c r="E30" s="13"/>
      <c r="F30" s="12">
        <v>29</v>
      </c>
      <c r="G30" s="13"/>
      <c r="H30" s="13"/>
      <c r="I30" s="13"/>
      <c r="J30" s="13"/>
      <c r="K30" s="13"/>
      <c r="L30" s="13"/>
      <c r="M30" s="13">
        <v>29</v>
      </c>
      <c r="N30" s="12"/>
      <c r="O30" s="14"/>
      <c r="P30" s="18"/>
      <c r="Q30" s="14"/>
      <c r="R30" s="15"/>
      <c r="S30" s="14"/>
      <c r="T30" s="13"/>
      <c r="U30" s="12"/>
      <c r="V30" s="12"/>
    </row>
    <row r="31" spans="1:22" x14ac:dyDescent="0.25">
      <c r="A31" s="12"/>
      <c r="B31" s="12"/>
      <c r="C31" s="12"/>
      <c r="D31" s="13">
        <v>29</v>
      </c>
      <c r="E31" s="13"/>
      <c r="F31" s="12">
        <v>30</v>
      </c>
      <c r="G31" s="13"/>
      <c r="H31" s="13"/>
      <c r="I31" s="13"/>
      <c r="J31" s="13"/>
      <c r="K31" s="13"/>
      <c r="L31" s="13"/>
      <c r="M31" s="13">
        <v>29</v>
      </c>
      <c r="N31" s="12"/>
      <c r="O31" s="14"/>
      <c r="P31" s="18"/>
      <c r="Q31" s="14"/>
      <c r="R31" s="15"/>
      <c r="S31" s="14"/>
      <c r="T31" s="13"/>
      <c r="U31" s="12"/>
      <c r="V31" s="12"/>
    </row>
    <row r="32" spans="1:22" x14ac:dyDescent="0.25">
      <c r="A32" s="12"/>
      <c r="B32" s="12"/>
      <c r="C32" s="12"/>
      <c r="D32" s="13">
        <v>29</v>
      </c>
      <c r="E32" s="13"/>
      <c r="F32" s="12">
        <v>31</v>
      </c>
      <c r="G32" s="13"/>
      <c r="H32" s="13"/>
      <c r="I32" s="13"/>
      <c r="J32" s="13"/>
      <c r="K32" s="13"/>
      <c r="L32" s="13"/>
      <c r="M32" s="13">
        <v>29</v>
      </c>
      <c r="N32" s="12"/>
      <c r="O32" s="14"/>
      <c r="P32" s="18"/>
      <c r="Q32" s="14"/>
      <c r="R32" s="15"/>
      <c r="S32" s="14"/>
      <c r="T32" s="13"/>
      <c r="U32" s="12"/>
      <c r="V32" s="12"/>
    </row>
    <row r="33" spans="1:22" x14ac:dyDescent="0.25">
      <c r="A33" s="2" t="s">
        <v>27</v>
      </c>
      <c r="B33" s="3"/>
      <c r="C33" s="3"/>
      <c r="D33" s="4">
        <f>SUM(D2:D32)</f>
        <v>899</v>
      </c>
      <c r="E33" s="3"/>
      <c r="F33" s="3"/>
      <c r="G33" s="4">
        <f>SUM(G2:G32)</f>
        <v>0</v>
      </c>
      <c r="H33" s="3"/>
      <c r="I33" s="4">
        <f>SUM(I2:I32)</f>
        <v>0</v>
      </c>
      <c r="J33" s="4">
        <f>SUM(J2:J32)</f>
        <v>0</v>
      </c>
      <c r="K33" s="4">
        <f>SUM(K2:K32)</f>
        <v>0</v>
      </c>
      <c r="L33" s="4">
        <f>SUM(L2:L32)</f>
        <v>0</v>
      </c>
      <c r="M33" s="4">
        <f>SUM(M2:M32)</f>
        <v>899</v>
      </c>
      <c r="N33" s="3">
        <f>N32</f>
        <v>0</v>
      </c>
      <c r="O33" s="5">
        <v>0</v>
      </c>
      <c r="P33" s="10">
        <v>0</v>
      </c>
      <c r="Q33" s="5">
        <f>SUM(Q2:Q32)</f>
        <v>0</v>
      </c>
      <c r="R33" s="6">
        <f>L33/M33</f>
        <v>0</v>
      </c>
      <c r="S33" s="5">
        <f>Q33/M33</f>
        <v>0</v>
      </c>
      <c r="T33" s="3"/>
      <c r="U33" s="3"/>
      <c r="V33" s="3"/>
    </row>
    <row r="34" spans="1:22" x14ac:dyDescent="0.25">
      <c r="A34" s="21"/>
    </row>
    <row r="35" spans="1:22" x14ac:dyDescent="0.25">
      <c r="F35" t="s">
        <v>30</v>
      </c>
      <c r="G35" t="e">
        <f>I33/G33</f>
        <v>#DIV/0!</v>
      </c>
    </row>
  </sheetData>
  <autoFilter ref="A1:V32">
    <sortState ref="A2:V33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H1" workbookViewId="0">
      <pane ySplit="1" topLeftCell="A2" activePane="bottomLeft" state="frozen"/>
      <selection pane="bottomLeft" activeCell="N13" sqref="N13"/>
    </sheetView>
  </sheetViews>
  <sheetFormatPr baseColWidth="10" defaultRowHeight="15" x14ac:dyDescent="0.25"/>
  <cols>
    <col min="10" max="11" width="11.42578125" style="20"/>
    <col min="16" max="16" width="11.42578125" style="19"/>
  </cols>
  <sheetData>
    <row r="1" spans="1:22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7" t="s">
        <v>28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</row>
    <row r="2" spans="1:22" x14ac:dyDescent="0.25">
      <c r="A2" s="12"/>
      <c r="B2" s="12"/>
      <c r="C2" s="12"/>
      <c r="D2" s="13">
        <v>29</v>
      </c>
      <c r="E2" s="13"/>
      <c r="F2" s="12">
        <v>1</v>
      </c>
      <c r="G2" s="13"/>
      <c r="H2" s="13"/>
      <c r="I2" s="13"/>
      <c r="J2" s="13"/>
      <c r="K2" s="13"/>
      <c r="L2" s="13"/>
      <c r="M2" s="13">
        <v>29</v>
      </c>
      <c r="N2" s="12"/>
      <c r="O2" s="14"/>
      <c r="P2" s="18"/>
      <c r="Q2" s="14"/>
      <c r="R2" s="15"/>
      <c r="S2" s="14"/>
      <c r="T2" s="13"/>
      <c r="U2" s="12"/>
      <c r="V2" s="12"/>
    </row>
    <row r="3" spans="1:22" x14ac:dyDescent="0.25">
      <c r="A3" s="12"/>
      <c r="B3" s="12"/>
      <c r="C3" s="12"/>
      <c r="D3" s="13">
        <v>29</v>
      </c>
      <c r="E3" s="13"/>
      <c r="F3" s="12">
        <v>2</v>
      </c>
      <c r="G3" s="13"/>
      <c r="H3" s="13"/>
      <c r="I3" s="13"/>
      <c r="J3" s="13"/>
      <c r="K3" s="13"/>
      <c r="L3" s="13"/>
      <c r="M3" s="13">
        <v>29</v>
      </c>
      <c r="N3" s="12"/>
      <c r="O3" s="14"/>
      <c r="P3" s="18"/>
      <c r="Q3" s="14"/>
      <c r="R3" s="15"/>
      <c r="S3" s="14"/>
      <c r="T3" s="13"/>
      <c r="U3" s="12"/>
      <c r="V3" s="12"/>
    </row>
    <row r="4" spans="1:22" x14ac:dyDescent="0.25">
      <c r="A4" s="12"/>
      <c r="B4" s="12"/>
      <c r="C4" s="12"/>
      <c r="D4" s="13">
        <v>29</v>
      </c>
      <c r="E4" s="13"/>
      <c r="F4" s="12">
        <v>3</v>
      </c>
      <c r="G4" s="13"/>
      <c r="H4" s="13"/>
      <c r="I4" s="13"/>
      <c r="J4" s="13"/>
      <c r="K4" s="13"/>
      <c r="L4" s="13"/>
      <c r="M4" s="13">
        <v>29</v>
      </c>
      <c r="N4" s="12"/>
      <c r="O4" s="14"/>
      <c r="P4" s="18"/>
      <c r="Q4" s="14"/>
      <c r="R4" s="15"/>
      <c r="S4" s="14"/>
      <c r="T4" s="13"/>
      <c r="U4" s="12"/>
      <c r="V4" s="12"/>
    </row>
    <row r="5" spans="1:22" x14ac:dyDescent="0.25">
      <c r="A5" s="12"/>
      <c r="B5" s="12"/>
      <c r="C5" s="12"/>
      <c r="D5" s="13">
        <v>29</v>
      </c>
      <c r="E5" s="13"/>
      <c r="F5" s="12">
        <v>4</v>
      </c>
      <c r="G5" s="13"/>
      <c r="H5" s="13"/>
      <c r="I5" s="13"/>
      <c r="J5" s="13"/>
      <c r="K5" s="13"/>
      <c r="L5" s="13"/>
      <c r="M5" s="13">
        <v>29</v>
      </c>
      <c r="N5" s="12"/>
      <c r="O5" s="14"/>
      <c r="P5" s="18"/>
      <c r="Q5" s="14"/>
      <c r="R5" s="15"/>
      <c r="S5" s="14"/>
      <c r="T5" s="13"/>
      <c r="U5" s="12"/>
      <c r="V5" s="12"/>
    </row>
    <row r="6" spans="1:22" x14ac:dyDescent="0.25">
      <c r="A6" s="12"/>
      <c r="B6" s="12"/>
      <c r="C6" s="12"/>
      <c r="D6" s="13">
        <v>29</v>
      </c>
      <c r="E6" s="13"/>
      <c r="F6" s="12">
        <v>5</v>
      </c>
      <c r="G6" s="13"/>
      <c r="H6" s="13"/>
      <c r="I6" s="13"/>
      <c r="J6" s="13"/>
      <c r="K6" s="13"/>
      <c r="L6" s="13"/>
      <c r="M6" s="13">
        <v>29</v>
      </c>
      <c r="N6" s="12"/>
      <c r="O6" s="14"/>
      <c r="P6" s="18"/>
      <c r="Q6" s="14"/>
      <c r="R6" s="15"/>
      <c r="S6" s="14"/>
      <c r="T6" s="13"/>
      <c r="U6" s="12"/>
      <c r="V6" s="12"/>
    </row>
    <row r="7" spans="1:22" x14ac:dyDescent="0.25">
      <c r="A7" s="12"/>
      <c r="B7" s="12"/>
      <c r="C7" s="12"/>
      <c r="D7" s="13">
        <v>29</v>
      </c>
      <c r="E7" s="13"/>
      <c r="F7" s="12">
        <v>6</v>
      </c>
      <c r="G7" s="13"/>
      <c r="H7" s="13"/>
      <c r="I7" s="13"/>
      <c r="J7" s="13"/>
      <c r="K7" s="13"/>
      <c r="L7" s="13"/>
      <c r="M7" s="13">
        <v>29</v>
      </c>
      <c r="N7" s="12"/>
      <c r="O7" s="14"/>
      <c r="P7" s="18"/>
      <c r="Q7" s="14"/>
      <c r="R7" s="15"/>
      <c r="S7" s="14"/>
      <c r="T7" s="13"/>
      <c r="U7" s="12"/>
      <c r="V7" s="12"/>
    </row>
    <row r="8" spans="1:22" x14ac:dyDescent="0.25">
      <c r="A8" s="12"/>
      <c r="B8" s="12"/>
      <c r="C8" s="12"/>
      <c r="D8" s="13">
        <v>29</v>
      </c>
      <c r="E8" s="13"/>
      <c r="F8" s="12">
        <v>7</v>
      </c>
      <c r="G8" s="13"/>
      <c r="H8" s="13"/>
      <c r="I8" s="13"/>
      <c r="J8" s="13"/>
      <c r="K8" s="13"/>
      <c r="L8" s="13"/>
      <c r="M8" s="13">
        <v>29</v>
      </c>
      <c r="N8" s="12"/>
      <c r="O8" s="14"/>
      <c r="P8" s="18"/>
      <c r="Q8" s="14"/>
      <c r="R8" s="15"/>
      <c r="S8" s="14"/>
      <c r="T8" s="13"/>
      <c r="U8" s="12"/>
      <c r="V8" s="12"/>
    </row>
    <row r="9" spans="1:22" x14ac:dyDescent="0.25">
      <c r="A9" s="12"/>
      <c r="B9" s="12"/>
      <c r="C9" s="12"/>
      <c r="D9" s="13">
        <v>29</v>
      </c>
      <c r="E9" s="13"/>
      <c r="F9" s="12">
        <v>8</v>
      </c>
      <c r="G9" s="13"/>
      <c r="H9" s="13"/>
      <c r="I9" s="13"/>
      <c r="J9" s="13"/>
      <c r="K9" s="13"/>
      <c r="L9" s="13"/>
      <c r="M9" s="13">
        <v>29</v>
      </c>
      <c r="N9" s="12"/>
      <c r="O9" s="14"/>
      <c r="P9" s="18"/>
      <c r="Q9" s="14"/>
      <c r="R9" s="15"/>
      <c r="S9" s="14"/>
      <c r="T9" s="13"/>
      <c r="U9" s="12"/>
      <c r="V9" s="12"/>
    </row>
    <row r="10" spans="1:22" x14ac:dyDescent="0.25">
      <c r="A10" s="12"/>
      <c r="B10" s="12"/>
      <c r="C10" s="12"/>
      <c r="D10" s="13">
        <v>29</v>
      </c>
      <c r="E10" s="13"/>
      <c r="F10" s="12">
        <v>9</v>
      </c>
      <c r="G10" s="13"/>
      <c r="H10" s="13"/>
      <c r="I10" s="13"/>
      <c r="J10" s="13"/>
      <c r="K10" s="13"/>
      <c r="L10" s="13"/>
      <c r="M10" s="13">
        <v>29</v>
      </c>
      <c r="N10" s="12"/>
      <c r="O10" s="14"/>
      <c r="P10" s="18"/>
      <c r="Q10" s="14"/>
      <c r="R10" s="15"/>
      <c r="S10" s="14"/>
      <c r="T10" s="13"/>
      <c r="U10" s="12"/>
      <c r="V10" s="12"/>
    </row>
    <row r="11" spans="1:22" x14ac:dyDescent="0.25">
      <c r="A11" s="12"/>
      <c r="B11" s="12"/>
      <c r="C11" s="12"/>
      <c r="D11" s="13">
        <v>29</v>
      </c>
      <c r="E11" s="13"/>
      <c r="F11" s="12">
        <v>10</v>
      </c>
      <c r="G11" s="13"/>
      <c r="H11" s="13"/>
      <c r="I11" s="13"/>
      <c r="J11" s="13"/>
      <c r="K11" s="13"/>
      <c r="L11" s="13"/>
      <c r="M11" s="13">
        <v>29</v>
      </c>
      <c r="N11" s="12"/>
      <c r="O11" s="14"/>
      <c r="P11" s="18"/>
      <c r="Q11" s="14"/>
      <c r="R11" s="15"/>
      <c r="S11" s="14"/>
      <c r="T11" s="13"/>
      <c r="U11" s="12"/>
      <c r="V11" s="12"/>
    </row>
    <row r="12" spans="1:22" x14ac:dyDescent="0.25">
      <c r="A12" s="12"/>
      <c r="B12" s="12"/>
      <c r="C12" s="12"/>
      <c r="D12" s="13">
        <v>29</v>
      </c>
      <c r="E12" s="13"/>
      <c r="F12" s="12">
        <v>11</v>
      </c>
      <c r="G12" s="13"/>
      <c r="H12" s="13"/>
      <c r="I12" s="13"/>
      <c r="J12" s="13"/>
      <c r="K12" s="13"/>
      <c r="L12" s="13"/>
      <c r="M12" s="13">
        <v>29</v>
      </c>
      <c r="N12" s="12"/>
      <c r="O12" s="14"/>
      <c r="P12" s="18"/>
      <c r="Q12" s="14"/>
      <c r="R12" s="15"/>
      <c r="S12" s="14"/>
      <c r="T12" s="13"/>
      <c r="U12" s="12"/>
      <c r="V12" s="12"/>
    </row>
    <row r="13" spans="1:22" x14ac:dyDescent="0.25">
      <c r="A13" s="12"/>
      <c r="B13" s="12"/>
      <c r="C13" s="12"/>
      <c r="D13" s="13">
        <v>29</v>
      </c>
      <c r="E13" s="13"/>
      <c r="F13" s="12">
        <v>12</v>
      </c>
      <c r="G13" s="13"/>
      <c r="H13" s="13"/>
      <c r="I13" s="13"/>
      <c r="J13" s="13"/>
      <c r="K13" s="13"/>
      <c r="L13" s="13"/>
      <c r="M13" s="13">
        <v>29</v>
      </c>
      <c r="N13" s="12"/>
      <c r="O13" s="14"/>
      <c r="P13" s="18"/>
      <c r="Q13" s="14"/>
      <c r="R13" s="15"/>
      <c r="S13" s="14"/>
      <c r="T13" s="13"/>
      <c r="U13" s="12"/>
      <c r="V13" s="12"/>
    </row>
    <row r="14" spans="1:22" x14ac:dyDescent="0.25">
      <c r="A14" s="12"/>
      <c r="B14" s="12"/>
      <c r="C14" s="12"/>
      <c r="D14" s="13">
        <v>29</v>
      </c>
      <c r="E14" s="13"/>
      <c r="F14" s="12">
        <v>13</v>
      </c>
      <c r="G14" s="13"/>
      <c r="H14" s="13"/>
      <c r="I14" s="13"/>
      <c r="J14" s="13"/>
      <c r="K14" s="13"/>
      <c r="L14" s="13"/>
      <c r="M14" s="13">
        <v>29</v>
      </c>
      <c r="N14" s="12"/>
      <c r="O14" s="14"/>
      <c r="P14" s="18"/>
      <c r="Q14" s="14"/>
      <c r="R14" s="15"/>
      <c r="S14" s="14"/>
      <c r="T14" s="13"/>
      <c r="U14" s="12"/>
      <c r="V14" s="12"/>
    </row>
    <row r="15" spans="1:22" x14ac:dyDescent="0.25">
      <c r="A15" s="12"/>
      <c r="B15" s="12"/>
      <c r="C15" s="12"/>
      <c r="D15" s="13">
        <v>29</v>
      </c>
      <c r="E15" s="13"/>
      <c r="F15" s="12">
        <v>14</v>
      </c>
      <c r="G15" s="13"/>
      <c r="H15" s="13"/>
      <c r="I15" s="13"/>
      <c r="J15" s="13"/>
      <c r="K15" s="13"/>
      <c r="L15" s="13"/>
      <c r="M15" s="13">
        <v>29</v>
      </c>
      <c r="N15" s="12"/>
      <c r="O15" s="14"/>
      <c r="P15" s="18"/>
      <c r="Q15" s="14"/>
      <c r="R15" s="15"/>
      <c r="S15" s="14"/>
      <c r="T15" s="13"/>
      <c r="U15" s="12"/>
      <c r="V15" s="12"/>
    </row>
    <row r="16" spans="1:22" x14ac:dyDescent="0.25">
      <c r="A16" s="12"/>
      <c r="B16" s="12"/>
      <c r="C16" s="12"/>
      <c r="D16" s="13">
        <v>29</v>
      </c>
      <c r="E16" s="13"/>
      <c r="F16" s="12">
        <v>15</v>
      </c>
      <c r="G16" s="13"/>
      <c r="H16" s="13"/>
      <c r="I16" s="13"/>
      <c r="J16" s="13"/>
      <c r="K16" s="13"/>
      <c r="L16" s="13"/>
      <c r="M16" s="13">
        <v>29</v>
      </c>
      <c r="N16" s="12"/>
      <c r="O16" s="14"/>
      <c r="P16" s="18"/>
      <c r="Q16" s="14"/>
      <c r="R16" s="15"/>
      <c r="S16" s="14"/>
      <c r="T16" s="13"/>
      <c r="U16" s="12"/>
      <c r="V16" s="12"/>
    </row>
    <row r="17" spans="1:22" x14ac:dyDescent="0.25">
      <c r="A17" s="12"/>
      <c r="B17" s="12"/>
      <c r="C17" s="12"/>
      <c r="D17" s="13">
        <v>29</v>
      </c>
      <c r="E17" s="13"/>
      <c r="F17" s="12">
        <v>16</v>
      </c>
      <c r="G17" s="13"/>
      <c r="H17" s="13"/>
      <c r="I17" s="13"/>
      <c r="J17" s="13"/>
      <c r="K17" s="13"/>
      <c r="L17" s="13"/>
      <c r="M17" s="13">
        <v>29</v>
      </c>
      <c r="N17" s="12"/>
      <c r="O17" s="14"/>
      <c r="P17" s="18"/>
      <c r="Q17" s="14"/>
      <c r="R17" s="15"/>
      <c r="S17" s="14"/>
      <c r="T17" s="13"/>
      <c r="U17" s="12"/>
      <c r="V17" s="12"/>
    </row>
    <row r="18" spans="1:22" x14ac:dyDescent="0.25">
      <c r="A18" s="12"/>
      <c r="B18" s="12"/>
      <c r="C18" s="12"/>
      <c r="D18" s="13">
        <v>29</v>
      </c>
      <c r="E18" s="13"/>
      <c r="F18" s="12">
        <v>17</v>
      </c>
      <c r="G18" s="13"/>
      <c r="H18" s="13"/>
      <c r="I18" s="13"/>
      <c r="J18" s="13"/>
      <c r="K18" s="13"/>
      <c r="L18" s="13"/>
      <c r="M18" s="13">
        <v>29</v>
      </c>
      <c r="N18" s="12"/>
      <c r="O18" s="14"/>
      <c r="P18" s="18"/>
      <c r="Q18" s="14"/>
      <c r="R18" s="15"/>
      <c r="S18" s="14"/>
      <c r="T18" s="13"/>
      <c r="U18" s="12"/>
      <c r="V18" s="12"/>
    </row>
    <row r="19" spans="1:22" x14ac:dyDescent="0.25">
      <c r="A19" s="12"/>
      <c r="B19" s="12"/>
      <c r="C19" s="12"/>
      <c r="D19" s="13">
        <v>29</v>
      </c>
      <c r="E19" s="13"/>
      <c r="F19" s="12">
        <v>18</v>
      </c>
      <c r="G19" s="13"/>
      <c r="H19" s="13"/>
      <c r="I19" s="13"/>
      <c r="J19" s="13"/>
      <c r="K19" s="13"/>
      <c r="L19" s="13"/>
      <c r="M19" s="13">
        <v>29</v>
      </c>
      <c r="N19" s="12"/>
      <c r="O19" s="14"/>
      <c r="P19" s="18"/>
      <c r="Q19" s="14"/>
      <c r="R19" s="15"/>
      <c r="S19" s="14"/>
      <c r="T19" s="13"/>
      <c r="U19" s="12"/>
      <c r="V19" s="12"/>
    </row>
    <row r="20" spans="1:22" x14ac:dyDescent="0.25">
      <c r="A20" s="12"/>
      <c r="B20" s="12"/>
      <c r="C20" s="12"/>
      <c r="D20" s="13">
        <v>29</v>
      </c>
      <c r="E20" s="13"/>
      <c r="F20" s="12">
        <v>19</v>
      </c>
      <c r="G20" s="13"/>
      <c r="H20" s="13"/>
      <c r="I20" s="13"/>
      <c r="J20" s="13"/>
      <c r="K20" s="13"/>
      <c r="L20" s="13"/>
      <c r="M20" s="13">
        <v>29</v>
      </c>
      <c r="N20" s="12"/>
      <c r="O20" s="14"/>
      <c r="P20" s="18"/>
      <c r="Q20" s="14"/>
      <c r="R20" s="15"/>
      <c r="S20" s="14"/>
      <c r="T20" s="13"/>
      <c r="U20" s="12"/>
      <c r="V20" s="12"/>
    </row>
    <row r="21" spans="1:22" x14ac:dyDescent="0.25">
      <c r="A21" s="12"/>
      <c r="B21" s="12"/>
      <c r="C21" s="12"/>
      <c r="D21" s="13">
        <v>29</v>
      </c>
      <c r="E21" s="13"/>
      <c r="F21" s="12">
        <v>20</v>
      </c>
      <c r="G21" s="13"/>
      <c r="H21" s="13"/>
      <c r="I21" s="13"/>
      <c r="J21" s="13"/>
      <c r="K21" s="13"/>
      <c r="L21" s="13"/>
      <c r="M21" s="13">
        <v>29</v>
      </c>
      <c r="N21" s="12"/>
      <c r="O21" s="14"/>
      <c r="P21" s="18"/>
      <c r="Q21" s="14"/>
      <c r="R21" s="15"/>
      <c r="S21" s="14"/>
      <c r="T21" s="13"/>
      <c r="U21" s="12"/>
      <c r="V21" s="12"/>
    </row>
    <row r="22" spans="1:22" x14ac:dyDescent="0.25">
      <c r="A22" s="12"/>
      <c r="B22" s="12"/>
      <c r="C22" s="12"/>
      <c r="D22" s="13">
        <v>29</v>
      </c>
      <c r="E22" s="13"/>
      <c r="F22" s="12">
        <v>21</v>
      </c>
      <c r="G22" s="13"/>
      <c r="H22" s="13"/>
      <c r="I22" s="13"/>
      <c r="J22" s="13"/>
      <c r="K22" s="13"/>
      <c r="L22" s="13"/>
      <c r="M22" s="13">
        <v>29</v>
      </c>
      <c r="N22" s="12"/>
      <c r="O22" s="14"/>
      <c r="P22" s="18"/>
      <c r="Q22" s="14"/>
      <c r="R22" s="15"/>
      <c r="S22" s="14"/>
      <c r="T22" s="13"/>
      <c r="U22" s="12"/>
      <c r="V22" s="12"/>
    </row>
    <row r="23" spans="1:22" x14ac:dyDescent="0.25">
      <c r="A23" s="12"/>
      <c r="B23" s="12"/>
      <c r="C23" s="12"/>
      <c r="D23" s="13">
        <v>29</v>
      </c>
      <c r="E23" s="13"/>
      <c r="F23" s="12">
        <v>22</v>
      </c>
      <c r="G23" s="13"/>
      <c r="H23" s="13"/>
      <c r="I23" s="13"/>
      <c r="J23" s="13"/>
      <c r="K23" s="13"/>
      <c r="L23" s="13"/>
      <c r="M23" s="13">
        <v>29</v>
      </c>
      <c r="N23" s="12"/>
      <c r="O23" s="14"/>
      <c r="P23" s="18"/>
      <c r="Q23" s="14"/>
      <c r="R23" s="15"/>
      <c r="S23" s="14"/>
      <c r="T23" s="13"/>
      <c r="U23" s="12"/>
      <c r="V23" s="12"/>
    </row>
    <row r="24" spans="1:22" x14ac:dyDescent="0.25">
      <c r="A24" s="12"/>
      <c r="B24" s="12"/>
      <c r="C24" s="12"/>
      <c r="D24" s="13">
        <v>29</v>
      </c>
      <c r="E24" s="13"/>
      <c r="F24" s="12">
        <v>23</v>
      </c>
      <c r="G24" s="13"/>
      <c r="H24" s="13"/>
      <c r="I24" s="13"/>
      <c r="J24" s="13"/>
      <c r="K24" s="13"/>
      <c r="L24" s="13"/>
      <c r="M24" s="13">
        <v>29</v>
      </c>
      <c r="N24" s="12"/>
      <c r="O24" s="14"/>
      <c r="P24" s="18"/>
      <c r="Q24" s="14"/>
      <c r="R24" s="15"/>
      <c r="S24" s="14"/>
      <c r="T24" s="13"/>
      <c r="U24" s="12"/>
      <c r="V24" s="12"/>
    </row>
    <row r="25" spans="1:22" x14ac:dyDescent="0.25">
      <c r="A25" s="12"/>
      <c r="B25" s="12"/>
      <c r="C25" s="12"/>
      <c r="D25" s="13">
        <v>29</v>
      </c>
      <c r="E25" s="13"/>
      <c r="F25" s="12">
        <v>24</v>
      </c>
      <c r="G25" s="13"/>
      <c r="H25" s="13"/>
      <c r="I25" s="13"/>
      <c r="J25" s="13"/>
      <c r="K25" s="13"/>
      <c r="L25" s="13"/>
      <c r="M25" s="13">
        <v>29</v>
      </c>
      <c r="N25" s="12"/>
      <c r="O25" s="14"/>
      <c r="P25" s="18"/>
      <c r="Q25" s="14"/>
      <c r="R25" s="15"/>
      <c r="S25" s="14"/>
      <c r="T25" s="13"/>
      <c r="U25" s="12"/>
      <c r="V25" s="12"/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238</v>
      </c>
      <c r="G26" s="13">
        <v>5</v>
      </c>
      <c r="H26" s="13">
        <v>0</v>
      </c>
      <c r="I26" s="13">
        <v>5</v>
      </c>
      <c r="J26" s="13">
        <v>5</v>
      </c>
      <c r="K26" s="13">
        <v>0</v>
      </c>
      <c r="L26" s="13">
        <v>5</v>
      </c>
      <c r="M26" s="13">
        <v>29</v>
      </c>
      <c r="N26" s="12" t="s">
        <v>65</v>
      </c>
      <c r="O26" s="12">
        <v>37</v>
      </c>
      <c r="P26" s="28"/>
      <c r="Q26" s="12">
        <v>185</v>
      </c>
      <c r="R26" s="12" t="s">
        <v>81</v>
      </c>
      <c r="S26" s="12" t="s">
        <v>134</v>
      </c>
      <c r="T26" s="13">
        <v>0</v>
      </c>
      <c r="U26" s="12" t="s">
        <v>25</v>
      </c>
      <c r="V26" s="12" t="s">
        <v>26</v>
      </c>
    </row>
    <row r="27" spans="1:22" x14ac:dyDescent="0.25">
      <c r="A27" s="12"/>
      <c r="B27" s="12"/>
      <c r="C27" s="12"/>
      <c r="D27" s="13">
        <v>29</v>
      </c>
      <c r="E27" s="13"/>
      <c r="F27" s="12">
        <v>26</v>
      </c>
      <c r="G27" s="13"/>
      <c r="H27" s="13"/>
      <c r="I27" s="13"/>
      <c r="J27" s="13"/>
      <c r="K27" s="13"/>
      <c r="L27" s="13"/>
      <c r="M27" s="13">
        <v>29</v>
      </c>
      <c r="N27" s="12"/>
      <c r="O27" s="14"/>
      <c r="P27" s="18"/>
      <c r="Q27" s="14"/>
      <c r="R27" s="15"/>
      <c r="S27" s="14"/>
      <c r="T27" s="13"/>
      <c r="U27" s="12"/>
      <c r="V27" s="12"/>
    </row>
    <row r="28" spans="1:22" x14ac:dyDescent="0.25">
      <c r="A28" s="12"/>
      <c r="B28" s="12"/>
      <c r="C28" s="12"/>
      <c r="D28" s="13">
        <v>29</v>
      </c>
      <c r="E28" s="13"/>
      <c r="F28" s="12">
        <v>27</v>
      </c>
      <c r="G28" s="13"/>
      <c r="H28" s="13"/>
      <c r="I28" s="13"/>
      <c r="J28" s="13"/>
      <c r="K28" s="13"/>
      <c r="L28" s="13"/>
      <c r="M28" s="13">
        <v>29</v>
      </c>
      <c r="N28" s="12"/>
      <c r="O28" s="14"/>
      <c r="P28" s="18"/>
      <c r="Q28" s="14"/>
      <c r="R28" s="15"/>
      <c r="S28" s="14"/>
      <c r="T28" s="13"/>
      <c r="U28" s="12"/>
      <c r="V28" s="12"/>
    </row>
    <row r="29" spans="1:22" x14ac:dyDescent="0.25">
      <c r="A29" s="12"/>
      <c r="B29" s="12"/>
      <c r="C29" s="12"/>
      <c r="D29" s="13">
        <v>29</v>
      </c>
      <c r="E29" s="13"/>
      <c r="F29" s="12">
        <v>28</v>
      </c>
      <c r="G29" s="13"/>
      <c r="H29" s="13"/>
      <c r="I29" s="13"/>
      <c r="J29" s="13"/>
      <c r="K29" s="13"/>
      <c r="L29" s="13"/>
      <c r="M29" s="13">
        <v>29</v>
      </c>
      <c r="N29" s="12"/>
      <c r="O29" s="14"/>
      <c r="P29" s="18"/>
      <c r="Q29" s="14"/>
      <c r="R29" s="15"/>
      <c r="S29" s="14"/>
      <c r="T29" s="13"/>
      <c r="U29" s="12"/>
      <c r="V29" s="12"/>
    </row>
    <row r="30" spans="1:22" x14ac:dyDescent="0.25">
      <c r="A30" s="12"/>
      <c r="B30" s="12"/>
      <c r="C30" s="12"/>
      <c r="D30" s="13">
        <v>29</v>
      </c>
      <c r="E30" s="13"/>
      <c r="F30" s="12">
        <v>29</v>
      </c>
      <c r="G30" s="13"/>
      <c r="H30" s="13"/>
      <c r="I30" s="13"/>
      <c r="J30" s="13"/>
      <c r="K30" s="13"/>
      <c r="L30" s="13"/>
      <c r="M30" s="13">
        <v>29</v>
      </c>
      <c r="N30" s="12"/>
      <c r="O30" s="14"/>
      <c r="P30" s="18"/>
      <c r="Q30" s="14"/>
      <c r="R30" s="15"/>
      <c r="S30" s="14"/>
      <c r="T30" s="13"/>
      <c r="U30" s="12"/>
      <c r="V30" s="12"/>
    </row>
    <row r="31" spans="1:22" x14ac:dyDescent="0.25">
      <c r="A31" s="12"/>
      <c r="B31" s="12"/>
      <c r="C31" s="12"/>
      <c r="D31" s="13">
        <v>29</v>
      </c>
      <c r="E31" s="13"/>
      <c r="F31" s="12">
        <v>30</v>
      </c>
      <c r="G31" s="13"/>
      <c r="H31" s="13"/>
      <c r="I31" s="13"/>
      <c r="J31" s="13"/>
      <c r="K31" s="13"/>
      <c r="L31" s="13"/>
      <c r="M31" s="13">
        <v>29</v>
      </c>
      <c r="N31" s="12"/>
      <c r="O31" s="14"/>
      <c r="P31" s="18"/>
      <c r="Q31" s="14"/>
      <c r="R31" s="15"/>
      <c r="S31" s="14"/>
      <c r="T31" s="13"/>
      <c r="U31" s="12"/>
      <c r="V31" s="12"/>
    </row>
    <row r="32" spans="1:22" x14ac:dyDescent="0.25">
      <c r="A32" s="2" t="s">
        <v>27</v>
      </c>
      <c r="B32" s="3"/>
      <c r="C32" s="3"/>
      <c r="D32" s="4">
        <f>SUM(D2:D31)</f>
        <v>870</v>
      </c>
      <c r="E32" s="3"/>
      <c r="F32" s="3"/>
      <c r="G32" s="4">
        <f>SUM(G2:G31)</f>
        <v>5</v>
      </c>
      <c r="H32" s="3"/>
      <c r="I32" s="4">
        <f>SUM(I2:I31)</f>
        <v>5</v>
      </c>
      <c r="J32" s="4">
        <f>SUM(J2:J31)</f>
        <v>5</v>
      </c>
      <c r="K32" s="4">
        <f>SUM(K2:K31)</f>
        <v>0</v>
      </c>
      <c r="L32" s="4">
        <f>SUM(L2:L31)</f>
        <v>5</v>
      </c>
      <c r="M32" s="4">
        <f>SUM(M2:M31)</f>
        <v>870</v>
      </c>
      <c r="N32" s="3">
        <f>N31</f>
        <v>0</v>
      </c>
      <c r="O32" s="5">
        <f>Q32/L32</f>
        <v>37</v>
      </c>
      <c r="P32" s="10">
        <f>Q32/L32</f>
        <v>37</v>
      </c>
      <c r="Q32" s="5">
        <f>SUM(Q2:Q31)</f>
        <v>185</v>
      </c>
      <c r="R32" s="6">
        <f>L32/M32</f>
        <v>5.7471264367816091E-3</v>
      </c>
      <c r="S32" s="5">
        <f>Q32/M32</f>
        <v>0.21264367816091953</v>
      </c>
      <c r="T32" s="3"/>
      <c r="U32" s="3"/>
      <c r="V32" s="3"/>
    </row>
    <row r="34" spans="6:7" x14ac:dyDescent="0.25">
      <c r="F34" t="s">
        <v>30</v>
      </c>
      <c r="G34">
        <f>I32/G32</f>
        <v>1</v>
      </c>
    </row>
  </sheetData>
  <autoFilter ref="A1:V31">
    <sortState ref="A2:V32">
      <sortCondition ref="F1:F3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ySplit="1" topLeftCell="A21" activePane="bottomLeft" state="frozen"/>
      <selection pane="bottomLeft" activeCell="F29" sqref="F29"/>
    </sheetView>
  </sheetViews>
  <sheetFormatPr baseColWidth="10" defaultRowHeight="15" x14ac:dyDescent="0.25"/>
  <sheetData>
    <row r="1" spans="1:22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7" t="s">
        <v>128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s="25" customFormat="1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172</v>
      </c>
      <c r="G2" s="13">
        <v>5</v>
      </c>
      <c r="H2" s="13">
        <v>5</v>
      </c>
      <c r="I2" s="13">
        <v>5</v>
      </c>
      <c r="J2" s="13">
        <v>5</v>
      </c>
      <c r="K2" s="13">
        <v>0</v>
      </c>
      <c r="L2" s="13">
        <v>3</v>
      </c>
      <c r="M2" s="13">
        <v>29</v>
      </c>
      <c r="N2" s="12" t="s">
        <v>65</v>
      </c>
      <c r="O2" s="12">
        <v>37</v>
      </c>
      <c r="P2" s="12">
        <f>Q2/L2</f>
        <v>61.666666666666664</v>
      </c>
      <c r="Q2" s="12">
        <v>185</v>
      </c>
      <c r="R2" s="12" t="s">
        <v>71</v>
      </c>
      <c r="S2" s="12" t="s">
        <v>134</v>
      </c>
      <c r="T2" s="13">
        <v>0</v>
      </c>
      <c r="U2" s="12" t="s">
        <v>25</v>
      </c>
      <c r="V2" s="12" t="s">
        <v>26</v>
      </c>
    </row>
    <row r="3" spans="1:22" s="25" customFormat="1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173</v>
      </c>
      <c r="G3" s="13">
        <v>2</v>
      </c>
      <c r="H3" s="13">
        <v>5</v>
      </c>
      <c r="I3" s="13">
        <v>2</v>
      </c>
      <c r="J3" s="13">
        <v>2</v>
      </c>
      <c r="K3" s="13">
        <v>0</v>
      </c>
      <c r="L3" s="13">
        <v>2</v>
      </c>
      <c r="M3" s="13">
        <v>29</v>
      </c>
      <c r="N3" s="12" t="s">
        <v>65</v>
      </c>
      <c r="O3" s="12">
        <v>37</v>
      </c>
      <c r="P3" s="12">
        <f t="shared" ref="P3:P32" si="0">Q3/L3</f>
        <v>37</v>
      </c>
      <c r="Q3" s="12">
        <v>74</v>
      </c>
      <c r="R3" s="12" t="s">
        <v>130</v>
      </c>
      <c r="S3" s="12" t="s">
        <v>73</v>
      </c>
      <c r="T3" s="13">
        <v>0</v>
      </c>
      <c r="U3" s="12" t="s">
        <v>25</v>
      </c>
      <c r="V3" s="12" t="s">
        <v>26</v>
      </c>
    </row>
    <row r="4" spans="1:22" s="25" customFormat="1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174</v>
      </c>
      <c r="G4" s="13">
        <v>2</v>
      </c>
      <c r="H4" s="13">
        <v>2</v>
      </c>
      <c r="I4" s="13">
        <v>2</v>
      </c>
      <c r="J4" s="13">
        <v>2</v>
      </c>
      <c r="K4" s="13">
        <v>0</v>
      </c>
      <c r="L4" s="13">
        <v>2</v>
      </c>
      <c r="M4" s="13">
        <v>29</v>
      </c>
      <c r="N4" s="12" t="s">
        <v>65</v>
      </c>
      <c r="O4" s="12">
        <v>37</v>
      </c>
      <c r="P4" s="12">
        <f t="shared" si="0"/>
        <v>37</v>
      </c>
      <c r="Q4" s="12">
        <v>74</v>
      </c>
      <c r="R4" s="12" t="s">
        <v>130</v>
      </c>
      <c r="S4" s="12" t="s">
        <v>73</v>
      </c>
      <c r="T4" s="13">
        <v>0</v>
      </c>
      <c r="U4" s="12" t="s">
        <v>25</v>
      </c>
      <c r="V4" s="12" t="s">
        <v>26</v>
      </c>
    </row>
    <row r="5" spans="1:22" s="25" customFormat="1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175</v>
      </c>
      <c r="G5" s="13">
        <v>0</v>
      </c>
      <c r="H5" s="13">
        <v>2</v>
      </c>
      <c r="I5" s="13">
        <v>0</v>
      </c>
      <c r="J5" s="13">
        <v>0</v>
      </c>
      <c r="K5" s="13">
        <v>0</v>
      </c>
      <c r="L5" s="13">
        <v>0</v>
      </c>
      <c r="M5" s="13">
        <v>29</v>
      </c>
      <c r="N5" s="12" t="s">
        <v>65</v>
      </c>
      <c r="O5" s="12">
        <v>37</v>
      </c>
      <c r="P5" s="12">
        <v>0</v>
      </c>
      <c r="Q5" s="12">
        <v>0</v>
      </c>
      <c r="R5" s="12" t="s">
        <v>77</v>
      </c>
      <c r="S5" s="12" t="s">
        <v>76</v>
      </c>
      <c r="T5" s="13">
        <v>0</v>
      </c>
      <c r="U5" s="12" t="s">
        <v>25</v>
      </c>
      <c r="V5" s="12" t="s">
        <v>26</v>
      </c>
    </row>
    <row r="6" spans="1:22" s="25" customFormat="1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176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29</v>
      </c>
      <c r="N6" s="12" t="s">
        <v>65</v>
      </c>
      <c r="O6" s="12">
        <v>37</v>
      </c>
      <c r="P6" s="12">
        <v>0</v>
      </c>
      <c r="Q6" s="12">
        <v>0</v>
      </c>
      <c r="R6" s="12" t="s">
        <v>77</v>
      </c>
      <c r="S6" s="12" t="s">
        <v>76</v>
      </c>
      <c r="T6" s="13">
        <v>0</v>
      </c>
      <c r="U6" s="12" t="s">
        <v>25</v>
      </c>
      <c r="V6" s="12" t="s">
        <v>26</v>
      </c>
    </row>
    <row r="7" spans="1:22" s="25" customFormat="1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177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29</v>
      </c>
      <c r="N7" s="12" t="s">
        <v>65</v>
      </c>
      <c r="O7" s="12">
        <v>37</v>
      </c>
      <c r="P7" s="12">
        <v>0</v>
      </c>
      <c r="Q7" s="12">
        <v>0</v>
      </c>
      <c r="R7" s="12" t="s">
        <v>77</v>
      </c>
      <c r="S7" s="12" t="s">
        <v>76</v>
      </c>
      <c r="T7" s="13">
        <v>0</v>
      </c>
      <c r="U7" s="12" t="s">
        <v>25</v>
      </c>
      <c r="V7" s="12" t="s">
        <v>26</v>
      </c>
    </row>
    <row r="8" spans="1:22" s="25" customFormat="1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180</v>
      </c>
      <c r="G8" s="13">
        <v>9</v>
      </c>
      <c r="H8" s="13">
        <v>0</v>
      </c>
      <c r="I8" s="13">
        <v>9</v>
      </c>
      <c r="J8" s="13">
        <v>9</v>
      </c>
      <c r="K8" s="13">
        <v>0</v>
      </c>
      <c r="L8" s="13">
        <v>9</v>
      </c>
      <c r="M8" s="13">
        <v>29</v>
      </c>
      <c r="N8" s="12" t="s">
        <v>65</v>
      </c>
      <c r="O8" s="12">
        <v>37</v>
      </c>
      <c r="P8" s="12">
        <f t="shared" si="0"/>
        <v>37</v>
      </c>
      <c r="Q8" s="12">
        <v>333</v>
      </c>
      <c r="R8" s="12" t="s">
        <v>179</v>
      </c>
      <c r="S8" s="12" t="s">
        <v>178</v>
      </c>
      <c r="T8" s="13">
        <v>0</v>
      </c>
      <c r="U8" s="12" t="s">
        <v>25</v>
      </c>
      <c r="V8" s="12" t="s">
        <v>26</v>
      </c>
    </row>
    <row r="9" spans="1:22" s="25" customFormat="1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181</v>
      </c>
      <c r="G9" s="13">
        <v>9</v>
      </c>
      <c r="H9" s="13">
        <v>9</v>
      </c>
      <c r="I9" s="13">
        <v>9</v>
      </c>
      <c r="J9" s="13">
        <v>9</v>
      </c>
      <c r="K9" s="13">
        <v>0</v>
      </c>
      <c r="L9" s="13">
        <v>9</v>
      </c>
      <c r="M9" s="13">
        <v>29</v>
      </c>
      <c r="N9" s="12" t="s">
        <v>65</v>
      </c>
      <c r="O9" s="12">
        <v>37</v>
      </c>
      <c r="P9" s="12">
        <f t="shared" si="0"/>
        <v>37</v>
      </c>
      <c r="Q9" s="12">
        <v>333</v>
      </c>
      <c r="R9" s="12" t="s">
        <v>179</v>
      </c>
      <c r="S9" s="12" t="s">
        <v>178</v>
      </c>
      <c r="T9" s="13">
        <v>0</v>
      </c>
      <c r="U9" s="12" t="s">
        <v>25</v>
      </c>
      <c r="V9" s="12" t="s">
        <v>26</v>
      </c>
    </row>
    <row r="10" spans="1:22" s="25" customFormat="1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182</v>
      </c>
      <c r="G10" s="13">
        <v>8</v>
      </c>
      <c r="H10" s="13">
        <v>9</v>
      </c>
      <c r="I10" s="13">
        <v>8</v>
      </c>
      <c r="J10" s="13">
        <v>8</v>
      </c>
      <c r="K10" s="13">
        <v>0</v>
      </c>
      <c r="L10" s="13">
        <v>8</v>
      </c>
      <c r="M10" s="13">
        <v>29</v>
      </c>
      <c r="N10" s="12" t="s">
        <v>65</v>
      </c>
      <c r="O10" s="12">
        <v>37</v>
      </c>
      <c r="P10" s="12">
        <f t="shared" si="0"/>
        <v>37</v>
      </c>
      <c r="Q10" s="12">
        <v>296</v>
      </c>
      <c r="R10" s="12" t="s">
        <v>64</v>
      </c>
      <c r="S10" s="12" t="s">
        <v>63</v>
      </c>
      <c r="T10" s="13">
        <v>0</v>
      </c>
      <c r="U10" s="12" t="s">
        <v>25</v>
      </c>
      <c r="V10" s="12" t="s">
        <v>26</v>
      </c>
    </row>
    <row r="11" spans="1:22" s="25" customFormat="1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183</v>
      </c>
      <c r="G11" s="13">
        <v>8</v>
      </c>
      <c r="H11" s="13">
        <v>8</v>
      </c>
      <c r="I11" s="13">
        <v>8</v>
      </c>
      <c r="J11" s="13">
        <v>8</v>
      </c>
      <c r="K11" s="13">
        <v>0</v>
      </c>
      <c r="L11" s="13">
        <v>8</v>
      </c>
      <c r="M11" s="13">
        <v>29</v>
      </c>
      <c r="N11" s="12" t="s">
        <v>65</v>
      </c>
      <c r="O11" s="12">
        <v>37</v>
      </c>
      <c r="P11" s="12">
        <f t="shared" si="0"/>
        <v>37</v>
      </c>
      <c r="Q11" s="12">
        <v>296</v>
      </c>
      <c r="R11" s="12" t="s">
        <v>64</v>
      </c>
      <c r="S11" s="12" t="s">
        <v>63</v>
      </c>
      <c r="T11" s="13">
        <v>0</v>
      </c>
      <c r="U11" s="12" t="s">
        <v>25</v>
      </c>
      <c r="V11" s="12" t="s">
        <v>26</v>
      </c>
    </row>
    <row r="12" spans="1:22" s="25" customFormat="1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184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29</v>
      </c>
      <c r="N12" s="12" t="s">
        <v>65</v>
      </c>
      <c r="O12" s="12">
        <v>37</v>
      </c>
      <c r="P12" s="12">
        <v>0</v>
      </c>
      <c r="Q12" s="12">
        <v>0</v>
      </c>
      <c r="R12" s="12" t="s">
        <v>77</v>
      </c>
      <c r="S12" s="12" t="s">
        <v>76</v>
      </c>
      <c r="T12" s="13">
        <v>0</v>
      </c>
      <c r="U12" s="12" t="s">
        <v>25</v>
      </c>
      <c r="V12" s="12" t="s">
        <v>26</v>
      </c>
    </row>
    <row r="13" spans="1:22" s="25" customFormat="1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185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29</v>
      </c>
      <c r="N13" s="12" t="s">
        <v>65</v>
      </c>
      <c r="O13" s="12">
        <v>37</v>
      </c>
      <c r="P13" s="12">
        <v>0</v>
      </c>
      <c r="Q13" s="12">
        <v>0</v>
      </c>
      <c r="R13" s="12" t="s">
        <v>77</v>
      </c>
      <c r="S13" s="12" t="s">
        <v>76</v>
      </c>
      <c r="T13" s="13">
        <v>0</v>
      </c>
      <c r="U13" s="12" t="s">
        <v>25</v>
      </c>
      <c r="V13" s="12" t="s">
        <v>26</v>
      </c>
    </row>
    <row r="14" spans="1:22" s="25" customFormat="1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187</v>
      </c>
      <c r="G14" s="13">
        <v>4</v>
      </c>
      <c r="H14" s="13">
        <v>0</v>
      </c>
      <c r="I14" s="13">
        <v>4</v>
      </c>
      <c r="J14" s="13">
        <v>4</v>
      </c>
      <c r="K14" s="13">
        <v>0</v>
      </c>
      <c r="L14" s="13">
        <v>4</v>
      </c>
      <c r="M14" s="13">
        <v>29</v>
      </c>
      <c r="N14" s="12" t="s">
        <v>65</v>
      </c>
      <c r="O14" s="12">
        <v>37</v>
      </c>
      <c r="P14" s="12">
        <f t="shared" si="0"/>
        <v>37</v>
      </c>
      <c r="Q14" s="12">
        <v>148</v>
      </c>
      <c r="R14" s="12" t="s">
        <v>186</v>
      </c>
      <c r="S14" s="12" t="s">
        <v>122</v>
      </c>
      <c r="T14" s="13">
        <v>0</v>
      </c>
      <c r="U14" s="12" t="s">
        <v>25</v>
      </c>
      <c r="V14" s="12" t="s">
        <v>26</v>
      </c>
    </row>
    <row r="15" spans="1:22" s="25" customFormat="1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190</v>
      </c>
      <c r="G15" s="13">
        <v>13</v>
      </c>
      <c r="H15" s="13">
        <v>4</v>
      </c>
      <c r="I15" s="13">
        <v>13</v>
      </c>
      <c r="J15" s="13">
        <v>13</v>
      </c>
      <c r="K15" s="13">
        <v>0</v>
      </c>
      <c r="L15" s="13">
        <v>13</v>
      </c>
      <c r="M15" s="13">
        <v>29</v>
      </c>
      <c r="N15" s="12" t="s">
        <v>65</v>
      </c>
      <c r="O15" s="12">
        <v>37</v>
      </c>
      <c r="P15" s="12">
        <f t="shared" si="0"/>
        <v>37</v>
      </c>
      <c r="Q15" s="12">
        <v>481</v>
      </c>
      <c r="R15" s="12" t="s">
        <v>189</v>
      </c>
      <c r="S15" s="12" t="s">
        <v>188</v>
      </c>
      <c r="T15" s="13">
        <v>0</v>
      </c>
      <c r="U15" s="12" t="s">
        <v>25</v>
      </c>
      <c r="V15" s="12" t="s">
        <v>26</v>
      </c>
    </row>
    <row r="16" spans="1:22" s="25" customFormat="1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193</v>
      </c>
      <c r="G16" s="13">
        <v>11</v>
      </c>
      <c r="H16" s="13">
        <v>13</v>
      </c>
      <c r="I16" s="13">
        <v>11</v>
      </c>
      <c r="J16" s="13">
        <v>11</v>
      </c>
      <c r="K16" s="13">
        <v>0</v>
      </c>
      <c r="L16" s="13">
        <v>11</v>
      </c>
      <c r="M16" s="13">
        <v>29</v>
      </c>
      <c r="N16" s="12" t="s">
        <v>65</v>
      </c>
      <c r="O16" s="12">
        <v>37</v>
      </c>
      <c r="P16" s="12">
        <f t="shared" si="0"/>
        <v>37</v>
      </c>
      <c r="Q16" s="12">
        <v>407</v>
      </c>
      <c r="R16" s="12" t="s">
        <v>192</v>
      </c>
      <c r="S16" s="12" t="s">
        <v>191</v>
      </c>
      <c r="T16" s="13">
        <v>0</v>
      </c>
      <c r="U16" s="12" t="s">
        <v>25</v>
      </c>
      <c r="V16" s="12" t="s">
        <v>26</v>
      </c>
    </row>
    <row r="17" spans="1:22" s="25" customFormat="1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195</v>
      </c>
      <c r="G17" s="13">
        <v>14</v>
      </c>
      <c r="H17" s="13">
        <v>11</v>
      </c>
      <c r="I17" s="13">
        <v>14</v>
      </c>
      <c r="J17" s="13">
        <v>14</v>
      </c>
      <c r="K17" s="13">
        <v>0</v>
      </c>
      <c r="L17" s="13">
        <v>14</v>
      </c>
      <c r="M17" s="13">
        <v>29</v>
      </c>
      <c r="N17" s="12" t="s">
        <v>65</v>
      </c>
      <c r="O17" s="12">
        <v>37</v>
      </c>
      <c r="P17" s="12">
        <f t="shared" si="0"/>
        <v>37</v>
      </c>
      <c r="Q17" s="12">
        <v>518</v>
      </c>
      <c r="R17" s="12" t="s">
        <v>158</v>
      </c>
      <c r="S17" s="12" t="s">
        <v>194</v>
      </c>
      <c r="T17" s="13">
        <v>0</v>
      </c>
      <c r="U17" s="12" t="s">
        <v>25</v>
      </c>
      <c r="V17" s="12" t="s">
        <v>26</v>
      </c>
    </row>
    <row r="18" spans="1:22" s="25" customFormat="1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196</v>
      </c>
      <c r="G18" s="13">
        <v>13</v>
      </c>
      <c r="H18" s="13">
        <v>14</v>
      </c>
      <c r="I18" s="13">
        <v>13</v>
      </c>
      <c r="J18" s="13">
        <v>13</v>
      </c>
      <c r="K18" s="13">
        <v>0</v>
      </c>
      <c r="L18" s="13">
        <v>13</v>
      </c>
      <c r="M18" s="13">
        <v>29</v>
      </c>
      <c r="N18" s="12" t="s">
        <v>65</v>
      </c>
      <c r="O18" s="12">
        <v>37</v>
      </c>
      <c r="P18" s="12">
        <f t="shared" si="0"/>
        <v>37</v>
      </c>
      <c r="Q18" s="12">
        <v>481</v>
      </c>
      <c r="R18" s="12" t="s">
        <v>189</v>
      </c>
      <c r="S18" s="12" t="s">
        <v>188</v>
      </c>
      <c r="T18" s="13">
        <v>0</v>
      </c>
      <c r="U18" s="12" t="s">
        <v>25</v>
      </c>
      <c r="V18" s="12" t="s">
        <v>26</v>
      </c>
    </row>
    <row r="19" spans="1:22" s="25" customFormat="1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197</v>
      </c>
      <c r="G19" s="13">
        <v>0</v>
      </c>
      <c r="H19" s="13">
        <v>13</v>
      </c>
      <c r="I19" s="13">
        <v>0</v>
      </c>
      <c r="J19" s="13">
        <v>0</v>
      </c>
      <c r="K19" s="13">
        <v>0</v>
      </c>
      <c r="L19" s="13">
        <v>0</v>
      </c>
      <c r="M19" s="13">
        <v>29</v>
      </c>
      <c r="N19" s="12" t="s">
        <v>65</v>
      </c>
      <c r="O19" s="12">
        <v>37</v>
      </c>
      <c r="P19" s="12" t="e">
        <f t="shared" si="0"/>
        <v>#DIV/0!</v>
      </c>
      <c r="Q19" s="12">
        <v>0</v>
      </c>
      <c r="R19" s="12" t="s">
        <v>77</v>
      </c>
      <c r="S19" s="12" t="s">
        <v>76</v>
      </c>
      <c r="T19" s="13">
        <v>0</v>
      </c>
      <c r="U19" s="12" t="s">
        <v>25</v>
      </c>
      <c r="V19" s="12" t="s">
        <v>26</v>
      </c>
    </row>
    <row r="20" spans="1:22" s="25" customFormat="1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198</v>
      </c>
      <c r="G20" s="13">
        <v>14</v>
      </c>
      <c r="H20" s="13">
        <v>0</v>
      </c>
      <c r="I20" s="13">
        <v>14</v>
      </c>
      <c r="J20" s="13">
        <v>14</v>
      </c>
      <c r="K20" s="13">
        <v>0</v>
      </c>
      <c r="L20" s="13">
        <v>14</v>
      </c>
      <c r="M20" s="13">
        <v>29</v>
      </c>
      <c r="N20" s="12" t="s">
        <v>65</v>
      </c>
      <c r="O20" s="12">
        <v>37</v>
      </c>
      <c r="P20" s="12">
        <f t="shared" si="0"/>
        <v>37</v>
      </c>
      <c r="Q20" s="12">
        <v>518</v>
      </c>
      <c r="R20" s="12" t="s">
        <v>158</v>
      </c>
      <c r="S20" s="12" t="s">
        <v>194</v>
      </c>
      <c r="T20" s="13">
        <v>0</v>
      </c>
      <c r="U20" s="12" t="s">
        <v>25</v>
      </c>
      <c r="V20" s="12" t="s">
        <v>26</v>
      </c>
    </row>
    <row r="21" spans="1:22" s="25" customFormat="1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199</v>
      </c>
      <c r="G21" s="13">
        <v>17</v>
      </c>
      <c r="H21" s="13">
        <v>14</v>
      </c>
      <c r="I21" s="13">
        <v>17</v>
      </c>
      <c r="J21" s="13">
        <v>17</v>
      </c>
      <c r="K21" s="13">
        <v>0</v>
      </c>
      <c r="L21" s="13">
        <v>17</v>
      </c>
      <c r="M21" s="13">
        <v>29</v>
      </c>
      <c r="N21" s="12" t="s">
        <v>65</v>
      </c>
      <c r="O21" s="12">
        <v>37</v>
      </c>
      <c r="P21" s="12">
        <f t="shared" si="0"/>
        <v>37</v>
      </c>
      <c r="Q21" s="12">
        <v>629</v>
      </c>
      <c r="R21" s="12" t="s">
        <v>146</v>
      </c>
      <c r="S21" s="12" t="s">
        <v>148</v>
      </c>
      <c r="T21" s="13">
        <v>0</v>
      </c>
      <c r="U21" s="12" t="s">
        <v>25</v>
      </c>
      <c r="V21" s="12" t="s">
        <v>26</v>
      </c>
    </row>
    <row r="22" spans="1:22" s="25" customFormat="1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200</v>
      </c>
      <c r="G22" s="13">
        <v>21</v>
      </c>
      <c r="H22" s="13">
        <v>17</v>
      </c>
      <c r="I22" s="13">
        <v>21</v>
      </c>
      <c r="J22" s="13">
        <v>21</v>
      </c>
      <c r="K22" s="13">
        <v>0</v>
      </c>
      <c r="L22" s="13">
        <v>21</v>
      </c>
      <c r="M22" s="13">
        <v>29</v>
      </c>
      <c r="N22" s="12" t="s">
        <v>65</v>
      </c>
      <c r="O22" s="12">
        <v>37</v>
      </c>
      <c r="P22" s="12">
        <f t="shared" si="0"/>
        <v>37</v>
      </c>
      <c r="Q22" s="12">
        <v>777</v>
      </c>
      <c r="R22" s="12" t="s">
        <v>113</v>
      </c>
      <c r="S22" s="12" t="s">
        <v>112</v>
      </c>
      <c r="T22" s="13">
        <v>0</v>
      </c>
      <c r="U22" s="12" t="s">
        <v>25</v>
      </c>
      <c r="V22" s="12" t="s">
        <v>26</v>
      </c>
    </row>
    <row r="23" spans="1:22" s="25" customFormat="1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201</v>
      </c>
      <c r="G23" s="13">
        <v>21</v>
      </c>
      <c r="H23" s="13">
        <v>21</v>
      </c>
      <c r="I23" s="13">
        <v>21</v>
      </c>
      <c r="J23" s="13">
        <v>21</v>
      </c>
      <c r="K23" s="13">
        <v>0</v>
      </c>
      <c r="L23" s="13">
        <v>21</v>
      </c>
      <c r="M23" s="13">
        <v>29</v>
      </c>
      <c r="N23" s="12" t="s">
        <v>65</v>
      </c>
      <c r="O23" s="12">
        <v>37</v>
      </c>
      <c r="P23" s="12">
        <f t="shared" si="0"/>
        <v>37</v>
      </c>
      <c r="Q23" s="29">
        <v>777</v>
      </c>
      <c r="R23" s="12" t="s">
        <v>113</v>
      </c>
      <c r="S23" s="12" t="s">
        <v>112</v>
      </c>
      <c r="T23" s="13">
        <v>0</v>
      </c>
      <c r="U23" s="12" t="s">
        <v>25</v>
      </c>
      <c r="V23" s="12" t="s">
        <v>26</v>
      </c>
    </row>
    <row r="24" spans="1:22" s="25" customFormat="1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202</v>
      </c>
      <c r="G24" s="13">
        <v>28</v>
      </c>
      <c r="H24" s="13">
        <v>21</v>
      </c>
      <c r="I24" s="13">
        <v>28</v>
      </c>
      <c r="J24" s="13">
        <v>28</v>
      </c>
      <c r="K24" s="13">
        <v>0</v>
      </c>
      <c r="L24" s="13">
        <v>28</v>
      </c>
      <c r="M24" s="13">
        <v>29</v>
      </c>
      <c r="N24" s="12" t="s">
        <v>65</v>
      </c>
      <c r="O24" s="12">
        <v>37</v>
      </c>
      <c r="P24" s="12">
        <f>Q24/L24</f>
        <v>37</v>
      </c>
      <c r="Q24" s="29">
        <v>1036</v>
      </c>
      <c r="R24" s="12" t="s">
        <v>103</v>
      </c>
      <c r="S24" s="12" t="s">
        <v>152</v>
      </c>
      <c r="T24" s="13">
        <v>0</v>
      </c>
      <c r="U24" s="12" t="s">
        <v>25</v>
      </c>
      <c r="V24" s="12" t="s">
        <v>26</v>
      </c>
    </row>
    <row r="25" spans="1:22" s="25" customFormat="1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204</v>
      </c>
      <c r="G25" s="13">
        <v>22</v>
      </c>
      <c r="H25" s="13">
        <v>28</v>
      </c>
      <c r="I25" s="13">
        <v>22</v>
      </c>
      <c r="J25" s="13">
        <v>20</v>
      </c>
      <c r="K25" s="13">
        <v>2</v>
      </c>
      <c r="L25" s="13">
        <v>22</v>
      </c>
      <c r="M25" s="13">
        <v>29</v>
      </c>
      <c r="N25" s="12" t="s">
        <v>65</v>
      </c>
      <c r="O25" s="12">
        <v>37</v>
      </c>
      <c r="P25" s="12">
        <f t="shared" si="0"/>
        <v>37</v>
      </c>
      <c r="Q25" s="29">
        <v>814</v>
      </c>
      <c r="R25" s="12" t="s">
        <v>203</v>
      </c>
      <c r="S25" s="12" t="s">
        <v>142</v>
      </c>
      <c r="T25" s="13">
        <v>0</v>
      </c>
      <c r="U25" s="12" t="s">
        <v>25</v>
      </c>
      <c r="V25" s="12" t="s">
        <v>26</v>
      </c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205</v>
      </c>
      <c r="G26" s="13">
        <v>20</v>
      </c>
      <c r="H26" s="13">
        <v>22</v>
      </c>
      <c r="I26" s="13">
        <v>20</v>
      </c>
      <c r="J26" s="13">
        <v>20</v>
      </c>
      <c r="K26" s="13">
        <v>0</v>
      </c>
      <c r="L26" s="13">
        <v>20</v>
      </c>
      <c r="M26" s="13">
        <v>29</v>
      </c>
      <c r="N26" s="12" t="s">
        <v>65</v>
      </c>
      <c r="O26" s="12">
        <v>37</v>
      </c>
      <c r="P26" s="12">
        <f t="shared" si="0"/>
        <v>37</v>
      </c>
      <c r="Q26" s="29">
        <v>740</v>
      </c>
      <c r="R26" s="12" t="s">
        <v>110</v>
      </c>
      <c r="S26" s="12" t="s">
        <v>109</v>
      </c>
      <c r="T26" s="13">
        <v>0</v>
      </c>
      <c r="U26" s="12" t="s">
        <v>25</v>
      </c>
      <c r="V26" s="12" t="s">
        <v>26</v>
      </c>
    </row>
    <row r="27" spans="1:22" s="25" customFormat="1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206</v>
      </c>
      <c r="G27" s="13">
        <v>18</v>
      </c>
      <c r="H27" s="13">
        <v>20</v>
      </c>
      <c r="I27" s="13">
        <v>18</v>
      </c>
      <c r="J27" s="13">
        <v>18</v>
      </c>
      <c r="K27" s="13">
        <v>0</v>
      </c>
      <c r="L27" s="13">
        <v>18</v>
      </c>
      <c r="M27" s="13">
        <v>29</v>
      </c>
      <c r="N27" s="12" t="s">
        <v>65</v>
      </c>
      <c r="O27" s="12">
        <v>37</v>
      </c>
      <c r="P27" s="12">
        <f t="shared" si="0"/>
        <v>37</v>
      </c>
      <c r="Q27" s="29">
        <v>666</v>
      </c>
      <c r="R27" s="12" t="s">
        <v>106</v>
      </c>
      <c r="S27" s="12" t="s">
        <v>105</v>
      </c>
      <c r="T27" s="13">
        <v>0</v>
      </c>
      <c r="U27" s="12" t="s">
        <v>25</v>
      </c>
      <c r="V27" s="12" t="s">
        <v>26</v>
      </c>
    </row>
    <row r="28" spans="1:22" s="25" customFormat="1" x14ac:dyDescent="0.25">
      <c r="A28" s="12" t="s">
        <v>21</v>
      </c>
      <c r="B28" s="12" t="s">
        <v>22</v>
      </c>
      <c r="C28" s="12" t="s">
        <v>23</v>
      </c>
      <c r="D28" s="13">
        <v>29</v>
      </c>
      <c r="E28" s="13">
        <v>58</v>
      </c>
      <c r="F28" s="12" t="s">
        <v>207</v>
      </c>
      <c r="G28" s="13">
        <v>21</v>
      </c>
      <c r="H28" s="13">
        <v>18</v>
      </c>
      <c r="I28" s="13">
        <v>21</v>
      </c>
      <c r="J28" s="13">
        <v>21</v>
      </c>
      <c r="K28" s="13">
        <v>0</v>
      </c>
      <c r="L28" s="13">
        <v>21</v>
      </c>
      <c r="M28" s="13">
        <v>29</v>
      </c>
      <c r="N28" s="12" t="s">
        <v>65</v>
      </c>
      <c r="O28" s="12">
        <v>37</v>
      </c>
      <c r="P28" s="12">
        <f t="shared" si="0"/>
        <v>37</v>
      </c>
      <c r="Q28" s="29">
        <v>777</v>
      </c>
      <c r="R28" s="12" t="s">
        <v>113</v>
      </c>
      <c r="S28" s="12" t="s">
        <v>112</v>
      </c>
      <c r="T28" s="13">
        <v>0</v>
      </c>
      <c r="U28" s="12" t="s">
        <v>25</v>
      </c>
      <c r="V28" s="12" t="s">
        <v>26</v>
      </c>
    </row>
    <row r="29" spans="1:22" s="25" customFormat="1" x14ac:dyDescent="0.25">
      <c r="A29" s="12" t="s">
        <v>21</v>
      </c>
      <c r="B29" s="12" t="s">
        <v>22</v>
      </c>
      <c r="C29" s="12" t="s">
        <v>23</v>
      </c>
      <c r="D29" s="13">
        <v>29</v>
      </c>
      <c r="E29" s="13">
        <v>58</v>
      </c>
      <c r="F29" s="12" t="s">
        <v>208</v>
      </c>
      <c r="G29" s="13">
        <v>20</v>
      </c>
      <c r="H29" s="13">
        <v>21</v>
      </c>
      <c r="I29" s="13">
        <v>20</v>
      </c>
      <c r="J29" s="13">
        <v>20</v>
      </c>
      <c r="K29" s="13">
        <v>0</v>
      </c>
      <c r="L29" s="13">
        <v>20</v>
      </c>
      <c r="M29" s="13">
        <v>29</v>
      </c>
      <c r="N29" s="12" t="s">
        <v>65</v>
      </c>
      <c r="O29" s="12">
        <v>37</v>
      </c>
      <c r="P29" s="12">
        <f t="shared" si="0"/>
        <v>37</v>
      </c>
      <c r="Q29" s="12">
        <v>740</v>
      </c>
      <c r="R29" s="12" t="s">
        <v>110</v>
      </c>
      <c r="S29" s="12" t="s">
        <v>109</v>
      </c>
      <c r="T29" s="13">
        <v>0</v>
      </c>
      <c r="U29" s="12" t="s">
        <v>25</v>
      </c>
      <c r="V29" s="12" t="s">
        <v>26</v>
      </c>
    </row>
    <row r="30" spans="1:22" s="25" customFormat="1" x14ac:dyDescent="0.25">
      <c r="A30" s="12" t="s">
        <v>21</v>
      </c>
      <c r="B30" s="12" t="s">
        <v>22</v>
      </c>
      <c r="C30" s="12" t="s">
        <v>23</v>
      </c>
      <c r="D30" s="13">
        <v>29</v>
      </c>
      <c r="E30" s="13">
        <v>58</v>
      </c>
      <c r="F30" s="12" t="s">
        <v>209</v>
      </c>
      <c r="G30" s="13">
        <v>18</v>
      </c>
      <c r="H30" s="13">
        <v>20</v>
      </c>
      <c r="I30" s="13">
        <v>18</v>
      </c>
      <c r="J30" s="13">
        <v>18</v>
      </c>
      <c r="K30" s="13">
        <v>0</v>
      </c>
      <c r="L30" s="13">
        <v>18</v>
      </c>
      <c r="M30" s="13">
        <v>29</v>
      </c>
      <c r="N30" s="12" t="s">
        <v>65</v>
      </c>
      <c r="O30" s="12">
        <v>37</v>
      </c>
      <c r="P30" s="12">
        <f t="shared" si="0"/>
        <v>37</v>
      </c>
      <c r="Q30" s="12">
        <v>666</v>
      </c>
      <c r="R30" s="12" t="s">
        <v>106</v>
      </c>
      <c r="S30" s="12" t="s">
        <v>105</v>
      </c>
      <c r="T30" s="13">
        <v>0</v>
      </c>
      <c r="U30" s="12" t="s">
        <v>25</v>
      </c>
      <c r="V30" s="12" t="s">
        <v>26</v>
      </c>
    </row>
    <row r="31" spans="1:22" s="25" customFormat="1" x14ac:dyDescent="0.25">
      <c r="A31" s="12" t="s">
        <v>21</v>
      </c>
      <c r="B31" s="12" t="s">
        <v>22</v>
      </c>
      <c r="C31" s="12" t="s">
        <v>23</v>
      </c>
      <c r="D31" s="13">
        <v>29</v>
      </c>
      <c r="E31" s="13">
        <v>58</v>
      </c>
      <c r="F31" s="12" t="s">
        <v>210</v>
      </c>
      <c r="G31" s="13">
        <v>8</v>
      </c>
      <c r="H31" s="13">
        <v>18</v>
      </c>
      <c r="I31" s="13">
        <v>8</v>
      </c>
      <c r="J31" s="13">
        <v>8</v>
      </c>
      <c r="K31" s="13">
        <v>0</v>
      </c>
      <c r="L31" s="13">
        <v>8</v>
      </c>
      <c r="M31" s="13">
        <v>29</v>
      </c>
      <c r="N31" s="12" t="s">
        <v>65</v>
      </c>
      <c r="O31" s="12">
        <v>37</v>
      </c>
      <c r="P31" s="12">
        <f t="shared" si="0"/>
        <v>37</v>
      </c>
      <c r="Q31" s="12">
        <v>296</v>
      </c>
      <c r="R31" s="12" t="s">
        <v>64</v>
      </c>
      <c r="S31" s="12" t="s">
        <v>63</v>
      </c>
      <c r="T31" s="13">
        <v>0</v>
      </c>
      <c r="U31" s="12" t="s">
        <v>25</v>
      </c>
      <c r="V31" s="12" t="s">
        <v>26</v>
      </c>
    </row>
    <row r="32" spans="1:22" s="25" customFormat="1" x14ac:dyDescent="0.25">
      <c r="A32" s="12" t="s">
        <v>21</v>
      </c>
      <c r="B32" s="12" t="s">
        <v>22</v>
      </c>
      <c r="C32" s="12" t="s">
        <v>23</v>
      </c>
      <c r="D32" s="13">
        <v>29</v>
      </c>
      <c r="E32" s="13">
        <v>58</v>
      </c>
      <c r="F32" s="12" t="s">
        <v>211</v>
      </c>
      <c r="G32" s="13">
        <v>6</v>
      </c>
      <c r="H32" s="13">
        <v>8</v>
      </c>
      <c r="I32" s="13">
        <v>6</v>
      </c>
      <c r="J32" s="13">
        <v>6</v>
      </c>
      <c r="K32" s="13">
        <v>0</v>
      </c>
      <c r="L32" s="13">
        <v>6</v>
      </c>
      <c r="M32" s="13">
        <v>29</v>
      </c>
      <c r="N32" s="12" t="s">
        <v>65</v>
      </c>
      <c r="O32" s="12">
        <v>37</v>
      </c>
      <c r="P32" s="12">
        <f t="shared" si="0"/>
        <v>37</v>
      </c>
      <c r="Q32" s="12">
        <v>222</v>
      </c>
      <c r="R32" s="12" t="s">
        <v>68</v>
      </c>
      <c r="S32" s="12" t="s">
        <v>67</v>
      </c>
      <c r="T32" s="13">
        <v>0</v>
      </c>
      <c r="U32" s="12" t="s">
        <v>25</v>
      </c>
      <c r="V32" s="12" t="s">
        <v>26</v>
      </c>
    </row>
    <row r="33" spans="1:22" x14ac:dyDescent="0.25">
      <c r="A33" s="2" t="s">
        <v>27</v>
      </c>
      <c r="B33" s="3"/>
      <c r="C33" s="3"/>
      <c r="D33" s="4">
        <f>SUM(D2:D32)</f>
        <v>899</v>
      </c>
      <c r="E33" s="3"/>
      <c r="F33" s="3"/>
      <c r="G33" s="4">
        <f>SUM(G2:G32)</f>
        <v>332</v>
      </c>
      <c r="H33" s="3"/>
      <c r="I33" s="4">
        <f>SUM(I2:I32)</f>
        <v>332</v>
      </c>
      <c r="J33" s="4">
        <f>SUM(J2:J32)</f>
        <v>330</v>
      </c>
      <c r="K33" s="4">
        <f>SUM(K2:K32)</f>
        <v>2</v>
      </c>
      <c r="L33" s="4">
        <f>SUM(L2:L32)</f>
        <v>330</v>
      </c>
      <c r="M33" s="4">
        <f>SUM(M2:M32)</f>
        <v>899</v>
      </c>
      <c r="N33" s="3" t="str">
        <f>N32</f>
        <v>Por persona</v>
      </c>
      <c r="O33" s="5">
        <f>Q33/I33</f>
        <v>37</v>
      </c>
      <c r="P33" s="5">
        <f>Q33/L33</f>
        <v>37.224242424242426</v>
      </c>
      <c r="Q33" s="5">
        <f>SUM(Q2:Q32)</f>
        <v>12284</v>
      </c>
      <c r="R33" s="6">
        <f>L33/M33</f>
        <v>0.36707452725250278</v>
      </c>
      <c r="S33" s="5">
        <f>Q33/M33</f>
        <v>13.664071190211345</v>
      </c>
      <c r="T33" s="3"/>
      <c r="U33" s="3"/>
      <c r="V33" s="3"/>
    </row>
    <row r="35" spans="1:22" x14ac:dyDescent="0.25">
      <c r="F35" t="s">
        <v>30</v>
      </c>
      <c r="G35">
        <f>I33/G33</f>
        <v>1</v>
      </c>
    </row>
  </sheetData>
  <autoFilter ref="A1:V1">
    <sortState ref="A2:V33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D1" zoomScale="96" zoomScaleNormal="96" workbookViewId="0">
      <pane ySplit="1" topLeftCell="A19" activePane="bottomLeft" state="frozen"/>
      <selection pane="bottomLeft" activeCell="K31" sqref="K31"/>
    </sheetView>
  </sheetViews>
  <sheetFormatPr baseColWidth="10" defaultRowHeight="15" x14ac:dyDescent="0.25"/>
  <cols>
    <col min="16" max="16" width="11.5703125" style="19"/>
  </cols>
  <sheetData>
    <row r="1" spans="1:22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2" t="s">
        <v>128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s="25" customFormat="1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129</v>
      </c>
      <c r="G2" s="13">
        <v>6</v>
      </c>
      <c r="H2" s="13">
        <v>6</v>
      </c>
      <c r="I2" s="13">
        <v>6</v>
      </c>
      <c r="J2" s="13">
        <v>6</v>
      </c>
      <c r="K2" s="13">
        <v>0</v>
      </c>
      <c r="L2" s="13">
        <v>6</v>
      </c>
      <c r="M2" s="13">
        <v>29</v>
      </c>
      <c r="N2" s="12" t="s">
        <v>65</v>
      </c>
      <c r="O2" s="12">
        <v>37</v>
      </c>
      <c r="P2" s="28">
        <f>Q2/L2</f>
        <v>37</v>
      </c>
      <c r="Q2" s="12">
        <v>222</v>
      </c>
      <c r="R2" s="12" t="s">
        <v>68</v>
      </c>
      <c r="S2" s="12" t="s">
        <v>67</v>
      </c>
      <c r="T2" s="13">
        <v>0</v>
      </c>
      <c r="U2" s="12" t="s">
        <v>25</v>
      </c>
      <c r="V2" s="12" t="s">
        <v>26</v>
      </c>
    </row>
    <row r="3" spans="1:22" s="25" customFormat="1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131</v>
      </c>
      <c r="G3" s="13">
        <v>2</v>
      </c>
      <c r="H3" s="13">
        <v>6</v>
      </c>
      <c r="I3" s="13">
        <v>3</v>
      </c>
      <c r="J3" s="13">
        <v>2</v>
      </c>
      <c r="K3" s="13">
        <v>0</v>
      </c>
      <c r="L3" s="13">
        <v>2</v>
      </c>
      <c r="M3" s="13">
        <v>29</v>
      </c>
      <c r="N3" s="12" t="s">
        <v>65</v>
      </c>
      <c r="O3" s="12">
        <v>37</v>
      </c>
      <c r="P3" s="28">
        <f t="shared" ref="P3:P32" si="0">Q3/L3</f>
        <v>55.5</v>
      </c>
      <c r="Q3" s="12">
        <v>111</v>
      </c>
      <c r="R3" s="12" t="s">
        <v>130</v>
      </c>
      <c r="S3" s="12" t="s">
        <v>70</v>
      </c>
      <c r="T3" s="13">
        <v>0</v>
      </c>
      <c r="U3" s="12" t="s">
        <v>25</v>
      </c>
      <c r="V3" s="12" t="s">
        <v>26</v>
      </c>
    </row>
    <row r="4" spans="1:22" s="25" customFormat="1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132</v>
      </c>
      <c r="G4" s="13">
        <v>3</v>
      </c>
      <c r="H4" s="13">
        <v>2</v>
      </c>
      <c r="I4" s="13">
        <v>3</v>
      </c>
      <c r="J4" s="13">
        <v>3</v>
      </c>
      <c r="K4" s="13">
        <v>0</v>
      </c>
      <c r="L4" s="13">
        <v>3</v>
      </c>
      <c r="M4" s="13">
        <v>29</v>
      </c>
      <c r="N4" s="12" t="s">
        <v>65</v>
      </c>
      <c r="O4" s="12">
        <v>37</v>
      </c>
      <c r="P4" s="28">
        <f t="shared" si="0"/>
        <v>37</v>
      </c>
      <c r="Q4" s="12">
        <v>111</v>
      </c>
      <c r="R4" s="12" t="s">
        <v>71</v>
      </c>
      <c r="S4" s="12" t="s">
        <v>70</v>
      </c>
      <c r="T4" s="13">
        <v>0</v>
      </c>
      <c r="U4" s="12" t="s">
        <v>25</v>
      </c>
      <c r="V4" s="12" t="s">
        <v>26</v>
      </c>
    </row>
    <row r="5" spans="1:22" s="25" customFormat="1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133</v>
      </c>
      <c r="G5" s="13">
        <v>2</v>
      </c>
      <c r="H5" s="13">
        <v>3</v>
      </c>
      <c r="I5" s="13">
        <v>2</v>
      </c>
      <c r="J5" s="13">
        <v>2</v>
      </c>
      <c r="K5" s="13">
        <v>0</v>
      </c>
      <c r="L5" s="13">
        <v>2</v>
      </c>
      <c r="M5" s="13">
        <v>29</v>
      </c>
      <c r="N5" s="12" t="s">
        <v>65</v>
      </c>
      <c r="O5" s="12">
        <v>37</v>
      </c>
      <c r="P5" s="28">
        <f t="shared" si="0"/>
        <v>37</v>
      </c>
      <c r="Q5" s="12">
        <v>74</v>
      </c>
      <c r="R5" s="12" t="s">
        <v>130</v>
      </c>
      <c r="S5" s="12" t="s">
        <v>73</v>
      </c>
      <c r="T5" s="13">
        <v>0</v>
      </c>
      <c r="U5" s="12" t="s">
        <v>25</v>
      </c>
      <c r="V5" s="12" t="s">
        <v>26</v>
      </c>
    </row>
    <row r="6" spans="1:22" s="25" customFormat="1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135</v>
      </c>
      <c r="G6" s="13">
        <v>5</v>
      </c>
      <c r="H6" s="13">
        <v>2</v>
      </c>
      <c r="I6" s="13">
        <v>5</v>
      </c>
      <c r="J6" s="13">
        <v>5</v>
      </c>
      <c r="K6" s="13">
        <v>0</v>
      </c>
      <c r="L6" s="13">
        <v>5</v>
      </c>
      <c r="M6" s="13">
        <v>29</v>
      </c>
      <c r="N6" s="12" t="s">
        <v>65</v>
      </c>
      <c r="O6" s="12">
        <v>37</v>
      </c>
      <c r="P6" s="28">
        <f t="shared" si="0"/>
        <v>37</v>
      </c>
      <c r="Q6" s="12">
        <v>185</v>
      </c>
      <c r="R6" s="12" t="s">
        <v>81</v>
      </c>
      <c r="S6" s="12" t="s">
        <v>134</v>
      </c>
      <c r="T6" s="13">
        <v>0</v>
      </c>
      <c r="U6" s="12" t="s">
        <v>25</v>
      </c>
      <c r="V6" s="12" t="s">
        <v>26</v>
      </c>
    </row>
    <row r="7" spans="1:22" s="25" customFormat="1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136</v>
      </c>
      <c r="G7" s="13">
        <v>6</v>
      </c>
      <c r="H7" s="13">
        <v>5</v>
      </c>
      <c r="I7" s="13">
        <v>6</v>
      </c>
      <c r="J7" s="13">
        <v>6</v>
      </c>
      <c r="K7" s="13">
        <v>0</v>
      </c>
      <c r="L7" s="13">
        <v>6</v>
      </c>
      <c r="M7" s="13">
        <v>29</v>
      </c>
      <c r="N7" s="12" t="s">
        <v>65</v>
      </c>
      <c r="O7" s="12">
        <v>37</v>
      </c>
      <c r="P7" s="28">
        <f t="shared" si="0"/>
        <v>37</v>
      </c>
      <c r="Q7" s="12">
        <v>222</v>
      </c>
      <c r="R7" s="12" t="s">
        <v>68</v>
      </c>
      <c r="S7" s="12" t="s">
        <v>67</v>
      </c>
      <c r="T7" s="13">
        <v>0</v>
      </c>
      <c r="U7" s="12" t="s">
        <v>25</v>
      </c>
      <c r="V7" s="12" t="s">
        <v>26</v>
      </c>
    </row>
    <row r="8" spans="1:22" s="25" customFormat="1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137</v>
      </c>
      <c r="G8" s="13">
        <v>2</v>
      </c>
      <c r="H8" s="13">
        <v>6</v>
      </c>
      <c r="I8" s="13">
        <v>2</v>
      </c>
      <c r="J8" s="13">
        <v>2</v>
      </c>
      <c r="K8" s="13">
        <v>0</v>
      </c>
      <c r="L8" s="13">
        <v>2</v>
      </c>
      <c r="M8" s="13">
        <v>29</v>
      </c>
      <c r="N8" s="12" t="s">
        <v>65</v>
      </c>
      <c r="O8" s="12">
        <v>37</v>
      </c>
      <c r="P8" s="28">
        <f t="shared" si="0"/>
        <v>37</v>
      </c>
      <c r="Q8" s="12">
        <v>74</v>
      </c>
      <c r="R8" s="12" t="s">
        <v>130</v>
      </c>
      <c r="S8" s="12" t="s">
        <v>73</v>
      </c>
      <c r="T8" s="13">
        <v>0</v>
      </c>
      <c r="U8" s="12" t="s">
        <v>25</v>
      </c>
      <c r="V8" s="12" t="s">
        <v>26</v>
      </c>
    </row>
    <row r="9" spans="1:22" s="25" customFormat="1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138</v>
      </c>
      <c r="G9" s="13">
        <v>0</v>
      </c>
      <c r="H9" s="13">
        <v>2</v>
      </c>
      <c r="I9" s="13">
        <v>0</v>
      </c>
      <c r="J9" s="13">
        <v>0</v>
      </c>
      <c r="K9" s="13">
        <v>0</v>
      </c>
      <c r="L9" s="13">
        <v>0</v>
      </c>
      <c r="M9" s="13">
        <v>29</v>
      </c>
      <c r="N9" s="12" t="s">
        <v>65</v>
      </c>
      <c r="O9" s="12">
        <v>37</v>
      </c>
      <c r="P9" s="28" t="e">
        <f t="shared" si="0"/>
        <v>#DIV/0!</v>
      </c>
      <c r="Q9" s="12">
        <v>0</v>
      </c>
      <c r="R9" s="12" t="s">
        <v>77</v>
      </c>
      <c r="S9" s="12" t="s">
        <v>76</v>
      </c>
      <c r="T9" s="13">
        <v>0</v>
      </c>
      <c r="U9" s="12" t="s">
        <v>25</v>
      </c>
      <c r="V9" s="12" t="s">
        <v>26</v>
      </c>
    </row>
    <row r="10" spans="1:22" s="25" customFormat="1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139</v>
      </c>
      <c r="G10" s="13">
        <v>18</v>
      </c>
      <c r="H10" s="13">
        <v>0</v>
      </c>
      <c r="I10" s="13">
        <v>19</v>
      </c>
      <c r="J10" s="13">
        <v>18</v>
      </c>
      <c r="K10" s="13">
        <v>0</v>
      </c>
      <c r="L10" s="13">
        <v>18</v>
      </c>
      <c r="M10" s="13">
        <v>29</v>
      </c>
      <c r="N10" s="12" t="s">
        <v>65</v>
      </c>
      <c r="O10" s="12">
        <v>37</v>
      </c>
      <c r="P10" s="28">
        <f t="shared" si="0"/>
        <v>39.055555555555557</v>
      </c>
      <c r="Q10" s="12">
        <v>703</v>
      </c>
      <c r="R10" s="12" t="s">
        <v>106</v>
      </c>
      <c r="S10" s="12" t="s">
        <v>90</v>
      </c>
      <c r="T10" s="13">
        <v>0</v>
      </c>
      <c r="U10" s="12" t="s">
        <v>25</v>
      </c>
      <c r="V10" s="12" t="s">
        <v>26</v>
      </c>
    </row>
    <row r="11" spans="1:22" s="25" customFormat="1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140</v>
      </c>
      <c r="G11" s="13">
        <v>26</v>
      </c>
      <c r="H11" s="13">
        <v>17</v>
      </c>
      <c r="I11" s="13">
        <v>28</v>
      </c>
      <c r="J11" s="13">
        <v>26</v>
      </c>
      <c r="K11" s="13">
        <v>0</v>
      </c>
      <c r="L11" s="13">
        <v>26</v>
      </c>
      <c r="M11" s="13">
        <v>29</v>
      </c>
      <c r="N11" s="12" t="s">
        <v>65</v>
      </c>
      <c r="O11" s="12">
        <v>37</v>
      </c>
      <c r="P11" s="28">
        <f t="shared" si="0"/>
        <v>39.846153846153847</v>
      </c>
      <c r="Q11" s="12">
        <v>1036</v>
      </c>
      <c r="R11" s="12" t="s">
        <v>97</v>
      </c>
      <c r="S11" s="12" t="s">
        <v>102</v>
      </c>
      <c r="T11" s="13">
        <v>0</v>
      </c>
      <c r="U11" s="12" t="s">
        <v>25</v>
      </c>
      <c r="V11" s="12" t="s">
        <v>26</v>
      </c>
    </row>
    <row r="12" spans="1:22" s="25" customFormat="1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141</v>
      </c>
      <c r="G12" s="13">
        <v>26</v>
      </c>
      <c r="H12" s="13">
        <v>27</v>
      </c>
      <c r="I12" s="13">
        <v>27</v>
      </c>
      <c r="J12" s="13">
        <v>26</v>
      </c>
      <c r="K12" s="13">
        <v>0</v>
      </c>
      <c r="L12" s="13">
        <v>26</v>
      </c>
      <c r="M12" s="13">
        <v>29</v>
      </c>
      <c r="N12" s="12" t="s">
        <v>65</v>
      </c>
      <c r="O12" s="12">
        <v>37</v>
      </c>
      <c r="P12" s="28">
        <f t="shared" si="0"/>
        <v>38.42307692307692</v>
      </c>
      <c r="Q12" s="12">
        <v>999</v>
      </c>
      <c r="R12" s="12" t="s">
        <v>97</v>
      </c>
      <c r="S12" s="12" t="s">
        <v>99</v>
      </c>
      <c r="T12" s="13">
        <v>0</v>
      </c>
      <c r="U12" s="12" t="s">
        <v>25</v>
      </c>
      <c r="V12" s="12" t="s">
        <v>26</v>
      </c>
    </row>
    <row r="13" spans="1:22" s="25" customFormat="1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143</v>
      </c>
      <c r="G13" s="13">
        <v>23</v>
      </c>
      <c r="H13" s="13">
        <v>26</v>
      </c>
      <c r="I13" s="13">
        <v>24</v>
      </c>
      <c r="J13" s="13">
        <v>23</v>
      </c>
      <c r="K13" s="13">
        <v>0</v>
      </c>
      <c r="L13" s="13">
        <v>23</v>
      </c>
      <c r="M13" s="13">
        <v>29</v>
      </c>
      <c r="N13" s="12" t="s">
        <v>65</v>
      </c>
      <c r="O13" s="12">
        <v>37</v>
      </c>
      <c r="P13" s="28">
        <f t="shared" si="0"/>
        <v>38.608695652173914</v>
      </c>
      <c r="Q13" s="12">
        <v>888</v>
      </c>
      <c r="R13" s="12" t="s">
        <v>94</v>
      </c>
      <c r="S13" s="12" t="s">
        <v>142</v>
      </c>
      <c r="T13" s="13">
        <v>0</v>
      </c>
      <c r="U13" s="12" t="s">
        <v>25</v>
      </c>
      <c r="V13" s="12" t="s">
        <v>26</v>
      </c>
    </row>
    <row r="14" spans="1:22" s="25" customFormat="1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144</v>
      </c>
      <c r="G14" s="13">
        <v>20</v>
      </c>
      <c r="H14" s="13">
        <v>23</v>
      </c>
      <c r="I14" s="13">
        <v>21</v>
      </c>
      <c r="J14" s="13">
        <v>20</v>
      </c>
      <c r="K14" s="13">
        <v>0</v>
      </c>
      <c r="L14" s="13">
        <v>20</v>
      </c>
      <c r="M14" s="13">
        <v>29</v>
      </c>
      <c r="N14" s="12" t="s">
        <v>65</v>
      </c>
      <c r="O14" s="12">
        <v>37</v>
      </c>
      <c r="P14" s="28">
        <f t="shared" si="0"/>
        <v>38.85</v>
      </c>
      <c r="Q14" s="12">
        <v>777</v>
      </c>
      <c r="R14" s="12" t="s">
        <v>110</v>
      </c>
      <c r="S14" s="12" t="s">
        <v>112</v>
      </c>
      <c r="T14" s="13">
        <v>0</v>
      </c>
      <c r="U14" s="12" t="s">
        <v>25</v>
      </c>
      <c r="V14" s="12" t="s">
        <v>26</v>
      </c>
    </row>
    <row r="15" spans="1:22" s="25" customFormat="1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145</v>
      </c>
      <c r="G15" s="13">
        <v>20</v>
      </c>
      <c r="H15" s="13">
        <v>20</v>
      </c>
      <c r="I15" s="13">
        <v>21</v>
      </c>
      <c r="J15" s="13">
        <v>20</v>
      </c>
      <c r="K15" s="13">
        <v>0</v>
      </c>
      <c r="L15" s="13">
        <v>20</v>
      </c>
      <c r="M15" s="13">
        <v>29</v>
      </c>
      <c r="N15" s="12" t="s">
        <v>65</v>
      </c>
      <c r="O15" s="12">
        <v>37</v>
      </c>
      <c r="P15" s="28">
        <f t="shared" si="0"/>
        <v>38.85</v>
      </c>
      <c r="Q15" s="12">
        <v>777</v>
      </c>
      <c r="R15" s="12" t="s">
        <v>110</v>
      </c>
      <c r="S15" s="12" t="s">
        <v>112</v>
      </c>
      <c r="T15" s="13">
        <v>0</v>
      </c>
      <c r="U15" s="12" t="s">
        <v>25</v>
      </c>
      <c r="V15" s="12" t="s">
        <v>26</v>
      </c>
    </row>
    <row r="16" spans="1:22" s="25" customFormat="1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147</v>
      </c>
      <c r="G16" s="13">
        <v>17</v>
      </c>
      <c r="H16" s="13">
        <v>20</v>
      </c>
      <c r="I16" s="13">
        <v>18</v>
      </c>
      <c r="J16" s="13">
        <v>17</v>
      </c>
      <c r="K16" s="13">
        <v>0</v>
      </c>
      <c r="L16" s="13">
        <v>17</v>
      </c>
      <c r="M16" s="13">
        <v>29</v>
      </c>
      <c r="N16" s="12" t="s">
        <v>65</v>
      </c>
      <c r="O16" s="12">
        <v>37</v>
      </c>
      <c r="P16" s="28">
        <f t="shared" si="0"/>
        <v>39.176470588235297</v>
      </c>
      <c r="Q16" s="12">
        <v>666</v>
      </c>
      <c r="R16" s="12" t="s">
        <v>146</v>
      </c>
      <c r="S16" s="12" t="s">
        <v>105</v>
      </c>
      <c r="T16" s="13">
        <v>0</v>
      </c>
      <c r="U16" s="12" t="s">
        <v>25</v>
      </c>
      <c r="V16" s="12" t="s">
        <v>26</v>
      </c>
    </row>
    <row r="17" spans="1:22" s="25" customFormat="1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149</v>
      </c>
      <c r="G17" s="13">
        <v>17</v>
      </c>
      <c r="H17" s="13">
        <v>17</v>
      </c>
      <c r="I17" s="13">
        <v>17</v>
      </c>
      <c r="J17" s="13">
        <v>17</v>
      </c>
      <c r="K17" s="13">
        <v>0</v>
      </c>
      <c r="L17" s="13">
        <v>17</v>
      </c>
      <c r="M17" s="13">
        <v>29</v>
      </c>
      <c r="N17" s="12" t="s">
        <v>65</v>
      </c>
      <c r="O17" s="12">
        <v>37</v>
      </c>
      <c r="P17" s="28">
        <f t="shared" si="0"/>
        <v>37</v>
      </c>
      <c r="Q17" s="12">
        <v>629</v>
      </c>
      <c r="R17" s="12" t="s">
        <v>146</v>
      </c>
      <c r="S17" s="12" t="s">
        <v>148</v>
      </c>
      <c r="T17" s="13">
        <v>0</v>
      </c>
      <c r="U17" s="12" t="s">
        <v>25</v>
      </c>
      <c r="V17" s="12" t="s">
        <v>26</v>
      </c>
    </row>
    <row r="18" spans="1:22" s="25" customFormat="1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151</v>
      </c>
      <c r="G18" s="13">
        <v>29</v>
      </c>
      <c r="H18" s="13">
        <v>17</v>
      </c>
      <c r="I18" s="13">
        <v>29</v>
      </c>
      <c r="J18" s="13">
        <v>29</v>
      </c>
      <c r="K18" s="13">
        <v>0</v>
      </c>
      <c r="L18" s="13">
        <v>27</v>
      </c>
      <c r="M18" s="13">
        <v>29</v>
      </c>
      <c r="N18" s="12" t="s">
        <v>65</v>
      </c>
      <c r="O18" s="12">
        <v>37</v>
      </c>
      <c r="P18" s="28">
        <f t="shared" si="0"/>
        <v>39.74074074074074</v>
      </c>
      <c r="Q18" s="12">
        <v>1073</v>
      </c>
      <c r="R18" s="12" t="s">
        <v>100</v>
      </c>
      <c r="S18" s="12" t="s">
        <v>150</v>
      </c>
      <c r="T18" s="13">
        <v>0</v>
      </c>
      <c r="U18" s="12" t="s">
        <v>25</v>
      </c>
      <c r="V18" s="12" t="s">
        <v>26</v>
      </c>
    </row>
    <row r="19" spans="1:22" s="25" customFormat="1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153</v>
      </c>
      <c r="G19" s="13">
        <v>28</v>
      </c>
      <c r="H19" s="13">
        <v>28</v>
      </c>
      <c r="I19" s="13">
        <v>29</v>
      </c>
      <c r="J19" s="13">
        <v>28</v>
      </c>
      <c r="K19" s="13">
        <v>0</v>
      </c>
      <c r="L19" s="13">
        <v>28</v>
      </c>
      <c r="M19" s="13">
        <v>29</v>
      </c>
      <c r="N19" s="12" t="s">
        <v>65</v>
      </c>
      <c r="O19" s="12">
        <v>37</v>
      </c>
      <c r="P19" s="28">
        <f t="shared" si="0"/>
        <v>38.321428571428569</v>
      </c>
      <c r="Q19" s="12">
        <v>1073</v>
      </c>
      <c r="R19" s="12" t="s">
        <v>103</v>
      </c>
      <c r="S19" s="12" t="s">
        <v>152</v>
      </c>
      <c r="T19" s="13">
        <v>0</v>
      </c>
      <c r="U19" s="12" t="s">
        <v>25</v>
      </c>
      <c r="V19" s="12" t="s">
        <v>26</v>
      </c>
    </row>
    <row r="20" spans="1:22" s="25" customFormat="1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154</v>
      </c>
      <c r="G20" s="13">
        <v>7</v>
      </c>
      <c r="H20" s="13">
        <v>28</v>
      </c>
      <c r="I20" s="13">
        <v>8</v>
      </c>
      <c r="J20" s="13">
        <v>7</v>
      </c>
      <c r="K20" s="13">
        <v>0</v>
      </c>
      <c r="L20" s="13">
        <v>7</v>
      </c>
      <c r="M20" s="13">
        <v>29</v>
      </c>
      <c r="N20" s="12" t="s">
        <v>65</v>
      </c>
      <c r="O20" s="12">
        <v>37</v>
      </c>
      <c r="P20" s="28">
        <f t="shared" si="0"/>
        <v>42.285714285714285</v>
      </c>
      <c r="Q20" s="12">
        <v>296</v>
      </c>
      <c r="R20" s="12" t="s">
        <v>119</v>
      </c>
      <c r="S20" s="12" t="s">
        <v>63</v>
      </c>
      <c r="T20" s="13">
        <v>0</v>
      </c>
      <c r="U20" s="12" t="s">
        <v>25</v>
      </c>
      <c r="V20" s="12" t="s">
        <v>26</v>
      </c>
    </row>
    <row r="21" spans="1:22" s="25" customFormat="1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155</v>
      </c>
      <c r="G21" s="13">
        <v>6</v>
      </c>
      <c r="H21" s="13">
        <v>7</v>
      </c>
      <c r="I21" s="13">
        <v>7</v>
      </c>
      <c r="J21" s="13">
        <v>6</v>
      </c>
      <c r="K21" s="13">
        <v>0</v>
      </c>
      <c r="L21" s="13">
        <v>6</v>
      </c>
      <c r="M21" s="13">
        <v>29</v>
      </c>
      <c r="N21" s="12" t="s">
        <v>65</v>
      </c>
      <c r="O21" s="12">
        <v>37</v>
      </c>
      <c r="P21" s="28">
        <f t="shared" si="0"/>
        <v>43.166666666666664</v>
      </c>
      <c r="Q21" s="12">
        <v>259</v>
      </c>
      <c r="R21" s="12" t="s">
        <v>68</v>
      </c>
      <c r="S21" s="12" t="s">
        <v>117</v>
      </c>
      <c r="T21" s="13">
        <v>0</v>
      </c>
      <c r="U21" s="12" t="s">
        <v>25</v>
      </c>
      <c r="V21" s="12" t="s">
        <v>26</v>
      </c>
    </row>
    <row r="22" spans="1:22" s="25" customFormat="1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156</v>
      </c>
      <c r="G22" s="13">
        <v>1</v>
      </c>
      <c r="H22" s="13">
        <v>6</v>
      </c>
      <c r="I22" s="13">
        <v>2</v>
      </c>
      <c r="J22" s="13">
        <v>1</v>
      </c>
      <c r="K22" s="13">
        <v>0</v>
      </c>
      <c r="L22" s="13">
        <v>2</v>
      </c>
      <c r="M22" s="13">
        <v>29</v>
      </c>
      <c r="N22" s="12" t="s">
        <v>65</v>
      </c>
      <c r="O22" s="12">
        <v>37</v>
      </c>
      <c r="P22" s="28">
        <f t="shared" si="0"/>
        <v>37</v>
      </c>
      <c r="Q22" s="12">
        <v>74</v>
      </c>
      <c r="R22" s="12" t="s">
        <v>130</v>
      </c>
      <c r="S22" s="12" t="s">
        <v>73</v>
      </c>
      <c r="T22" s="13">
        <v>0</v>
      </c>
      <c r="U22" s="12" t="s">
        <v>25</v>
      </c>
      <c r="V22" s="12" t="s">
        <v>26</v>
      </c>
    </row>
    <row r="23" spans="1:22" s="25" customFormat="1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159</v>
      </c>
      <c r="G23" s="13">
        <v>14</v>
      </c>
      <c r="H23" s="13">
        <v>1</v>
      </c>
      <c r="I23" s="13">
        <v>15</v>
      </c>
      <c r="J23" s="13">
        <v>14</v>
      </c>
      <c r="K23" s="13">
        <v>0</v>
      </c>
      <c r="L23" s="13">
        <v>14</v>
      </c>
      <c r="M23" s="13">
        <v>29</v>
      </c>
      <c r="N23" s="12" t="s">
        <v>65</v>
      </c>
      <c r="O23" s="12">
        <v>37</v>
      </c>
      <c r="P23" s="28">
        <f t="shared" si="0"/>
        <v>39.642857142857146</v>
      </c>
      <c r="Q23" s="12">
        <v>555</v>
      </c>
      <c r="R23" s="12" t="s">
        <v>158</v>
      </c>
      <c r="S23" s="12" t="s">
        <v>157</v>
      </c>
      <c r="T23" s="13">
        <v>0</v>
      </c>
      <c r="U23" s="12" t="s">
        <v>25</v>
      </c>
      <c r="V23" s="12" t="s">
        <v>26</v>
      </c>
    </row>
    <row r="24" spans="1:22" s="25" customFormat="1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160</v>
      </c>
      <c r="G24" s="13">
        <v>14</v>
      </c>
      <c r="H24" s="13">
        <v>14</v>
      </c>
      <c r="I24" s="13">
        <v>15</v>
      </c>
      <c r="J24" s="13">
        <v>14</v>
      </c>
      <c r="K24" s="13">
        <v>0</v>
      </c>
      <c r="L24" s="13">
        <v>14</v>
      </c>
      <c r="M24" s="13">
        <v>29</v>
      </c>
      <c r="N24" s="12" t="s">
        <v>65</v>
      </c>
      <c r="O24" s="12">
        <v>37</v>
      </c>
      <c r="P24" s="28">
        <f t="shared" si="0"/>
        <v>39.642857142857146</v>
      </c>
      <c r="Q24" s="12">
        <v>555</v>
      </c>
      <c r="R24" s="12" t="s">
        <v>158</v>
      </c>
      <c r="S24" s="12" t="s">
        <v>157</v>
      </c>
      <c r="T24" s="13">
        <v>0</v>
      </c>
      <c r="U24" s="12" t="s">
        <v>25</v>
      </c>
      <c r="V24" s="12" t="s">
        <v>26</v>
      </c>
    </row>
    <row r="25" spans="1:22" s="25" customFormat="1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161</v>
      </c>
      <c r="G25" s="13">
        <v>17</v>
      </c>
      <c r="H25" s="13">
        <v>15</v>
      </c>
      <c r="I25" s="13">
        <v>17</v>
      </c>
      <c r="J25" s="13">
        <v>17</v>
      </c>
      <c r="K25" s="13">
        <v>0</v>
      </c>
      <c r="L25" s="13">
        <v>17</v>
      </c>
      <c r="M25" s="13">
        <v>28</v>
      </c>
      <c r="N25" s="12" t="s">
        <v>65</v>
      </c>
      <c r="O25" s="12">
        <v>37</v>
      </c>
      <c r="P25" s="28">
        <f t="shared" si="0"/>
        <v>37</v>
      </c>
      <c r="Q25" s="12">
        <v>629</v>
      </c>
      <c r="R25" s="12" t="s">
        <v>146</v>
      </c>
      <c r="S25" s="12" t="s">
        <v>148</v>
      </c>
      <c r="T25" s="13">
        <v>0</v>
      </c>
      <c r="U25" s="12" t="s">
        <v>25</v>
      </c>
      <c r="V25" s="12" t="s">
        <v>26</v>
      </c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164</v>
      </c>
      <c r="G26" s="13">
        <v>16</v>
      </c>
      <c r="H26" s="13">
        <v>17</v>
      </c>
      <c r="I26" s="13">
        <v>16</v>
      </c>
      <c r="J26" s="13">
        <v>16</v>
      </c>
      <c r="K26" s="13">
        <v>0</v>
      </c>
      <c r="L26" s="13">
        <v>16</v>
      </c>
      <c r="M26" s="13">
        <v>28</v>
      </c>
      <c r="N26" s="12" t="s">
        <v>65</v>
      </c>
      <c r="O26" s="12">
        <v>37</v>
      </c>
      <c r="P26" s="28">
        <f t="shared" si="0"/>
        <v>37</v>
      </c>
      <c r="Q26" s="12">
        <v>592</v>
      </c>
      <c r="R26" s="12" t="s">
        <v>163</v>
      </c>
      <c r="S26" s="12" t="s">
        <v>162</v>
      </c>
      <c r="T26" s="13">
        <v>0</v>
      </c>
      <c r="U26" s="12" t="s">
        <v>25</v>
      </c>
      <c r="V26" s="12" t="s">
        <v>26</v>
      </c>
    </row>
    <row r="27" spans="1:22" s="25" customFormat="1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165</v>
      </c>
      <c r="G27" s="13">
        <v>18</v>
      </c>
      <c r="H27" s="13">
        <v>16</v>
      </c>
      <c r="I27" s="13">
        <v>18</v>
      </c>
      <c r="J27" s="13">
        <v>18</v>
      </c>
      <c r="K27" s="13">
        <v>0</v>
      </c>
      <c r="L27" s="13">
        <v>18</v>
      </c>
      <c r="M27" s="13">
        <v>27</v>
      </c>
      <c r="N27" s="12" t="s">
        <v>65</v>
      </c>
      <c r="O27" s="12">
        <v>37</v>
      </c>
      <c r="P27" s="28">
        <f t="shared" si="0"/>
        <v>37</v>
      </c>
      <c r="Q27" s="12">
        <v>666</v>
      </c>
      <c r="R27" s="12" t="s">
        <v>106</v>
      </c>
      <c r="S27" s="12" t="s">
        <v>105</v>
      </c>
      <c r="T27" s="13">
        <v>0</v>
      </c>
      <c r="U27" s="12" t="s">
        <v>25</v>
      </c>
      <c r="V27" s="12" t="s">
        <v>26</v>
      </c>
    </row>
    <row r="28" spans="1:22" s="25" customFormat="1" x14ac:dyDescent="0.25">
      <c r="A28" s="12" t="s">
        <v>21</v>
      </c>
      <c r="B28" s="12" t="s">
        <v>22</v>
      </c>
      <c r="C28" s="12" t="s">
        <v>23</v>
      </c>
      <c r="D28" s="13">
        <v>29</v>
      </c>
      <c r="E28" s="13">
        <v>58</v>
      </c>
      <c r="F28" s="12" t="s">
        <v>167</v>
      </c>
      <c r="G28" s="13">
        <v>15</v>
      </c>
      <c r="H28" s="13">
        <v>18</v>
      </c>
      <c r="I28" s="13">
        <v>15</v>
      </c>
      <c r="J28" s="13">
        <v>15</v>
      </c>
      <c r="K28" s="13">
        <v>0</v>
      </c>
      <c r="L28" s="13">
        <v>15</v>
      </c>
      <c r="M28" s="13">
        <v>27</v>
      </c>
      <c r="N28" s="12" t="s">
        <v>65</v>
      </c>
      <c r="O28" s="12">
        <v>37</v>
      </c>
      <c r="P28" s="28">
        <f t="shared" si="0"/>
        <v>37</v>
      </c>
      <c r="Q28" s="12">
        <v>555</v>
      </c>
      <c r="R28" s="12" t="s">
        <v>166</v>
      </c>
      <c r="S28" s="12" t="s">
        <v>157</v>
      </c>
      <c r="T28" s="13">
        <v>0</v>
      </c>
      <c r="U28" s="12" t="s">
        <v>25</v>
      </c>
      <c r="V28" s="12" t="s">
        <v>26</v>
      </c>
    </row>
    <row r="29" spans="1:22" s="25" customFormat="1" x14ac:dyDescent="0.25">
      <c r="A29" s="12" t="s">
        <v>21</v>
      </c>
      <c r="B29" s="12" t="s">
        <v>22</v>
      </c>
      <c r="C29" s="12" t="s">
        <v>23</v>
      </c>
      <c r="D29" s="13">
        <v>29</v>
      </c>
      <c r="E29" s="13">
        <v>58</v>
      </c>
      <c r="F29" s="12" t="s">
        <v>168</v>
      </c>
      <c r="G29" s="13">
        <v>16</v>
      </c>
      <c r="H29" s="13">
        <v>15</v>
      </c>
      <c r="I29" s="13">
        <v>16</v>
      </c>
      <c r="J29" s="13">
        <v>16</v>
      </c>
      <c r="K29" s="13">
        <v>0</v>
      </c>
      <c r="L29" s="13">
        <v>16</v>
      </c>
      <c r="M29" s="13">
        <v>28</v>
      </c>
      <c r="N29" s="12" t="s">
        <v>65</v>
      </c>
      <c r="O29" s="12">
        <v>37</v>
      </c>
      <c r="P29" s="28">
        <f t="shared" si="0"/>
        <v>37</v>
      </c>
      <c r="Q29" s="12">
        <v>592</v>
      </c>
      <c r="R29" s="12" t="s">
        <v>163</v>
      </c>
      <c r="S29" s="12" t="s">
        <v>162</v>
      </c>
      <c r="T29" s="13">
        <v>0</v>
      </c>
      <c r="U29" s="12" t="s">
        <v>25</v>
      </c>
      <c r="V29" s="12" t="s">
        <v>26</v>
      </c>
    </row>
    <row r="30" spans="1:22" s="25" customFormat="1" x14ac:dyDescent="0.25">
      <c r="A30" s="12" t="s">
        <v>21</v>
      </c>
      <c r="B30" s="12" t="s">
        <v>22</v>
      </c>
      <c r="C30" s="12" t="s">
        <v>23</v>
      </c>
      <c r="D30" s="13">
        <v>29</v>
      </c>
      <c r="E30" s="13">
        <v>58</v>
      </c>
      <c r="F30" s="12" t="s">
        <v>169</v>
      </c>
      <c r="G30" s="13">
        <v>15</v>
      </c>
      <c r="H30" s="13">
        <v>16</v>
      </c>
      <c r="I30" s="13">
        <v>15</v>
      </c>
      <c r="J30" s="13">
        <v>15</v>
      </c>
      <c r="K30" s="13">
        <v>0</v>
      </c>
      <c r="L30" s="13">
        <v>15</v>
      </c>
      <c r="M30" s="13">
        <v>28</v>
      </c>
      <c r="N30" s="12" t="s">
        <v>65</v>
      </c>
      <c r="O30" s="12">
        <v>37</v>
      </c>
      <c r="P30" s="28">
        <f t="shared" si="0"/>
        <v>37</v>
      </c>
      <c r="Q30" s="12">
        <v>555</v>
      </c>
      <c r="R30" s="12" t="s">
        <v>166</v>
      </c>
      <c r="S30" s="12" t="s">
        <v>157</v>
      </c>
      <c r="T30" s="13">
        <v>0</v>
      </c>
      <c r="U30" s="12" t="s">
        <v>25</v>
      </c>
      <c r="V30" s="12" t="s">
        <v>26</v>
      </c>
    </row>
    <row r="31" spans="1:22" s="25" customFormat="1" x14ac:dyDescent="0.25">
      <c r="A31" s="12" t="s">
        <v>21</v>
      </c>
      <c r="B31" s="12" t="s">
        <v>22</v>
      </c>
      <c r="C31" s="12" t="s">
        <v>23</v>
      </c>
      <c r="D31" s="13">
        <v>29</v>
      </c>
      <c r="E31" s="13">
        <v>58</v>
      </c>
      <c r="F31" s="12" t="s">
        <v>170</v>
      </c>
      <c r="G31" s="13">
        <v>15</v>
      </c>
      <c r="H31" s="13">
        <v>15</v>
      </c>
      <c r="I31" s="13">
        <v>15</v>
      </c>
      <c r="J31" s="13">
        <v>15</v>
      </c>
      <c r="K31" s="13">
        <v>0</v>
      </c>
      <c r="L31" s="13">
        <v>15</v>
      </c>
      <c r="M31" s="13">
        <v>28</v>
      </c>
      <c r="N31" s="12" t="s">
        <v>65</v>
      </c>
      <c r="O31" s="12">
        <v>37</v>
      </c>
      <c r="P31" s="28">
        <f t="shared" si="0"/>
        <v>37</v>
      </c>
      <c r="Q31" s="12">
        <v>555</v>
      </c>
      <c r="R31" s="12" t="s">
        <v>166</v>
      </c>
      <c r="S31" s="12" t="s">
        <v>157</v>
      </c>
      <c r="T31" s="13">
        <v>0</v>
      </c>
      <c r="U31" s="12" t="s">
        <v>25</v>
      </c>
      <c r="V31" s="12" t="s">
        <v>26</v>
      </c>
    </row>
    <row r="32" spans="1:22" s="25" customFormat="1" x14ac:dyDescent="0.25">
      <c r="A32" s="12" t="s">
        <v>21</v>
      </c>
      <c r="B32" s="12" t="s">
        <v>22</v>
      </c>
      <c r="C32" s="12" t="s">
        <v>23</v>
      </c>
      <c r="D32" s="13">
        <v>29</v>
      </c>
      <c r="E32" s="13">
        <v>58</v>
      </c>
      <c r="F32" s="12" t="s">
        <v>171</v>
      </c>
      <c r="G32" s="13">
        <v>19</v>
      </c>
      <c r="H32" s="13">
        <v>15</v>
      </c>
      <c r="I32" s="13">
        <v>19</v>
      </c>
      <c r="J32" s="13">
        <v>19</v>
      </c>
      <c r="K32" s="13">
        <v>0</v>
      </c>
      <c r="L32" s="13">
        <v>19</v>
      </c>
      <c r="M32" s="13">
        <v>28</v>
      </c>
      <c r="N32" s="12" t="s">
        <v>65</v>
      </c>
      <c r="O32" s="12">
        <v>37</v>
      </c>
      <c r="P32" s="28">
        <f t="shared" si="0"/>
        <v>37</v>
      </c>
      <c r="Q32" s="12">
        <v>703</v>
      </c>
      <c r="R32" s="12" t="s">
        <v>91</v>
      </c>
      <c r="S32" s="12" t="s">
        <v>90</v>
      </c>
      <c r="T32" s="13">
        <v>0</v>
      </c>
      <c r="U32" s="12" t="s">
        <v>25</v>
      </c>
      <c r="V32" s="12" t="s">
        <v>26</v>
      </c>
    </row>
    <row r="33" spans="1:22" x14ac:dyDescent="0.25">
      <c r="A33" s="2" t="s">
        <v>27</v>
      </c>
      <c r="B33" s="3"/>
      <c r="C33" s="3"/>
      <c r="D33" s="4">
        <f>SUM(D2:D32)</f>
        <v>899</v>
      </c>
      <c r="E33" s="3"/>
      <c r="F33" s="3"/>
      <c r="G33" s="4">
        <f>SUM(G2:G32)</f>
        <v>423</v>
      </c>
      <c r="H33" s="3"/>
      <c r="I33" s="4">
        <f>SUM(I2:I32)</f>
        <v>438</v>
      </c>
      <c r="J33" s="4">
        <f>SUM(J2:J32)</f>
        <v>423</v>
      </c>
      <c r="K33" s="4">
        <f>SUM(K2:K32)</f>
        <v>0</v>
      </c>
      <c r="L33" s="4">
        <f>SUM(L2:L32)</f>
        <v>422</v>
      </c>
      <c r="M33" s="4">
        <f>SUM(M2:M32)</f>
        <v>889</v>
      </c>
      <c r="N33" s="3" t="str">
        <f>N32</f>
        <v>Por persona</v>
      </c>
      <c r="O33" s="5">
        <f>Q33/I33</f>
        <v>37</v>
      </c>
      <c r="P33" s="10">
        <f>Q33/L33</f>
        <v>38.402843601895732</v>
      </c>
      <c r="Q33" s="5">
        <f>SUM(Q2:Q32)</f>
        <v>16206</v>
      </c>
      <c r="R33" s="6">
        <f>L33/M33</f>
        <v>0.4746906636670416</v>
      </c>
      <c r="S33" s="5">
        <f>Q33/M33</f>
        <v>18.22947131608549</v>
      </c>
      <c r="T33" s="3"/>
      <c r="U33" s="3"/>
      <c r="V33" s="3"/>
    </row>
  </sheetData>
  <autoFilter ref="A1:V31">
    <sortState ref="A2:V33">
      <sortCondition ref="F1:F3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pane ySplit="1" topLeftCell="A20" activePane="bottomLeft" state="frozen"/>
      <selection activeCell="B1" sqref="B1"/>
      <selection pane="bottomLeft" activeCell="J29" sqref="J29"/>
    </sheetView>
  </sheetViews>
  <sheetFormatPr baseColWidth="10" defaultRowHeight="15" x14ac:dyDescent="0.25"/>
  <sheetData>
    <row r="1" spans="1:22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6" t="s">
        <v>128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s="25" customFormat="1" x14ac:dyDescent="0.25">
      <c r="A2" s="12" t="s">
        <v>21</v>
      </c>
      <c r="B2" s="12" t="s">
        <v>22</v>
      </c>
      <c r="C2" s="12" t="s">
        <v>23</v>
      </c>
      <c r="D2" s="13">
        <v>29</v>
      </c>
      <c r="E2" s="13">
        <v>58</v>
      </c>
      <c r="F2" s="12" t="s">
        <v>66</v>
      </c>
      <c r="G2" s="13">
        <v>8</v>
      </c>
      <c r="H2" s="13">
        <v>19</v>
      </c>
      <c r="I2" s="13">
        <v>8</v>
      </c>
      <c r="J2" s="13">
        <v>8</v>
      </c>
      <c r="K2" s="13">
        <v>0</v>
      </c>
      <c r="L2" s="13">
        <v>8</v>
      </c>
      <c r="M2" s="13">
        <v>28</v>
      </c>
      <c r="N2" s="12" t="s">
        <v>65</v>
      </c>
      <c r="O2" s="12">
        <v>37</v>
      </c>
      <c r="P2" s="12">
        <f>Q2/L2</f>
        <v>37</v>
      </c>
      <c r="Q2" s="12">
        <v>296</v>
      </c>
      <c r="R2" s="12" t="s">
        <v>64</v>
      </c>
      <c r="S2" s="12" t="s">
        <v>63</v>
      </c>
      <c r="T2" s="13">
        <v>0</v>
      </c>
      <c r="U2" s="12" t="s">
        <v>25</v>
      </c>
      <c r="V2" s="12" t="s">
        <v>26</v>
      </c>
    </row>
    <row r="3" spans="1:22" s="25" customFormat="1" x14ac:dyDescent="0.25">
      <c r="A3" s="12" t="s">
        <v>21</v>
      </c>
      <c r="B3" s="12" t="s">
        <v>22</v>
      </c>
      <c r="C3" s="12" t="s">
        <v>23</v>
      </c>
      <c r="D3" s="13">
        <v>29</v>
      </c>
      <c r="E3" s="13">
        <v>58</v>
      </c>
      <c r="F3" s="12" t="s">
        <v>69</v>
      </c>
      <c r="G3" s="13">
        <v>6</v>
      </c>
      <c r="H3" s="13">
        <v>8</v>
      </c>
      <c r="I3" s="13">
        <v>6</v>
      </c>
      <c r="J3" s="13">
        <v>6</v>
      </c>
      <c r="K3" s="13">
        <v>0</v>
      </c>
      <c r="L3" s="13">
        <v>6</v>
      </c>
      <c r="M3" s="13">
        <v>28</v>
      </c>
      <c r="N3" s="12" t="s">
        <v>65</v>
      </c>
      <c r="O3" s="12">
        <v>37</v>
      </c>
      <c r="P3" s="12">
        <f t="shared" ref="P3:P31" si="0">Q3/L3</f>
        <v>37</v>
      </c>
      <c r="Q3" s="12">
        <v>222</v>
      </c>
      <c r="R3" s="12" t="s">
        <v>68</v>
      </c>
      <c r="S3" s="12" t="s">
        <v>67</v>
      </c>
      <c r="T3" s="13">
        <v>0</v>
      </c>
      <c r="U3" s="12" t="s">
        <v>25</v>
      </c>
      <c r="V3" s="12" t="s">
        <v>26</v>
      </c>
    </row>
    <row r="4" spans="1:22" s="25" customFormat="1" x14ac:dyDescent="0.25">
      <c r="A4" s="12" t="s">
        <v>21</v>
      </c>
      <c r="B4" s="12" t="s">
        <v>22</v>
      </c>
      <c r="C4" s="12" t="s">
        <v>23</v>
      </c>
      <c r="D4" s="13">
        <v>29</v>
      </c>
      <c r="E4" s="13">
        <v>58</v>
      </c>
      <c r="F4" s="12" t="s">
        <v>72</v>
      </c>
      <c r="G4" s="13">
        <v>3</v>
      </c>
      <c r="H4" s="13">
        <v>6</v>
      </c>
      <c r="I4" s="13">
        <v>3</v>
      </c>
      <c r="J4" s="30">
        <v>3</v>
      </c>
      <c r="K4" s="13">
        <v>0</v>
      </c>
      <c r="L4" s="13">
        <v>3</v>
      </c>
      <c r="M4" s="13">
        <v>28</v>
      </c>
      <c r="N4" s="12" t="s">
        <v>65</v>
      </c>
      <c r="O4" s="12">
        <v>37</v>
      </c>
      <c r="P4" s="12">
        <f t="shared" si="0"/>
        <v>37</v>
      </c>
      <c r="Q4" s="12">
        <v>111</v>
      </c>
      <c r="R4" s="12" t="s">
        <v>71</v>
      </c>
      <c r="S4" s="12" t="s">
        <v>70</v>
      </c>
      <c r="T4" s="13">
        <v>0</v>
      </c>
      <c r="U4" s="12" t="s">
        <v>25</v>
      </c>
      <c r="V4" s="12" t="s">
        <v>26</v>
      </c>
    </row>
    <row r="5" spans="1:22" s="25" customFormat="1" x14ac:dyDescent="0.25">
      <c r="A5" s="12" t="s">
        <v>21</v>
      </c>
      <c r="B5" s="12" t="s">
        <v>22</v>
      </c>
      <c r="C5" s="12" t="s">
        <v>23</v>
      </c>
      <c r="D5" s="13">
        <v>29</v>
      </c>
      <c r="E5" s="13">
        <v>58</v>
      </c>
      <c r="F5" s="12" t="s">
        <v>75</v>
      </c>
      <c r="G5" s="13">
        <v>1</v>
      </c>
      <c r="H5" s="13">
        <v>3</v>
      </c>
      <c r="I5" s="13">
        <v>2</v>
      </c>
      <c r="J5" s="30">
        <v>1</v>
      </c>
      <c r="K5" s="13">
        <v>0</v>
      </c>
      <c r="L5" s="13">
        <v>1</v>
      </c>
      <c r="M5" s="13">
        <v>28</v>
      </c>
      <c r="N5" s="12" t="s">
        <v>65</v>
      </c>
      <c r="O5" s="12">
        <v>37</v>
      </c>
      <c r="P5" s="12">
        <f t="shared" si="0"/>
        <v>74</v>
      </c>
      <c r="Q5" s="12">
        <v>74</v>
      </c>
      <c r="R5" s="12" t="s">
        <v>74</v>
      </c>
      <c r="S5" s="12" t="s">
        <v>73</v>
      </c>
      <c r="T5" s="13">
        <v>0</v>
      </c>
      <c r="U5" s="12" t="s">
        <v>25</v>
      </c>
      <c r="V5" s="12" t="s">
        <v>26</v>
      </c>
    </row>
    <row r="6" spans="1:22" s="25" customFormat="1" x14ac:dyDescent="0.25">
      <c r="A6" s="12" t="s">
        <v>21</v>
      </c>
      <c r="B6" s="12" t="s">
        <v>22</v>
      </c>
      <c r="C6" s="12" t="s">
        <v>23</v>
      </c>
      <c r="D6" s="13">
        <v>29</v>
      </c>
      <c r="E6" s="13">
        <v>58</v>
      </c>
      <c r="F6" s="12" t="s">
        <v>78</v>
      </c>
      <c r="G6" s="13">
        <v>0</v>
      </c>
      <c r="H6" s="13">
        <v>1</v>
      </c>
      <c r="I6" s="13">
        <v>0</v>
      </c>
      <c r="J6" s="30">
        <v>0</v>
      </c>
      <c r="K6" s="13">
        <v>0</v>
      </c>
      <c r="L6" s="13">
        <v>0</v>
      </c>
      <c r="M6" s="13">
        <v>28</v>
      </c>
      <c r="N6" s="12" t="s">
        <v>65</v>
      </c>
      <c r="O6" s="12">
        <v>37</v>
      </c>
      <c r="P6" s="12">
        <v>0</v>
      </c>
      <c r="Q6" s="12">
        <v>0</v>
      </c>
      <c r="R6" s="12" t="s">
        <v>77</v>
      </c>
      <c r="S6" s="12" t="s">
        <v>76</v>
      </c>
      <c r="T6" s="13">
        <v>0</v>
      </c>
      <c r="U6" s="12" t="s">
        <v>25</v>
      </c>
      <c r="V6" s="12" t="s">
        <v>26</v>
      </c>
    </row>
    <row r="7" spans="1:22" s="25" customFormat="1" x14ac:dyDescent="0.25">
      <c r="A7" s="12" t="s">
        <v>21</v>
      </c>
      <c r="B7" s="12" t="s">
        <v>22</v>
      </c>
      <c r="C7" s="12" t="s">
        <v>23</v>
      </c>
      <c r="D7" s="13">
        <v>29</v>
      </c>
      <c r="E7" s="13">
        <v>58</v>
      </c>
      <c r="F7" s="12" t="s">
        <v>79</v>
      </c>
      <c r="G7" s="13">
        <v>0</v>
      </c>
      <c r="H7" s="13">
        <v>0</v>
      </c>
      <c r="I7" s="13">
        <v>0</v>
      </c>
      <c r="J7" s="30">
        <v>0</v>
      </c>
      <c r="K7" s="13">
        <v>0</v>
      </c>
      <c r="L7" s="13">
        <v>0</v>
      </c>
      <c r="M7" s="13">
        <v>28</v>
      </c>
      <c r="N7" s="12" t="s">
        <v>65</v>
      </c>
      <c r="O7" s="12">
        <v>37</v>
      </c>
      <c r="P7" s="12">
        <v>0</v>
      </c>
      <c r="Q7" s="12">
        <v>0</v>
      </c>
      <c r="R7" s="12" t="s">
        <v>77</v>
      </c>
      <c r="S7" s="12" t="s">
        <v>76</v>
      </c>
      <c r="T7" s="13">
        <v>0</v>
      </c>
      <c r="U7" s="12" t="s">
        <v>25</v>
      </c>
      <c r="V7" s="12" t="s">
        <v>26</v>
      </c>
    </row>
    <row r="8" spans="1:22" s="25" customFormat="1" x14ac:dyDescent="0.25">
      <c r="A8" s="12" t="s">
        <v>21</v>
      </c>
      <c r="B8" s="12" t="s">
        <v>22</v>
      </c>
      <c r="C8" s="12" t="s">
        <v>23</v>
      </c>
      <c r="D8" s="13">
        <v>29</v>
      </c>
      <c r="E8" s="13">
        <v>58</v>
      </c>
      <c r="F8" s="12" t="s">
        <v>80</v>
      </c>
      <c r="G8" s="13">
        <v>6</v>
      </c>
      <c r="H8" s="13">
        <v>0</v>
      </c>
      <c r="I8" s="13">
        <v>6</v>
      </c>
      <c r="J8" s="30">
        <v>6</v>
      </c>
      <c r="K8" s="13">
        <v>0</v>
      </c>
      <c r="L8" s="13">
        <v>6</v>
      </c>
      <c r="M8" s="13">
        <v>28</v>
      </c>
      <c r="N8" s="12" t="s">
        <v>65</v>
      </c>
      <c r="O8" s="12">
        <v>37</v>
      </c>
      <c r="P8" s="12">
        <f t="shared" si="0"/>
        <v>37</v>
      </c>
      <c r="Q8" s="12">
        <v>222</v>
      </c>
      <c r="R8" s="12" t="s">
        <v>68</v>
      </c>
      <c r="S8" s="12" t="s">
        <v>67</v>
      </c>
      <c r="T8" s="13">
        <v>0</v>
      </c>
      <c r="U8" s="12" t="s">
        <v>25</v>
      </c>
      <c r="V8" s="12" t="s">
        <v>26</v>
      </c>
    </row>
    <row r="9" spans="1:22" s="25" customFormat="1" x14ac:dyDescent="0.25">
      <c r="A9" s="12" t="s">
        <v>21</v>
      </c>
      <c r="B9" s="12" t="s">
        <v>22</v>
      </c>
      <c r="C9" s="12" t="s">
        <v>23</v>
      </c>
      <c r="D9" s="13">
        <v>29</v>
      </c>
      <c r="E9" s="13">
        <v>58</v>
      </c>
      <c r="F9" s="12" t="s">
        <v>82</v>
      </c>
      <c r="G9" s="13">
        <v>5</v>
      </c>
      <c r="H9" s="13">
        <v>6</v>
      </c>
      <c r="I9" s="13">
        <v>6</v>
      </c>
      <c r="J9" s="30">
        <v>5</v>
      </c>
      <c r="K9" s="13">
        <v>0</v>
      </c>
      <c r="L9" s="13">
        <v>5</v>
      </c>
      <c r="M9" s="13">
        <v>28</v>
      </c>
      <c r="N9" s="12" t="s">
        <v>65</v>
      </c>
      <c r="O9" s="12">
        <v>37</v>
      </c>
      <c r="P9" s="12">
        <f t="shared" si="0"/>
        <v>44.4</v>
      </c>
      <c r="Q9" s="12">
        <v>222</v>
      </c>
      <c r="R9" s="12" t="s">
        <v>81</v>
      </c>
      <c r="S9" s="12" t="s">
        <v>67</v>
      </c>
      <c r="T9" s="13">
        <v>0</v>
      </c>
      <c r="U9" s="12" t="s">
        <v>25</v>
      </c>
      <c r="V9" s="12" t="s">
        <v>26</v>
      </c>
    </row>
    <row r="10" spans="1:22" s="25" customFormat="1" x14ac:dyDescent="0.25">
      <c r="A10" s="12" t="s">
        <v>21</v>
      </c>
      <c r="B10" s="12" t="s">
        <v>22</v>
      </c>
      <c r="C10" s="12" t="s">
        <v>23</v>
      </c>
      <c r="D10" s="13">
        <v>29</v>
      </c>
      <c r="E10" s="13">
        <v>58</v>
      </c>
      <c r="F10" s="12" t="s">
        <v>85</v>
      </c>
      <c r="G10" s="13">
        <v>10</v>
      </c>
      <c r="H10" s="13">
        <v>5</v>
      </c>
      <c r="I10" s="13">
        <v>10</v>
      </c>
      <c r="J10" s="30">
        <v>10</v>
      </c>
      <c r="K10" s="13">
        <v>0</v>
      </c>
      <c r="L10" s="13">
        <v>10</v>
      </c>
      <c r="M10" s="13">
        <v>28</v>
      </c>
      <c r="N10" s="12" t="s">
        <v>65</v>
      </c>
      <c r="O10" s="12">
        <v>37</v>
      </c>
      <c r="P10" s="12">
        <f t="shared" si="0"/>
        <v>37</v>
      </c>
      <c r="Q10" s="12">
        <v>370</v>
      </c>
      <c r="R10" s="12" t="s">
        <v>84</v>
      </c>
      <c r="S10" s="12" t="s">
        <v>83</v>
      </c>
      <c r="T10" s="13">
        <v>0</v>
      </c>
      <c r="U10" s="12" t="s">
        <v>25</v>
      </c>
      <c r="V10" s="12" t="s">
        <v>26</v>
      </c>
    </row>
    <row r="11" spans="1:22" s="25" customFormat="1" x14ac:dyDescent="0.25">
      <c r="A11" s="12" t="s">
        <v>21</v>
      </c>
      <c r="B11" s="12" t="s">
        <v>22</v>
      </c>
      <c r="C11" s="12" t="s">
        <v>23</v>
      </c>
      <c r="D11" s="13">
        <v>29</v>
      </c>
      <c r="E11" s="13">
        <v>58</v>
      </c>
      <c r="F11" s="12" t="s">
        <v>86</v>
      </c>
      <c r="G11" s="13">
        <v>10</v>
      </c>
      <c r="H11" s="13">
        <v>10</v>
      </c>
      <c r="I11" s="13">
        <v>10</v>
      </c>
      <c r="J11" s="30">
        <v>10</v>
      </c>
      <c r="K11" s="13">
        <v>0</v>
      </c>
      <c r="L11" s="13">
        <v>10</v>
      </c>
      <c r="M11" s="13">
        <v>28</v>
      </c>
      <c r="N11" s="12" t="s">
        <v>65</v>
      </c>
      <c r="O11" s="12">
        <v>37</v>
      </c>
      <c r="P11" s="12">
        <f t="shared" si="0"/>
        <v>37</v>
      </c>
      <c r="Q11" s="12">
        <v>370</v>
      </c>
      <c r="R11" s="12" t="s">
        <v>84</v>
      </c>
      <c r="S11" s="12" t="s">
        <v>83</v>
      </c>
      <c r="T11" s="13">
        <v>0</v>
      </c>
      <c r="U11" s="12" t="s">
        <v>25</v>
      </c>
      <c r="V11" s="12" t="s">
        <v>26</v>
      </c>
    </row>
    <row r="12" spans="1:22" s="25" customFormat="1" x14ac:dyDescent="0.25">
      <c r="A12" s="12" t="s">
        <v>21</v>
      </c>
      <c r="B12" s="12" t="s">
        <v>22</v>
      </c>
      <c r="C12" s="12" t="s">
        <v>23</v>
      </c>
      <c r="D12" s="13">
        <v>29</v>
      </c>
      <c r="E12" s="13">
        <v>58</v>
      </c>
      <c r="F12" s="12" t="s">
        <v>87</v>
      </c>
      <c r="G12" s="13">
        <v>3</v>
      </c>
      <c r="H12" s="13">
        <v>10</v>
      </c>
      <c r="I12" s="13">
        <v>3</v>
      </c>
      <c r="J12" s="30">
        <v>3</v>
      </c>
      <c r="K12" s="13">
        <v>0</v>
      </c>
      <c r="L12" s="13">
        <v>3</v>
      </c>
      <c r="M12" s="13">
        <v>28</v>
      </c>
      <c r="N12" s="12" t="s">
        <v>65</v>
      </c>
      <c r="O12" s="12">
        <v>37</v>
      </c>
      <c r="P12" s="12">
        <f t="shared" si="0"/>
        <v>37</v>
      </c>
      <c r="Q12" s="12">
        <v>111</v>
      </c>
      <c r="R12" s="12" t="s">
        <v>71</v>
      </c>
      <c r="S12" s="12" t="s">
        <v>70</v>
      </c>
      <c r="T12" s="13">
        <v>0</v>
      </c>
      <c r="U12" s="12" t="s">
        <v>25</v>
      </c>
      <c r="V12" s="12" t="s">
        <v>26</v>
      </c>
    </row>
    <row r="13" spans="1:22" s="25" customFormat="1" x14ac:dyDescent="0.25">
      <c r="A13" s="12" t="s">
        <v>21</v>
      </c>
      <c r="B13" s="12" t="s">
        <v>22</v>
      </c>
      <c r="C13" s="12" t="s">
        <v>23</v>
      </c>
      <c r="D13" s="13">
        <v>29</v>
      </c>
      <c r="E13" s="13">
        <v>58</v>
      </c>
      <c r="F13" s="12" t="s">
        <v>89</v>
      </c>
      <c r="G13" s="13">
        <v>1</v>
      </c>
      <c r="H13" s="13">
        <v>3</v>
      </c>
      <c r="I13" s="13">
        <v>1</v>
      </c>
      <c r="J13" s="30">
        <v>1</v>
      </c>
      <c r="K13" s="13">
        <v>0</v>
      </c>
      <c r="L13" s="13">
        <v>1</v>
      </c>
      <c r="M13" s="13">
        <v>28</v>
      </c>
      <c r="N13" s="12" t="s">
        <v>65</v>
      </c>
      <c r="O13" s="12">
        <v>37</v>
      </c>
      <c r="P13" s="12">
        <f t="shared" si="0"/>
        <v>37</v>
      </c>
      <c r="Q13" s="12">
        <v>37</v>
      </c>
      <c r="R13" s="12" t="s">
        <v>74</v>
      </c>
      <c r="S13" s="12" t="s">
        <v>88</v>
      </c>
      <c r="T13" s="13">
        <v>0</v>
      </c>
      <c r="U13" s="12" t="s">
        <v>25</v>
      </c>
      <c r="V13" s="12" t="s">
        <v>26</v>
      </c>
    </row>
    <row r="14" spans="1:22" s="25" customFormat="1" x14ac:dyDescent="0.25">
      <c r="A14" s="12" t="s">
        <v>21</v>
      </c>
      <c r="B14" s="12" t="s">
        <v>22</v>
      </c>
      <c r="C14" s="12" t="s">
        <v>23</v>
      </c>
      <c r="D14" s="13">
        <v>29</v>
      </c>
      <c r="E14" s="13">
        <v>58</v>
      </c>
      <c r="F14" s="12" t="s">
        <v>92</v>
      </c>
      <c r="G14" s="13">
        <v>19</v>
      </c>
      <c r="H14" s="13">
        <v>1</v>
      </c>
      <c r="I14" s="13">
        <v>19</v>
      </c>
      <c r="J14" s="30">
        <v>19</v>
      </c>
      <c r="K14" s="13">
        <v>0</v>
      </c>
      <c r="L14" s="13">
        <v>19</v>
      </c>
      <c r="M14" s="13">
        <v>28</v>
      </c>
      <c r="N14" s="12" t="s">
        <v>65</v>
      </c>
      <c r="O14" s="12">
        <v>37</v>
      </c>
      <c r="P14" s="12">
        <f t="shared" si="0"/>
        <v>37</v>
      </c>
      <c r="Q14" s="12">
        <v>703</v>
      </c>
      <c r="R14" s="12" t="s">
        <v>91</v>
      </c>
      <c r="S14" s="12" t="s">
        <v>90</v>
      </c>
      <c r="T14" s="13">
        <v>0</v>
      </c>
      <c r="U14" s="12" t="s">
        <v>25</v>
      </c>
      <c r="V14" s="12" t="s">
        <v>26</v>
      </c>
    </row>
    <row r="15" spans="1:22" s="25" customFormat="1" x14ac:dyDescent="0.25">
      <c r="A15" s="12" t="s">
        <v>21</v>
      </c>
      <c r="B15" s="12" t="s">
        <v>22</v>
      </c>
      <c r="C15" s="12" t="s">
        <v>23</v>
      </c>
      <c r="D15" s="13">
        <v>29</v>
      </c>
      <c r="E15" s="13">
        <v>58</v>
      </c>
      <c r="F15" s="12" t="s">
        <v>95</v>
      </c>
      <c r="G15" s="13">
        <v>23</v>
      </c>
      <c r="H15" s="13">
        <v>19</v>
      </c>
      <c r="I15" s="13">
        <v>23</v>
      </c>
      <c r="J15" s="30">
        <v>23</v>
      </c>
      <c r="K15" s="13">
        <v>0</v>
      </c>
      <c r="L15" s="13">
        <v>23</v>
      </c>
      <c r="M15" s="13">
        <v>28</v>
      </c>
      <c r="N15" s="12" t="s">
        <v>65</v>
      </c>
      <c r="O15" s="12">
        <v>37</v>
      </c>
      <c r="P15" s="12">
        <f t="shared" si="0"/>
        <v>37</v>
      </c>
      <c r="Q15" s="12">
        <v>851</v>
      </c>
      <c r="R15" s="12" t="s">
        <v>94</v>
      </c>
      <c r="S15" s="12" t="s">
        <v>93</v>
      </c>
      <c r="T15" s="13">
        <v>0</v>
      </c>
      <c r="U15" s="12" t="s">
        <v>25</v>
      </c>
      <c r="V15" s="12" t="s">
        <v>26</v>
      </c>
    </row>
    <row r="16" spans="1:22" s="25" customFormat="1" x14ac:dyDescent="0.25">
      <c r="A16" s="12" t="s">
        <v>21</v>
      </c>
      <c r="B16" s="12" t="s">
        <v>22</v>
      </c>
      <c r="C16" s="12" t="s">
        <v>23</v>
      </c>
      <c r="D16" s="13">
        <v>29</v>
      </c>
      <c r="E16" s="13">
        <v>58</v>
      </c>
      <c r="F16" s="12" t="s">
        <v>98</v>
      </c>
      <c r="G16" s="13">
        <v>26</v>
      </c>
      <c r="H16" s="13">
        <v>23</v>
      </c>
      <c r="I16" s="13">
        <v>26</v>
      </c>
      <c r="J16" s="30">
        <v>26</v>
      </c>
      <c r="K16" s="13">
        <v>0</v>
      </c>
      <c r="L16" s="13">
        <v>26</v>
      </c>
      <c r="M16" s="13">
        <v>28</v>
      </c>
      <c r="N16" s="12" t="s">
        <v>65</v>
      </c>
      <c r="O16" s="12">
        <v>37</v>
      </c>
      <c r="P16" s="12">
        <f t="shared" si="0"/>
        <v>37</v>
      </c>
      <c r="Q16" s="12">
        <v>962</v>
      </c>
      <c r="R16" s="12" t="s">
        <v>97</v>
      </c>
      <c r="S16" s="12" t="s">
        <v>96</v>
      </c>
      <c r="T16" s="13">
        <v>0</v>
      </c>
      <c r="U16" s="12" t="s">
        <v>25</v>
      </c>
      <c r="V16" s="12" t="s">
        <v>26</v>
      </c>
    </row>
    <row r="17" spans="1:22" s="25" customFormat="1" x14ac:dyDescent="0.25">
      <c r="A17" s="12" t="s">
        <v>21</v>
      </c>
      <c r="B17" s="12" t="s">
        <v>22</v>
      </c>
      <c r="C17" s="12" t="s">
        <v>23</v>
      </c>
      <c r="D17" s="13">
        <v>29</v>
      </c>
      <c r="E17" s="13">
        <v>58</v>
      </c>
      <c r="F17" s="12" t="s">
        <v>101</v>
      </c>
      <c r="G17" s="13">
        <v>27</v>
      </c>
      <c r="H17" s="13">
        <v>26</v>
      </c>
      <c r="I17" s="13">
        <v>27</v>
      </c>
      <c r="J17" s="30">
        <v>27</v>
      </c>
      <c r="K17" s="13">
        <v>0</v>
      </c>
      <c r="L17" s="13">
        <v>27</v>
      </c>
      <c r="M17" s="13">
        <v>28</v>
      </c>
      <c r="N17" s="12" t="s">
        <v>65</v>
      </c>
      <c r="O17" s="12">
        <v>37</v>
      </c>
      <c r="P17" s="12">
        <f>Q17/L17</f>
        <v>37</v>
      </c>
      <c r="Q17" s="12">
        <v>999</v>
      </c>
      <c r="R17" s="12" t="s">
        <v>100</v>
      </c>
      <c r="S17" s="12" t="s">
        <v>99</v>
      </c>
      <c r="T17" s="13">
        <v>0</v>
      </c>
      <c r="U17" s="12" t="s">
        <v>25</v>
      </c>
      <c r="V17" s="12" t="s">
        <v>26</v>
      </c>
    </row>
    <row r="18" spans="1:22" s="25" customFormat="1" x14ac:dyDescent="0.25">
      <c r="A18" s="12" t="s">
        <v>21</v>
      </c>
      <c r="B18" s="12" t="s">
        <v>22</v>
      </c>
      <c r="C18" s="12" t="s">
        <v>23</v>
      </c>
      <c r="D18" s="13">
        <v>29</v>
      </c>
      <c r="E18" s="13">
        <v>58</v>
      </c>
      <c r="F18" s="12" t="s">
        <v>104</v>
      </c>
      <c r="G18" s="13">
        <v>28</v>
      </c>
      <c r="H18" s="13">
        <v>27</v>
      </c>
      <c r="I18" s="13">
        <v>28</v>
      </c>
      <c r="J18" s="30">
        <v>28</v>
      </c>
      <c r="K18" s="13">
        <v>0</v>
      </c>
      <c r="L18" s="13">
        <v>28</v>
      </c>
      <c r="M18" s="13">
        <v>28</v>
      </c>
      <c r="N18" s="12" t="s">
        <v>65</v>
      </c>
      <c r="O18" s="12">
        <v>37</v>
      </c>
      <c r="P18" s="12">
        <f t="shared" si="0"/>
        <v>37</v>
      </c>
      <c r="Q18" s="12">
        <v>1036</v>
      </c>
      <c r="R18" s="12" t="s">
        <v>103</v>
      </c>
      <c r="S18" s="12" t="s">
        <v>102</v>
      </c>
      <c r="T18" s="13">
        <v>0</v>
      </c>
      <c r="U18" s="12" t="s">
        <v>25</v>
      </c>
      <c r="V18" s="12" t="s">
        <v>26</v>
      </c>
    </row>
    <row r="19" spans="1:22" s="25" customFormat="1" x14ac:dyDescent="0.25">
      <c r="A19" s="12" t="s">
        <v>21</v>
      </c>
      <c r="B19" s="12" t="s">
        <v>22</v>
      </c>
      <c r="C19" s="12" t="s">
        <v>23</v>
      </c>
      <c r="D19" s="13">
        <v>29</v>
      </c>
      <c r="E19" s="13">
        <v>58</v>
      </c>
      <c r="F19" s="12" t="s">
        <v>107</v>
      </c>
      <c r="G19" s="13">
        <v>18</v>
      </c>
      <c r="H19" s="13">
        <v>28</v>
      </c>
      <c r="I19" s="13">
        <v>18</v>
      </c>
      <c r="J19" s="30">
        <v>18</v>
      </c>
      <c r="K19" s="13">
        <v>0</v>
      </c>
      <c r="L19" s="13">
        <v>18</v>
      </c>
      <c r="M19" s="13">
        <v>28</v>
      </c>
      <c r="N19" s="12" t="s">
        <v>65</v>
      </c>
      <c r="O19" s="12">
        <v>37</v>
      </c>
      <c r="P19" s="12">
        <f t="shared" si="0"/>
        <v>37</v>
      </c>
      <c r="Q19" s="12">
        <v>666</v>
      </c>
      <c r="R19" s="12" t="s">
        <v>106</v>
      </c>
      <c r="S19" s="12" t="s">
        <v>105</v>
      </c>
      <c r="T19" s="13">
        <v>0</v>
      </c>
      <c r="U19" s="12" t="s">
        <v>25</v>
      </c>
      <c r="V19" s="12" t="s">
        <v>26</v>
      </c>
    </row>
    <row r="20" spans="1:22" s="25" customFormat="1" x14ac:dyDescent="0.25">
      <c r="A20" s="12" t="s">
        <v>21</v>
      </c>
      <c r="B20" s="12" t="s">
        <v>22</v>
      </c>
      <c r="C20" s="12" t="s">
        <v>23</v>
      </c>
      <c r="D20" s="13">
        <v>29</v>
      </c>
      <c r="E20" s="13">
        <v>58</v>
      </c>
      <c r="F20" s="12" t="s">
        <v>108</v>
      </c>
      <c r="G20" s="13">
        <v>18</v>
      </c>
      <c r="H20" s="13">
        <v>18</v>
      </c>
      <c r="I20" s="13">
        <v>18</v>
      </c>
      <c r="J20" s="30">
        <v>18</v>
      </c>
      <c r="K20" s="13">
        <v>0</v>
      </c>
      <c r="L20" s="13">
        <v>18</v>
      </c>
      <c r="M20" s="13">
        <v>28</v>
      </c>
      <c r="N20" s="12" t="s">
        <v>65</v>
      </c>
      <c r="O20" s="12">
        <v>37</v>
      </c>
      <c r="P20" s="12">
        <f t="shared" si="0"/>
        <v>37</v>
      </c>
      <c r="Q20" s="12">
        <v>666</v>
      </c>
      <c r="R20" s="12" t="s">
        <v>106</v>
      </c>
      <c r="S20" s="12" t="s">
        <v>105</v>
      </c>
      <c r="T20" s="13">
        <v>0</v>
      </c>
      <c r="U20" s="12" t="s">
        <v>25</v>
      </c>
      <c r="V20" s="12" t="s">
        <v>26</v>
      </c>
    </row>
    <row r="21" spans="1:22" s="25" customFormat="1" x14ac:dyDescent="0.25">
      <c r="A21" s="12" t="s">
        <v>21</v>
      </c>
      <c r="B21" s="12" t="s">
        <v>22</v>
      </c>
      <c r="C21" s="12" t="s">
        <v>23</v>
      </c>
      <c r="D21" s="13">
        <v>29</v>
      </c>
      <c r="E21" s="13">
        <v>58</v>
      </c>
      <c r="F21" s="12" t="s">
        <v>111</v>
      </c>
      <c r="G21" s="13">
        <v>20</v>
      </c>
      <c r="H21" s="13">
        <v>18</v>
      </c>
      <c r="I21" s="13">
        <v>20</v>
      </c>
      <c r="J21" s="30">
        <v>20</v>
      </c>
      <c r="K21" s="13">
        <v>0</v>
      </c>
      <c r="L21" s="13">
        <v>20</v>
      </c>
      <c r="M21" s="13">
        <v>28</v>
      </c>
      <c r="N21" s="12" t="s">
        <v>65</v>
      </c>
      <c r="O21" s="12">
        <v>37</v>
      </c>
      <c r="P21" s="12">
        <f t="shared" si="0"/>
        <v>37</v>
      </c>
      <c r="Q21" s="12">
        <v>740</v>
      </c>
      <c r="R21" s="12" t="s">
        <v>110</v>
      </c>
      <c r="S21" s="12" t="s">
        <v>109</v>
      </c>
      <c r="T21" s="13">
        <v>0</v>
      </c>
      <c r="U21" s="12" t="s">
        <v>25</v>
      </c>
      <c r="V21" s="12" t="s">
        <v>26</v>
      </c>
    </row>
    <row r="22" spans="1:22" s="25" customFormat="1" x14ac:dyDescent="0.25">
      <c r="A22" s="12" t="s">
        <v>21</v>
      </c>
      <c r="B22" s="12" t="s">
        <v>22</v>
      </c>
      <c r="C22" s="12" t="s">
        <v>23</v>
      </c>
      <c r="D22" s="13">
        <v>29</v>
      </c>
      <c r="E22" s="13">
        <v>58</v>
      </c>
      <c r="F22" s="12" t="s">
        <v>114</v>
      </c>
      <c r="G22" s="13">
        <v>21</v>
      </c>
      <c r="H22" s="13">
        <v>20</v>
      </c>
      <c r="I22" s="13">
        <v>21</v>
      </c>
      <c r="J22" s="30">
        <v>21</v>
      </c>
      <c r="K22" s="13">
        <v>0</v>
      </c>
      <c r="L22" s="13">
        <v>21</v>
      </c>
      <c r="M22" s="13">
        <v>28</v>
      </c>
      <c r="N22" s="12" t="s">
        <v>65</v>
      </c>
      <c r="O22" s="12">
        <v>37</v>
      </c>
      <c r="P22" s="12">
        <f t="shared" si="0"/>
        <v>37</v>
      </c>
      <c r="Q22" s="12">
        <v>777</v>
      </c>
      <c r="R22" s="12" t="s">
        <v>113</v>
      </c>
      <c r="S22" s="12" t="s">
        <v>112</v>
      </c>
      <c r="T22" s="13">
        <v>0</v>
      </c>
      <c r="U22" s="12" t="s">
        <v>25</v>
      </c>
      <c r="V22" s="12" t="s">
        <v>26</v>
      </c>
    </row>
    <row r="23" spans="1:22" s="25" customFormat="1" x14ac:dyDescent="0.25">
      <c r="A23" s="12" t="s">
        <v>21</v>
      </c>
      <c r="B23" s="12" t="s">
        <v>22</v>
      </c>
      <c r="C23" s="12" t="s">
        <v>23</v>
      </c>
      <c r="D23" s="13">
        <v>29</v>
      </c>
      <c r="E23" s="13">
        <v>58</v>
      </c>
      <c r="F23" s="12" t="s">
        <v>116</v>
      </c>
      <c r="G23" s="13">
        <v>25</v>
      </c>
      <c r="H23" s="13">
        <v>21</v>
      </c>
      <c r="I23" s="13">
        <v>25</v>
      </c>
      <c r="J23" s="30">
        <v>25</v>
      </c>
      <c r="K23" s="13">
        <v>0</v>
      </c>
      <c r="L23" s="13">
        <v>25</v>
      </c>
      <c r="M23" s="13">
        <v>28</v>
      </c>
      <c r="N23" s="12" t="s">
        <v>65</v>
      </c>
      <c r="O23" s="12">
        <v>37</v>
      </c>
      <c r="P23" s="12">
        <f t="shared" si="0"/>
        <v>37</v>
      </c>
      <c r="Q23" s="12">
        <v>925</v>
      </c>
      <c r="R23" s="12" t="s">
        <v>115</v>
      </c>
      <c r="S23" s="12" t="s">
        <v>96</v>
      </c>
      <c r="T23" s="13">
        <v>0</v>
      </c>
      <c r="U23" s="12" t="s">
        <v>25</v>
      </c>
      <c r="V23" s="12" t="s">
        <v>26</v>
      </c>
    </row>
    <row r="24" spans="1:22" s="25" customFormat="1" x14ac:dyDescent="0.25">
      <c r="A24" s="12" t="s">
        <v>21</v>
      </c>
      <c r="B24" s="12" t="s">
        <v>22</v>
      </c>
      <c r="C24" s="12" t="s">
        <v>23</v>
      </c>
      <c r="D24" s="13">
        <v>29</v>
      </c>
      <c r="E24" s="13">
        <v>58</v>
      </c>
      <c r="F24" s="12" t="s">
        <v>118</v>
      </c>
      <c r="G24" s="13">
        <v>6</v>
      </c>
      <c r="H24" s="13">
        <v>25</v>
      </c>
      <c r="I24" s="13">
        <v>6</v>
      </c>
      <c r="J24" s="30">
        <v>6</v>
      </c>
      <c r="K24" s="13">
        <v>0</v>
      </c>
      <c r="L24" s="13">
        <v>6</v>
      </c>
      <c r="M24" s="13">
        <v>28</v>
      </c>
      <c r="N24" s="12" t="s">
        <v>65</v>
      </c>
      <c r="O24" s="12">
        <v>37</v>
      </c>
      <c r="P24" s="12">
        <f t="shared" si="0"/>
        <v>37</v>
      </c>
      <c r="Q24" s="12">
        <v>222</v>
      </c>
      <c r="R24" s="12" t="s">
        <v>68</v>
      </c>
      <c r="S24" s="12" t="s">
        <v>117</v>
      </c>
      <c r="T24" s="13">
        <v>0</v>
      </c>
      <c r="U24" s="12" t="s">
        <v>25</v>
      </c>
      <c r="V24" s="12" t="s">
        <v>26</v>
      </c>
    </row>
    <row r="25" spans="1:22" s="25" customFormat="1" x14ac:dyDescent="0.25">
      <c r="A25" s="12" t="s">
        <v>21</v>
      </c>
      <c r="B25" s="12" t="s">
        <v>22</v>
      </c>
      <c r="C25" s="12" t="s">
        <v>23</v>
      </c>
      <c r="D25" s="13">
        <v>29</v>
      </c>
      <c r="E25" s="13">
        <v>58</v>
      </c>
      <c r="F25" s="12" t="s">
        <v>120</v>
      </c>
      <c r="G25" s="13">
        <v>7</v>
      </c>
      <c r="H25" s="13">
        <v>6</v>
      </c>
      <c r="I25" s="13">
        <v>8</v>
      </c>
      <c r="J25" s="30">
        <v>7</v>
      </c>
      <c r="K25" s="13">
        <v>0</v>
      </c>
      <c r="L25" s="13">
        <v>7</v>
      </c>
      <c r="M25" s="13">
        <v>28</v>
      </c>
      <c r="N25" s="12" t="s">
        <v>65</v>
      </c>
      <c r="O25" s="12">
        <v>37</v>
      </c>
      <c r="P25" s="12">
        <f t="shared" si="0"/>
        <v>42.285714285714285</v>
      </c>
      <c r="Q25" s="12">
        <v>296</v>
      </c>
      <c r="R25" s="12" t="s">
        <v>119</v>
      </c>
      <c r="S25" s="12" t="s">
        <v>63</v>
      </c>
      <c r="T25" s="13">
        <v>0</v>
      </c>
      <c r="U25" s="12" t="s">
        <v>25</v>
      </c>
      <c r="V25" s="12" t="s">
        <v>26</v>
      </c>
    </row>
    <row r="26" spans="1:22" s="25" customFormat="1" x14ac:dyDescent="0.25">
      <c r="A26" s="12" t="s">
        <v>21</v>
      </c>
      <c r="B26" s="12" t="s">
        <v>22</v>
      </c>
      <c r="C26" s="12" t="s">
        <v>23</v>
      </c>
      <c r="D26" s="13">
        <v>29</v>
      </c>
      <c r="E26" s="13">
        <v>58</v>
      </c>
      <c r="F26" s="12" t="s">
        <v>121</v>
      </c>
      <c r="G26" s="13">
        <v>1</v>
      </c>
      <c r="H26" s="13">
        <v>7</v>
      </c>
      <c r="I26" s="13">
        <v>2</v>
      </c>
      <c r="J26" s="30">
        <v>1</v>
      </c>
      <c r="K26" s="13">
        <v>0</v>
      </c>
      <c r="L26" s="13">
        <v>1</v>
      </c>
      <c r="M26" s="13">
        <v>28</v>
      </c>
      <c r="N26" s="12" t="s">
        <v>65</v>
      </c>
      <c r="O26" s="12">
        <v>37</v>
      </c>
      <c r="P26" s="12">
        <f t="shared" si="0"/>
        <v>74</v>
      </c>
      <c r="Q26" s="12">
        <v>74</v>
      </c>
      <c r="R26" s="12" t="s">
        <v>74</v>
      </c>
      <c r="S26" s="12" t="s">
        <v>73</v>
      </c>
      <c r="T26" s="13">
        <v>0</v>
      </c>
      <c r="U26" s="12" t="s">
        <v>25</v>
      </c>
      <c r="V26" s="12" t="s">
        <v>26</v>
      </c>
    </row>
    <row r="27" spans="1:22" s="25" customFormat="1" x14ac:dyDescent="0.25">
      <c r="A27" s="12" t="s">
        <v>21</v>
      </c>
      <c r="B27" s="12" t="s">
        <v>22</v>
      </c>
      <c r="C27" s="12" t="s">
        <v>23</v>
      </c>
      <c r="D27" s="13">
        <v>29</v>
      </c>
      <c r="E27" s="13">
        <v>58</v>
      </c>
      <c r="F27" s="12" t="s">
        <v>123</v>
      </c>
      <c r="G27" s="13">
        <v>3</v>
      </c>
      <c r="H27" s="13">
        <v>1</v>
      </c>
      <c r="I27" s="13">
        <v>4</v>
      </c>
      <c r="J27" s="30">
        <v>3</v>
      </c>
      <c r="K27" s="13">
        <v>0</v>
      </c>
      <c r="L27" s="13">
        <v>3</v>
      </c>
      <c r="M27" s="13">
        <v>28</v>
      </c>
      <c r="N27" s="12" t="s">
        <v>65</v>
      </c>
      <c r="O27" s="12">
        <v>37</v>
      </c>
      <c r="P27" s="12">
        <f t="shared" si="0"/>
        <v>49.333333333333336</v>
      </c>
      <c r="Q27" s="12">
        <v>148</v>
      </c>
      <c r="R27" s="12" t="s">
        <v>71</v>
      </c>
      <c r="S27" s="12" t="s">
        <v>122</v>
      </c>
      <c r="T27" s="13">
        <v>0</v>
      </c>
      <c r="U27" s="12" t="s">
        <v>25</v>
      </c>
      <c r="V27" s="12" t="s">
        <v>26</v>
      </c>
    </row>
    <row r="28" spans="1:22" s="25" customFormat="1" x14ac:dyDescent="0.25">
      <c r="A28" s="12" t="s">
        <v>21</v>
      </c>
      <c r="B28" s="12" t="s">
        <v>22</v>
      </c>
      <c r="C28" s="12" t="s">
        <v>23</v>
      </c>
      <c r="D28" s="13">
        <v>29</v>
      </c>
      <c r="E28" s="13">
        <v>58</v>
      </c>
      <c r="F28" s="12" t="s">
        <v>124</v>
      </c>
      <c r="G28" s="13">
        <v>1</v>
      </c>
      <c r="H28" s="13">
        <v>3</v>
      </c>
      <c r="I28" s="13">
        <v>2</v>
      </c>
      <c r="J28" s="30">
        <v>1</v>
      </c>
      <c r="K28" s="13">
        <v>0</v>
      </c>
      <c r="L28" s="13">
        <v>1</v>
      </c>
      <c r="M28" s="13">
        <v>28</v>
      </c>
      <c r="N28" s="12" t="s">
        <v>65</v>
      </c>
      <c r="O28" s="12">
        <v>37</v>
      </c>
      <c r="P28" s="12">
        <f>Q28/L28</f>
        <v>74</v>
      </c>
      <c r="Q28" s="12">
        <v>74</v>
      </c>
      <c r="R28" s="12" t="s">
        <v>74</v>
      </c>
      <c r="S28" s="12" t="s">
        <v>73</v>
      </c>
      <c r="T28" s="13">
        <v>0</v>
      </c>
      <c r="U28" s="12" t="s">
        <v>25</v>
      </c>
      <c r="V28" s="12" t="s">
        <v>26</v>
      </c>
    </row>
    <row r="29" spans="1:22" s="25" customFormat="1" x14ac:dyDescent="0.25">
      <c r="A29" s="12" t="s">
        <v>21</v>
      </c>
      <c r="B29" s="12" t="s">
        <v>22</v>
      </c>
      <c r="C29" s="12" t="s">
        <v>23</v>
      </c>
      <c r="D29" s="13">
        <v>29</v>
      </c>
      <c r="E29" s="13">
        <v>58</v>
      </c>
      <c r="F29" s="12" t="s">
        <v>125</v>
      </c>
      <c r="G29" s="13">
        <v>19</v>
      </c>
      <c r="H29" s="13">
        <v>2</v>
      </c>
      <c r="I29" s="13">
        <v>19</v>
      </c>
      <c r="J29" s="30">
        <v>19</v>
      </c>
      <c r="K29" s="13">
        <v>0</v>
      </c>
      <c r="L29" s="13">
        <v>19</v>
      </c>
      <c r="M29" s="13">
        <v>28</v>
      </c>
      <c r="N29" s="12" t="s">
        <v>65</v>
      </c>
      <c r="O29" s="12">
        <v>37</v>
      </c>
      <c r="P29" s="12">
        <f t="shared" si="0"/>
        <v>37</v>
      </c>
      <c r="Q29" s="12">
        <v>703</v>
      </c>
      <c r="R29" s="12" t="s">
        <v>91</v>
      </c>
      <c r="S29" s="12" t="s">
        <v>90</v>
      </c>
      <c r="T29" s="13">
        <v>0</v>
      </c>
      <c r="U29" s="12" t="s">
        <v>25</v>
      </c>
      <c r="V29" s="12" t="s">
        <v>26</v>
      </c>
    </row>
    <row r="30" spans="1:22" s="25" customFormat="1" x14ac:dyDescent="0.25">
      <c r="A30" s="12" t="s">
        <v>21</v>
      </c>
      <c r="B30" s="12" t="s">
        <v>22</v>
      </c>
      <c r="C30" s="12" t="s">
        <v>23</v>
      </c>
      <c r="D30" s="13">
        <v>29</v>
      </c>
      <c r="E30" s="13">
        <v>58</v>
      </c>
      <c r="F30" s="12" t="s">
        <v>126</v>
      </c>
      <c r="G30" s="13">
        <v>19</v>
      </c>
      <c r="H30" s="13">
        <v>19</v>
      </c>
      <c r="I30" s="13">
        <v>19</v>
      </c>
      <c r="J30" s="30">
        <v>19</v>
      </c>
      <c r="K30" s="13">
        <v>0</v>
      </c>
      <c r="L30" s="13">
        <v>19</v>
      </c>
      <c r="M30" s="13">
        <v>28</v>
      </c>
      <c r="N30" s="12" t="s">
        <v>65</v>
      </c>
      <c r="O30" s="12">
        <v>37</v>
      </c>
      <c r="P30" s="12">
        <f t="shared" si="0"/>
        <v>37</v>
      </c>
      <c r="Q30" s="12">
        <v>703</v>
      </c>
      <c r="R30" s="12" t="s">
        <v>91</v>
      </c>
      <c r="S30" s="12" t="s">
        <v>90</v>
      </c>
      <c r="T30" s="13">
        <v>0</v>
      </c>
      <c r="U30" s="12" t="s">
        <v>25</v>
      </c>
      <c r="V30" s="12" t="s">
        <v>26</v>
      </c>
    </row>
    <row r="31" spans="1:22" s="25" customFormat="1" x14ac:dyDescent="0.25">
      <c r="A31" s="12" t="s">
        <v>21</v>
      </c>
      <c r="B31" s="12" t="s">
        <v>22</v>
      </c>
      <c r="C31" s="12" t="s">
        <v>23</v>
      </c>
      <c r="D31" s="13">
        <v>29</v>
      </c>
      <c r="E31" s="13">
        <v>58</v>
      </c>
      <c r="F31" s="12" t="s">
        <v>127</v>
      </c>
      <c r="G31" s="13">
        <v>19</v>
      </c>
      <c r="H31" s="13">
        <v>19</v>
      </c>
      <c r="I31" s="13">
        <v>19</v>
      </c>
      <c r="J31" s="13">
        <v>19</v>
      </c>
      <c r="K31" s="13">
        <v>0</v>
      </c>
      <c r="L31" s="13">
        <v>19</v>
      </c>
      <c r="M31" s="13">
        <v>28</v>
      </c>
      <c r="N31" s="12" t="s">
        <v>65</v>
      </c>
      <c r="O31" s="12">
        <v>37</v>
      </c>
      <c r="P31" s="12">
        <f t="shared" si="0"/>
        <v>37</v>
      </c>
      <c r="Q31" s="12">
        <v>703</v>
      </c>
      <c r="R31" s="12" t="s">
        <v>91</v>
      </c>
      <c r="S31" s="12" t="s">
        <v>90</v>
      </c>
      <c r="T31" s="13">
        <v>0</v>
      </c>
      <c r="U31" s="12" t="s">
        <v>25</v>
      </c>
      <c r="V31" s="12" t="s">
        <v>26</v>
      </c>
    </row>
    <row r="32" spans="1:22" x14ac:dyDescent="0.25">
      <c r="A32" s="2" t="s">
        <v>27</v>
      </c>
      <c r="B32" s="3"/>
      <c r="C32" s="3"/>
      <c r="D32" s="4">
        <f>SUM(D2:D31)</f>
        <v>870</v>
      </c>
      <c r="E32" s="3"/>
      <c r="F32" s="3"/>
      <c r="G32" s="4">
        <f>SUM(G2:G31)</f>
        <v>353</v>
      </c>
      <c r="H32" s="3"/>
      <c r="I32" s="4">
        <f>SUM(I2:I31)</f>
        <v>359</v>
      </c>
      <c r="J32" s="4">
        <f>SUM(J2:J31)</f>
        <v>353</v>
      </c>
      <c r="K32" s="4">
        <f>SUM(K2:K31)</f>
        <v>0</v>
      </c>
      <c r="L32" s="4">
        <f>SUM(L2:L31)</f>
        <v>353</v>
      </c>
      <c r="M32" s="4">
        <f>SUM(M2:M31)</f>
        <v>840</v>
      </c>
      <c r="N32" s="3" t="e">
        <f>#REF!</f>
        <v>#REF!</v>
      </c>
      <c r="O32" s="5">
        <f>Q32/I32</f>
        <v>37</v>
      </c>
      <c r="P32" s="10">
        <f>Q32/L32</f>
        <v>37.628895184135978</v>
      </c>
      <c r="Q32" s="5">
        <f>SUM(Q2:Q31)</f>
        <v>13283</v>
      </c>
      <c r="R32" s="6">
        <f>L32/M32</f>
        <v>0.42023809523809524</v>
      </c>
      <c r="S32" s="5">
        <f>Q32/M32</f>
        <v>15.813095238095238</v>
      </c>
      <c r="T32" s="3"/>
      <c r="U32" s="3"/>
      <c r="V32" s="3"/>
    </row>
    <row r="34" spans="6:7" x14ac:dyDescent="0.25">
      <c r="F34" t="s">
        <v>30</v>
      </c>
      <c r="G34">
        <f>I32/G32</f>
        <v>1.0169971671388103</v>
      </c>
    </row>
  </sheetData>
  <autoFilter ref="A1:V31">
    <sortState ref="A2:V33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</vt:lpstr>
      <vt:lpstr>MAR</vt:lpstr>
      <vt:lpstr>ABRIL</vt:lpstr>
      <vt:lpstr>MAYO</vt:lpstr>
      <vt:lpstr>JUNIO</vt:lpstr>
      <vt:lpstr>JULIO</vt:lpstr>
      <vt:lpstr>AGOSTO</vt:lpstr>
      <vt:lpstr>SEPTIEMBRE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USUARIO</cp:lastModifiedBy>
  <dcterms:created xsi:type="dcterms:W3CDTF">2019-07-09T03:12:36Z</dcterms:created>
  <dcterms:modified xsi:type="dcterms:W3CDTF">2020-10-14T16:03:43Z</dcterms:modified>
</cp:coreProperties>
</file>