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projects\lassa_vaccination_extension\model\parameters_data\"/>
    </mc:Choice>
  </mc:AlternateContent>
  <bookViews>
    <workbookView xWindow="0" yWindow="0" windowWidth="20928" windowHeight="816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2" i="3"/>
  <c r="I13" i="3"/>
  <c r="I14" i="3"/>
  <c r="I16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" i="3"/>
  <c r="G3" i="3"/>
  <c r="G4" i="3"/>
  <c r="G5" i="3"/>
  <c r="G6" i="3"/>
  <c r="G7" i="3"/>
  <c r="G8" i="3"/>
  <c r="G9" i="3"/>
  <c r="G10" i="3"/>
  <c r="G12" i="3"/>
  <c r="G13" i="3"/>
  <c r="G14" i="3"/>
  <c r="G16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2" i="3"/>
  <c r="K5" i="1" l="1"/>
</calcChain>
</file>

<file path=xl/sharedStrings.xml><?xml version="1.0" encoding="utf-8"?>
<sst xmlns="http://schemas.openxmlformats.org/spreadsheetml/2006/main" count="326" uniqueCount="150">
  <si>
    <t>White</t>
  </si>
  <si>
    <t>Trans R Soc Trop Med Hyg</t>
  </si>
  <si>
    <t>https://pubmed.ncbi.nlm.nih.gov/5046379/</t>
  </si>
  <si>
    <t>First author</t>
  </si>
  <si>
    <t>Journal</t>
  </si>
  <si>
    <t>Year</t>
  </si>
  <si>
    <t>URL</t>
  </si>
  <si>
    <t>Mertens</t>
  </si>
  <si>
    <t>Am J Trop Med Hyg</t>
  </si>
  <si>
    <t>https://pubmed.ncbi.nlm.nih.gov/4745237/</t>
  </si>
  <si>
    <t>Grundy</t>
  </si>
  <si>
    <t>Lancet</t>
  </si>
  <si>
    <t>https://pubmed.ncbi.nlm.nih.gov/6107442/</t>
  </si>
  <si>
    <t>McCormick</t>
  </si>
  <si>
    <t>J Infect Dis</t>
  </si>
  <si>
    <t>https://pubmed.ncbi.nlm.nih.gov/3805772/</t>
  </si>
  <si>
    <t>Monson</t>
  </si>
  <si>
    <t>https://pubmed.ncbi.nlm.nih.gov/3826501/</t>
  </si>
  <si>
    <t>Hirabayashi</t>
  </si>
  <si>
    <t>https://pubmed.ncbi.nlm.nih.gov/3171229/</t>
  </si>
  <si>
    <t>Frame</t>
  </si>
  <si>
    <t>Rev Infect Dis</t>
  </si>
  <si>
    <t>https://pubmed.ncbi.nlm.nih.gov/2749109/</t>
  </si>
  <si>
    <t>Gunther</t>
  </si>
  <si>
    <t>https://pubmed.ncbi.nlm.nih.gov/11443561/</t>
  </si>
  <si>
    <t>Macher</t>
  </si>
  <si>
    <t>Emerg Infect Dis</t>
  </si>
  <si>
    <t>https://pubmed.ncbi.nlm.nih.gov/16704848/</t>
  </si>
  <si>
    <t>Okokhere</t>
  </si>
  <si>
    <t>J Med Case Rep</t>
  </si>
  <si>
    <t>https://pubmed.ncbi.nlm.nih.gov/19178735/</t>
  </si>
  <si>
    <t>Grahn</t>
  </si>
  <si>
    <t>Open Forum Infect Dis</t>
  </si>
  <si>
    <t>https://pubmed.ncbi.nlm.nih.gov/27975074/</t>
  </si>
  <si>
    <t>Choi</t>
  </si>
  <si>
    <t>https://pubmed.ncbi.nlm.nih.gov/30035149/</t>
  </si>
  <si>
    <t>Lancet Infect Dis</t>
  </si>
  <si>
    <t>https://pubmed.ncbi.nlm.nih.gov/29523497/</t>
  </si>
  <si>
    <t>Ibekwe</t>
  </si>
  <si>
    <t>Cummins</t>
  </si>
  <si>
    <t>JAMA</t>
  </si>
  <si>
    <t>Review_Ficenec</t>
  </si>
  <si>
    <t>https://pubmed.ncbi.nlm.nih.gov/2214077/</t>
  </si>
  <si>
    <t>Eur Arch Otorhinolaryngol</t>
  </si>
  <si>
    <t>https://pubmed.ncbi.nlm.nih.gov/20809263/</t>
  </si>
  <si>
    <t>Review_Chime</t>
  </si>
  <si>
    <t>Bull World Health Organ</t>
  </si>
  <si>
    <t>https://pubmed.ncbi.nlm.nih.gov/1085213/</t>
  </si>
  <si>
    <t>Ficenec</t>
  </si>
  <si>
    <t>Li</t>
  </si>
  <si>
    <t>PLOS One</t>
  </si>
  <si>
    <t>https://pubmed.ncbi.nlm.nih.gov/32795603/</t>
  </si>
  <si>
    <t>Int J Infect Dis</t>
  </si>
  <si>
    <t>https://pubmed.ncbi.nlm.nih.gov/33301526/</t>
  </si>
  <si>
    <t>Review_Mateer</t>
  </si>
  <si>
    <t>Notes</t>
  </si>
  <si>
    <t>QOL 8 years after SNHL</t>
  </si>
  <si>
    <t>Harkonen</t>
  </si>
  <si>
    <t>Laryngoscope</t>
  </si>
  <si>
    <t>https://pubmed.ncbi.nlm.nih.gov/27328455/</t>
  </si>
  <si>
    <t>Price</t>
  </si>
  <si>
    <t>BMJ</t>
  </si>
  <si>
    <t>https://pubmed.ncbi.nlm.nih.gov/3139220/</t>
  </si>
  <si>
    <t>Differential fetal outcome depending on trimester?</t>
  </si>
  <si>
    <t>Ter Meulen</t>
  </si>
  <si>
    <t>https://pubmed.ncbi.nlm.nih.gov/9025695/</t>
  </si>
  <si>
    <t>Henderseon</t>
  </si>
  <si>
    <t>https://pubmed.ncbi.nlm.nih.gov/4625715/</t>
  </si>
  <si>
    <t>Study_type</t>
  </si>
  <si>
    <t>N</t>
  </si>
  <si>
    <t>n_deafness</t>
  </si>
  <si>
    <t>Outbreak report</t>
  </si>
  <si>
    <t>Case report</t>
  </si>
  <si>
    <t>Australian nurse in Nigeria; deafness in left ear</t>
  </si>
  <si>
    <t>Prospective case control study</t>
  </si>
  <si>
    <t>Zorzor, Liberia</t>
  </si>
  <si>
    <t>Jos, Nigeria</t>
  </si>
  <si>
    <t>Setting</t>
  </si>
  <si>
    <t>Zaria, Nigeria</t>
  </si>
  <si>
    <t>Rural Sierra Leone</t>
  </si>
  <si>
    <t>n_eighth_nerve_deafness</t>
  </si>
  <si>
    <t>n_bilateral</t>
  </si>
  <si>
    <t>Two hospitals; 5 deaths/25 cases in pregnant women; the severity of deafness ranged from complete to mild loss of high frequencies; observed improved hearing test results in a few patients, but usually the deafness was not reversible</t>
  </si>
  <si>
    <t>Case review</t>
  </si>
  <si>
    <t>Liberia, Curran Lutheran Hospital &amp; Phebe Hospital</t>
  </si>
  <si>
    <t>n_death</t>
  </si>
  <si>
    <t>Jos, Nigeria, where LF was first discovered, this outbreak occurred just the next year; deafness only in survivors</t>
  </si>
  <si>
    <t>Nosocomial outbreak in Zorzor, Liberia; index case an obstetric patient; persistent deafness in 2 of 6 survivors</t>
  </si>
  <si>
    <t>Imported case to Japan</t>
  </si>
  <si>
    <t>Hearing disturbance consisting of autophonia and tinnitus, but short-lived</t>
  </si>
  <si>
    <t>Review of 246 patients; comment no hearing loss but no data;  "We performed
an audiometric examination of one of these persons
9 years later and found her hearing loss to be permanent and complete."</t>
  </si>
  <si>
    <t>Paediatric; 18 cases fetal, 15 childhood
One child experience deafness</t>
  </si>
  <si>
    <t>Prospective audiometric evaluation</t>
  </si>
  <si>
    <t>Sierra Leone</t>
  </si>
  <si>
    <t>Study 1: of 69 hospitalised adult patients, 49 had confirmed Lassa fever, of whom 14 developed SNHL (0 in febrile controls); no deaths as inclusion was patients discharged; patients tested at discharge and two-weeks later at follow-up; SNHD first detected in 11/14 prior to discharge and in 3/14 at two-week follow-up; there were 3 additional deaf patients referred to the study that are included in descriptions of hearing loss; follow-up at 1 year or until complete recovery in 14 of 17 deaf patients</t>
  </si>
  <si>
    <t>n_unilateral_profound</t>
  </si>
  <si>
    <t>n_unilateral_mild_moderate</t>
  </si>
  <si>
    <t>n_bilateral_profound</t>
  </si>
  <si>
    <t>n_bilateral_mild_moderate</t>
  </si>
  <si>
    <t>n_bilateral_total_loss</t>
  </si>
  <si>
    <t>n_unilateral_total_loss</t>
  </si>
  <si>
    <t>Study 2: evaluation of 65 HCWs, testing for LASV antibodies and hearing loss, and 31 local villagers known to be seropositive; 3 of 20 seropositive HCWs had hearing loss; 6 of 31 seropositive villagers had SNHL; overall prevalence across both groups was 17.6%; unilateral deafness in 6/9, bilateral in 3/9</t>
  </si>
  <si>
    <t>Study 3: 32 local residents with history of sudden onset (&lt;24h) hearing loss against matched controls; mearn duration since deafness, 7.1 years; 30/32 bilateral, 2/32 unilateral; severity ranged from moderate unilateral to total bilateral; 23/32 had profound or total loss in one or both ears</t>
  </si>
  <si>
    <t>Nigeria</t>
  </si>
  <si>
    <t>No mention</t>
  </si>
  <si>
    <t>USA imported cases</t>
  </si>
  <si>
    <t xml:space="preserve">Two of five imported cases to USA, one just admitted and the other with 30-year follow-up; the first had sudden-onset unilateral SNHL; the second did not but has had long-term sequelae including vertigo </t>
  </si>
  <si>
    <t>Irrua, Nigeria</t>
  </si>
  <si>
    <t>Specific look at two patients with severe SNHL; patient 1's persisted at 4 years follow-up; patient 2's still persisted at 1 year follow-up</t>
  </si>
  <si>
    <t>n_unilateral_severe</t>
  </si>
  <si>
    <t>n_bilateral_severe</t>
  </si>
  <si>
    <t>Inclusion: all confirmed LF cases; all survivors investigated for SNHL within the first week; diagnosis confirmed with audiometry; control sample matched for age and sex; early-onset SNHL defined as onset within 21 days of active infection; patients with history of SNHL prior to hospitalisation were excluded; no evidence of spontaneous recovery in those with SNHL 
To interpret audiogram results, authors state "all cases are bilateral and severe"</t>
  </si>
  <si>
    <t>Imported case to Sweden</t>
  </si>
  <si>
    <t>Sensorineural hearing deficit diagnosed as bilateral but more pronounced in the left ear, 2 months after discharge; "pronounced hearing deficit" but category not given</t>
  </si>
  <si>
    <t>Case reported</t>
  </si>
  <si>
    <t>Imported case to USA</t>
  </si>
  <si>
    <t>Near complete bilateral SNHL</t>
  </si>
  <si>
    <t>Retrospective observational cohort study</t>
  </si>
  <si>
    <t>291 patients, 284 with known outcomes; "of 37 patients not included in our cohort treated in hospital, five had early-onset sensorineural hearing loss. Some of these did not recover their hearing and had permanent hearing loss"</t>
  </si>
  <si>
    <t>Retrospective serosurvey</t>
  </si>
  <si>
    <t xml:space="preserve">Samples mostly fro missionaries who had been across West Africa </t>
  </si>
  <si>
    <t>Among patients with medical histories, 3/12 had some loss of hearing; 1 had permanent total deafness; 1 had imparied hearing; 1 had some loss of hearing</t>
  </si>
  <si>
    <t>Kenema, Sierra Leone</t>
  </si>
  <si>
    <t>Case-control study of Lassa fever survivors and controls having stayed at Kenema 3 months to 3 years prior</t>
  </si>
  <si>
    <t>Hearing loss in 17% of LF survivors relative to 1% of community-matched controls; audiometry found significantly more bilateral hearing loss in comparison to community-matched controls;
Survivors significantly more likely to report difficulties with balance, hair loss, hearing loss, and difficulty speaking; as well as more social isolation;
Bilateral and severity given separately; among Lassa fever cases, 3 bilateral and 1 unilateral; 3 mild and 1 moderate</t>
  </si>
  <si>
    <t>Retrospective, uncontrolled, cross-sectional study</t>
  </si>
  <si>
    <t>inclusion: 31 LF survivors who underwent ophthalmic evaluation; 5/31 (16%) reported hearing loss</t>
  </si>
  <si>
    <t>Retrospective multisite serosurvey</t>
  </si>
  <si>
    <t>Guinea</t>
  </si>
  <si>
    <t xml:space="preserve">History of hearing problem was higher in village with higher rodent consumption and LASV antibodies
</t>
  </si>
  <si>
    <t>Virological and seroepidemiological report</t>
  </si>
  <si>
    <t>Clinical data presented for 4 patients; 1 had hearing deficit noted 3 years later; 1 had total nerve deafness; 1 had impaired hearing that cleared after 6-8 weeks; and 1 had no hearing related symptoms</t>
  </si>
  <si>
    <t>L</t>
  </si>
  <si>
    <t>R</t>
  </si>
  <si>
    <t>patient</t>
  </si>
  <si>
    <t>measure</t>
  </si>
  <si>
    <t>R_cat</t>
  </si>
  <si>
    <t>L_cat</t>
  </si>
  <si>
    <t>NA</t>
  </si>
  <si>
    <t>P</t>
  </si>
  <si>
    <t>FU</t>
  </si>
  <si>
    <t>Complete</t>
  </si>
  <si>
    <t>Moderate</t>
  </si>
  <si>
    <t>Mild</t>
  </si>
  <si>
    <t>Severe</t>
  </si>
  <si>
    <t>Moderately severe</t>
  </si>
  <si>
    <t>Profound</t>
  </si>
  <si>
    <t>Better</t>
  </si>
  <si>
    <t>Better_cat</t>
  </si>
  <si>
    <t>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</si>
</sst>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med.ncbi.nlm.nih.gov/32795603/" TargetMode="External"/><Relationship Id="rId1" Type="http://schemas.openxmlformats.org/officeDocument/2006/relationships/hyperlink" Target="https://pubmed.ncbi.nlm.nih.gov/22140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80" zoomScaleNormal="80" workbookViewId="0">
      <pane ySplit="1" topLeftCell="A17" activePane="bottomLeft" state="frozen"/>
      <selection pane="bottomLeft" activeCell="D20" sqref="D20"/>
    </sheetView>
  </sheetViews>
  <sheetFormatPr defaultRowHeight="14.4" x14ac:dyDescent="0.3"/>
  <cols>
    <col min="2" max="2" width="8.88671875" style="1"/>
    <col min="8" max="8" width="13.44140625" style="1" customWidth="1"/>
    <col min="9" max="9" width="17.44140625" style="1" customWidth="1"/>
    <col min="10" max="10" width="65.5546875" customWidth="1"/>
    <col min="14" max="14" width="8.88671875" customWidth="1"/>
    <col min="16" max="16" width="10.88671875" customWidth="1"/>
    <col min="17" max="17" width="11.77734375" customWidth="1"/>
    <col min="18" max="18" width="12.5546875" customWidth="1"/>
    <col min="20" max="20" width="11" customWidth="1"/>
    <col min="21" max="21" width="9.21875" customWidth="1"/>
    <col min="23" max="23" width="16.44140625" bestFit="1" customWidth="1"/>
  </cols>
  <sheetData>
    <row r="1" spans="1:23" s="2" customFormat="1" ht="43.2" x14ac:dyDescent="0.3">
      <c r="A1" s="2" t="s">
        <v>3</v>
      </c>
      <c r="B1" s="3" t="s">
        <v>4</v>
      </c>
      <c r="C1" s="2" t="s">
        <v>5</v>
      </c>
      <c r="D1" s="2" t="s">
        <v>6</v>
      </c>
      <c r="E1" s="2" t="s">
        <v>41</v>
      </c>
      <c r="F1" s="2" t="s">
        <v>45</v>
      </c>
      <c r="G1" s="2" t="s">
        <v>54</v>
      </c>
      <c r="H1" s="3" t="s">
        <v>68</v>
      </c>
      <c r="I1" s="3" t="s">
        <v>77</v>
      </c>
      <c r="J1" s="3" t="s">
        <v>55</v>
      </c>
      <c r="K1" s="2" t="s">
        <v>69</v>
      </c>
      <c r="L1" s="2" t="s">
        <v>85</v>
      </c>
      <c r="M1" s="2" t="s">
        <v>70</v>
      </c>
      <c r="N1" s="3" t="s">
        <v>80</v>
      </c>
      <c r="O1" s="3" t="s">
        <v>81</v>
      </c>
      <c r="P1" s="2" t="s">
        <v>95</v>
      </c>
      <c r="Q1" s="2" t="s">
        <v>96</v>
      </c>
      <c r="R1" s="2" t="s">
        <v>100</v>
      </c>
      <c r="S1" s="2" t="s">
        <v>109</v>
      </c>
      <c r="T1" s="2" t="s">
        <v>97</v>
      </c>
      <c r="U1" s="2" t="s">
        <v>98</v>
      </c>
      <c r="V1" s="2" t="s">
        <v>99</v>
      </c>
      <c r="W1" s="2" t="s">
        <v>110</v>
      </c>
    </row>
    <row r="2" spans="1:23" ht="43.2" x14ac:dyDescent="0.3">
      <c r="A2" t="s">
        <v>0</v>
      </c>
      <c r="B2" s="1" t="s">
        <v>1</v>
      </c>
      <c r="C2">
        <v>1972</v>
      </c>
      <c r="D2" t="s">
        <v>2</v>
      </c>
      <c r="E2">
        <v>1</v>
      </c>
      <c r="F2">
        <v>1</v>
      </c>
      <c r="G2">
        <v>1</v>
      </c>
      <c r="H2" s="1" t="s">
        <v>71</v>
      </c>
      <c r="I2" s="1" t="s">
        <v>76</v>
      </c>
      <c r="J2" s="1" t="s">
        <v>86</v>
      </c>
      <c r="K2">
        <v>23</v>
      </c>
      <c r="L2">
        <v>12</v>
      </c>
      <c r="M2">
        <v>4</v>
      </c>
    </row>
    <row r="3" spans="1:23" ht="43.2" x14ac:dyDescent="0.3">
      <c r="A3" t="s">
        <v>7</v>
      </c>
      <c r="B3" s="1" t="s">
        <v>8</v>
      </c>
      <c r="C3">
        <v>1973</v>
      </c>
      <c r="D3" t="s">
        <v>9</v>
      </c>
      <c r="E3">
        <v>1</v>
      </c>
      <c r="F3">
        <v>1</v>
      </c>
      <c r="G3">
        <v>1</v>
      </c>
      <c r="H3" s="1" t="s">
        <v>71</v>
      </c>
      <c r="I3" s="1" t="s">
        <v>75</v>
      </c>
      <c r="J3" s="1" t="s">
        <v>87</v>
      </c>
      <c r="K3">
        <v>11</v>
      </c>
      <c r="L3">
        <v>4</v>
      </c>
      <c r="M3">
        <v>3</v>
      </c>
    </row>
    <row r="4" spans="1:23" x14ac:dyDescent="0.3">
      <c r="A4" t="s">
        <v>10</v>
      </c>
      <c r="B4" s="1" t="s">
        <v>11</v>
      </c>
      <c r="C4">
        <v>1980</v>
      </c>
      <c r="D4" t="s">
        <v>12</v>
      </c>
      <c r="E4">
        <v>1</v>
      </c>
      <c r="F4">
        <v>0</v>
      </c>
      <c r="G4">
        <v>0</v>
      </c>
      <c r="H4" s="1" t="s">
        <v>72</v>
      </c>
      <c r="I4" s="1" t="s">
        <v>78</v>
      </c>
      <c r="J4" s="1" t="s">
        <v>73</v>
      </c>
      <c r="K4">
        <v>1</v>
      </c>
      <c r="L4">
        <v>0</v>
      </c>
      <c r="M4">
        <v>1</v>
      </c>
    </row>
    <row r="5" spans="1:23" ht="72" x14ac:dyDescent="0.3">
      <c r="A5" t="s">
        <v>13</v>
      </c>
      <c r="B5" s="1" t="s">
        <v>14</v>
      </c>
      <c r="C5">
        <v>1987</v>
      </c>
      <c r="D5" t="s">
        <v>15</v>
      </c>
      <c r="E5">
        <v>1</v>
      </c>
      <c r="F5">
        <v>0</v>
      </c>
      <c r="G5">
        <v>1</v>
      </c>
      <c r="H5" s="1" t="s">
        <v>74</v>
      </c>
      <c r="I5" s="1" t="s">
        <v>79</v>
      </c>
      <c r="J5" s="1" t="s">
        <v>82</v>
      </c>
      <c r="K5">
        <f>214+246</f>
        <v>460</v>
      </c>
      <c r="L5">
        <v>64</v>
      </c>
      <c r="N5">
        <v>12</v>
      </c>
      <c r="O5">
        <v>9</v>
      </c>
    </row>
    <row r="6" spans="1:23" ht="43.2" x14ac:dyDescent="0.3">
      <c r="A6" t="s">
        <v>16</v>
      </c>
      <c r="B6" s="1" t="s">
        <v>8</v>
      </c>
      <c r="C6">
        <v>1987</v>
      </c>
      <c r="D6" t="s">
        <v>17</v>
      </c>
      <c r="E6">
        <v>1</v>
      </c>
      <c r="F6">
        <v>0</v>
      </c>
      <c r="G6">
        <v>0</v>
      </c>
      <c r="H6" s="1" t="s">
        <v>83</v>
      </c>
      <c r="I6" s="1" t="s">
        <v>84</v>
      </c>
      <c r="J6" s="1" t="s">
        <v>91</v>
      </c>
      <c r="K6">
        <v>15</v>
      </c>
      <c r="L6">
        <v>4</v>
      </c>
      <c r="M6">
        <v>1</v>
      </c>
    </row>
    <row r="7" spans="1:23" ht="28.8" x14ac:dyDescent="0.3">
      <c r="A7" t="s">
        <v>18</v>
      </c>
      <c r="B7" s="1" t="s">
        <v>14</v>
      </c>
      <c r="C7">
        <v>1988</v>
      </c>
      <c r="D7" t="s">
        <v>19</v>
      </c>
      <c r="E7">
        <v>1</v>
      </c>
      <c r="F7">
        <v>0</v>
      </c>
      <c r="G7">
        <v>0</v>
      </c>
      <c r="H7" s="1" t="s">
        <v>72</v>
      </c>
      <c r="I7" s="1" t="s">
        <v>88</v>
      </c>
      <c r="J7" s="1" t="s">
        <v>89</v>
      </c>
      <c r="K7">
        <v>1</v>
      </c>
      <c r="L7">
        <v>0</v>
      </c>
      <c r="M7">
        <v>0</v>
      </c>
    </row>
    <row r="8" spans="1:23" ht="57.6" x14ac:dyDescent="0.3">
      <c r="A8" t="s">
        <v>20</v>
      </c>
      <c r="B8" s="1" t="s">
        <v>21</v>
      </c>
      <c r="C8">
        <v>1989</v>
      </c>
      <c r="D8" t="s">
        <v>22</v>
      </c>
      <c r="E8">
        <v>1</v>
      </c>
      <c r="F8">
        <v>0</v>
      </c>
      <c r="G8">
        <v>0</v>
      </c>
      <c r="H8" s="1" t="s">
        <v>83</v>
      </c>
      <c r="I8" s="1" t="s">
        <v>75</v>
      </c>
      <c r="J8" s="1" t="s">
        <v>90</v>
      </c>
      <c r="K8">
        <v>246</v>
      </c>
      <c r="L8">
        <v>23</v>
      </c>
    </row>
    <row r="9" spans="1:23" ht="100.8" x14ac:dyDescent="0.3">
      <c r="A9" t="s">
        <v>39</v>
      </c>
      <c r="B9" s="1" t="s">
        <v>40</v>
      </c>
      <c r="C9">
        <v>1990</v>
      </c>
      <c r="D9" s="4" t="s">
        <v>42</v>
      </c>
      <c r="E9">
        <v>1</v>
      </c>
      <c r="F9">
        <v>1</v>
      </c>
      <c r="G9">
        <v>1</v>
      </c>
      <c r="H9" s="1" t="s">
        <v>92</v>
      </c>
      <c r="I9" s="1" t="s">
        <v>93</v>
      </c>
      <c r="J9" s="1" t="s">
        <v>94</v>
      </c>
      <c r="K9">
        <v>49</v>
      </c>
      <c r="L9">
        <v>0</v>
      </c>
      <c r="M9">
        <v>17</v>
      </c>
      <c r="P9">
        <v>2</v>
      </c>
      <c r="Q9">
        <v>3</v>
      </c>
      <c r="R9">
        <v>1</v>
      </c>
      <c r="S9">
        <v>0</v>
      </c>
      <c r="T9">
        <v>0</v>
      </c>
      <c r="U9">
        <v>8</v>
      </c>
      <c r="V9">
        <v>3</v>
      </c>
      <c r="W9">
        <v>0</v>
      </c>
    </row>
    <row r="10" spans="1:23" ht="57.6" x14ac:dyDescent="0.3">
      <c r="A10" t="s">
        <v>39</v>
      </c>
      <c r="B10" s="1" t="s">
        <v>40</v>
      </c>
      <c r="C10">
        <v>1990</v>
      </c>
      <c r="D10" t="s">
        <v>42</v>
      </c>
      <c r="E10">
        <v>1</v>
      </c>
      <c r="F10">
        <v>1</v>
      </c>
      <c r="G10">
        <v>1</v>
      </c>
      <c r="H10" s="1" t="s">
        <v>92</v>
      </c>
      <c r="I10" s="1" t="s">
        <v>93</v>
      </c>
      <c r="J10" s="1" t="s">
        <v>101</v>
      </c>
    </row>
    <row r="11" spans="1:23" ht="57.6" x14ac:dyDescent="0.3">
      <c r="A11" t="s">
        <v>39</v>
      </c>
      <c r="B11" s="1" t="s">
        <v>40</v>
      </c>
      <c r="C11">
        <v>1990</v>
      </c>
      <c r="D11" t="s">
        <v>42</v>
      </c>
      <c r="E11">
        <v>1</v>
      </c>
      <c r="F11">
        <v>1</v>
      </c>
      <c r="G11">
        <v>1</v>
      </c>
      <c r="H11" s="1" t="s">
        <v>92</v>
      </c>
      <c r="I11" s="1" t="s">
        <v>93</v>
      </c>
      <c r="J11" s="1" t="s">
        <v>102</v>
      </c>
    </row>
    <row r="12" spans="1:23" ht="28.8" x14ac:dyDescent="0.3">
      <c r="A12" t="s">
        <v>23</v>
      </c>
      <c r="B12" s="1" t="s">
        <v>14</v>
      </c>
      <c r="C12">
        <v>2001</v>
      </c>
      <c r="D12" t="s">
        <v>24</v>
      </c>
      <c r="E12">
        <v>1</v>
      </c>
      <c r="F12">
        <v>0</v>
      </c>
      <c r="G12">
        <v>1</v>
      </c>
      <c r="H12" s="1" t="s">
        <v>72</v>
      </c>
      <c r="I12" s="1" t="s">
        <v>103</v>
      </c>
      <c r="J12" s="1" t="s">
        <v>104</v>
      </c>
      <c r="K12">
        <v>1</v>
      </c>
      <c r="M12">
        <v>0</v>
      </c>
    </row>
    <row r="13" spans="1:23" ht="43.2" x14ac:dyDescent="0.3">
      <c r="A13" t="s">
        <v>25</v>
      </c>
      <c r="B13" s="1" t="s">
        <v>26</v>
      </c>
      <c r="C13">
        <v>2006</v>
      </c>
      <c r="D13" t="s">
        <v>27</v>
      </c>
      <c r="E13">
        <v>1</v>
      </c>
      <c r="F13">
        <v>0</v>
      </c>
      <c r="G13">
        <v>1</v>
      </c>
      <c r="H13" s="1" t="s">
        <v>72</v>
      </c>
      <c r="I13" s="1" t="s">
        <v>105</v>
      </c>
      <c r="J13" s="1" t="s">
        <v>106</v>
      </c>
      <c r="K13">
        <v>2</v>
      </c>
      <c r="M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ht="28.8" x14ac:dyDescent="0.3">
      <c r="A14" t="s">
        <v>28</v>
      </c>
      <c r="B14" s="1" t="s">
        <v>29</v>
      </c>
      <c r="C14">
        <v>2009</v>
      </c>
      <c r="D14" t="s">
        <v>30</v>
      </c>
      <c r="E14">
        <v>1</v>
      </c>
      <c r="F14">
        <v>0</v>
      </c>
      <c r="G14">
        <v>1</v>
      </c>
      <c r="H14" s="1" t="s">
        <v>72</v>
      </c>
      <c r="I14" s="1" t="s">
        <v>107</v>
      </c>
      <c r="J14" s="1" t="s">
        <v>108</v>
      </c>
      <c r="K14">
        <v>2</v>
      </c>
      <c r="M14">
        <v>2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ht="100.8" x14ac:dyDescent="0.3">
      <c r="A15" t="s">
        <v>38</v>
      </c>
      <c r="B15" s="1" t="s">
        <v>43</v>
      </c>
      <c r="C15">
        <v>2011</v>
      </c>
      <c r="D15" t="s">
        <v>44</v>
      </c>
      <c r="E15">
        <v>1</v>
      </c>
      <c r="F15">
        <v>1</v>
      </c>
      <c r="G15">
        <v>1</v>
      </c>
      <c r="H15" s="1" t="s">
        <v>74</v>
      </c>
      <c r="I15" s="1" t="s">
        <v>107</v>
      </c>
      <c r="J15" s="1" t="s">
        <v>111</v>
      </c>
      <c r="K15">
        <v>37</v>
      </c>
      <c r="M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</row>
    <row r="16" spans="1:23" ht="43.2" x14ac:dyDescent="0.3">
      <c r="A16" t="s">
        <v>31</v>
      </c>
      <c r="B16" s="1" t="s">
        <v>32</v>
      </c>
      <c r="C16">
        <v>2016</v>
      </c>
      <c r="D16" t="s">
        <v>33</v>
      </c>
      <c r="E16">
        <v>1</v>
      </c>
      <c r="F16">
        <v>0</v>
      </c>
      <c r="G16">
        <v>1</v>
      </c>
      <c r="H16" s="1" t="s">
        <v>72</v>
      </c>
      <c r="I16" s="1" t="s">
        <v>112</v>
      </c>
      <c r="J16" s="1" t="s">
        <v>113</v>
      </c>
      <c r="K16">
        <v>1</v>
      </c>
      <c r="M16">
        <v>1</v>
      </c>
    </row>
    <row r="17" spans="1:23" ht="43.2" x14ac:dyDescent="0.3">
      <c r="A17" t="s">
        <v>34</v>
      </c>
      <c r="B17" s="1" t="s">
        <v>32</v>
      </c>
      <c r="C17">
        <v>2018</v>
      </c>
      <c r="D17" t="s">
        <v>35</v>
      </c>
      <c r="E17">
        <v>1</v>
      </c>
      <c r="F17">
        <v>0</v>
      </c>
      <c r="G17">
        <v>0</v>
      </c>
      <c r="H17" s="1" t="s">
        <v>114</v>
      </c>
      <c r="I17" s="1" t="s">
        <v>115</v>
      </c>
      <c r="J17" s="1" t="s">
        <v>116</v>
      </c>
      <c r="K17">
        <v>1</v>
      </c>
      <c r="M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</row>
    <row r="18" spans="1:23" ht="43.2" x14ac:dyDescent="0.3">
      <c r="A18" t="s">
        <v>28</v>
      </c>
      <c r="B18" s="1" t="s">
        <v>36</v>
      </c>
      <c r="C18">
        <v>2018</v>
      </c>
      <c r="D18" t="s">
        <v>37</v>
      </c>
      <c r="E18">
        <v>1</v>
      </c>
      <c r="F18">
        <v>0</v>
      </c>
      <c r="G18">
        <v>0</v>
      </c>
      <c r="H18" s="1" t="s">
        <v>117</v>
      </c>
      <c r="I18" s="1" t="s">
        <v>107</v>
      </c>
      <c r="J18" s="1" t="s">
        <v>118</v>
      </c>
    </row>
    <row r="19" spans="1:23" ht="57.6" x14ac:dyDescent="0.3">
      <c r="A19" t="s">
        <v>20</v>
      </c>
      <c r="B19" s="1" t="s">
        <v>46</v>
      </c>
      <c r="C19">
        <v>1975</v>
      </c>
      <c r="D19" t="s">
        <v>47</v>
      </c>
      <c r="E19">
        <v>0</v>
      </c>
      <c r="F19">
        <v>1</v>
      </c>
      <c r="G19">
        <v>0</v>
      </c>
      <c r="H19" s="1" t="s">
        <v>119</v>
      </c>
      <c r="I19" s="1" t="s">
        <v>120</v>
      </c>
      <c r="J19" s="1" t="s">
        <v>121</v>
      </c>
    </row>
    <row r="20" spans="1:23" ht="129.6" x14ac:dyDescent="0.3">
      <c r="A20" t="s">
        <v>48</v>
      </c>
      <c r="B20" s="1" t="s">
        <v>52</v>
      </c>
      <c r="C20">
        <v>2020</v>
      </c>
      <c r="D20" s="4" t="s">
        <v>51</v>
      </c>
      <c r="E20">
        <v>0</v>
      </c>
      <c r="F20">
        <v>1</v>
      </c>
      <c r="G20">
        <v>0</v>
      </c>
      <c r="H20" s="1" t="s">
        <v>123</v>
      </c>
      <c r="I20" s="1" t="s">
        <v>122</v>
      </c>
      <c r="J20" s="1" t="s">
        <v>124</v>
      </c>
    </row>
    <row r="21" spans="1:23" ht="57.6" x14ac:dyDescent="0.3">
      <c r="A21" t="s">
        <v>49</v>
      </c>
      <c r="B21" s="1" t="s">
        <v>50</v>
      </c>
      <c r="C21">
        <v>2020</v>
      </c>
      <c r="D21" t="s">
        <v>53</v>
      </c>
      <c r="E21">
        <v>0</v>
      </c>
      <c r="F21">
        <v>1</v>
      </c>
      <c r="G21">
        <v>0</v>
      </c>
      <c r="H21" s="1" t="s">
        <v>125</v>
      </c>
      <c r="I21" s="1" t="s">
        <v>122</v>
      </c>
      <c r="J21" s="1" t="s">
        <v>126</v>
      </c>
    </row>
    <row r="22" spans="1:23" ht="43.2" x14ac:dyDescent="0.3">
      <c r="A22" t="s">
        <v>64</v>
      </c>
      <c r="B22" s="1" t="s">
        <v>8</v>
      </c>
      <c r="C22">
        <v>1996</v>
      </c>
      <c r="D22" t="s">
        <v>65</v>
      </c>
      <c r="E22">
        <v>0</v>
      </c>
      <c r="F22">
        <v>0</v>
      </c>
      <c r="G22">
        <v>1</v>
      </c>
      <c r="H22" s="1" t="s">
        <v>127</v>
      </c>
      <c r="I22" s="1" t="s">
        <v>128</v>
      </c>
      <c r="J22" s="1" t="s">
        <v>129</v>
      </c>
    </row>
    <row r="23" spans="1:23" ht="43.2" x14ac:dyDescent="0.3">
      <c r="A23" t="s">
        <v>66</v>
      </c>
      <c r="B23" s="1" t="s">
        <v>1</v>
      </c>
      <c r="C23">
        <v>1972</v>
      </c>
      <c r="D23" t="s">
        <v>67</v>
      </c>
      <c r="E23">
        <v>0</v>
      </c>
      <c r="F23">
        <v>0</v>
      </c>
      <c r="G23">
        <v>1</v>
      </c>
      <c r="H23" s="1" t="s">
        <v>130</v>
      </c>
      <c r="I23" s="1" t="s">
        <v>76</v>
      </c>
      <c r="J23" s="1" t="s">
        <v>131</v>
      </c>
    </row>
  </sheetData>
  <hyperlinks>
    <hyperlink ref="D9" r:id="rId1"/>
    <hyperlink ref="D20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defaultRowHeight="14.4" x14ac:dyDescent="0.3"/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55</v>
      </c>
    </row>
    <row r="2" spans="1:5" x14ac:dyDescent="0.3">
      <c r="A2" t="s">
        <v>57</v>
      </c>
      <c r="B2" t="s">
        <v>58</v>
      </c>
      <c r="C2">
        <v>2017</v>
      </c>
      <c r="D2" t="s">
        <v>59</v>
      </c>
      <c r="E2" t="s">
        <v>56</v>
      </c>
    </row>
    <row r="3" spans="1:5" x14ac:dyDescent="0.3">
      <c r="A3" t="s">
        <v>60</v>
      </c>
      <c r="B3" t="s">
        <v>61</v>
      </c>
      <c r="C3">
        <v>1988</v>
      </c>
      <c r="D3" t="s">
        <v>62</v>
      </c>
      <c r="E3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H36" sqref="H36"/>
    </sheetView>
  </sheetViews>
  <sheetFormatPr defaultRowHeight="14.4" x14ac:dyDescent="0.3"/>
  <sheetData>
    <row r="1" spans="1:10" x14ac:dyDescent="0.3">
      <c r="A1" t="s">
        <v>134</v>
      </c>
      <c r="B1" t="s">
        <v>135</v>
      </c>
      <c r="C1" t="s">
        <v>133</v>
      </c>
      <c r="D1" t="s">
        <v>136</v>
      </c>
      <c r="E1" t="s">
        <v>132</v>
      </c>
      <c r="F1" t="s">
        <v>137</v>
      </c>
      <c r="G1" t="s">
        <v>147</v>
      </c>
      <c r="H1" t="s">
        <v>148</v>
      </c>
      <c r="I1" t="s">
        <v>149</v>
      </c>
      <c r="J1" t="s">
        <v>140</v>
      </c>
    </row>
    <row r="2" spans="1:10" x14ac:dyDescent="0.3">
      <c r="A2">
        <v>1</v>
      </c>
      <c r="B2" t="s">
        <v>139</v>
      </c>
      <c r="C2">
        <v>107.5</v>
      </c>
      <c r="D2" t="s">
        <v>141</v>
      </c>
      <c r="E2">
        <v>22.5</v>
      </c>
      <c r="F2" t="s">
        <v>143</v>
      </c>
      <c r="G2">
        <f>MIN(C2,E2)</f>
        <v>22.5</v>
      </c>
      <c r="H2" t="s">
        <v>143</v>
      </c>
      <c r="I2">
        <f>MAX(C2,E2)</f>
        <v>107.5</v>
      </c>
      <c r="J2">
        <v>1</v>
      </c>
    </row>
    <row r="3" spans="1:10" x14ac:dyDescent="0.3">
      <c r="A3">
        <v>1</v>
      </c>
      <c r="B3" t="s">
        <v>140</v>
      </c>
      <c r="C3">
        <v>96.25</v>
      </c>
      <c r="D3" t="s">
        <v>141</v>
      </c>
      <c r="E3">
        <v>22.5</v>
      </c>
      <c r="F3" t="s">
        <v>143</v>
      </c>
      <c r="G3">
        <f t="shared" ref="G3:G35" si="0">MIN(C3,E3)</f>
        <v>22.5</v>
      </c>
      <c r="H3" t="s">
        <v>143</v>
      </c>
      <c r="I3">
        <f t="shared" ref="I3:I35" si="1">MAX(C3,E3)</f>
        <v>96.25</v>
      </c>
      <c r="J3">
        <v>1</v>
      </c>
    </row>
    <row r="4" spans="1:10" x14ac:dyDescent="0.3">
      <c r="A4">
        <v>2</v>
      </c>
      <c r="B4" t="s">
        <v>139</v>
      </c>
      <c r="C4">
        <v>40</v>
      </c>
      <c r="D4" t="s">
        <v>142</v>
      </c>
      <c r="E4">
        <v>55</v>
      </c>
      <c r="F4" t="s">
        <v>145</v>
      </c>
      <c r="G4">
        <f t="shared" si="0"/>
        <v>40</v>
      </c>
      <c r="H4" t="s">
        <v>142</v>
      </c>
      <c r="I4">
        <f t="shared" si="1"/>
        <v>55</v>
      </c>
      <c r="J4">
        <v>1</v>
      </c>
    </row>
    <row r="5" spans="1:10" x14ac:dyDescent="0.3">
      <c r="A5">
        <v>2</v>
      </c>
      <c r="B5" t="s">
        <v>140</v>
      </c>
      <c r="C5">
        <v>20</v>
      </c>
      <c r="D5" t="s">
        <v>143</v>
      </c>
      <c r="E5">
        <v>27.5</v>
      </c>
      <c r="F5" t="s">
        <v>143</v>
      </c>
      <c r="G5">
        <f t="shared" si="0"/>
        <v>20</v>
      </c>
      <c r="H5" t="s">
        <v>143</v>
      </c>
      <c r="I5">
        <f t="shared" si="1"/>
        <v>27.5</v>
      </c>
      <c r="J5">
        <v>1</v>
      </c>
    </row>
    <row r="6" spans="1:10" x14ac:dyDescent="0.3">
      <c r="A6">
        <v>3</v>
      </c>
      <c r="B6" t="s">
        <v>139</v>
      </c>
      <c r="C6">
        <v>100</v>
      </c>
      <c r="D6" t="s">
        <v>141</v>
      </c>
      <c r="E6">
        <v>20</v>
      </c>
      <c r="F6" t="s">
        <v>143</v>
      </c>
      <c r="G6">
        <f t="shared" si="0"/>
        <v>20</v>
      </c>
      <c r="H6" t="s">
        <v>143</v>
      </c>
      <c r="I6">
        <f t="shared" si="1"/>
        <v>100</v>
      </c>
      <c r="J6">
        <v>1</v>
      </c>
    </row>
    <row r="7" spans="1:10" x14ac:dyDescent="0.3">
      <c r="A7">
        <v>3</v>
      </c>
      <c r="B7" t="s">
        <v>140</v>
      </c>
      <c r="C7">
        <v>72.5</v>
      </c>
      <c r="D7" t="s">
        <v>144</v>
      </c>
      <c r="E7">
        <v>20</v>
      </c>
      <c r="F7" t="s">
        <v>143</v>
      </c>
      <c r="G7">
        <f t="shared" si="0"/>
        <v>20</v>
      </c>
      <c r="H7" t="s">
        <v>143</v>
      </c>
      <c r="I7">
        <f t="shared" si="1"/>
        <v>72.5</v>
      </c>
      <c r="J7">
        <v>1</v>
      </c>
    </row>
    <row r="8" spans="1:10" x14ac:dyDescent="0.3">
      <c r="A8">
        <v>4</v>
      </c>
      <c r="B8" t="s">
        <v>139</v>
      </c>
      <c r="C8">
        <v>22.5</v>
      </c>
      <c r="D8" t="s">
        <v>143</v>
      </c>
      <c r="E8">
        <v>47.5</v>
      </c>
      <c r="F8" t="s">
        <v>142</v>
      </c>
      <c r="G8">
        <f t="shared" si="0"/>
        <v>22.5</v>
      </c>
      <c r="H8" t="s">
        <v>143</v>
      </c>
      <c r="I8">
        <f t="shared" si="1"/>
        <v>47.5</v>
      </c>
      <c r="J8">
        <v>1</v>
      </c>
    </row>
    <row r="9" spans="1:10" x14ac:dyDescent="0.3">
      <c r="A9">
        <v>4</v>
      </c>
      <c r="B9" t="s">
        <v>140</v>
      </c>
      <c r="C9">
        <v>21.25</v>
      </c>
      <c r="D9" t="s">
        <v>143</v>
      </c>
      <c r="E9">
        <v>40</v>
      </c>
      <c r="F9" t="s">
        <v>142</v>
      </c>
      <c r="G9">
        <f t="shared" si="0"/>
        <v>21.25</v>
      </c>
      <c r="H9" t="s">
        <v>143</v>
      </c>
      <c r="I9">
        <f t="shared" si="1"/>
        <v>40</v>
      </c>
      <c r="J9">
        <v>1</v>
      </c>
    </row>
    <row r="10" spans="1:10" x14ac:dyDescent="0.3">
      <c r="A10">
        <v>5</v>
      </c>
      <c r="B10" t="s">
        <v>139</v>
      </c>
      <c r="C10">
        <v>28.75</v>
      </c>
      <c r="D10" t="s">
        <v>143</v>
      </c>
      <c r="E10">
        <v>53.75</v>
      </c>
      <c r="F10" t="s">
        <v>145</v>
      </c>
      <c r="G10">
        <f t="shared" si="0"/>
        <v>28.75</v>
      </c>
      <c r="H10" t="s">
        <v>143</v>
      </c>
      <c r="I10">
        <f t="shared" si="1"/>
        <v>53.75</v>
      </c>
      <c r="J10">
        <v>0</v>
      </c>
    </row>
    <row r="11" spans="1:10" x14ac:dyDescent="0.3">
      <c r="A11">
        <v>5</v>
      </c>
      <c r="B11" t="s">
        <v>140</v>
      </c>
      <c r="C11" t="s">
        <v>138</v>
      </c>
      <c r="D11" t="s">
        <v>138</v>
      </c>
      <c r="E11" t="s">
        <v>138</v>
      </c>
      <c r="F11" t="s">
        <v>138</v>
      </c>
      <c r="G11" t="s">
        <v>138</v>
      </c>
      <c r="H11" t="s">
        <v>138</v>
      </c>
      <c r="I11" t="s">
        <v>138</v>
      </c>
      <c r="J11">
        <v>0</v>
      </c>
    </row>
    <row r="12" spans="1:10" x14ac:dyDescent="0.3">
      <c r="A12">
        <v>6</v>
      </c>
      <c r="B12" t="s">
        <v>139</v>
      </c>
      <c r="C12">
        <v>31.25</v>
      </c>
      <c r="D12" t="s">
        <v>143</v>
      </c>
      <c r="E12">
        <v>30</v>
      </c>
      <c r="F12" t="s">
        <v>143</v>
      </c>
      <c r="G12">
        <f t="shared" si="0"/>
        <v>30</v>
      </c>
      <c r="H12" t="s">
        <v>143</v>
      </c>
      <c r="I12">
        <f t="shared" si="1"/>
        <v>31.25</v>
      </c>
      <c r="J12">
        <v>1</v>
      </c>
    </row>
    <row r="13" spans="1:10" x14ac:dyDescent="0.3">
      <c r="A13">
        <v>6</v>
      </c>
      <c r="B13" t="s">
        <v>140</v>
      </c>
      <c r="C13">
        <v>20</v>
      </c>
      <c r="D13" t="s">
        <v>143</v>
      </c>
      <c r="E13">
        <v>20</v>
      </c>
      <c r="F13" t="s">
        <v>143</v>
      </c>
      <c r="G13">
        <f t="shared" si="0"/>
        <v>20</v>
      </c>
      <c r="H13" t="s">
        <v>143</v>
      </c>
      <c r="I13">
        <f t="shared" si="1"/>
        <v>20</v>
      </c>
      <c r="J13">
        <v>1</v>
      </c>
    </row>
    <row r="14" spans="1:10" x14ac:dyDescent="0.3">
      <c r="A14">
        <v>7</v>
      </c>
      <c r="B14" t="s">
        <v>139</v>
      </c>
      <c r="C14">
        <v>33.75</v>
      </c>
      <c r="D14" t="s">
        <v>143</v>
      </c>
      <c r="E14">
        <v>21.25</v>
      </c>
      <c r="F14" t="s">
        <v>143</v>
      </c>
      <c r="G14">
        <f t="shared" si="0"/>
        <v>21.25</v>
      </c>
      <c r="H14" t="s">
        <v>143</v>
      </c>
      <c r="I14">
        <f t="shared" si="1"/>
        <v>33.75</v>
      </c>
      <c r="J14">
        <v>0</v>
      </c>
    </row>
    <row r="15" spans="1:10" x14ac:dyDescent="0.3">
      <c r="A15">
        <v>7</v>
      </c>
      <c r="B15" t="s">
        <v>140</v>
      </c>
      <c r="C15" t="s">
        <v>138</v>
      </c>
      <c r="D15" t="s">
        <v>138</v>
      </c>
      <c r="E15" t="s">
        <v>138</v>
      </c>
      <c r="F15" t="s">
        <v>138</v>
      </c>
      <c r="G15" t="s">
        <v>138</v>
      </c>
      <c r="H15" t="s">
        <v>138</v>
      </c>
      <c r="I15" t="s">
        <v>138</v>
      </c>
      <c r="J15">
        <v>0</v>
      </c>
    </row>
    <row r="16" spans="1:10" x14ac:dyDescent="0.3">
      <c r="A16">
        <v>8</v>
      </c>
      <c r="B16" t="s">
        <v>139</v>
      </c>
      <c r="C16">
        <v>30</v>
      </c>
      <c r="D16" t="s">
        <v>143</v>
      </c>
      <c r="E16">
        <v>26.25</v>
      </c>
      <c r="F16" t="s">
        <v>143</v>
      </c>
      <c r="G16">
        <f t="shared" si="0"/>
        <v>26.25</v>
      </c>
      <c r="H16" t="s">
        <v>143</v>
      </c>
      <c r="I16">
        <f t="shared" si="1"/>
        <v>30</v>
      </c>
      <c r="J16">
        <v>0</v>
      </c>
    </row>
    <row r="17" spans="1:10" x14ac:dyDescent="0.3">
      <c r="A17">
        <v>8</v>
      </c>
      <c r="B17" t="s">
        <v>140</v>
      </c>
      <c r="C17" t="s">
        <v>138</v>
      </c>
      <c r="D17" t="s">
        <v>138</v>
      </c>
      <c r="E17" t="s">
        <v>138</v>
      </c>
      <c r="F17" t="s">
        <v>138</v>
      </c>
      <c r="G17" t="s">
        <v>138</v>
      </c>
      <c r="H17" t="s">
        <v>138</v>
      </c>
      <c r="I17" t="s">
        <v>138</v>
      </c>
      <c r="J17">
        <v>0</v>
      </c>
    </row>
    <row r="18" spans="1:10" x14ac:dyDescent="0.3">
      <c r="A18">
        <v>9</v>
      </c>
      <c r="B18" t="s">
        <v>139</v>
      </c>
      <c r="C18">
        <v>113.75</v>
      </c>
      <c r="D18" t="s">
        <v>141</v>
      </c>
      <c r="E18">
        <v>120</v>
      </c>
      <c r="F18" t="s">
        <v>141</v>
      </c>
      <c r="G18">
        <f t="shared" si="0"/>
        <v>113.75</v>
      </c>
      <c r="H18" t="s">
        <v>141</v>
      </c>
      <c r="I18">
        <f t="shared" si="1"/>
        <v>120</v>
      </c>
      <c r="J18">
        <v>1</v>
      </c>
    </row>
    <row r="19" spans="1:10" x14ac:dyDescent="0.3">
      <c r="A19">
        <v>9</v>
      </c>
      <c r="B19" t="s">
        <v>140</v>
      </c>
      <c r="C19">
        <v>112.5</v>
      </c>
      <c r="D19" t="s">
        <v>141</v>
      </c>
      <c r="E19">
        <v>81.25</v>
      </c>
      <c r="F19" t="s">
        <v>146</v>
      </c>
      <c r="G19">
        <f t="shared" si="0"/>
        <v>81.25</v>
      </c>
      <c r="H19" t="s">
        <v>146</v>
      </c>
      <c r="I19">
        <f t="shared" si="1"/>
        <v>112.5</v>
      </c>
      <c r="J19">
        <v>1</v>
      </c>
    </row>
    <row r="20" spans="1:10" x14ac:dyDescent="0.3">
      <c r="A20">
        <v>10</v>
      </c>
      <c r="B20" t="s">
        <v>139</v>
      </c>
      <c r="C20">
        <v>21.25</v>
      </c>
      <c r="D20" t="s">
        <v>143</v>
      </c>
      <c r="E20">
        <v>26.25</v>
      </c>
      <c r="F20" t="s">
        <v>143</v>
      </c>
      <c r="G20">
        <f t="shared" si="0"/>
        <v>21.25</v>
      </c>
      <c r="H20" t="s">
        <v>143</v>
      </c>
      <c r="I20">
        <f t="shared" si="1"/>
        <v>26.25</v>
      </c>
      <c r="J20">
        <v>1</v>
      </c>
    </row>
    <row r="21" spans="1:10" x14ac:dyDescent="0.3">
      <c r="A21">
        <v>10</v>
      </c>
      <c r="B21" t="s">
        <v>140</v>
      </c>
      <c r="C21">
        <v>20</v>
      </c>
      <c r="D21" t="s">
        <v>143</v>
      </c>
      <c r="E21">
        <v>22.5</v>
      </c>
      <c r="F21" t="s">
        <v>143</v>
      </c>
      <c r="G21">
        <f t="shared" si="0"/>
        <v>20</v>
      </c>
      <c r="H21" t="s">
        <v>143</v>
      </c>
      <c r="I21">
        <f t="shared" si="1"/>
        <v>22.5</v>
      </c>
      <c r="J21">
        <v>1</v>
      </c>
    </row>
    <row r="22" spans="1:10" x14ac:dyDescent="0.3">
      <c r="A22">
        <v>11</v>
      </c>
      <c r="B22" t="s">
        <v>139</v>
      </c>
      <c r="C22">
        <v>28.75</v>
      </c>
      <c r="D22" t="s">
        <v>143</v>
      </c>
      <c r="E22">
        <v>27.5</v>
      </c>
      <c r="F22" t="s">
        <v>143</v>
      </c>
      <c r="G22">
        <f t="shared" si="0"/>
        <v>27.5</v>
      </c>
      <c r="H22" t="s">
        <v>143</v>
      </c>
      <c r="I22">
        <f t="shared" si="1"/>
        <v>28.75</v>
      </c>
      <c r="J22">
        <v>1</v>
      </c>
    </row>
    <row r="23" spans="1:10" x14ac:dyDescent="0.3">
      <c r="A23">
        <v>11</v>
      </c>
      <c r="B23" t="s">
        <v>140</v>
      </c>
      <c r="C23">
        <v>21.25</v>
      </c>
      <c r="D23" t="s">
        <v>143</v>
      </c>
      <c r="E23">
        <v>22.5</v>
      </c>
      <c r="F23" t="s">
        <v>143</v>
      </c>
      <c r="G23">
        <f t="shared" si="0"/>
        <v>21.25</v>
      </c>
      <c r="H23" t="s">
        <v>143</v>
      </c>
      <c r="I23">
        <f t="shared" si="1"/>
        <v>22.5</v>
      </c>
      <c r="J23">
        <v>1</v>
      </c>
    </row>
    <row r="24" spans="1:10" x14ac:dyDescent="0.3">
      <c r="A24">
        <v>12</v>
      </c>
      <c r="B24" t="s">
        <v>139</v>
      </c>
      <c r="C24">
        <v>120</v>
      </c>
      <c r="D24" t="s">
        <v>141</v>
      </c>
      <c r="E24">
        <v>120</v>
      </c>
      <c r="F24" t="s">
        <v>141</v>
      </c>
      <c r="G24">
        <f t="shared" si="0"/>
        <v>120</v>
      </c>
      <c r="H24" t="s">
        <v>141</v>
      </c>
      <c r="I24">
        <f t="shared" si="1"/>
        <v>120</v>
      </c>
      <c r="J24">
        <v>1</v>
      </c>
    </row>
    <row r="25" spans="1:10" x14ac:dyDescent="0.3">
      <c r="A25">
        <v>12</v>
      </c>
      <c r="B25" t="s">
        <v>140</v>
      </c>
      <c r="C25">
        <v>50</v>
      </c>
      <c r="D25" t="s">
        <v>145</v>
      </c>
      <c r="E25">
        <v>45</v>
      </c>
      <c r="F25" t="s">
        <v>142</v>
      </c>
      <c r="G25">
        <f t="shared" si="0"/>
        <v>45</v>
      </c>
      <c r="H25" t="s">
        <v>142</v>
      </c>
      <c r="I25">
        <f t="shared" si="1"/>
        <v>50</v>
      </c>
      <c r="J25">
        <v>1</v>
      </c>
    </row>
    <row r="26" spans="1:10" x14ac:dyDescent="0.3">
      <c r="A26">
        <v>13</v>
      </c>
      <c r="B26" t="s">
        <v>139</v>
      </c>
      <c r="C26">
        <v>120</v>
      </c>
      <c r="D26" t="s">
        <v>141</v>
      </c>
      <c r="E26">
        <v>120</v>
      </c>
      <c r="F26" t="s">
        <v>141</v>
      </c>
      <c r="G26">
        <f t="shared" si="0"/>
        <v>120</v>
      </c>
      <c r="H26" t="s">
        <v>141</v>
      </c>
      <c r="I26">
        <f t="shared" si="1"/>
        <v>120</v>
      </c>
      <c r="J26">
        <v>1</v>
      </c>
    </row>
    <row r="27" spans="1:10" x14ac:dyDescent="0.3">
      <c r="A27">
        <v>13</v>
      </c>
      <c r="B27" t="s">
        <v>140</v>
      </c>
      <c r="C27">
        <v>42.5</v>
      </c>
      <c r="D27" t="s">
        <v>142</v>
      </c>
      <c r="E27">
        <v>20</v>
      </c>
      <c r="F27" t="s">
        <v>143</v>
      </c>
      <c r="G27">
        <f t="shared" si="0"/>
        <v>20</v>
      </c>
      <c r="H27" t="s">
        <v>143</v>
      </c>
      <c r="I27">
        <f t="shared" si="1"/>
        <v>42.5</v>
      </c>
      <c r="J27">
        <v>1</v>
      </c>
    </row>
    <row r="28" spans="1:10" x14ac:dyDescent="0.3">
      <c r="A28">
        <v>14</v>
      </c>
      <c r="B28" t="s">
        <v>139</v>
      </c>
      <c r="C28">
        <v>26.25</v>
      </c>
      <c r="D28" t="s">
        <v>143</v>
      </c>
      <c r="E28">
        <v>26.25</v>
      </c>
      <c r="F28" t="s">
        <v>143</v>
      </c>
      <c r="G28">
        <f t="shared" si="0"/>
        <v>26.25</v>
      </c>
      <c r="H28" t="s">
        <v>143</v>
      </c>
      <c r="I28">
        <f t="shared" si="1"/>
        <v>26.25</v>
      </c>
      <c r="J28">
        <v>1</v>
      </c>
    </row>
    <row r="29" spans="1:10" x14ac:dyDescent="0.3">
      <c r="A29">
        <v>14</v>
      </c>
      <c r="B29" t="s">
        <v>140</v>
      </c>
      <c r="C29">
        <v>22.5</v>
      </c>
      <c r="D29" t="s">
        <v>143</v>
      </c>
      <c r="E29">
        <v>23.75</v>
      </c>
      <c r="F29" t="s">
        <v>143</v>
      </c>
      <c r="G29">
        <f t="shared" si="0"/>
        <v>22.5</v>
      </c>
      <c r="H29" t="s">
        <v>143</v>
      </c>
      <c r="I29">
        <f t="shared" si="1"/>
        <v>23.75</v>
      </c>
      <c r="J29">
        <v>1</v>
      </c>
    </row>
    <row r="30" spans="1:10" x14ac:dyDescent="0.3">
      <c r="A30">
        <v>15</v>
      </c>
      <c r="B30" t="s">
        <v>139</v>
      </c>
      <c r="C30">
        <v>20</v>
      </c>
      <c r="D30" t="s">
        <v>143</v>
      </c>
      <c r="E30">
        <v>120</v>
      </c>
      <c r="F30" t="s">
        <v>141</v>
      </c>
      <c r="G30">
        <f t="shared" si="0"/>
        <v>20</v>
      </c>
      <c r="H30" t="s">
        <v>143</v>
      </c>
      <c r="I30">
        <f t="shared" si="1"/>
        <v>120</v>
      </c>
      <c r="J30">
        <v>1</v>
      </c>
    </row>
    <row r="31" spans="1:10" x14ac:dyDescent="0.3">
      <c r="A31">
        <v>15</v>
      </c>
      <c r="B31" t="s">
        <v>140</v>
      </c>
      <c r="C31">
        <v>20</v>
      </c>
      <c r="D31" t="s">
        <v>143</v>
      </c>
      <c r="E31">
        <v>113.75</v>
      </c>
      <c r="F31" t="s">
        <v>141</v>
      </c>
      <c r="G31">
        <f t="shared" si="0"/>
        <v>20</v>
      </c>
      <c r="H31" t="s">
        <v>143</v>
      </c>
      <c r="I31">
        <f t="shared" si="1"/>
        <v>113.75</v>
      </c>
      <c r="J31">
        <v>1</v>
      </c>
    </row>
    <row r="32" spans="1:10" x14ac:dyDescent="0.3">
      <c r="A32">
        <v>16</v>
      </c>
      <c r="B32" t="s">
        <v>139</v>
      </c>
      <c r="C32">
        <v>31.25</v>
      </c>
      <c r="D32" t="s">
        <v>143</v>
      </c>
      <c r="E32">
        <v>47.5</v>
      </c>
      <c r="F32" t="s">
        <v>142</v>
      </c>
      <c r="G32">
        <f t="shared" si="0"/>
        <v>31.25</v>
      </c>
      <c r="H32" t="s">
        <v>143</v>
      </c>
      <c r="I32">
        <f t="shared" si="1"/>
        <v>47.5</v>
      </c>
      <c r="J32">
        <v>1</v>
      </c>
    </row>
    <row r="33" spans="1:10" x14ac:dyDescent="0.3">
      <c r="A33">
        <v>16</v>
      </c>
      <c r="B33" t="s">
        <v>140</v>
      </c>
      <c r="C33">
        <v>67.5</v>
      </c>
      <c r="D33" t="s">
        <v>144</v>
      </c>
      <c r="E33">
        <v>58.75</v>
      </c>
      <c r="F33" t="s">
        <v>145</v>
      </c>
      <c r="G33">
        <f t="shared" si="0"/>
        <v>58.75</v>
      </c>
      <c r="H33" t="s">
        <v>145</v>
      </c>
      <c r="I33">
        <f t="shared" si="1"/>
        <v>67.5</v>
      </c>
      <c r="J33">
        <v>1</v>
      </c>
    </row>
    <row r="34" spans="1:10" x14ac:dyDescent="0.3">
      <c r="A34">
        <v>17</v>
      </c>
      <c r="B34" t="s">
        <v>139</v>
      </c>
      <c r="C34">
        <v>30</v>
      </c>
      <c r="D34" t="s">
        <v>143</v>
      </c>
      <c r="E34">
        <v>31.25</v>
      </c>
      <c r="F34" t="s">
        <v>143</v>
      </c>
      <c r="G34">
        <f t="shared" si="0"/>
        <v>30</v>
      </c>
      <c r="H34" t="s">
        <v>143</v>
      </c>
      <c r="I34">
        <f t="shared" si="1"/>
        <v>31.25</v>
      </c>
      <c r="J34">
        <v>1</v>
      </c>
    </row>
    <row r="35" spans="1:10" x14ac:dyDescent="0.3">
      <c r="A35">
        <v>17</v>
      </c>
      <c r="B35" t="s">
        <v>140</v>
      </c>
      <c r="C35">
        <v>25</v>
      </c>
      <c r="D35" t="s">
        <v>143</v>
      </c>
      <c r="E35">
        <v>23.75</v>
      </c>
      <c r="F35" t="s">
        <v>143</v>
      </c>
      <c r="G35">
        <f t="shared" si="0"/>
        <v>23.75</v>
      </c>
      <c r="H35" t="s">
        <v>143</v>
      </c>
      <c r="I35">
        <f t="shared" si="1"/>
        <v>25</v>
      </c>
      <c r="J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2024-10-30T13:18:11Z</dcterms:created>
  <dcterms:modified xsi:type="dcterms:W3CDTF">2024-10-31T08:06:09Z</dcterms:modified>
</cp:coreProperties>
</file>