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3" activeTab="9"/>
  </bookViews>
  <sheets>
    <sheet name="Soil 1 Dry" sheetId="1" r:id="rId1"/>
    <sheet name="Soil 2 Dry" sheetId="2" r:id="rId2"/>
    <sheet name="Soil 3 Dry" sheetId="3" r:id="rId3"/>
    <sheet name="Soil 1 30%M" sheetId="4" r:id="rId4"/>
    <sheet name="Soil 2 30%M" sheetId="5" r:id="rId5"/>
    <sheet name="Soil 3 30%M" sheetId="6" r:id="rId6"/>
    <sheet name="Soil 1 60%M" sheetId="7" r:id="rId7"/>
    <sheet name="Soil 2 60%M" sheetId="8" r:id="rId8"/>
    <sheet name="Soil 3 60%M" sheetId="9" r:id="rId9"/>
    <sheet name="Summary" sheetId="10" r:id="rId10"/>
  </sheets>
  <calcPr calcId="125725"/>
</workbook>
</file>

<file path=xl/calcChain.xml><?xml version="1.0" encoding="utf-8"?>
<calcChain xmlns="http://schemas.openxmlformats.org/spreadsheetml/2006/main">
  <c r="C26" i="9"/>
  <c r="B26"/>
  <c r="C26" i="8"/>
  <c r="B26"/>
  <c r="C26" i="7"/>
  <c r="B26"/>
  <c r="G26" i="6"/>
  <c r="F26"/>
  <c r="E26"/>
  <c r="D26"/>
  <c r="C26"/>
  <c r="B26"/>
  <c r="M24"/>
  <c r="L24"/>
  <c r="J24"/>
  <c r="I24"/>
  <c r="M23"/>
  <c r="L23"/>
  <c r="J23"/>
  <c r="I23"/>
  <c r="M22"/>
  <c r="L22"/>
  <c r="J22"/>
  <c r="I22"/>
  <c r="M21"/>
  <c r="L21"/>
  <c r="J21"/>
  <c r="I21"/>
  <c r="M20"/>
  <c r="L20"/>
  <c r="J20"/>
  <c r="I20"/>
  <c r="M19"/>
  <c r="L19"/>
  <c r="J19"/>
  <c r="I19"/>
  <c r="M18"/>
  <c r="L18"/>
  <c r="J18"/>
  <c r="I18"/>
  <c r="M17"/>
  <c r="L17"/>
  <c r="J17"/>
  <c r="I17"/>
  <c r="M16"/>
  <c r="L16"/>
  <c r="J16"/>
  <c r="I16"/>
  <c r="M15"/>
  <c r="L15"/>
  <c r="J15"/>
  <c r="I15"/>
  <c r="M14"/>
  <c r="L14"/>
  <c r="J14"/>
  <c r="I14"/>
  <c r="M13"/>
  <c r="L13"/>
  <c r="J13"/>
  <c r="I13"/>
  <c r="M12"/>
  <c r="L12"/>
  <c r="J12"/>
  <c r="I12"/>
  <c r="M11"/>
  <c r="L11"/>
  <c r="J11"/>
  <c r="I11"/>
  <c r="M10"/>
  <c r="L10"/>
  <c r="J10"/>
  <c r="I10"/>
  <c r="M9"/>
  <c r="L9"/>
  <c r="J9"/>
  <c r="I9"/>
  <c r="M8"/>
  <c r="L8"/>
  <c r="J8"/>
  <c r="I8"/>
  <c r="M7"/>
  <c r="L7"/>
  <c r="J7"/>
  <c r="I7"/>
  <c r="M6"/>
  <c r="L6"/>
  <c r="J6"/>
  <c r="I6"/>
  <c r="M5"/>
  <c r="L5"/>
  <c r="J5"/>
  <c r="I5"/>
  <c r="M4"/>
  <c r="L4"/>
  <c r="J4"/>
  <c r="I4"/>
  <c r="M3"/>
  <c r="M26" s="1"/>
  <c r="L3"/>
  <c r="L26" s="1"/>
  <c r="J3"/>
  <c r="J26" s="1"/>
  <c r="I3"/>
  <c r="I26" s="1"/>
  <c r="G26" i="5"/>
  <c r="F26"/>
  <c r="E26"/>
  <c r="D26"/>
  <c r="C26"/>
  <c r="B26"/>
  <c r="M24"/>
  <c r="L24"/>
  <c r="J24"/>
  <c r="I24"/>
  <c r="M23"/>
  <c r="L23"/>
  <c r="J23"/>
  <c r="I23"/>
  <c r="M22"/>
  <c r="L22"/>
  <c r="J22"/>
  <c r="I22"/>
  <c r="M21"/>
  <c r="L21"/>
  <c r="J21"/>
  <c r="I21"/>
  <c r="M20"/>
  <c r="L20"/>
  <c r="J20"/>
  <c r="I20"/>
  <c r="M19"/>
  <c r="L19"/>
  <c r="J19"/>
  <c r="I19"/>
  <c r="M18"/>
  <c r="L18"/>
  <c r="J18"/>
  <c r="I18"/>
  <c r="M17"/>
  <c r="L17"/>
  <c r="J17"/>
  <c r="I17"/>
  <c r="M16"/>
  <c r="L16"/>
  <c r="J16"/>
  <c r="I16"/>
  <c r="M15"/>
  <c r="L15"/>
  <c r="J15"/>
  <c r="I15"/>
  <c r="M14"/>
  <c r="L14"/>
  <c r="J14"/>
  <c r="I14"/>
  <c r="M13"/>
  <c r="L13"/>
  <c r="J13"/>
  <c r="I13"/>
  <c r="M12"/>
  <c r="L12"/>
  <c r="J12"/>
  <c r="I12"/>
  <c r="M11"/>
  <c r="L11"/>
  <c r="J11"/>
  <c r="I11"/>
  <c r="M10"/>
  <c r="L10"/>
  <c r="J10"/>
  <c r="I10"/>
  <c r="M9"/>
  <c r="L9"/>
  <c r="J9"/>
  <c r="I9"/>
  <c r="M8"/>
  <c r="L8"/>
  <c r="J8"/>
  <c r="I8"/>
  <c r="M7"/>
  <c r="L7"/>
  <c r="J7"/>
  <c r="I7"/>
  <c r="M6"/>
  <c r="L6"/>
  <c r="J6"/>
  <c r="I6"/>
  <c r="M5"/>
  <c r="L5"/>
  <c r="J5"/>
  <c r="I5"/>
  <c r="M4"/>
  <c r="L4"/>
  <c r="J4"/>
  <c r="I4"/>
  <c r="M3"/>
  <c r="M26" s="1"/>
  <c r="L3"/>
  <c r="L26" s="1"/>
  <c r="J3"/>
  <c r="J26" s="1"/>
  <c r="I3"/>
  <c r="I26" s="1"/>
  <c r="G26" i="4"/>
  <c r="F26"/>
  <c r="E26"/>
  <c r="D26"/>
  <c r="C26"/>
  <c r="B26"/>
  <c r="M24"/>
  <c r="L24"/>
  <c r="J24"/>
  <c r="I24"/>
  <c r="M23"/>
  <c r="L23"/>
  <c r="J23"/>
  <c r="I23"/>
  <c r="M22"/>
  <c r="L22"/>
  <c r="J22"/>
  <c r="I22"/>
  <c r="M21"/>
  <c r="L21"/>
  <c r="J21"/>
  <c r="I21"/>
  <c r="M20"/>
  <c r="L20"/>
  <c r="J20"/>
  <c r="I20"/>
  <c r="M19"/>
  <c r="L19"/>
  <c r="J19"/>
  <c r="I19"/>
  <c r="M18"/>
  <c r="L18"/>
  <c r="J18"/>
  <c r="I18"/>
  <c r="M17"/>
  <c r="L17"/>
  <c r="J17"/>
  <c r="I17"/>
  <c r="M16"/>
  <c r="L16"/>
  <c r="J16"/>
  <c r="I16"/>
  <c r="M15"/>
  <c r="L15"/>
  <c r="J15"/>
  <c r="I15"/>
  <c r="M14"/>
  <c r="L14"/>
  <c r="J14"/>
  <c r="I14"/>
  <c r="M13"/>
  <c r="L13"/>
  <c r="J13"/>
  <c r="I13"/>
  <c r="M12"/>
  <c r="L12"/>
  <c r="J12"/>
  <c r="I12"/>
  <c r="M11"/>
  <c r="L11"/>
  <c r="J11"/>
  <c r="I11"/>
  <c r="M10"/>
  <c r="L10"/>
  <c r="J10"/>
  <c r="I10"/>
  <c r="M9"/>
  <c r="L9"/>
  <c r="J9"/>
  <c r="I9"/>
  <c r="M8"/>
  <c r="L8"/>
  <c r="J8"/>
  <c r="I8"/>
  <c r="M7"/>
  <c r="L7"/>
  <c r="J7"/>
  <c r="I7"/>
  <c r="M6"/>
  <c r="L6"/>
  <c r="J6"/>
  <c r="I6"/>
  <c r="M5"/>
  <c r="L5"/>
  <c r="J5"/>
  <c r="I5"/>
  <c r="M4"/>
  <c r="L4"/>
  <c r="J4"/>
  <c r="I4"/>
  <c r="M3"/>
  <c r="M26" s="1"/>
  <c r="L3"/>
  <c r="L26" s="1"/>
  <c r="J3"/>
  <c r="J26" s="1"/>
  <c r="I3"/>
  <c r="I26" s="1"/>
  <c r="G26" i="3"/>
  <c r="F26"/>
  <c r="E26"/>
  <c r="D26"/>
  <c r="C26"/>
  <c r="B26"/>
  <c r="M24"/>
  <c r="L24"/>
  <c r="J24"/>
  <c r="I24"/>
  <c r="M23"/>
  <c r="L23"/>
  <c r="J23"/>
  <c r="I23"/>
  <c r="M22"/>
  <c r="L22"/>
  <c r="J22"/>
  <c r="I22"/>
  <c r="M21"/>
  <c r="L21"/>
  <c r="J21"/>
  <c r="I21"/>
  <c r="M20"/>
  <c r="L20"/>
  <c r="J20"/>
  <c r="I20"/>
  <c r="M19"/>
  <c r="L19"/>
  <c r="J19"/>
  <c r="I19"/>
  <c r="M18"/>
  <c r="L18"/>
  <c r="J18"/>
  <c r="I18"/>
  <c r="M17"/>
  <c r="L17"/>
  <c r="J17"/>
  <c r="I17"/>
  <c r="M16"/>
  <c r="L16"/>
  <c r="J16"/>
  <c r="I16"/>
  <c r="M15"/>
  <c r="L15"/>
  <c r="J15"/>
  <c r="I15"/>
  <c r="M14"/>
  <c r="L14"/>
  <c r="J14"/>
  <c r="I14"/>
  <c r="M13"/>
  <c r="L13"/>
  <c r="J13"/>
  <c r="I13"/>
  <c r="M12"/>
  <c r="L12"/>
  <c r="J12"/>
  <c r="I12"/>
  <c r="M11"/>
  <c r="L11"/>
  <c r="J11"/>
  <c r="I11"/>
  <c r="M10"/>
  <c r="L10"/>
  <c r="J10"/>
  <c r="I10"/>
  <c r="M9"/>
  <c r="L9"/>
  <c r="J9"/>
  <c r="I9"/>
  <c r="M8"/>
  <c r="L8"/>
  <c r="J8"/>
  <c r="I8"/>
  <c r="M7"/>
  <c r="L7"/>
  <c r="J7"/>
  <c r="I7"/>
  <c r="M6"/>
  <c r="L6"/>
  <c r="J6"/>
  <c r="I6"/>
  <c r="M5"/>
  <c r="L5"/>
  <c r="J5"/>
  <c r="I5"/>
  <c r="M4"/>
  <c r="L4"/>
  <c r="J4"/>
  <c r="I4"/>
  <c r="M3"/>
  <c r="M26" s="1"/>
  <c r="L3"/>
  <c r="L26" s="1"/>
  <c r="J3"/>
  <c r="I3"/>
  <c r="I26" s="1"/>
  <c r="M24" i="2"/>
  <c r="L24"/>
  <c r="J24"/>
  <c r="I24"/>
  <c r="M23"/>
  <c r="L23"/>
  <c r="J23"/>
  <c r="I23"/>
  <c r="M22"/>
  <c r="L22"/>
  <c r="J22"/>
  <c r="I22"/>
  <c r="M21"/>
  <c r="L21"/>
  <c r="J21"/>
  <c r="I21"/>
  <c r="M20"/>
  <c r="L20"/>
  <c r="J20"/>
  <c r="I20"/>
  <c r="M19"/>
  <c r="L19"/>
  <c r="J19"/>
  <c r="I19"/>
  <c r="M18"/>
  <c r="L18"/>
  <c r="J18"/>
  <c r="I18"/>
  <c r="M17"/>
  <c r="L17"/>
  <c r="J17"/>
  <c r="I17"/>
  <c r="M16"/>
  <c r="L16"/>
  <c r="J16"/>
  <c r="I16"/>
  <c r="M15"/>
  <c r="L15"/>
  <c r="J15"/>
  <c r="I15"/>
  <c r="M14"/>
  <c r="L14"/>
  <c r="J14"/>
  <c r="I14"/>
  <c r="M13"/>
  <c r="L13"/>
  <c r="J13"/>
  <c r="I13"/>
  <c r="M12"/>
  <c r="L12"/>
  <c r="J12"/>
  <c r="I12"/>
  <c r="M11"/>
  <c r="L11"/>
  <c r="J11"/>
  <c r="I11"/>
  <c r="M10"/>
  <c r="L10"/>
  <c r="J10"/>
  <c r="I10"/>
  <c r="M9"/>
  <c r="L9"/>
  <c r="J9"/>
  <c r="I9"/>
  <c r="M8"/>
  <c r="L8"/>
  <c r="J8"/>
  <c r="I8"/>
  <c r="M7"/>
  <c r="L7"/>
  <c r="J7"/>
  <c r="I7"/>
  <c r="M6"/>
  <c r="L6"/>
  <c r="J6"/>
  <c r="I6"/>
  <c r="M5"/>
  <c r="L5"/>
  <c r="J5"/>
  <c r="I5"/>
  <c r="M4"/>
  <c r="L4"/>
  <c r="J4"/>
  <c r="I4"/>
  <c r="M3"/>
  <c r="M26" s="1"/>
  <c r="L3"/>
  <c r="L26" s="1"/>
  <c r="J3"/>
  <c r="J26" s="1"/>
  <c r="I3"/>
  <c r="I26" s="1"/>
  <c r="G26"/>
  <c r="F26"/>
  <c r="E26"/>
  <c r="D26"/>
  <c r="C26"/>
  <c r="B26"/>
  <c r="M26" i="1"/>
  <c r="L26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M3"/>
  <c r="L3"/>
  <c r="J26"/>
  <c r="I26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J3"/>
  <c r="I3"/>
  <c r="C26"/>
  <c r="D26"/>
  <c r="E26"/>
  <c r="F26"/>
  <c r="G26"/>
  <c r="B26"/>
  <c r="J26" i="3" l="1"/>
</calcChain>
</file>

<file path=xl/sharedStrings.xml><?xml version="1.0" encoding="utf-8"?>
<sst xmlns="http://schemas.openxmlformats.org/spreadsheetml/2006/main" count="140" uniqueCount="34">
  <si>
    <t>MS1</t>
  </si>
  <si>
    <t>MS2</t>
  </si>
  <si>
    <t>Trial 1</t>
  </si>
  <si>
    <t>Trial 2</t>
  </si>
  <si>
    <t>Trial3</t>
  </si>
  <si>
    <t>Average of trials</t>
  </si>
  <si>
    <t>Variation in trials</t>
  </si>
  <si>
    <t>Average in time</t>
  </si>
  <si>
    <t>Variation between trials</t>
  </si>
  <si>
    <t>Soil 1</t>
  </si>
  <si>
    <t>Soil 2</t>
  </si>
  <si>
    <t>Soil 3</t>
  </si>
  <si>
    <t>D</t>
  </si>
  <si>
    <t>W</t>
  </si>
  <si>
    <t>S</t>
  </si>
  <si>
    <t>Type</t>
  </si>
  <si>
    <t>S1</t>
  </si>
  <si>
    <t>S2</t>
  </si>
  <si>
    <t>Moisture</t>
  </si>
  <si>
    <t>D1</t>
  </si>
  <si>
    <t>W1</t>
  </si>
  <si>
    <t>D2</t>
  </si>
  <si>
    <t>W2</t>
  </si>
  <si>
    <t>MS1-S1</t>
  </si>
  <si>
    <t>MS2-S1</t>
  </si>
  <si>
    <t>MS1-S2</t>
  </si>
  <si>
    <t>MS2-S2</t>
  </si>
  <si>
    <t>MS1-S3</t>
  </si>
  <si>
    <t>MS2-S3</t>
  </si>
  <si>
    <t>MS1 (New)</t>
  </si>
  <si>
    <t>MS2 (Old)</t>
  </si>
  <si>
    <t>Dry</t>
  </si>
  <si>
    <t>30 % wet</t>
  </si>
  <si>
    <t>60 % wet (saturated)</t>
  </si>
</sst>
</file>

<file path=xl/styles.xml><?xml version="1.0" encoding="utf-8"?>
<styleSheet xmlns="http://schemas.openxmlformats.org/spreadsheetml/2006/main">
  <numFmts count="2">
    <numFmt numFmtId="164" formatCode="0.0E+0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Fill="1" applyBorder="1"/>
    <xf numFmtId="164" fontId="0" fillId="0" borderId="1" xfId="0" applyNumberFormat="1" applyBorder="1"/>
    <xf numFmtId="0" fontId="0" fillId="0" borderId="0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165" fontId="0" fillId="0" borderId="1" xfId="0" applyNumberFormat="1" applyBorder="1"/>
    <xf numFmtId="165" fontId="0" fillId="0" borderId="4" xfId="0" applyNumberFormat="1" applyBorder="1"/>
    <xf numFmtId="9" fontId="1" fillId="2" borderId="1" xfId="0" applyNumberFormat="1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8" xfId="0" applyFont="1" applyFill="1" applyBorder="1"/>
    <xf numFmtId="0" fontId="1" fillId="4" borderId="7" xfId="0" applyFont="1" applyFill="1" applyBorder="1"/>
    <xf numFmtId="0" fontId="1" fillId="5" borderId="2" xfId="0" applyFont="1" applyFill="1" applyBorder="1"/>
    <xf numFmtId="0" fontId="1" fillId="5" borderId="5" xfId="0" applyFont="1" applyFill="1" applyBorder="1"/>
    <xf numFmtId="0" fontId="1" fillId="5" borderId="3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Sensor response  </a:t>
            </a:r>
          </a:p>
        </c:rich>
      </c:tx>
      <c:layout/>
    </c:title>
    <c:plotArea>
      <c:layout/>
      <c:scatterChart>
        <c:scatterStyle val="lineMarker"/>
        <c:ser>
          <c:idx val="3"/>
          <c:order val="3"/>
          <c:tx>
            <c:strRef>
              <c:f>Summary!$D$3</c:f>
              <c:strCache>
                <c:ptCount val="1"/>
                <c:pt idx="0">
                  <c:v>D1</c:v>
                </c:pt>
              </c:strCache>
            </c:strRef>
          </c:tx>
          <c:spPr>
            <a:ln w="28575">
              <a:noFill/>
            </a:ln>
          </c:spPr>
          <c:xVal>
            <c:strRef>
              <c:f>Summary!$C$4:$C$6</c:f>
              <c:strCache>
                <c:ptCount val="3"/>
                <c:pt idx="0">
                  <c:v>Soil 1</c:v>
                </c:pt>
                <c:pt idx="1">
                  <c:v>Soil 2</c:v>
                </c:pt>
                <c:pt idx="2">
                  <c:v>Soil 3</c:v>
                </c:pt>
              </c:strCache>
            </c:strRef>
          </c:xVal>
          <c:yVal>
            <c:numRef>
              <c:f>Summary!$D$4:$D$6</c:f>
              <c:numCache>
                <c:formatCode>0.000</c:formatCode>
                <c:ptCount val="3"/>
                <c:pt idx="0">
                  <c:v>3.1094919393939402</c:v>
                </c:pt>
                <c:pt idx="1">
                  <c:v>3.107334121212121</c:v>
                </c:pt>
                <c:pt idx="2">
                  <c:v>3.1063457121212115</c:v>
                </c:pt>
              </c:numCache>
            </c:numRef>
          </c:yVal>
        </c:ser>
        <c:ser>
          <c:idx val="4"/>
          <c:order val="4"/>
          <c:tx>
            <c:strRef>
              <c:f>Summary!$E$3</c:f>
              <c:strCache>
                <c:ptCount val="1"/>
                <c:pt idx="0">
                  <c:v>W1</c:v>
                </c:pt>
              </c:strCache>
            </c:strRef>
          </c:tx>
          <c:spPr>
            <a:ln w="28575">
              <a:noFill/>
            </a:ln>
          </c:spPr>
          <c:xVal>
            <c:strRef>
              <c:f>Summary!$C$3:$C$6</c:f>
              <c:strCache>
                <c:ptCount val="4"/>
                <c:pt idx="0">
                  <c:v>Type</c:v>
                </c:pt>
                <c:pt idx="1">
                  <c:v>Soil 1</c:v>
                </c:pt>
                <c:pt idx="2">
                  <c:v>Soil 2</c:v>
                </c:pt>
                <c:pt idx="3">
                  <c:v>Soil 3</c:v>
                </c:pt>
              </c:strCache>
            </c:strRef>
          </c:xVal>
          <c:yVal>
            <c:numRef>
              <c:f>Summary!$E$4:$E$6</c:f>
              <c:numCache>
                <c:formatCode>0.000</c:formatCode>
                <c:ptCount val="3"/>
                <c:pt idx="0">
                  <c:v>2.982383212121213</c:v>
                </c:pt>
                <c:pt idx="1">
                  <c:v>3.0002481060606061</c:v>
                </c:pt>
                <c:pt idx="2">
                  <c:v>2.9680718333333331</c:v>
                </c:pt>
              </c:numCache>
            </c:numRef>
          </c:yVal>
        </c:ser>
        <c:ser>
          <c:idx val="5"/>
          <c:order val="5"/>
          <c:tx>
            <c:strRef>
              <c:f>Summary!$F$3</c:f>
              <c:strCache>
                <c:ptCount val="1"/>
                <c:pt idx="0">
                  <c:v>S1</c:v>
                </c:pt>
              </c:strCache>
            </c:strRef>
          </c:tx>
          <c:spPr>
            <a:ln w="28575">
              <a:noFill/>
            </a:ln>
          </c:spPr>
          <c:xVal>
            <c:strRef>
              <c:f>Summary!$C$3:$C$6</c:f>
              <c:strCache>
                <c:ptCount val="4"/>
                <c:pt idx="0">
                  <c:v>Type</c:v>
                </c:pt>
                <c:pt idx="1">
                  <c:v>Soil 1</c:v>
                </c:pt>
                <c:pt idx="2">
                  <c:v>Soil 2</c:v>
                </c:pt>
                <c:pt idx="3">
                  <c:v>Soil 3</c:v>
                </c:pt>
              </c:strCache>
            </c:strRef>
          </c:xVal>
          <c:yVal>
            <c:numRef>
              <c:f>Summary!$F$4:$F$6</c:f>
              <c:numCache>
                <c:formatCode>0.000</c:formatCode>
                <c:ptCount val="3"/>
                <c:pt idx="0">
                  <c:v>2.7280650454545454</c:v>
                </c:pt>
                <c:pt idx="1">
                  <c:v>2.7038435454545451</c:v>
                </c:pt>
                <c:pt idx="2">
                  <c:v>2.7097992727272726</c:v>
                </c:pt>
              </c:numCache>
            </c:numRef>
          </c:yVal>
        </c:ser>
        <c:ser>
          <c:idx val="0"/>
          <c:order val="0"/>
          <c:tx>
            <c:strRef>
              <c:f>Summary!$D$9</c:f>
              <c:strCache>
                <c:ptCount val="1"/>
                <c:pt idx="0">
                  <c:v>D2</c:v>
                </c:pt>
              </c:strCache>
            </c:strRef>
          </c:tx>
          <c:spPr>
            <a:ln w="28575">
              <a:noFill/>
            </a:ln>
          </c:spPr>
          <c:xVal>
            <c:strRef>
              <c:f>Summary!$C$10:$C$12</c:f>
              <c:strCache>
                <c:ptCount val="3"/>
                <c:pt idx="0">
                  <c:v>Soil 1</c:v>
                </c:pt>
                <c:pt idx="1">
                  <c:v>Soil 2</c:v>
                </c:pt>
                <c:pt idx="2">
                  <c:v>Soil 3</c:v>
                </c:pt>
              </c:strCache>
            </c:strRef>
          </c:xVal>
          <c:yVal>
            <c:numRef>
              <c:f>Summary!$D$10:$D$12</c:f>
              <c:numCache>
                <c:formatCode>0.000</c:formatCode>
                <c:ptCount val="3"/>
                <c:pt idx="0">
                  <c:v>3.2061447121212123</c:v>
                </c:pt>
                <c:pt idx="1">
                  <c:v>3.2071978484848476</c:v>
                </c:pt>
                <c:pt idx="2">
                  <c:v>3.2049685606060603</c:v>
                </c:pt>
              </c:numCache>
            </c:numRef>
          </c:yVal>
        </c:ser>
        <c:ser>
          <c:idx val="1"/>
          <c:order val="1"/>
          <c:tx>
            <c:strRef>
              <c:f>Summary!$E$9</c:f>
              <c:strCache>
                <c:ptCount val="1"/>
                <c:pt idx="0">
                  <c:v>W2</c:v>
                </c:pt>
              </c:strCache>
            </c:strRef>
          </c:tx>
          <c:spPr>
            <a:ln w="28575">
              <a:noFill/>
            </a:ln>
          </c:spPr>
          <c:xVal>
            <c:strRef>
              <c:f>Summary!$C$10:$C$12</c:f>
              <c:strCache>
                <c:ptCount val="3"/>
                <c:pt idx="0">
                  <c:v>Soil 1</c:v>
                </c:pt>
                <c:pt idx="1">
                  <c:v>Soil 2</c:v>
                </c:pt>
                <c:pt idx="2">
                  <c:v>Soil 3</c:v>
                </c:pt>
              </c:strCache>
            </c:strRef>
          </c:xVal>
          <c:yVal>
            <c:numRef>
              <c:f>Summary!$E$10:$E$12</c:f>
              <c:numCache>
                <c:formatCode>0.000</c:formatCode>
                <c:ptCount val="3"/>
                <c:pt idx="0">
                  <c:v>3.1061699242424243</c:v>
                </c:pt>
                <c:pt idx="1">
                  <c:v>3.1258258333333333</c:v>
                </c:pt>
                <c:pt idx="2">
                  <c:v>3.106591757575758</c:v>
                </c:pt>
              </c:numCache>
            </c:numRef>
          </c:yVal>
        </c:ser>
        <c:ser>
          <c:idx val="2"/>
          <c:order val="2"/>
          <c:tx>
            <c:strRef>
              <c:f>Summary!$F$9</c:f>
              <c:strCache>
                <c:ptCount val="1"/>
                <c:pt idx="0">
                  <c:v>S2</c:v>
                </c:pt>
              </c:strCache>
            </c:strRef>
          </c:tx>
          <c:spPr>
            <a:ln w="28575">
              <a:noFill/>
            </a:ln>
          </c:spPr>
          <c:xVal>
            <c:strRef>
              <c:f>Summary!$C$10:$C$12</c:f>
              <c:strCache>
                <c:ptCount val="3"/>
                <c:pt idx="0">
                  <c:v>Soil 1</c:v>
                </c:pt>
                <c:pt idx="1">
                  <c:v>Soil 2</c:v>
                </c:pt>
                <c:pt idx="2">
                  <c:v>Soil 3</c:v>
                </c:pt>
              </c:strCache>
            </c:strRef>
          </c:xVal>
          <c:yVal>
            <c:numRef>
              <c:f>Summary!$F$10:$F$12</c:f>
              <c:numCache>
                <c:formatCode>0.000</c:formatCode>
                <c:ptCount val="3"/>
                <c:pt idx="0">
                  <c:v>3.0058032727272721</c:v>
                </c:pt>
                <c:pt idx="1">
                  <c:v>3.027295636363637</c:v>
                </c:pt>
                <c:pt idx="2">
                  <c:v>3.0421093181818182</c:v>
                </c:pt>
              </c:numCache>
            </c:numRef>
          </c:yVal>
        </c:ser>
        <c:axId val="80369536"/>
        <c:axId val="80376192"/>
      </c:scatterChart>
      <c:valAx>
        <c:axId val="80369536"/>
        <c:scaling>
          <c:orientation val="minMax"/>
          <c:max val="3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#</a:t>
                </a:r>
              </a:p>
            </c:rich>
          </c:tx>
          <c:layout/>
        </c:title>
        <c:tickLblPos val="nextTo"/>
        <c:crossAx val="80376192"/>
        <c:crosses val="autoZero"/>
        <c:crossBetween val="midCat"/>
        <c:majorUnit val="1"/>
      </c:valAx>
      <c:valAx>
        <c:axId val="80376192"/>
        <c:scaling>
          <c:orientation val="minMax"/>
          <c:max val="3.25"/>
          <c:min val="2.6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[v]</a:t>
                </a:r>
              </a:p>
            </c:rich>
          </c:tx>
          <c:layout/>
        </c:title>
        <c:numFmt formatCode="0.00" sourceLinked="0"/>
        <c:tickLblPos val="nextTo"/>
        <c:crossAx val="80369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Calibration  on  3 soils</a:t>
            </a:r>
          </a:p>
        </c:rich>
      </c:tx>
      <c:layout/>
    </c:title>
    <c:plotArea>
      <c:layout/>
      <c:scatterChart>
        <c:scatterStyle val="lineMarker"/>
        <c:ser>
          <c:idx val="2"/>
          <c:order val="2"/>
          <c:tx>
            <c:strRef>
              <c:f>Summary!$M$3</c:f>
              <c:strCache>
                <c:ptCount val="1"/>
                <c:pt idx="0">
                  <c:v>MS1-S1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Summary!$L$4:$L$6</c:f>
              <c:numCache>
                <c:formatCode>0%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Summary!$M$4:$M$6</c:f>
              <c:numCache>
                <c:formatCode>0.000</c:formatCode>
                <c:ptCount val="3"/>
                <c:pt idx="0">
                  <c:v>3.1094919393939402</c:v>
                </c:pt>
                <c:pt idx="1">
                  <c:v>2.982383212121213</c:v>
                </c:pt>
                <c:pt idx="2">
                  <c:v>2.7280650454545454</c:v>
                </c:pt>
              </c:numCache>
            </c:numRef>
          </c:yVal>
        </c:ser>
        <c:ser>
          <c:idx val="3"/>
          <c:order val="3"/>
          <c:tx>
            <c:strRef>
              <c:f>Summary!$N$3</c:f>
              <c:strCache>
                <c:ptCount val="1"/>
                <c:pt idx="0">
                  <c:v>MS2-S1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Summary!$L$4:$L$6</c:f>
              <c:numCache>
                <c:formatCode>0%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Summary!$N$4:$N$6</c:f>
              <c:numCache>
                <c:formatCode>0.000</c:formatCode>
                <c:ptCount val="3"/>
                <c:pt idx="0">
                  <c:v>3.2061447121212123</c:v>
                </c:pt>
                <c:pt idx="1">
                  <c:v>3.1061699242424243</c:v>
                </c:pt>
                <c:pt idx="2">
                  <c:v>3.0058032727272721</c:v>
                </c:pt>
              </c:numCache>
            </c:numRef>
          </c:yVal>
        </c:ser>
        <c:ser>
          <c:idx val="4"/>
          <c:order val="4"/>
          <c:tx>
            <c:strRef>
              <c:f>Summary!$O$3</c:f>
              <c:strCache>
                <c:ptCount val="1"/>
                <c:pt idx="0">
                  <c:v>MS1-S2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Summary!$L$4:$L$6</c:f>
              <c:numCache>
                <c:formatCode>0%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Summary!$O$4:$O$6</c:f>
              <c:numCache>
                <c:formatCode>0.000</c:formatCode>
                <c:ptCount val="3"/>
                <c:pt idx="0">
                  <c:v>3.107334121212121</c:v>
                </c:pt>
                <c:pt idx="1">
                  <c:v>3.0002481060606061</c:v>
                </c:pt>
                <c:pt idx="2">
                  <c:v>2.7038435454545451</c:v>
                </c:pt>
              </c:numCache>
            </c:numRef>
          </c:yVal>
        </c:ser>
        <c:ser>
          <c:idx val="5"/>
          <c:order val="5"/>
          <c:tx>
            <c:strRef>
              <c:f>Summary!$P$3</c:f>
              <c:strCache>
                <c:ptCount val="1"/>
                <c:pt idx="0">
                  <c:v>MS2-S2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Summary!$L$4:$L$6</c:f>
              <c:numCache>
                <c:formatCode>0%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Summary!$P$4:$P$6</c:f>
              <c:numCache>
                <c:formatCode>0.000</c:formatCode>
                <c:ptCount val="3"/>
                <c:pt idx="0">
                  <c:v>3.2071978484848476</c:v>
                </c:pt>
                <c:pt idx="1">
                  <c:v>3.1258258333333333</c:v>
                </c:pt>
                <c:pt idx="2">
                  <c:v>3.027295636363637</c:v>
                </c:pt>
              </c:numCache>
            </c:numRef>
          </c:yVal>
        </c:ser>
        <c:ser>
          <c:idx val="0"/>
          <c:order val="0"/>
          <c:tx>
            <c:strRef>
              <c:f>Summary!$Q$3</c:f>
              <c:strCache>
                <c:ptCount val="1"/>
                <c:pt idx="0">
                  <c:v>MS1-S3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Summary!$L$4:$L$6</c:f>
              <c:numCache>
                <c:formatCode>0%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Summary!$Q$4:$Q$6</c:f>
              <c:numCache>
                <c:formatCode>0.000</c:formatCode>
                <c:ptCount val="3"/>
                <c:pt idx="0">
                  <c:v>3.1063457121212115</c:v>
                </c:pt>
                <c:pt idx="1">
                  <c:v>2.9680718333333331</c:v>
                </c:pt>
                <c:pt idx="2">
                  <c:v>2.7097992727272726</c:v>
                </c:pt>
              </c:numCache>
            </c:numRef>
          </c:yVal>
        </c:ser>
        <c:ser>
          <c:idx val="1"/>
          <c:order val="1"/>
          <c:tx>
            <c:strRef>
              <c:f>Summary!$R$3</c:f>
              <c:strCache>
                <c:ptCount val="1"/>
                <c:pt idx="0">
                  <c:v>MS2-S3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Summary!$L$4:$L$6</c:f>
              <c:numCache>
                <c:formatCode>0%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Summary!$R$4:$R$6</c:f>
              <c:numCache>
                <c:formatCode>0.000</c:formatCode>
                <c:ptCount val="3"/>
                <c:pt idx="0">
                  <c:v>3.2049685606060603</c:v>
                </c:pt>
                <c:pt idx="1">
                  <c:v>3.106591757575758</c:v>
                </c:pt>
                <c:pt idx="2">
                  <c:v>3.0421093181818182</c:v>
                </c:pt>
              </c:numCache>
            </c:numRef>
          </c:yVal>
        </c:ser>
        <c:axId val="80445824"/>
        <c:axId val="80447744"/>
      </c:scatterChart>
      <c:valAx>
        <c:axId val="80445824"/>
        <c:scaling>
          <c:orientation val="minMax"/>
          <c:max val="0.60000000000000064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Moisture content</a:t>
                </a:r>
              </a:p>
            </c:rich>
          </c:tx>
          <c:layout/>
        </c:title>
        <c:numFmt formatCode="0%" sourceLinked="1"/>
        <c:tickLblPos val="nextTo"/>
        <c:crossAx val="80447744"/>
        <c:crosses val="autoZero"/>
        <c:crossBetween val="midCat"/>
      </c:valAx>
      <c:valAx>
        <c:axId val="80447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[V]</a:t>
                </a:r>
              </a:p>
            </c:rich>
          </c:tx>
          <c:layout/>
        </c:title>
        <c:numFmt formatCode="0.00" sourceLinked="0"/>
        <c:tickLblPos val="nextTo"/>
        <c:crossAx val="8044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7" Type="http://schemas.openxmlformats.org/officeDocument/2006/relationships/image" Target="../media/image5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13</xdr:row>
      <xdr:rowOff>0</xdr:rowOff>
    </xdr:from>
    <xdr:to>
      <xdr:col>7</xdr:col>
      <xdr:colOff>438150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18</xdr:col>
      <xdr:colOff>561975</xdr:colOff>
      <xdr:row>24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10582</xdr:colOff>
      <xdr:row>26</xdr:row>
      <xdr:rowOff>10582</xdr:rowOff>
    </xdr:from>
    <xdr:to>
      <xdr:col>14</xdr:col>
      <xdr:colOff>603249</xdr:colOff>
      <xdr:row>35</xdr:row>
      <xdr:rowOff>124882</xdr:rowOff>
    </xdr:to>
    <xdr:pic>
      <xdr:nvPicPr>
        <xdr:cNvPr id="16" name="Picture 15" descr="IMG688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16182" y="4773082"/>
          <a:ext cx="2421467" cy="182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42334</xdr:rowOff>
    </xdr:from>
    <xdr:to>
      <xdr:col>14</xdr:col>
      <xdr:colOff>592667</xdr:colOff>
      <xdr:row>45</xdr:row>
      <xdr:rowOff>156634</xdr:rowOff>
    </xdr:to>
    <xdr:pic>
      <xdr:nvPicPr>
        <xdr:cNvPr id="17" name="Picture 16" descr="IMG68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05600" y="6709834"/>
          <a:ext cx="2421467" cy="1828800"/>
        </a:xfrm>
        <a:prstGeom prst="rect">
          <a:avLst/>
        </a:prstGeom>
      </xdr:spPr>
    </xdr:pic>
    <xdr:clientData/>
  </xdr:twoCellAnchor>
  <xdr:twoCellAnchor editAs="oneCell">
    <xdr:from>
      <xdr:col>15</xdr:col>
      <xdr:colOff>137583</xdr:colOff>
      <xdr:row>26</xdr:row>
      <xdr:rowOff>0</xdr:rowOff>
    </xdr:from>
    <xdr:to>
      <xdr:col>19</xdr:col>
      <xdr:colOff>120649</xdr:colOff>
      <xdr:row>35</xdr:row>
      <xdr:rowOff>114300</xdr:rowOff>
    </xdr:to>
    <xdr:pic>
      <xdr:nvPicPr>
        <xdr:cNvPr id="18" name="Picture 17" descr="IMG682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281583" y="4762500"/>
          <a:ext cx="2421466" cy="1828800"/>
        </a:xfrm>
        <a:prstGeom prst="rect">
          <a:avLst/>
        </a:prstGeom>
      </xdr:spPr>
    </xdr:pic>
    <xdr:clientData/>
  </xdr:twoCellAnchor>
  <xdr:twoCellAnchor editAs="oneCell">
    <xdr:from>
      <xdr:col>15</xdr:col>
      <xdr:colOff>175676</xdr:colOff>
      <xdr:row>36</xdr:row>
      <xdr:rowOff>84666</xdr:rowOff>
    </xdr:from>
    <xdr:to>
      <xdr:col>19</xdr:col>
      <xdr:colOff>162976</xdr:colOff>
      <xdr:row>46</xdr:row>
      <xdr:rowOff>8466</xdr:rowOff>
    </xdr:to>
    <xdr:pic>
      <xdr:nvPicPr>
        <xdr:cNvPr id="19" name="Picture 18" descr="IMG689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319676" y="6752166"/>
          <a:ext cx="2425700" cy="18288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</xdr:row>
      <xdr:rowOff>28575</xdr:rowOff>
    </xdr:from>
    <xdr:to>
      <xdr:col>7</xdr:col>
      <xdr:colOff>381000</xdr:colOff>
      <xdr:row>45</xdr:row>
      <xdr:rowOff>149269</xdr:rowOff>
    </xdr:to>
    <xdr:pic>
      <xdr:nvPicPr>
        <xdr:cNvPr id="21" name="Picture 20" descr="IMG686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04850" y="5553075"/>
          <a:ext cx="3943350" cy="297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I26" sqref="I26:J26"/>
    </sheetView>
  </sheetViews>
  <sheetFormatPr defaultRowHeight="15"/>
  <cols>
    <col min="1" max="1" width="15.140625" bestFit="1" customWidth="1"/>
    <col min="12" max="12" width="12" bestFit="1" customWidth="1"/>
    <col min="13" max="13" width="11" bestFit="1" customWidth="1"/>
  </cols>
  <sheetData>
    <row r="1" spans="2:13">
      <c r="B1" s="26" t="s">
        <v>2</v>
      </c>
      <c r="C1" s="27"/>
      <c r="D1" s="26" t="s">
        <v>3</v>
      </c>
      <c r="E1" s="27"/>
      <c r="F1" s="26" t="s">
        <v>4</v>
      </c>
      <c r="G1" s="27"/>
      <c r="H1" s="1"/>
      <c r="I1" s="26" t="s">
        <v>5</v>
      </c>
      <c r="J1" s="27"/>
      <c r="K1" s="1"/>
      <c r="L1" s="26" t="s">
        <v>8</v>
      </c>
      <c r="M1" s="27"/>
    </row>
    <row r="2" spans="2:13"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I2" s="2" t="s">
        <v>0</v>
      </c>
      <c r="J2" s="2" t="s">
        <v>1</v>
      </c>
      <c r="L2" s="5" t="s">
        <v>0</v>
      </c>
      <c r="M2" s="5" t="s">
        <v>1</v>
      </c>
    </row>
    <row r="3" spans="2:13">
      <c r="B3" s="3">
        <v>3.1102069999999999</v>
      </c>
      <c r="C3" s="3">
        <v>3.2115840000000002</v>
      </c>
      <c r="D3" s="3">
        <v>3.1099060000000001</v>
      </c>
      <c r="E3" s="3">
        <v>3.2026370000000002</v>
      </c>
      <c r="F3" s="3">
        <v>3.1091669999999998</v>
      </c>
      <c r="G3" s="3">
        <v>3.204663</v>
      </c>
      <c r="I3" s="4">
        <f>AVERAGE(B3,D3,F3)</f>
        <v>3.1097599999999996</v>
      </c>
      <c r="J3" s="4">
        <f>AVERAGE(C3,E3,G3)</f>
        <v>3.206294666666667</v>
      </c>
      <c r="L3" s="6">
        <f>VAR(B3,D3,F3)</f>
        <v>2.8638700000010692E-7</v>
      </c>
      <c r="M3" s="6">
        <f>VAR(C3,E3,G3)</f>
        <v>2.2008954333333763E-5</v>
      </c>
    </row>
    <row r="4" spans="2:13">
      <c r="B4" s="3">
        <v>3.1101299999999998</v>
      </c>
      <c r="C4" s="3">
        <v>3.2116060000000002</v>
      </c>
      <c r="D4" s="3">
        <v>3.109899</v>
      </c>
      <c r="E4" s="3">
        <v>3.2027299999999999</v>
      </c>
      <c r="F4" s="3">
        <v>3.1090070000000001</v>
      </c>
      <c r="G4" s="3">
        <v>3.204742</v>
      </c>
      <c r="I4" s="4">
        <f t="shared" ref="I4:I24" si="0">AVERAGE(B4,D4,F4)</f>
        <v>3.1096786666666669</v>
      </c>
      <c r="J4" s="4">
        <f t="shared" ref="J4:J24" si="1">AVERAGE(C4,E4,G4)</f>
        <v>3.2063593333333333</v>
      </c>
      <c r="L4" s="6">
        <f t="shared" ref="L4:L24" si="2">VAR(B4,D4,F4)</f>
        <v>3.5169233333320279E-7</v>
      </c>
      <c r="M4" s="6">
        <f t="shared" ref="M4:M24" si="3">VAR(C4,E4,G4)</f>
        <v>2.1657669333334851E-5</v>
      </c>
    </row>
    <row r="5" spans="2:13">
      <c r="B5" s="3">
        <v>3.1096870000000001</v>
      </c>
      <c r="C5" s="3">
        <v>3.2103419999999998</v>
      </c>
      <c r="D5" s="3">
        <v>3.1099709999999998</v>
      </c>
      <c r="E5" s="3">
        <v>3.2028300000000001</v>
      </c>
      <c r="F5" s="3">
        <v>3.1090360000000001</v>
      </c>
      <c r="G5" s="3">
        <v>3.2048369999999999</v>
      </c>
      <c r="I5" s="4">
        <f t="shared" si="0"/>
        <v>3.109564666666667</v>
      </c>
      <c r="J5" s="4">
        <f t="shared" si="1"/>
        <v>3.2060029999999995</v>
      </c>
      <c r="L5" s="6">
        <f t="shared" si="2"/>
        <v>2.2978033333320053E-7</v>
      </c>
      <c r="M5" s="6">
        <f t="shared" si="3"/>
        <v>1.5127202999999029E-5</v>
      </c>
    </row>
    <row r="6" spans="2:13">
      <c r="B6" s="3">
        <v>3.109737</v>
      </c>
      <c r="C6" s="3">
        <v>3.210486</v>
      </c>
      <c r="D6" s="3">
        <v>3.1099480000000002</v>
      </c>
      <c r="E6" s="3">
        <v>3.202925</v>
      </c>
      <c r="F6" s="3">
        <v>3.109089</v>
      </c>
      <c r="G6" s="3">
        <v>3.2048239999999999</v>
      </c>
      <c r="I6" s="4">
        <f t="shared" si="0"/>
        <v>3.1095913333333329</v>
      </c>
      <c r="J6" s="4">
        <f t="shared" si="1"/>
        <v>3.2060783333333336</v>
      </c>
      <c r="L6" s="6">
        <f t="shared" si="2"/>
        <v>2.0038433333338962E-7</v>
      </c>
      <c r="M6" s="6">
        <f t="shared" si="3"/>
        <v>1.5472194333333182E-5</v>
      </c>
    </row>
    <row r="7" spans="2:13">
      <c r="B7" s="3">
        <v>3.1096539999999999</v>
      </c>
      <c r="C7" s="3">
        <v>3.2103389999999998</v>
      </c>
      <c r="D7" s="3">
        <v>3.1099420000000002</v>
      </c>
      <c r="E7" s="3">
        <v>3.2029619999999999</v>
      </c>
      <c r="F7" s="3">
        <v>3.10907</v>
      </c>
      <c r="G7" s="3">
        <v>3.2048969999999999</v>
      </c>
      <c r="I7" s="4">
        <f t="shared" si="0"/>
        <v>3.1095553333333332</v>
      </c>
      <c r="J7" s="4">
        <f t="shared" si="1"/>
        <v>3.2060659999999999</v>
      </c>
      <c r="L7" s="6">
        <f t="shared" si="2"/>
        <v>1.9739733333340487E-7</v>
      </c>
      <c r="M7" s="6">
        <f t="shared" si="3"/>
        <v>1.4629952999999834E-5</v>
      </c>
    </row>
    <row r="8" spans="2:13">
      <c r="B8" s="3">
        <v>3.1095130000000002</v>
      </c>
      <c r="C8" s="3">
        <v>3.2101980000000001</v>
      </c>
      <c r="D8" s="3">
        <v>3.1099410000000001</v>
      </c>
      <c r="E8" s="3">
        <v>3.2030569999999998</v>
      </c>
      <c r="F8" s="3">
        <v>3.1091250000000001</v>
      </c>
      <c r="G8" s="3">
        <v>3.2049789999999998</v>
      </c>
      <c r="I8" s="4">
        <f t="shared" si="0"/>
        <v>3.1095263333333336</v>
      </c>
      <c r="J8" s="4">
        <f t="shared" si="1"/>
        <v>3.2060779999999998</v>
      </c>
      <c r="L8" s="6">
        <f t="shared" si="2"/>
        <v>1.6659733333330268E-7</v>
      </c>
      <c r="M8" s="6">
        <f t="shared" si="3"/>
        <v>1.3654321000001199E-5</v>
      </c>
    </row>
    <row r="9" spans="2:13">
      <c r="B9" s="3">
        <v>3.1094810000000002</v>
      </c>
      <c r="C9" s="3">
        <v>3.2101289999999998</v>
      </c>
      <c r="D9" s="3">
        <v>3.1099269999999999</v>
      </c>
      <c r="E9" s="3">
        <v>3.2031749999999999</v>
      </c>
      <c r="F9" s="3">
        <v>3.109089</v>
      </c>
      <c r="G9" s="3">
        <v>3.2049319999999999</v>
      </c>
      <c r="I9" s="4">
        <f t="shared" si="0"/>
        <v>3.1094989999999996</v>
      </c>
      <c r="J9" s="4">
        <f t="shared" si="1"/>
        <v>3.2060786666666665</v>
      </c>
      <c r="L9" s="6">
        <f t="shared" si="2"/>
        <v>1.7580399999995175E-7</v>
      </c>
      <c r="M9" s="6">
        <f t="shared" si="3"/>
        <v>1.3075662333332937E-5</v>
      </c>
    </row>
    <row r="10" spans="2:13">
      <c r="B10" s="3">
        <v>3.109467</v>
      </c>
      <c r="C10" s="3">
        <v>3.2099869999999999</v>
      </c>
      <c r="D10" s="3">
        <v>3.1099290000000002</v>
      </c>
      <c r="E10" s="3">
        <v>3.203201</v>
      </c>
      <c r="F10" s="3">
        <v>3.1091120000000001</v>
      </c>
      <c r="G10" s="3">
        <v>3.2050540000000001</v>
      </c>
      <c r="I10" s="4">
        <f t="shared" si="0"/>
        <v>3.1095026666666663</v>
      </c>
      <c r="J10" s="4">
        <f t="shared" si="1"/>
        <v>3.2060806666666668</v>
      </c>
      <c r="L10" s="6">
        <f t="shared" si="2"/>
        <v>1.6782633333336636E-7</v>
      </c>
      <c r="M10" s="6">
        <f t="shared" si="3"/>
        <v>1.2302982333333065E-5</v>
      </c>
    </row>
    <row r="11" spans="2:13">
      <c r="B11" s="3">
        <v>3.1093839999999999</v>
      </c>
      <c r="C11" s="3">
        <v>3.2099489999999999</v>
      </c>
      <c r="D11" s="3">
        <v>3.1099130000000001</v>
      </c>
      <c r="E11" s="3">
        <v>3.203192</v>
      </c>
      <c r="F11" s="3">
        <v>3.1091310000000001</v>
      </c>
      <c r="G11" s="3">
        <v>3.2054670000000001</v>
      </c>
      <c r="I11" s="4">
        <f t="shared" si="0"/>
        <v>3.1094760000000004</v>
      </c>
      <c r="J11" s="4">
        <f t="shared" si="1"/>
        <v>3.2062026666666665</v>
      </c>
      <c r="L11" s="6">
        <f t="shared" si="2"/>
        <v>1.5922900000004143E-7</v>
      </c>
      <c r="M11" s="6">
        <f t="shared" si="3"/>
        <v>1.1820166333332946E-5</v>
      </c>
    </row>
    <row r="12" spans="2:13">
      <c r="B12" s="3">
        <v>3.109334</v>
      </c>
      <c r="C12" s="3">
        <v>3.2097449999999998</v>
      </c>
      <c r="D12" s="3">
        <v>3.1099420000000002</v>
      </c>
      <c r="E12" s="3">
        <v>3.2032980000000002</v>
      </c>
      <c r="F12" s="3">
        <v>3.1091549999999999</v>
      </c>
      <c r="G12" s="3">
        <v>3.2056800000000001</v>
      </c>
      <c r="I12" s="4">
        <f t="shared" si="0"/>
        <v>3.109477</v>
      </c>
      <c r="J12" s="4">
        <f t="shared" si="1"/>
        <v>3.2062409999999999</v>
      </c>
      <c r="L12" s="6">
        <f t="shared" si="2"/>
        <v>1.7017900000012494E-7</v>
      </c>
      <c r="M12" s="6">
        <f t="shared" si="3"/>
        <v>1.062699299999883E-5</v>
      </c>
    </row>
    <row r="13" spans="2:13">
      <c r="B13" s="3">
        <v>3.1092909999999998</v>
      </c>
      <c r="C13" s="3">
        <v>3.209613</v>
      </c>
      <c r="D13" s="3">
        <v>3.1099540000000001</v>
      </c>
      <c r="E13" s="3">
        <v>3.2033909999999999</v>
      </c>
      <c r="F13" s="3">
        <v>3.1091280000000001</v>
      </c>
      <c r="G13" s="3">
        <v>3.205711</v>
      </c>
      <c r="I13" s="4">
        <f t="shared" si="0"/>
        <v>3.1094576666666662</v>
      </c>
      <c r="J13" s="4">
        <f t="shared" si="1"/>
        <v>3.2062383333333333</v>
      </c>
      <c r="L13" s="6">
        <f t="shared" si="2"/>
        <v>1.9140233333338153E-7</v>
      </c>
      <c r="M13" s="6">
        <f t="shared" si="3"/>
        <v>9.8868813333338615E-6</v>
      </c>
    </row>
    <row r="14" spans="2:13">
      <c r="B14" s="3">
        <v>3.1092599999999999</v>
      </c>
      <c r="C14" s="3">
        <v>3.2095400000000001</v>
      </c>
      <c r="D14" s="3">
        <v>3.1099679999999998</v>
      </c>
      <c r="E14" s="3">
        <v>3.203497</v>
      </c>
      <c r="F14" s="3">
        <v>3.1091510000000002</v>
      </c>
      <c r="G14" s="3">
        <v>3.2057289999999998</v>
      </c>
      <c r="I14" s="4">
        <f t="shared" si="0"/>
        <v>3.1094596666666665</v>
      </c>
      <c r="J14" s="4">
        <f t="shared" si="1"/>
        <v>3.2062553333333335</v>
      </c>
      <c r="L14" s="6">
        <f t="shared" si="2"/>
        <v>1.9677233333320336E-7</v>
      </c>
      <c r="M14" s="6">
        <f t="shared" si="3"/>
        <v>9.3372323333335112E-6</v>
      </c>
    </row>
    <row r="15" spans="2:13">
      <c r="B15" s="3">
        <v>3.1092170000000001</v>
      </c>
      <c r="C15" s="3">
        <v>3.2094390000000002</v>
      </c>
      <c r="D15" s="3">
        <v>3.109969</v>
      </c>
      <c r="E15" s="3">
        <v>3.203633</v>
      </c>
      <c r="F15" s="3">
        <v>3.1091319999999998</v>
      </c>
      <c r="G15" s="3">
        <v>3.2056870000000002</v>
      </c>
      <c r="I15" s="4">
        <f t="shared" si="0"/>
        <v>3.109439333333333</v>
      </c>
      <c r="J15" s="4">
        <f t="shared" si="1"/>
        <v>3.2062530000000002</v>
      </c>
      <c r="L15" s="6">
        <f t="shared" si="2"/>
        <v>2.1221633333336413E-7</v>
      </c>
      <c r="M15" s="6">
        <f t="shared" si="3"/>
        <v>8.667676000000511E-6</v>
      </c>
    </row>
    <row r="16" spans="2:13">
      <c r="B16" s="3">
        <v>3.1092719999999998</v>
      </c>
      <c r="C16" s="3">
        <v>3.209355</v>
      </c>
      <c r="D16" s="3">
        <v>3.1099830000000002</v>
      </c>
      <c r="E16" s="3">
        <v>3.2036639999999998</v>
      </c>
      <c r="F16" s="3">
        <v>3.1091229999999999</v>
      </c>
      <c r="G16" s="3">
        <v>3.2054800000000001</v>
      </c>
      <c r="I16" s="4">
        <f t="shared" si="0"/>
        <v>3.1094593333333336</v>
      </c>
      <c r="J16" s="4">
        <f t="shared" si="1"/>
        <v>3.2061663333333335</v>
      </c>
      <c r="L16" s="6">
        <f t="shared" si="2"/>
        <v>2.1122033333350154E-7</v>
      </c>
      <c r="M16" s="6">
        <f t="shared" si="3"/>
        <v>8.4501603333335124E-6</v>
      </c>
    </row>
    <row r="17" spans="1:13">
      <c r="B17" s="3">
        <v>3.109191</v>
      </c>
      <c r="C17" s="3">
        <v>3.2091919999999998</v>
      </c>
      <c r="D17" s="3">
        <v>3.109982</v>
      </c>
      <c r="E17" s="3">
        <v>3.203716</v>
      </c>
      <c r="F17" s="3">
        <v>3.109124</v>
      </c>
      <c r="G17" s="3">
        <v>3.2051120000000002</v>
      </c>
      <c r="I17" s="4">
        <f t="shared" si="0"/>
        <v>3.1094323333333329</v>
      </c>
      <c r="J17" s="4">
        <f t="shared" si="1"/>
        <v>3.2060066666666667</v>
      </c>
      <c r="L17" s="6">
        <f t="shared" si="2"/>
        <v>2.2772233333333782E-7</v>
      </c>
      <c r="M17" s="6">
        <f t="shared" si="3"/>
        <v>8.0969653333325859E-6</v>
      </c>
    </row>
    <row r="18" spans="1:13">
      <c r="B18" s="3">
        <v>3.1091350000000002</v>
      </c>
      <c r="C18" s="3">
        <v>3.2089319999999999</v>
      </c>
      <c r="D18" s="3">
        <v>3.1099990000000002</v>
      </c>
      <c r="E18" s="3">
        <v>3.2037979999999999</v>
      </c>
      <c r="F18" s="3">
        <v>3.1090960000000001</v>
      </c>
      <c r="G18" s="3">
        <v>3.2052520000000002</v>
      </c>
      <c r="I18" s="4">
        <f t="shared" si="0"/>
        <v>3.1094100000000005</v>
      </c>
      <c r="J18" s="4">
        <f t="shared" si="1"/>
        <v>3.205994</v>
      </c>
      <c r="L18" s="6">
        <f t="shared" si="2"/>
        <v>2.6057100000002418E-7</v>
      </c>
      <c r="M18" s="6">
        <f t="shared" si="3"/>
        <v>7.0024119999997039E-6</v>
      </c>
    </row>
    <row r="19" spans="1:13">
      <c r="B19" s="3">
        <v>3.1091790000000001</v>
      </c>
      <c r="C19" s="3">
        <v>3.2089259999999999</v>
      </c>
      <c r="D19" s="3">
        <v>3.1099899999999998</v>
      </c>
      <c r="E19" s="3">
        <v>3.2038150000000001</v>
      </c>
      <c r="F19" s="3">
        <v>3.1091329999999999</v>
      </c>
      <c r="G19" s="3">
        <v>3.2053889999999998</v>
      </c>
      <c r="I19" s="4">
        <f t="shared" si="0"/>
        <v>3.1094340000000003</v>
      </c>
      <c r="J19" s="4">
        <f t="shared" si="1"/>
        <v>3.2060433333333336</v>
      </c>
      <c r="L19" s="6">
        <f t="shared" si="2"/>
        <v>2.323809999998822E-7</v>
      </c>
      <c r="M19" s="6">
        <f t="shared" si="3"/>
        <v>6.8516943333331148E-6</v>
      </c>
    </row>
    <row r="20" spans="1:13">
      <c r="B20" s="3">
        <v>3.1091479999999998</v>
      </c>
      <c r="C20" s="3">
        <v>3.2089249999999998</v>
      </c>
      <c r="D20" s="3">
        <v>3.1099950000000001</v>
      </c>
      <c r="E20" s="3">
        <v>3.2038259999999998</v>
      </c>
      <c r="F20" s="3">
        <v>3.1090710000000001</v>
      </c>
      <c r="G20" s="3">
        <v>3.2053699999999998</v>
      </c>
      <c r="I20" s="4">
        <f t="shared" si="0"/>
        <v>3.1094046666666664</v>
      </c>
      <c r="J20" s="4">
        <f t="shared" si="1"/>
        <v>3.2060403333333336</v>
      </c>
      <c r="L20" s="6">
        <f t="shared" si="2"/>
        <v>2.6285233333337607E-7</v>
      </c>
      <c r="M20" s="6">
        <f t="shared" si="3"/>
        <v>6.8369603333332379E-6</v>
      </c>
    </row>
    <row r="21" spans="1:13">
      <c r="B21" s="3">
        <v>3.1091799999999998</v>
      </c>
      <c r="C21" s="3">
        <v>3.2088760000000001</v>
      </c>
      <c r="D21" s="3">
        <v>3.109937</v>
      </c>
      <c r="E21" s="3">
        <v>3.2039339999999998</v>
      </c>
      <c r="F21" s="3">
        <v>3.1090439999999999</v>
      </c>
      <c r="G21" s="3">
        <v>3.2054049999999998</v>
      </c>
      <c r="I21" s="4">
        <f t="shared" si="0"/>
        <v>3.1093869999999999</v>
      </c>
      <c r="J21" s="4">
        <f t="shared" si="1"/>
        <v>3.2060716666666664</v>
      </c>
      <c r="L21" s="6">
        <f t="shared" si="2"/>
        <v>2.3149900000003576E-7</v>
      </c>
      <c r="M21" s="6">
        <f t="shared" si="3"/>
        <v>6.4391743333339614E-6</v>
      </c>
    </row>
    <row r="22" spans="1:13">
      <c r="B22" s="3">
        <v>3.1091989999999998</v>
      </c>
      <c r="C22" s="3">
        <v>3.208882</v>
      </c>
      <c r="D22" s="3">
        <v>3.1100080000000001</v>
      </c>
      <c r="E22" s="3">
        <v>3.204043</v>
      </c>
      <c r="F22" s="3">
        <v>3.1091030000000002</v>
      </c>
      <c r="G22" s="3">
        <v>3.2056650000000002</v>
      </c>
      <c r="I22" s="4">
        <f t="shared" si="0"/>
        <v>3.1094366666666668</v>
      </c>
      <c r="J22" s="4">
        <f t="shared" si="1"/>
        <v>3.2061966666666666</v>
      </c>
      <c r="L22" s="6">
        <f t="shared" si="2"/>
        <v>2.4712033333337819E-7</v>
      </c>
      <c r="M22" s="6">
        <f t="shared" si="3"/>
        <v>6.0659823333333102E-6</v>
      </c>
    </row>
    <row r="23" spans="1:13">
      <c r="B23" s="3">
        <v>3.1092</v>
      </c>
      <c r="C23" s="3">
        <v>3.2088999999999999</v>
      </c>
      <c r="D23" s="3">
        <v>3.1099860000000001</v>
      </c>
      <c r="E23" s="3">
        <v>3.2040090000000001</v>
      </c>
      <c r="F23" s="3">
        <v>3.1091069999999998</v>
      </c>
      <c r="G23" s="3">
        <v>3.2056930000000001</v>
      </c>
      <c r="I23" s="4">
        <f t="shared" si="0"/>
        <v>3.1094310000000003</v>
      </c>
      <c r="J23" s="4">
        <f t="shared" si="1"/>
        <v>3.2062006666666663</v>
      </c>
      <c r="L23" s="6">
        <f t="shared" si="2"/>
        <v>2.3318100000013651E-7</v>
      </c>
      <c r="M23" s="6">
        <f t="shared" si="3"/>
        <v>6.1737643333326673E-6</v>
      </c>
    </row>
    <row r="24" spans="1:13">
      <c r="B24" s="3">
        <v>3.1092759999999999</v>
      </c>
      <c r="C24" s="3">
        <v>3.208936</v>
      </c>
      <c r="D24" s="3">
        <v>3.109985</v>
      </c>
      <c r="E24" s="3">
        <v>3.2040139999999999</v>
      </c>
      <c r="F24" s="3">
        <v>3.1090589999999998</v>
      </c>
      <c r="G24" s="3">
        <v>3.2057549999999999</v>
      </c>
      <c r="I24" s="4">
        <f t="shared" si="0"/>
        <v>3.1094399999999998</v>
      </c>
      <c r="J24" s="4">
        <f t="shared" si="1"/>
        <v>3.2062349999999999</v>
      </c>
      <c r="L24" s="6">
        <f t="shared" si="2"/>
        <v>2.3454100000008948E-7</v>
      </c>
      <c r="M24" s="6">
        <f t="shared" si="3"/>
        <v>6.2293210000002547E-6</v>
      </c>
    </row>
    <row r="26" spans="1:13">
      <c r="A26" s="10" t="s">
        <v>7</v>
      </c>
      <c r="B26" s="4">
        <f>AVERAGE(B3:B24)</f>
        <v>3.1094155454545445</v>
      </c>
      <c r="C26" s="4">
        <f t="shared" ref="C26:G26" si="4">AVERAGE(C3:C24)</f>
        <v>3.2097218636363634</v>
      </c>
      <c r="D26" s="4">
        <f t="shared" si="4"/>
        <v>3.1099579090909089</v>
      </c>
      <c r="E26" s="4">
        <f t="shared" si="4"/>
        <v>3.2034248636363629</v>
      </c>
      <c r="F26" s="4">
        <f t="shared" si="4"/>
        <v>3.1091023636363633</v>
      </c>
      <c r="G26" s="4">
        <f t="shared" si="4"/>
        <v>3.2052874090909085</v>
      </c>
      <c r="I26" s="11">
        <f>AVERAGE(I3:I24)</f>
        <v>3.1094919393939402</v>
      </c>
      <c r="J26" s="11">
        <f>AVERAGE(J3:J24)</f>
        <v>3.2061447121212123</v>
      </c>
      <c r="L26" s="6">
        <f>AVERAGE(L3:L24)</f>
        <v>2.2030710606062744E-7</v>
      </c>
      <c r="M26" s="6">
        <f>AVERAGE(M3:M24)</f>
        <v>1.0927923772727267E-5</v>
      </c>
    </row>
  </sheetData>
  <mergeCells count="5">
    <mergeCell ref="B1:C1"/>
    <mergeCell ref="D1:E1"/>
    <mergeCell ref="F1:G1"/>
    <mergeCell ref="I1:J1"/>
    <mergeCell ref="L1:M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2:T12"/>
  <sheetViews>
    <sheetView tabSelected="1" zoomScaleNormal="100" workbookViewId="0">
      <selection activeCell="I14" sqref="I14"/>
    </sheetView>
  </sheetViews>
  <sheetFormatPr defaultRowHeight="15"/>
  <cols>
    <col min="8" max="8" width="7.42578125" customWidth="1"/>
  </cols>
  <sheetData>
    <row r="2" spans="3:20">
      <c r="C2" s="28" t="s">
        <v>29</v>
      </c>
      <c r="D2" s="29"/>
      <c r="E2" s="29"/>
      <c r="F2" s="30"/>
      <c r="L2" s="21"/>
      <c r="M2" s="22" t="s">
        <v>9</v>
      </c>
      <c r="N2" s="23"/>
      <c r="O2" s="24" t="s">
        <v>10</v>
      </c>
      <c r="P2" s="25"/>
      <c r="Q2" s="24" t="s">
        <v>11</v>
      </c>
      <c r="R2" s="25"/>
    </row>
    <row r="3" spans="3:20">
      <c r="C3" s="10" t="s">
        <v>15</v>
      </c>
      <c r="D3" s="10" t="s">
        <v>19</v>
      </c>
      <c r="E3" s="10" t="s">
        <v>20</v>
      </c>
      <c r="F3" s="10" t="s">
        <v>16</v>
      </c>
      <c r="L3" s="10" t="s">
        <v>18</v>
      </c>
      <c r="M3" s="10" t="s">
        <v>23</v>
      </c>
      <c r="N3" s="10" t="s">
        <v>24</v>
      </c>
      <c r="O3" s="10" t="s">
        <v>25</v>
      </c>
      <c r="P3" s="10" t="s">
        <v>26</v>
      </c>
      <c r="Q3" s="10" t="s">
        <v>27</v>
      </c>
      <c r="R3" s="10" t="s">
        <v>28</v>
      </c>
      <c r="T3" s="15"/>
    </row>
    <row r="4" spans="3:20">
      <c r="C4" s="10" t="s">
        <v>9</v>
      </c>
      <c r="D4" s="11">
        <v>3.1094919393939402</v>
      </c>
      <c r="E4" s="11">
        <v>2.982383212121213</v>
      </c>
      <c r="F4" s="11">
        <v>2.7280650454545454</v>
      </c>
      <c r="L4" s="13">
        <v>0</v>
      </c>
      <c r="M4" s="11">
        <v>3.1094919393939402</v>
      </c>
      <c r="N4" s="11">
        <v>3.2061447121212123</v>
      </c>
      <c r="O4" s="12">
        <v>3.107334121212121</v>
      </c>
      <c r="P4" s="12">
        <v>3.2071978484848476</v>
      </c>
      <c r="Q4" s="12">
        <v>3.1063457121212115</v>
      </c>
      <c r="R4" s="12">
        <v>3.2049685606060603</v>
      </c>
      <c r="T4" s="14"/>
    </row>
    <row r="5" spans="3:20">
      <c r="C5" s="10" t="s">
        <v>10</v>
      </c>
      <c r="D5" s="11">
        <v>3.107334121212121</v>
      </c>
      <c r="E5" s="11">
        <v>3.0002481060606061</v>
      </c>
      <c r="F5" s="11">
        <v>2.7038435454545451</v>
      </c>
      <c r="L5" s="13">
        <v>0.3</v>
      </c>
      <c r="M5" s="11">
        <v>2.982383212121213</v>
      </c>
      <c r="N5" s="11">
        <v>3.1061699242424243</v>
      </c>
      <c r="O5" s="11">
        <v>3.0002481060606061</v>
      </c>
      <c r="P5" s="11">
        <v>3.1258258333333333</v>
      </c>
      <c r="Q5" s="11">
        <v>2.9680718333333331</v>
      </c>
      <c r="R5" s="11">
        <v>3.106591757575758</v>
      </c>
    </row>
    <row r="6" spans="3:20">
      <c r="C6" s="10" t="s">
        <v>11</v>
      </c>
      <c r="D6" s="11">
        <v>3.1063457121212115</v>
      </c>
      <c r="E6" s="11">
        <v>2.9680718333333331</v>
      </c>
      <c r="F6" s="11">
        <v>2.7097992727272726</v>
      </c>
      <c r="H6" s="17" t="s">
        <v>12</v>
      </c>
      <c r="I6" s="18" t="s">
        <v>31</v>
      </c>
      <c r="J6" s="16"/>
      <c r="L6" s="13">
        <v>0.6</v>
      </c>
      <c r="M6" s="11">
        <v>2.7280650454545454</v>
      </c>
      <c r="N6" s="11">
        <v>3.0058032727272721</v>
      </c>
      <c r="O6" s="11">
        <v>2.7038435454545451</v>
      </c>
      <c r="P6" s="11">
        <v>3.027295636363637</v>
      </c>
      <c r="Q6" s="11">
        <v>2.7097992727272726</v>
      </c>
      <c r="R6" s="11">
        <v>3.0421093181818182</v>
      </c>
    </row>
    <row r="7" spans="3:20">
      <c r="H7" s="19" t="s">
        <v>13</v>
      </c>
      <c r="I7" s="20" t="s">
        <v>32</v>
      </c>
      <c r="J7" s="16"/>
    </row>
    <row r="8" spans="3:20">
      <c r="C8" s="28" t="s">
        <v>30</v>
      </c>
      <c r="D8" s="29"/>
      <c r="E8" s="29"/>
      <c r="F8" s="30"/>
      <c r="H8" s="21" t="s">
        <v>14</v>
      </c>
      <c r="I8" s="22" t="s">
        <v>33</v>
      </c>
      <c r="J8" s="23"/>
    </row>
    <row r="9" spans="3:20">
      <c r="C9" s="10" t="s">
        <v>15</v>
      </c>
      <c r="D9" s="10" t="s">
        <v>21</v>
      </c>
      <c r="E9" s="10" t="s">
        <v>22</v>
      </c>
      <c r="F9" s="10" t="s">
        <v>17</v>
      </c>
    </row>
    <row r="10" spans="3:20">
      <c r="C10" s="10" t="s">
        <v>9</v>
      </c>
      <c r="D10" s="11">
        <v>3.2061447121212123</v>
      </c>
      <c r="E10" s="11">
        <v>3.1061699242424243</v>
      </c>
      <c r="F10" s="11">
        <v>3.0058032727272721</v>
      </c>
    </row>
    <row r="11" spans="3:20">
      <c r="C11" s="10" t="s">
        <v>10</v>
      </c>
      <c r="D11" s="11">
        <v>3.2071978484848476</v>
      </c>
      <c r="E11" s="11">
        <v>3.1258258333333333</v>
      </c>
      <c r="F11" s="11">
        <v>3.027295636363637</v>
      </c>
    </row>
    <row r="12" spans="3:20">
      <c r="C12" s="10" t="s">
        <v>11</v>
      </c>
      <c r="D12" s="11">
        <v>3.2049685606060603</v>
      </c>
      <c r="E12" s="11">
        <v>3.106591757575758</v>
      </c>
      <c r="F12" s="11">
        <v>3.0421093181818182</v>
      </c>
    </row>
  </sheetData>
  <mergeCells count="2">
    <mergeCell ref="C2:F2"/>
    <mergeCell ref="C8:F8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I26" sqref="I26:J26"/>
    </sheetView>
  </sheetViews>
  <sheetFormatPr defaultRowHeight="15"/>
  <cols>
    <col min="1" max="1" width="14.28515625" customWidth="1"/>
  </cols>
  <sheetData>
    <row r="1" spans="2:13">
      <c r="B1" s="8" t="s">
        <v>2</v>
      </c>
      <c r="C1" s="9"/>
      <c r="D1" s="8" t="s">
        <v>3</v>
      </c>
      <c r="E1" s="9"/>
      <c r="F1" s="8" t="s">
        <v>4</v>
      </c>
      <c r="G1" s="9"/>
      <c r="H1" s="1"/>
      <c r="I1" s="8" t="s">
        <v>5</v>
      </c>
      <c r="J1" s="9"/>
      <c r="K1" s="1"/>
      <c r="L1" s="8" t="s">
        <v>6</v>
      </c>
      <c r="M1" s="9"/>
    </row>
    <row r="2" spans="2:13"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I2" s="2" t="s">
        <v>0</v>
      </c>
      <c r="J2" s="2" t="s">
        <v>1</v>
      </c>
      <c r="L2" s="5" t="s">
        <v>0</v>
      </c>
      <c r="M2" s="5" t="s">
        <v>1</v>
      </c>
    </row>
    <row r="3" spans="2:13">
      <c r="B3" s="3">
        <v>3.1095449999999998</v>
      </c>
      <c r="C3" s="3">
        <v>3.2082579999999998</v>
      </c>
      <c r="D3" s="3">
        <v>3.1072890000000002</v>
      </c>
      <c r="E3" s="3">
        <v>3.2079430000000002</v>
      </c>
      <c r="F3" s="3">
        <v>3.1052379999999999</v>
      </c>
      <c r="G3" s="3">
        <v>3.2082169999999999</v>
      </c>
      <c r="I3" s="4">
        <f>AVERAGE(B3,D3,F3)</f>
        <v>3.1073573333333333</v>
      </c>
      <c r="J3" s="4">
        <f>AVERAGE(C3,E3,G3)</f>
        <v>3.2081393333333335</v>
      </c>
      <c r="L3" s="6">
        <f>VAR(B3,D3,F3)</f>
        <v>4.641064333332964E-6</v>
      </c>
      <c r="M3" s="6">
        <f>VAR(C3,E3,G3)</f>
        <v>2.933033333326223E-8</v>
      </c>
    </row>
    <row r="4" spans="2:13">
      <c r="B4" s="3">
        <v>3.1094089999999999</v>
      </c>
      <c r="C4" s="3">
        <v>3.2080660000000001</v>
      </c>
      <c r="D4" s="3">
        <v>3.1072310000000001</v>
      </c>
      <c r="E4" s="3">
        <v>3.2079499999999999</v>
      </c>
      <c r="F4" s="3">
        <v>3.1051250000000001</v>
      </c>
      <c r="G4" s="3">
        <v>3.2073330000000002</v>
      </c>
      <c r="I4" s="4">
        <f t="shared" ref="I4:J24" si="0">AVERAGE(B4,D4,F4)</f>
        <v>3.1072549999999999</v>
      </c>
      <c r="J4" s="4">
        <f t="shared" si="0"/>
        <v>3.2077830000000005</v>
      </c>
      <c r="L4" s="6">
        <f t="shared" ref="L4:M24" si="1">VAR(B4,D4,F4)</f>
        <v>4.5885959999994252E-6</v>
      </c>
      <c r="M4" s="6">
        <f t="shared" si="1"/>
        <v>1.5523899999990479E-7</v>
      </c>
    </row>
    <row r="5" spans="2:13">
      <c r="B5" s="3">
        <v>3.1091519999999999</v>
      </c>
      <c r="C5" s="3">
        <v>3.2079520000000001</v>
      </c>
      <c r="D5" s="3">
        <v>3.1071719999999998</v>
      </c>
      <c r="E5" s="3">
        <v>3.207948</v>
      </c>
      <c r="F5" s="3">
        <v>3.1051410000000002</v>
      </c>
      <c r="G5" s="3">
        <v>3.2065709999999998</v>
      </c>
      <c r="I5" s="4">
        <f t="shared" si="0"/>
        <v>3.1071550000000001</v>
      </c>
      <c r="J5" s="4">
        <f t="shared" si="0"/>
        <v>3.2074903333333338</v>
      </c>
      <c r="L5" s="6">
        <f t="shared" si="1"/>
        <v>4.0222469999995244E-6</v>
      </c>
      <c r="M5" s="6">
        <f t="shared" si="1"/>
        <v>6.3388433333355523E-7</v>
      </c>
    </row>
    <row r="6" spans="2:13">
      <c r="B6" s="3">
        <v>3.109197</v>
      </c>
      <c r="C6" s="3">
        <v>3.2077619999999998</v>
      </c>
      <c r="D6" s="3">
        <v>3.1071010000000001</v>
      </c>
      <c r="E6" s="3">
        <v>3.2079909999999998</v>
      </c>
      <c r="F6" s="3">
        <v>3.1051489999999999</v>
      </c>
      <c r="G6" s="3">
        <v>3.2063389999999998</v>
      </c>
      <c r="I6" s="4">
        <f t="shared" si="0"/>
        <v>3.1071489999999997</v>
      </c>
      <c r="J6" s="4">
        <f t="shared" si="0"/>
        <v>3.2073639999999997</v>
      </c>
      <c r="L6" s="6">
        <f t="shared" si="1"/>
        <v>4.0983040000000969E-6</v>
      </c>
      <c r="M6" s="6">
        <f t="shared" si="1"/>
        <v>8.0107899999997268E-7</v>
      </c>
    </row>
    <row r="7" spans="2:13">
      <c r="B7" s="3">
        <v>3.1090970000000002</v>
      </c>
      <c r="C7" s="3">
        <v>3.2076899999999999</v>
      </c>
      <c r="D7" s="3">
        <v>3.107145</v>
      </c>
      <c r="E7" s="3">
        <v>3.2079979999999999</v>
      </c>
      <c r="F7" s="3">
        <v>3.1052089999999999</v>
      </c>
      <c r="G7" s="3">
        <v>3.2063350000000002</v>
      </c>
      <c r="I7" s="4">
        <f t="shared" si="0"/>
        <v>3.1071503333333332</v>
      </c>
      <c r="J7" s="4">
        <f t="shared" si="0"/>
        <v>3.2073409999999996</v>
      </c>
      <c r="L7" s="6">
        <f t="shared" si="1"/>
        <v>3.7791573333339862E-6</v>
      </c>
      <c r="M7" s="6">
        <f t="shared" si="1"/>
        <v>7.8274299999975527E-7</v>
      </c>
    </row>
    <row r="8" spans="2:13">
      <c r="B8" s="3">
        <v>3.1091229999999999</v>
      </c>
      <c r="C8" s="3">
        <v>3.2076859999999998</v>
      </c>
      <c r="D8" s="3">
        <v>3.1071460000000002</v>
      </c>
      <c r="E8" s="3">
        <v>3.2080109999999999</v>
      </c>
      <c r="F8" s="3">
        <v>3.1052599999999999</v>
      </c>
      <c r="G8" s="3">
        <v>3.2061989999999998</v>
      </c>
      <c r="I8" s="4">
        <f t="shared" si="0"/>
        <v>3.1071763333333333</v>
      </c>
      <c r="J8" s="4">
        <f t="shared" si="0"/>
        <v>3.2072986666666665</v>
      </c>
      <c r="L8" s="6">
        <f t="shared" si="1"/>
        <v>3.7313823333332276E-6</v>
      </c>
      <c r="M8" s="6">
        <f t="shared" si="1"/>
        <v>9.3335633333344418E-7</v>
      </c>
    </row>
    <row r="9" spans="2:13">
      <c r="B9" s="3">
        <v>3.1091000000000002</v>
      </c>
      <c r="C9" s="3">
        <v>3.207665</v>
      </c>
      <c r="D9" s="3">
        <v>3.1070880000000001</v>
      </c>
      <c r="E9" s="3">
        <v>3.2079840000000002</v>
      </c>
      <c r="F9" s="3">
        <v>3.1052849999999999</v>
      </c>
      <c r="G9" s="3">
        <v>3.205927</v>
      </c>
      <c r="I9" s="4">
        <f t="shared" si="0"/>
        <v>3.1071576666666672</v>
      </c>
      <c r="J9" s="4">
        <f t="shared" si="0"/>
        <v>3.2071920000000005</v>
      </c>
      <c r="L9" s="6">
        <f t="shared" si="1"/>
        <v>3.6421963333339899E-6</v>
      </c>
      <c r="M9" s="6">
        <f t="shared" si="1"/>
        <v>1.2256090000001647E-6</v>
      </c>
    </row>
    <row r="10" spans="2:13">
      <c r="B10" s="3">
        <v>3.1091419999999999</v>
      </c>
      <c r="C10" s="3">
        <v>3.2076750000000001</v>
      </c>
      <c r="D10" s="3">
        <v>3.1071</v>
      </c>
      <c r="E10" s="3">
        <v>3.2080120000000001</v>
      </c>
      <c r="F10" s="3">
        <v>3.1052840000000002</v>
      </c>
      <c r="G10" s="3">
        <v>3.2060040000000001</v>
      </c>
      <c r="I10" s="4">
        <f t="shared" si="0"/>
        <v>3.1071753333333327</v>
      </c>
      <c r="J10" s="4">
        <f t="shared" si="0"/>
        <v>3.2072303333333334</v>
      </c>
      <c r="L10" s="6">
        <f t="shared" si="1"/>
        <v>3.7252973333327473E-6</v>
      </c>
      <c r="M10" s="6">
        <f t="shared" si="1"/>
        <v>1.1563123333333312E-6</v>
      </c>
    </row>
    <row r="11" spans="2:13">
      <c r="B11" s="3">
        <v>3.1091449999999998</v>
      </c>
      <c r="C11" s="3">
        <v>3.2076959999999999</v>
      </c>
      <c r="D11" s="3">
        <v>3.1071080000000002</v>
      </c>
      <c r="E11" s="3">
        <v>3.2080099999999998</v>
      </c>
      <c r="F11" s="3">
        <v>3.1052960000000001</v>
      </c>
      <c r="G11" s="3">
        <v>3.2056629999999999</v>
      </c>
      <c r="I11" s="4">
        <f t="shared" si="0"/>
        <v>3.1071830000000005</v>
      </c>
      <c r="J11" s="4">
        <f t="shared" si="0"/>
        <v>3.2071229999999997</v>
      </c>
      <c r="L11" s="6">
        <f t="shared" si="1"/>
        <v>3.7079189999995362E-6</v>
      </c>
      <c r="M11" s="6">
        <f t="shared" si="1"/>
        <v>1.6233489999998631E-6</v>
      </c>
    </row>
    <row r="12" spans="2:13">
      <c r="B12" s="3">
        <v>3.109213</v>
      </c>
      <c r="C12" s="3">
        <v>3.2077629999999999</v>
      </c>
      <c r="D12" s="3">
        <v>3.1070869999999999</v>
      </c>
      <c r="E12" s="3">
        <v>3.2079029999999999</v>
      </c>
      <c r="F12" s="3">
        <v>3.1053359999999999</v>
      </c>
      <c r="G12" s="3">
        <v>3.2055709999999999</v>
      </c>
      <c r="I12" s="4">
        <f t="shared" si="0"/>
        <v>3.1072120000000001</v>
      </c>
      <c r="J12" s="4">
        <f t="shared" si="0"/>
        <v>3.2070790000000002</v>
      </c>
      <c r="L12" s="6">
        <f t="shared" si="1"/>
        <v>3.7695010000002536E-6</v>
      </c>
      <c r="M12" s="6">
        <f t="shared" si="1"/>
        <v>1.7104479999999812E-6</v>
      </c>
    </row>
    <row r="13" spans="2:13">
      <c r="B13" s="3">
        <v>3.109283</v>
      </c>
      <c r="C13" s="3">
        <v>3.20783</v>
      </c>
      <c r="D13" s="3">
        <v>3.107135</v>
      </c>
      <c r="E13" s="3">
        <v>3.2078000000000002</v>
      </c>
      <c r="F13" s="3">
        <v>3.105416</v>
      </c>
      <c r="G13" s="3">
        <v>3.2055989999999999</v>
      </c>
      <c r="I13" s="4">
        <f t="shared" si="0"/>
        <v>3.1072779999999995</v>
      </c>
      <c r="J13" s="4">
        <f t="shared" si="0"/>
        <v>3.2070763333333332</v>
      </c>
      <c r="L13" s="6">
        <f t="shared" si="1"/>
        <v>3.7537590000001261E-6</v>
      </c>
      <c r="M13" s="6">
        <f t="shared" si="1"/>
        <v>1.6371103333336514E-6</v>
      </c>
    </row>
    <row r="14" spans="2:13">
      <c r="B14" s="3">
        <v>3.1093989999999998</v>
      </c>
      <c r="C14" s="3">
        <v>3.2080440000000001</v>
      </c>
      <c r="D14" s="3">
        <v>3.1072389999999999</v>
      </c>
      <c r="E14" s="3">
        <v>3.207827</v>
      </c>
      <c r="F14" s="3">
        <v>3.1053850000000001</v>
      </c>
      <c r="G14" s="3">
        <v>3.2053379999999998</v>
      </c>
      <c r="I14" s="4">
        <f t="shared" si="0"/>
        <v>3.1073409999999999</v>
      </c>
      <c r="J14" s="4">
        <f t="shared" si="0"/>
        <v>3.2070696666666669</v>
      </c>
      <c r="L14" s="6">
        <f t="shared" si="1"/>
        <v>4.0358519999994851E-6</v>
      </c>
      <c r="M14" s="6">
        <f t="shared" si="1"/>
        <v>2.2607743333337848E-6</v>
      </c>
    </row>
    <row r="15" spans="2:13">
      <c r="B15" s="3">
        <v>3.1095299999999999</v>
      </c>
      <c r="C15" s="3">
        <v>3.208164</v>
      </c>
      <c r="D15" s="3">
        <v>3.1072220000000002</v>
      </c>
      <c r="E15" s="3">
        <v>3.2077599999999999</v>
      </c>
      <c r="F15" s="3">
        <v>3.1054409999999999</v>
      </c>
      <c r="G15" s="3">
        <v>3.2050679999999998</v>
      </c>
      <c r="I15" s="4">
        <f t="shared" si="0"/>
        <v>3.1073976666666661</v>
      </c>
      <c r="J15" s="4">
        <f t="shared" si="0"/>
        <v>3.2069973333333337</v>
      </c>
      <c r="L15" s="6">
        <f t="shared" si="1"/>
        <v>4.2031243333333088E-6</v>
      </c>
      <c r="M15" s="6">
        <f t="shared" si="1"/>
        <v>2.8325493333336841E-6</v>
      </c>
    </row>
    <row r="16" spans="2:13">
      <c r="B16" s="3">
        <v>3.1096010000000001</v>
      </c>
      <c r="C16" s="3">
        <v>3.2081550000000001</v>
      </c>
      <c r="D16" s="3">
        <v>3.1072449999999998</v>
      </c>
      <c r="E16" s="3">
        <v>3.2077550000000001</v>
      </c>
      <c r="F16" s="3">
        <v>3.1054750000000002</v>
      </c>
      <c r="G16" s="3">
        <v>3.2048570000000001</v>
      </c>
      <c r="I16" s="4">
        <f t="shared" si="0"/>
        <v>3.1074403333333334</v>
      </c>
      <c r="J16" s="4">
        <f t="shared" si="0"/>
        <v>3.2069223333333334</v>
      </c>
      <c r="L16" s="6">
        <f t="shared" si="1"/>
        <v>4.2845853333330903E-6</v>
      </c>
      <c r="M16" s="6">
        <f t="shared" si="1"/>
        <v>3.2392013333334175E-6</v>
      </c>
    </row>
    <row r="17" spans="1:13">
      <c r="B17" s="3">
        <v>3.109664</v>
      </c>
      <c r="C17" s="3">
        <v>3.208269</v>
      </c>
      <c r="D17" s="3">
        <v>3.1072600000000001</v>
      </c>
      <c r="E17" s="3">
        <v>3.2077360000000001</v>
      </c>
      <c r="F17" s="3">
        <v>3.1055030000000001</v>
      </c>
      <c r="G17" s="3">
        <v>3.2049569999999998</v>
      </c>
      <c r="I17" s="4">
        <f t="shared" si="0"/>
        <v>3.1074756666666672</v>
      </c>
      <c r="J17" s="4">
        <f t="shared" si="0"/>
        <v>3.2069873333333336</v>
      </c>
      <c r="L17" s="6">
        <f t="shared" si="1"/>
        <v>4.3633643333330234E-6</v>
      </c>
      <c r="M17" s="6">
        <f t="shared" si="1"/>
        <v>3.1627123333338254E-6</v>
      </c>
    </row>
    <row r="18" spans="1:13">
      <c r="B18" s="3">
        <v>3.1097199999999998</v>
      </c>
      <c r="C18" s="3">
        <v>3.2083300000000001</v>
      </c>
      <c r="D18" s="3">
        <v>3.1071939999999998</v>
      </c>
      <c r="E18" s="3">
        <v>3.2078340000000001</v>
      </c>
      <c r="F18" s="3">
        <v>3.1055570000000001</v>
      </c>
      <c r="G18" s="3">
        <v>3.204958</v>
      </c>
      <c r="I18" s="4">
        <f t="shared" si="0"/>
        <v>3.1074903333333332</v>
      </c>
      <c r="J18" s="4">
        <f t="shared" si="0"/>
        <v>3.2070406666666664</v>
      </c>
      <c r="L18" s="6">
        <f t="shared" si="1"/>
        <v>4.3985023333327512E-6</v>
      </c>
      <c r="M18" s="6">
        <f t="shared" si="1"/>
        <v>3.3146293333336098E-6</v>
      </c>
    </row>
    <row r="19" spans="1:13">
      <c r="B19" s="3">
        <v>3.1097169999999998</v>
      </c>
      <c r="C19" s="3">
        <v>3.2083870000000001</v>
      </c>
      <c r="D19" s="3">
        <v>3.107148</v>
      </c>
      <c r="E19" s="3">
        <v>3.2077879999999999</v>
      </c>
      <c r="F19" s="3">
        <v>3.1055160000000002</v>
      </c>
      <c r="G19" s="3">
        <v>3.204879</v>
      </c>
      <c r="I19" s="4">
        <f t="shared" si="0"/>
        <v>3.1074603333333335</v>
      </c>
      <c r="J19" s="4">
        <f t="shared" si="0"/>
        <v>3.2070180000000001</v>
      </c>
      <c r="L19" s="6">
        <f t="shared" si="1"/>
        <v>4.4852643333326495E-6</v>
      </c>
      <c r="M19" s="6">
        <f t="shared" si="1"/>
        <v>3.5211909999999592E-6</v>
      </c>
    </row>
    <row r="20" spans="1:13">
      <c r="B20" s="3">
        <v>3.109731</v>
      </c>
      <c r="C20" s="3">
        <v>3.2084030000000001</v>
      </c>
      <c r="D20" s="3">
        <v>3.1071460000000002</v>
      </c>
      <c r="E20" s="3">
        <v>3.2077849999999999</v>
      </c>
      <c r="F20" s="3">
        <v>3.1055350000000002</v>
      </c>
      <c r="G20" s="3">
        <v>3.2049249999999998</v>
      </c>
      <c r="I20" s="4">
        <f t="shared" si="0"/>
        <v>3.1074706666666665</v>
      </c>
      <c r="J20" s="4">
        <f t="shared" si="0"/>
        <v>3.2070376666666665</v>
      </c>
      <c r="L20" s="6">
        <f t="shared" si="1"/>
        <v>4.4806603333330222E-6</v>
      </c>
      <c r="M20" s="6">
        <f t="shared" si="1"/>
        <v>3.4430013333338258E-6</v>
      </c>
    </row>
    <row r="21" spans="1:13">
      <c r="B21" s="3">
        <v>3.1098050000000002</v>
      </c>
      <c r="C21" s="3">
        <v>3.2084389999999998</v>
      </c>
      <c r="D21" s="3">
        <v>3.1071119999999999</v>
      </c>
      <c r="E21" s="3">
        <v>3.207738</v>
      </c>
      <c r="F21" s="3">
        <v>3.1055519999999999</v>
      </c>
      <c r="G21" s="3">
        <v>3.2048890000000001</v>
      </c>
      <c r="I21" s="4">
        <f t="shared" si="0"/>
        <v>3.1074896666666665</v>
      </c>
      <c r="J21" s="4">
        <f t="shared" si="0"/>
        <v>3.2070219999999998</v>
      </c>
      <c r="L21" s="6">
        <f t="shared" si="1"/>
        <v>4.628976333333989E-6</v>
      </c>
      <c r="M21" s="6">
        <f t="shared" si="1"/>
        <v>3.5351169999995169E-6</v>
      </c>
    </row>
    <row r="22" spans="1:13">
      <c r="B22" s="3">
        <v>3.10982</v>
      </c>
      <c r="C22" s="3">
        <v>3.2085210000000002</v>
      </c>
      <c r="D22" s="3">
        <v>3.1071420000000001</v>
      </c>
      <c r="E22" s="3">
        <v>3.2076210000000001</v>
      </c>
      <c r="F22" s="3">
        <v>3.105537</v>
      </c>
      <c r="G22" s="3">
        <v>3.2049050000000001</v>
      </c>
      <c r="I22" s="4">
        <f t="shared" si="0"/>
        <v>3.107499666666667</v>
      </c>
      <c r="J22" s="4">
        <f t="shared" si="0"/>
        <v>3.2070156666666669</v>
      </c>
      <c r="L22" s="6">
        <f t="shared" si="1"/>
        <v>4.6819663333333913E-6</v>
      </c>
      <c r="M22" s="6">
        <f t="shared" si="1"/>
        <v>3.5436853333333931E-6</v>
      </c>
    </row>
    <row r="23" spans="1:13">
      <c r="B23" s="3">
        <v>3.1098819999999998</v>
      </c>
      <c r="C23" s="3">
        <v>3.208663</v>
      </c>
      <c r="D23" s="3">
        <v>3.1070700000000002</v>
      </c>
      <c r="E23" s="3">
        <v>3.2075879999999999</v>
      </c>
      <c r="F23" s="3">
        <v>3.105575</v>
      </c>
      <c r="G23" s="3">
        <v>3.2049300000000001</v>
      </c>
      <c r="I23" s="4">
        <f t="shared" si="0"/>
        <v>3.1075090000000003</v>
      </c>
      <c r="J23" s="4">
        <f t="shared" si="0"/>
        <v>3.2070603333333332</v>
      </c>
      <c r="L23" s="6">
        <f t="shared" si="1"/>
        <v>4.7821029999995098E-6</v>
      </c>
      <c r="M23" s="6">
        <f t="shared" si="1"/>
        <v>3.6926463333332201E-6</v>
      </c>
    </row>
    <row r="24" spans="1:13">
      <c r="B24" s="3">
        <v>3.109893</v>
      </c>
      <c r="C24" s="3">
        <v>3.208653</v>
      </c>
      <c r="D24" s="3">
        <v>3.1071149999999998</v>
      </c>
      <c r="E24" s="3">
        <v>3.20756</v>
      </c>
      <c r="F24" s="3">
        <v>3.1055739999999998</v>
      </c>
      <c r="G24" s="3">
        <v>3.2049810000000001</v>
      </c>
      <c r="I24" s="4">
        <f t="shared" si="0"/>
        <v>3.1075273333333335</v>
      </c>
      <c r="J24" s="4">
        <f t="shared" si="0"/>
        <v>3.2070646666666662</v>
      </c>
      <c r="L24" s="6">
        <f t="shared" si="1"/>
        <v>4.7909543333337621E-6</v>
      </c>
      <c r="M24" s="6">
        <f t="shared" si="1"/>
        <v>3.5549123333331146E-6</v>
      </c>
    </row>
    <row r="25" spans="1:13">
      <c r="B25" s="7"/>
      <c r="C25" s="7"/>
      <c r="D25" s="7"/>
      <c r="E25" s="7"/>
      <c r="F25" s="7"/>
      <c r="G25" s="7"/>
    </row>
    <row r="26" spans="1:13">
      <c r="A26" s="2" t="s">
        <v>7</v>
      </c>
      <c r="B26" s="4">
        <f>AVERAGE(B3:B24)</f>
        <v>3.109462181818182</v>
      </c>
      <c r="C26" s="4">
        <f t="shared" ref="C26:G26" si="2">AVERAGE(C3:C24)</f>
        <v>3.2080941363636359</v>
      </c>
      <c r="D26" s="4">
        <f t="shared" si="2"/>
        <v>3.1071588636363638</v>
      </c>
      <c r="E26" s="4">
        <f t="shared" si="2"/>
        <v>3.2078428181818182</v>
      </c>
      <c r="F26" s="4">
        <f t="shared" si="2"/>
        <v>3.1053813181818182</v>
      </c>
      <c r="G26" s="4">
        <f t="shared" si="2"/>
        <v>3.2056565909090908</v>
      </c>
      <c r="I26" s="4">
        <f>AVERAGE(I3:I24)</f>
        <v>3.107334121212121</v>
      </c>
      <c r="J26" s="4">
        <f>AVERAGE(J3:J24)</f>
        <v>3.2071978484848476</v>
      </c>
      <c r="L26" s="6">
        <f>AVERAGE(L3:L24)</f>
        <v>4.2088534848483576E-6</v>
      </c>
      <c r="M26" s="6">
        <f>AVERAGE(M3:M24)</f>
        <v>2.1267673030303748E-6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I26" sqref="I26:J26"/>
    </sheetView>
  </sheetViews>
  <sheetFormatPr defaultRowHeight="15"/>
  <cols>
    <col min="1" max="1" width="15.140625" bestFit="1" customWidth="1"/>
  </cols>
  <sheetData>
    <row r="1" spans="2:13">
      <c r="B1" s="8" t="s">
        <v>2</v>
      </c>
      <c r="C1" s="9"/>
      <c r="D1" s="8" t="s">
        <v>3</v>
      </c>
      <c r="E1" s="9"/>
      <c r="F1" s="8" t="s">
        <v>4</v>
      </c>
      <c r="G1" s="9"/>
      <c r="H1" s="1"/>
      <c r="I1" s="8" t="s">
        <v>5</v>
      </c>
      <c r="J1" s="9"/>
      <c r="K1" s="1"/>
      <c r="L1" s="8" t="s">
        <v>6</v>
      </c>
      <c r="M1" s="9"/>
    </row>
    <row r="2" spans="2:13"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I2" s="2" t="s">
        <v>0</v>
      </c>
      <c r="J2" s="2" t="s">
        <v>1</v>
      </c>
      <c r="L2" s="5" t="s">
        <v>0</v>
      </c>
      <c r="M2" s="5" t="s">
        <v>1</v>
      </c>
    </row>
    <row r="3" spans="2:13">
      <c r="B3" s="3">
        <v>3.1069499999999999</v>
      </c>
      <c r="C3" s="3">
        <v>3.2092960000000001</v>
      </c>
      <c r="D3" s="3">
        <v>3.1063360000000002</v>
      </c>
      <c r="E3" s="3">
        <v>3.2014710000000002</v>
      </c>
      <c r="F3" s="3">
        <v>3.1047880000000001</v>
      </c>
      <c r="G3" s="3">
        <v>3.202766</v>
      </c>
      <c r="I3" s="4">
        <f>AVERAGE(B3,D3,F3)</f>
        <v>3.1060246666666664</v>
      </c>
      <c r="J3" s="4">
        <f>AVERAGE(C3,E3,G3)</f>
        <v>3.2045110000000001</v>
      </c>
      <c r="L3" s="6">
        <f>VAR(B3,D3,F3)</f>
        <v>1.241257333333158E-6</v>
      </c>
      <c r="M3" s="6">
        <f>VAR(C3,E3,G3)</f>
        <v>1.7591425000000167E-5</v>
      </c>
    </row>
    <row r="4" spans="2:13">
      <c r="B4" s="3">
        <v>3.106967</v>
      </c>
      <c r="C4" s="3">
        <v>3.2093259999999999</v>
      </c>
      <c r="D4" s="3">
        <v>3.1063230000000002</v>
      </c>
      <c r="E4" s="3">
        <v>3.2015020000000001</v>
      </c>
      <c r="F4" s="3">
        <v>3.1049199999999999</v>
      </c>
      <c r="G4" s="3">
        <v>3.2030560000000001</v>
      </c>
      <c r="I4" s="4">
        <f t="shared" ref="I4:J24" si="0">AVERAGE(B4,D4,F4)</f>
        <v>3.1060700000000003</v>
      </c>
      <c r="J4" s="4">
        <f t="shared" si="0"/>
        <v>3.204628</v>
      </c>
      <c r="L4" s="6">
        <f t="shared" ref="L4:M24" si="1">VAR(B4,D4,F4)</f>
        <v>1.0955590000001856E-6</v>
      </c>
      <c r="M4" s="6">
        <f t="shared" si="1"/>
        <v>1.7157131999999119E-5</v>
      </c>
    </row>
    <row r="5" spans="2:13">
      <c r="B5" s="3">
        <v>3.1069819999999999</v>
      </c>
      <c r="C5" s="3">
        <v>3.2092939999999999</v>
      </c>
      <c r="D5" s="3">
        <v>3.106331</v>
      </c>
      <c r="E5" s="3">
        <v>3.2014939999999998</v>
      </c>
      <c r="F5" s="3">
        <v>3.1050019999999998</v>
      </c>
      <c r="G5" s="3">
        <v>3.203309</v>
      </c>
      <c r="I5" s="4">
        <f t="shared" si="0"/>
        <v>3.1061049999999994</v>
      </c>
      <c r="J5" s="4">
        <f t="shared" si="0"/>
        <v>3.2046990000000002</v>
      </c>
      <c r="L5" s="6">
        <f t="shared" si="1"/>
        <v>1.0184070000001121E-6</v>
      </c>
      <c r="M5" s="6">
        <f t="shared" si="1"/>
        <v>1.6659074999999962E-5</v>
      </c>
    </row>
    <row r="6" spans="2:13">
      <c r="B6" s="3">
        <v>3.107037</v>
      </c>
      <c r="C6" s="3">
        <v>3.2094339999999999</v>
      </c>
      <c r="D6" s="3">
        <v>3.1063610000000001</v>
      </c>
      <c r="E6" s="3">
        <v>3.2015359999999999</v>
      </c>
      <c r="F6" s="3">
        <v>3.105124</v>
      </c>
      <c r="G6" s="3">
        <v>3.2033960000000001</v>
      </c>
      <c r="I6" s="4">
        <f t="shared" si="0"/>
        <v>3.1061739999999998</v>
      </c>
      <c r="J6" s="4">
        <f t="shared" si="0"/>
        <v>3.204788666666667</v>
      </c>
      <c r="L6" s="6">
        <f t="shared" si="1"/>
        <v>9.4111900000007504E-7</v>
      </c>
      <c r="M6" s="6">
        <f t="shared" si="1"/>
        <v>1.7049241333332881E-5</v>
      </c>
    </row>
    <row r="7" spans="2:13">
      <c r="B7" s="3">
        <v>3.1071179999999998</v>
      </c>
      <c r="C7" s="3">
        <v>3.2095250000000002</v>
      </c>
      <c r="D7" s="3">
        <v>3.1063540000000001</v>
      </c>
      <c r="E7" s="3">
        <v>3.2015280000000002</v>
      </c>
      <c r="F7" s="3">
        <v>3.1051920000000002</v>
      </c>
      <c r="G7" s="3">
        <v>3.203535</v>
      </c>
      <c r="I7" s="4">
        <f t="shared" si="0"/>
        <v>3.1062213333333335</v>
      </c>
      <c r="J7" s="4">
        <f t="shared" si="0"/>
        <v>3.2048626666666671</v>
      </c>
      <c r="L7" s="6">
        <f t="shared" si="1"/>
        <v>9.4056933333300452E-7</v>
      </c>
      <c r="M7" s="6">
        <f t="shared" si="1"/>
        <v>1.7310026333333655E-5</v>
      </c>
    </row>
    <row r="8" spans="2:13">
      <c r="B8" s="3">
        <v>3.1071559999999998</v>
      </c>
      <c r="C8" s="3">
        <v>3.209527</v>
      </c>
      <c r="D8" s="3">
        <v>3.106385</v>
      </c>
      <c r="E8" s="3">
        <v>3.2015920000000002</v>
      </c>
      <c r="F8" s="3">
        <v>3.1053000000000002</v>
      </c>
      <c r="G8" s="3">
        <v>3.2035360000000002</v>
      </c>
      <c r="I8" s="4">
        <f t="shared" si="0"/>
        <v>3.1062803333333329</v>
      </c>
      <c r="J8" s="4">
        <f t="shared" si="0"/>
        <v>3.2048850000000004</v>
      </c>
      <c r="L8" s="6">
        <f t="shared" si="1"/>
        <v>8.6940033333299145E-7</v>
      </c>
      <c r="M8" s="6">
        <f t="shared" si="1"/>
        <v>1.7105906999999161E-5</v>
      </c>
    </row>
    <row r="9" spans="2:13">
      <c r="B9" s="3">
        <v>3.107199</v>
      </c>
      <c r="C9" s="3">
        <v>3.2095889999999998</v>
      </c>
      <c r="D9" s="3">
        <v>3.1065040000000002</v>
      </c>
      <c r="E9" s="3">
        <v>3.201648</v>
      </c>
      <c r="F9" s="3">
        <v>3.1052979999999999</v>
      </c>
      <c r="G9" s="3">
        <v>3.2036929999999999</v>
      </c>
      <c r="I9" s="4">
        <f t="shared" si="0"/>
        <v>3.1063336666666665</v>
      </c>
      <c r="J9" s="4">
        <f t="shared" si="0"/>
        <v>3.2049766666666666</v>
      </c>
      <c r="L9" s="6">
        <f t="shared" si="1"/>
        <v>9.2521033333351007E-7</v>
      </c>
      <c r="M9" s="6">
        <f t="shared" si="1"/>
        <v>1.7000720333332387E-5</v>
      </c>
    </row>
    <row r="10" spans="2:13">
      <c r="B10" s="3">
        <v>3.1071879999999998</v>
      </c>
      <c r="C10" s="3">
        <v>3.2096079999999998</v>
      </c>
      <c r="D10" s="3">
        <v>3.1065779999999998</v>
      </c>
      <c r="E10" s="3">
        <v>3.2016429999999998</v>
      </c>
      <c r="F10" s="3">
        <v>3.105283</v>
      </c>
      <c r="G10" s="3">
        <v>3.2038129999999998</v>
      </c>
      <c r="I10" s="4">
        <f t="shared" si="0"/>
        <v>3.1063496666666666</v>
      </c>
      <c r="J10" s="4">
        <f t="shared" si="0"/>
        <v>3.2050213333333333</v>
      </c>
      <c r="L10" s="6">
        <f t="shared" si="1"/>
        <v>9.4635833333314526E-7</v>
      </c>
      <c r="M10" s="6">
        <f t="shared" si="1"/>
        <v>1.6955358333333325E-5</v>
      </c>
    </row>
    <row r="11" spans="2:13">
      <c r="B11" s="3">
        <v>3.1071620000000002</v>
      </c>
      <c r="C11" s="3">
        <v>3.209654</v>
      </c>
      <c r="D11" s="3">
        <v>3.106573</v>
      </c>
      <c r="E11" s="3">
        <v>3.2016499999999999</v>
      </c>
      <c r="F11" s="3">
        <v>3.1053060000000001</v>
      </c>
      <c r="G11" s="3">
        <v>3.2037610000000001</v>
      </c>
      <c r="I11" s="4">
        <f t="shared" si="0"/>
        <v>3.106347</v>
      </c>
      <c r="J11" s="4">
        <f t="shared" si="0"/>
        <v>3.2050216666666667</v>
      </c>
      <c r="L11" s="6">
        <f t="shared" si="1"/>
        <v>8.9949100000004404E-7</v>
      </c>
      <c r="M11" s="6">
        <f t="shared" si="1"/>
        <v>1.7207964333333652E-5</v>
      </c>
    </row>
    <row r="12" spans="2:13">
      <c r="B12" s="3">
        <v>3.1071719999999998</v>
      </c>
      <c r="C12" s="3">
        <v>3.209721</v>
      </c>
      <c r="D12" s="3">
        <v>3.1066880000000001</v>
      </c>
      <c r="E12" s="3">
        <v>3.2015769999999999</v>
      </c>
      <c r="F12" s="3">
        <v>3.1052430000000002</v>
      </c>
      <c r="G12" s="3">
        <v>3.2036570000000002</v>
      </c>
      <c r="I12" s="4">
        <f t="shared" si="0"/>
        <v>3.1063676666666669</v>
      </c>
      <c r="J12" s="4">
        <f t="shared" si="0"/>
        <v>3.2049850000000002</v>
      </c>
      <c r="L12" s="6">
        <f t="shared" si="1"/>
        <v>1.007220333333006E-6</v>
      </c>
      <c r="M12" s="6">
        <f t="shared" si="1"/>
        <v>1.7903872000000312E-5</v>
      </c>
    </row>
    <row r="13" spans="2:13">
      <c r="B13" s="3">
        <v>3.1072229999999998</v>
      </c>
      <c r="C13" s="3">
        <v>3.20974</v>
      </c>
      <c r="D13" s="3">
        <v>3.106703</v>
      </c>
      <c r="E13" s="3">
        <v>3.2015739999999999</v>
      </c>
      <c r="F13" s="3">
        <v>3.105283</v>
      </c>
      <c r="G13" s="3">
        <v>3.2037119999999999</v>
      </c>
      <c r="I13" s="4">
        <f t="shared" si="0"/>
        <v>3.1064030000000002</v>
      </c>
      <c r="J13" s="4">
        <f t="shared" si="0"/>
        <v>3.2050086666666666</v>
      </c>
      <c r="L13" s="6">
        <f t="shared" si="1"/>
        <v>1.0083999999998543E-6</v>
      </c>
      <c r="M13" s="6">
        <f t="shared" si="1"/>
        <v>1.7931897333333925E-5</v>
      </c>
    </row>
    <row r="14" spans="2:13">
      <c r="B14" s="3">
        <v>3.1072190000000002</v>
      </c>
      <c r="C14" s="3">
        <v>3.2098070000000001</v>
      </c>
      <c r="D14" s="3">
        <v>3.1067740000000001</v>
      </c>
      <c r="E14" s="3">
        <v>3.2016010000000001</v>
      </c>
      <c r="F14" s="3">
        <v>3.1052909999999998</v>
      </c>
      <c r="G14" s="3">
        <v>3.2037939999999998</v>
      </c>
      <c r="I14" s="4">
        <f t="shared" si="0"/>
        <v>3.1064279999999997</v>
      </c>
      <c r="J14" s="4">
        <f t="shared" si="0"/>
        <v>3.2050673333333335</v>
      </c>
      <c r="L14" s="6">
        <f t="shared" si="1"/>
        <v>1.0190830000004151E-6</v>
      </c>
      <c r="M14" s="6">
        <f t="shared" si="1"/>
        <v>1.8050642333333453E-5</v>
      </c>
    </row>
    <row r="15" spans="2:13">
      <c r="B15" s="3">
        <v>3.1071960000000001</v>
      </c>
      <c r="C15" s="3">
        <v>3.209883</v>
      </c>
      <c r="D15" s="3">
        <v>3.1067369999999999</v>
      </c>
      <c r="E15" s="3">
        <v>3.2015720000000001</v>
      </c>
      <c r="F15" s="3">
        <v>3.1053030000000001</v>
      </c>
      <c r="G15" s="3">
        <v>3.20383</v>
      </c>
      <c r="I15" s="4">
        <f t="shared" si="0"/>
        <v>3.1064120000000002</v>
      </c>
      <c r="J15" s="4">
        <f t="shared" si="0"/>
        <v>3.205095</v>
      </c>
      <c r="L15" s="6">
        <f t="shared" si="1"/>
        <v>9.7508099999984615E-7</v>
      </c>
      <c r="M15" s="6">
        <f t="shared" si="1"/>
        <v>1.8468348999999961E-5</v>
      </c>
    </row>
    <row r="16" spans="2:13">
      <c r="B16" s="3">
        <v>3.1072169999999999</v>
      </c>
      <c r="C16" s="3">
        <v>3.2098110000000002</v>
      </c>
      <c r="D16" s="3">
        <v>3.1067629999999999</v>
      </c>
      <c r="E16" s="3">
        <v>3.2015899999999999</v>
      </c>
      <c r="F16" s="3">
        <v>3.1052919999999999</v>
      </c>
      <c r="G16" s="3">
        <v>3.2039420000000001</v>
      </c>
      <c r="I16" s="4">
        <f t="shared" si="0"/>
        <v>3.1064240000000001</v>
      </c>
      <c r="J16" s="4">
        <f t="shared" si="0"/>
        <v>3.205114333333333</v>
      </c>
      <c r="L16" s="6">
        <f t="shared" si="1"/>
        <v>1.012596999999964E-6</v>
      </c>
      <c r="M16" s="6">
        <f t="shared" si="1"/>
        <v>1.7926984333334379E-5</v>
      </c>
    </row>
    <row r="17" spans="1:13">
      <c r="B17" s="3">
        <v>3.1072069999999998</v>
      </c>
      <c r="C17" s="3">
        <v>3.2098849999999999</v>
      </c>
      <c r="D17" s="3">
        <v>3.1067900000000002</v>
      </c>
      <c r="E17" s="3">
        <v>3.2016369999999998</v>
      </c>
      <c r="F17" s="3">
        <v>3.105254</v>
      </c>
      <c r="G17" s="3">
        <v>3.203884</v>
      </c>
      <c r="I17" s="4">
        <f t="shared" si="0"/>
        <v>3.106417</v>
      </c>
      <c r="J17" s="4">
        <f t="shared" si="0"/>
        <v>3.2051353333333332</v>
      </c>
      <c r="L17" s="6">
        <f t="shared" si="1"/>
        <v>1.0578989999999744E-6</v>
      </c>
      <c r="M17" s="6">
        <f t="shared" si="1"/>
        <v>1.8181752333333355E-5</v>
      </c>
    </row>
    <row r="18" spans="1:13">
      <c r="B18" s="3">
        <v>3.1072730000000002</v>
      </c>
      <c r="C18" s="3">
        <v>3.2098610000000001</v>
      </c>
      <c r="D18" s="3">
        <v>3.1068359999999999</v>
      </c>
      <c r="E18" s="3">
        <v>3.2016010000000001</v>
      </c>
      <c r="F18" s="3">
        <v>3.105254</v>
      </c>
      <c r="G18" s="3">
        <v>3.2037849999999999</v>
      </c>
      <c r="I18" s="4">
        <f t="shared" si="0"/>
        <v>3.1064543333333337</v>
      </c>
      <c r="J18" s="4">
        <f t="shared" si="0"/>
        <v>3.2050823333333334</v>
      </c>
      <c r="L18" s="6">
        <f t="shared" si="1"/>
        <v>1.1283423333334989E-6</v>
      </c>
      <c r="M18" s="6">
        <f t="shared" si="1"/>
        <v>1.8319205333333353E-5</v>
      </c>
    </row>
    <row r="19" spans="1:13">
      <c r="B19" s="3">
        <v>3.1072030000000002</v>
      </c>
      <c r="C19" s="3">
        <v>3.2098979999999999</v>
      </c>
      <c r="D19" s="3">
        <v>3.1068030000000002</v>
      </c>
      <c r="E19" s="3">
        <v>3.2015739999999999</v>
      </c>
      <c r="F19" s="3">
        <v>3.105232</v>
      </c>
      <c r="G19" s="3">
        <v>3.2037499999999999</v>
      </c>
      <c r="I19" s="4">
        <f t="shared" si="0"/>
        <v>3.1064126666666669</v>
      </c>
      <c r="J19" s="4">
        <f t="shared" si="0"/>
        <v>3.2050739999999998</v>
      </c>
      <c r="L19" s="6">
        <f t="shared" si="1"/>
        <v>1.0854803333335478E-6</v>
      </c>
      <c r="M19" s="6">
        <f t="shared" si="1"/>
        <v>1.863697600000005E-5</v>
      </c>
    </row>
    <row r="20" spans="1:13">
      <c r="B20" s="3">
        <v>3.1072679999999999</v>
      </c>
      <c r="C20" s="3">
        <v>3.2099449999999998</v>
      </c>
      <c r="D20" s="3">
        <v>3.10683</v>
      </c>
      <c r="E20" s="3">
        <v>3.2015630000000002</v>
      </c>
      <c r="F20" s="3">
        <v>3.105286</v>
      </c>
      <c r="G20" s="3">
        <v>3.2037550000000001</v>
      </c>
      <c r="I20" s="4">
        <f t="shared" si="0"/>
        <v>3.1064613333333333</v>
      </c>
      <c r="J20" s="4">
        <f t="shared" si="0"/>
        <v>3.2050876666666661</v>
      </c>
      <c r="L20" s="6">
        <f t="shared" si="1"/>
        <v>1.0840173333332717E-6</v>
      </c>
      <c r="M20" s="6">
        <f t="shared" si="1"/>
        <v>1.8896481333331757E-5</v>
      </c>
    </row>
    <row r="21" spans="1:13">
      <c r="B21" s="3">
        <v>3.1072669999999998</v>
      </c>
      <c r="C21" s="3">
        <v>3.2099310000000001</v>
      </c>
      <c r="D21" s="3">
        <v>3.1068570000000002</v>
      </c>
      <c r="E21" s="3">
        <v>3.2015039999999999</v>
      </c>
      <c r="F21" s="3">
        <v>3.1052770000000001</v>
      </c>
      <c r="G21" s="3">
        <v>3.203789</v>
      </c>
      <c r="I21" s="4">
        <f t="shared" si="0"/>
        <v>3.1064669999999999</v>
      </c>
      <c r="J21" s="4">
        <f t="shared" si="0"/>
        <v>3.2050746666666665</v>
      </c>
      <c r="L21" s="6">
        <f t="shared" si="1"/>
        <v>1.1040999999998248E-6</v>
      </c>
      <c r="M21" s="6">
        <f t="shared" si="1"/>
        <v>1.8993286333334107E-5</v>
      </c>
    </row>
    <row r="22" spans="1:13">
      <c r="B22" s="3">
        <v>3.107326</v>
      </c>
      <c r="C22" s="3">
        <v>3.2098689999999999</v>
      </c>
      <c r="D22" s="3">
        <v>3.1068500000000001</v>
      </c>
      <c r="E22" s="3">
        <v>3.2014719999999999</v>
      </c>
      <c r="F22" s="3">
        <v>3.1052810000000002</v>
      </c>
      <c r="G22" s="3">
        <v>3.20377</v>
      </c>
      <c r="I22" s="4">
        <f t="shared" si="0"/>
        <v>3.1064856666666665</v>
      </c>
      <c r="J22" s="4">
        <f t="shared" si="0"/>
        <v>3.2050370000000004</v>
      </c>
      <c r="L22" s="6">
        <f t="shared" si="1"/>
        <v>1.1450603333331845E-6</v>
      </c>
      <c r="M22" s="6">
        <f t="shared" si="1"/>
        <v>1.8831368999999769E-5</v>
      </c>
    </row>
    <row r="23" spans="1:13">
      <c r="B23" s="3">
        <v>3.1072860000000002</v>
      </c>
      <c r="C23" s="3">
        <v>3.209857</v>
      </c>
      <c r="D23" s="3">
        <v>3.1068690000000001</v>
      </c>
      <c r="E23" s="3">
        <v>3.2015199999999999</v>
      </c>
      <c r="F23" s="3">
        <v>3.1052770000000001</v>
      </c>
      <c r="G23" s="3">
        <v>3.2037960000000001</v>
      </c>
      <c r="I23" s="4">
        <f t="shared" si="0"/>
        <v>3.1064773333333329</v>
      </c>
      <c r="J23" s="4">
        <f t="shared" si="0"/>
        <v>3.2050576666666668</v>
      </c>
      <c r="L23" s="6">
        <f t="shared" si="1"/>
        <v>1.1240723333334691E-6</v>
      </c>
      <c r="M23" s="6">
        <f t="shared" si="1"/>
        <v>1.857024433333331E-5</v>
      </c>
    </row>
    <row r="24" spans="1:13">
      <c r="B24" s="3">
        <v>3.1073309999999998</v>
      </c>
      <c r="C24" s="3">
        <v>3.2099060000000001</v>
      </c>
      <c r="D24" s="3">
        <v>3.106862</v>
      </c>
      <c r="E24" s="3">
        <v>3.2014849999999999</v>
      </c>
      <c r="F24" s="3">
        <v>3.1052770000000001</v>
      </c>
      <c r="G24" s="3">
        <v>3.2038950000000002</v>
      </c>
      <c r="I24" s="4">
        <f t="shared" si="0"/>
        <v>3.1064899999999995</v>
      </c>
      <c r="J24" s="4">
        <f t="shared" si="0"/>
        <v>3.2050953333333339</v>
      </c>
      <c r="L24" s="6">
        <f t="shared" si="1"/>
        <v>1.158516999999794E-6</v>
      </c>
      <c r="M24" s="6">
        <f t="shared" si="1"/>
        <v>1.8808910333334163E-5</v>
      </c>
    </row>
    <row r="26" spans="1:13">
      <c r="A26" s="10" t="s">
        <v>7</v>
      </c>
      <c r="B26" s="4">
        <f>AVERAGE(B3:B24)</f>
        <v>3.1071794090909091</v>
      </c>
      <c r="C26" s="4">
        <f t="shared" ref="C26:G26" si="2">AVERAGE(C3:C24)</f>
        <v>3.2096985</v>
      </c>
      <c r="D26" s="4">
        <f t="shared" si="2"/>
        <v>3.106641227272728</v>
      </c>
      <c r="E26" s="4">
        <f t="shared" si="2"/>
        <v>3.2015606363636366</v>
      </c>
      <c r="F26" s="4">
        <f t="shared" si="2"/>
        <v>3.1052165</v>
      </c>
      <c r="G26" s="4">
        <f t="shared" si="2"/>
        <v>3.203646545454546</v>
      </c>
      <c r="I26" s="4">
        <f>AVERAGE(I3:I24)</f>
        <v>3.1063457121212115</v>
      </c>
      <c r="J26" s="4">
        <f>AVERAGE(J3:J24)</f>
        <v>3.2049685606060603</v>
      </c>
      <c r="L26" s="6">
        <f>AVERAGE(L3:L24)</f>
        <v>1.0357837121211762E-6</v>
      </c>
      <c r="M26" s="6">
        <f>AVERAGE(M3:M24)</f>
        <v>1.7888946348484825E-5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I26" sqref="I26:J26"/>
    </sheetView>
  </sheetViews>
  <sheetFormatPr defaultRowHeight="15"/>
  <cols>
    <col min="1" max="1" width="15.140625" bestFit="1" customWidth="1"/>
  </cols>
  <sheetData>
    <row r="1" spans="2:13">
      <c r="B1" s="8" t="s">
        <v>2</v>
      </c>
      <c r="C1" s="9"/>
      <c r="D1" s="8" t="s">
        <v>3</v>
      </c>
      <c r="E1" s="9"/>
      <c r="F1" s="8" t="s">
        <v>4</v>
      </c>
      <c r="G1" s="9"/>
      <c r="H1" s="1"/>
      <c r="I1" s="8" t="s">
        <v>5</v>
      </c>
      <c r="J1" s="9"/>
      <c r="K1" s="1"/>
      <c r="L1" s="8" t="s">
        <v>6</v>
      </c>
      <c r="M1" s="9"/>
    </row>
    <row r="2" spans="2:13"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I2" s="2" t="s">
        <v>0</v>
      </c>
      <c r="J2" s="2" t="s">
        <v>1</v>
      </c>
      <c r="L2" s="5" t="s">
        <v>0</v>
      </c>
      <c r="M2" s="5" t="s">
        <v>1</v>
      </c>
    </row>
    <row r="3" spans="2:13">
      <c r="B3" s="3">
        <v>2.9763299999999999</v>
      </c>
      <c r="C3" s="3">
        <v>3.0957840000000001</v>
      </c>
      <c r="D3" s="3">
        <v>2.9961199999999999</v>
      </c>
      <c r="E3" s="3">
        <v>3.1045120000000002</v>
      </c>
      <c r="F3" s="3">
        <v>2.9794119999999999</v>
      </c>
      <c r="G3" s="3">
        <v>3.118214</v>
      </c>
      <c r="I3" s="4">
        <f>AVERAGE(B3,D3,F3)</f>
        <v>2.9839540000000002</v>
      </c>
      <c r="J3" s="4">
        <f>AVERAGE(C3,E3,G3)</f>
        <v>3.1061700000000001</v>
      </c>
      <c r="L3" s="6">
        <f>VAR(B3,D3,F3)</f>
        <v>1.1338334799999955E-4</v>
      </c>
      <c r="M3" s="6">
        <f>VAR(C3,E3,G3)</f>
        <v>1.2783794799999928E-4</v>
      </c>
    </row>
    <row r="4" spans="2:13">
      <c r="B4" s="3">
        <v>2.976064</v>
      </c>
      <c r="C4" s="3">
        <v>3.0959400000000001</v>
      </c>
      <c r="D4" s="3">
        <v>2.9960010000000001</v>
      </c>
      <c r="E4" s="3">
        <v>3.1045889999999998</v>
      </c>
      <c r="F4" s="3">
        <v>2.9786410000000001</v>
      </c>
      <c r="G4" s="3">
        <v>3.1186500000000001</v>
      </c>
      <c r="I4" s="4">
        <f t="shared" ref="I4:J24" si="0">AVERAGE(B4,D4,F4)</f>
        <v>2.9835686666666668</v>
      </c>
      <c r="J4" s="4">
        <f t="shared" si="0"/>
        <v>3.1063930000000002</v>
      </c>
      <c r="L4" s="6">
        <f t="shared" ref="L4:M24" si="1">VAR(B4,D4,F4)</f>
        <v>1.1758241633333425E-4</v>
      </c>
      <c r="M4" s="6">
        <f t="shared" si="1"/>
        <v>1.3137683700000066E-4</v>
      </c>
    </row>
    <row r="5" spans="2:13">
      <c r="B5" s="3">
        <v>2.9760369999999998</v>
      </c>
      <c r="C5" s="3">
        <v>3.0954969999999999</v>
      </c>
      <c r="D5" s="3">
        <v>2.9958740000000001</v>
      </c>
      <c r="E5" s="3">
        <v>3.1047150000000001</v>
      </c>
      <c r="F5" s="3">
        <v>2.9784630000000001</v>
      </c>
      <c r="G5" s="3">
        <v>3.1189249999999999</v>
      </c>
      <c r="I5" s="4">
        <f t="shared" si="0"/>
        <v>2.9834580000000002</v>
      </c>
      <c r="J5" s="4">
        <f t="shared" si="0"/>
        <v>3.1063790000000004</v>
      </c>
      <c r="L5" s="6">
        <f t="shared" si="1"/>
        <v>1.1708916100000275E-4</v>
      </c>
      <c r="M5" s="6">
        <f t="shared" si="1"/>
        <v>1.3929446799999977E-4</v>
      </c>
    </row>
    <row r="6" spans="2:13">
      <c r="B6" s="3">
        <v>2.975584</v>
      </c>
      <c r="C6" s="3">
        <v>3.0947779999999998</v>
      </c>
      <c r="D6" s="3">
        <v>2.9956680000000002</v>
      </c>
      <c r="E6" s="3">
        <v>3.104867</v>
      </c>
      <c r="F6" s="3">
        <v>2.9782950000000001</v>
      </c>
      <c r="G6" s="3">
        <v>3.1183269999999998</v>
      </c>
      <c r="I6" s="4">
        <f t="shared" si="0"/>
        <v>2.9831823333333332</v>
      </c>
      <c r="J6" s="4">
        <f t="shared" si="0"/>
        <v>3.105990666666667</v>
      </c>
      <c r="L6" s="6">
        <f t="shared" si="1"/>
        <v>1.1875628433333536E-4</v>
      </c>
      <c r="M6" s="6">
        <f t="shared" si="1"/>
        <v>1.3958582033333358E-4</v>
      </c>
    </row>
    <row r="7" spans="2:13">
      <c r="B7" s="3">
        <v>2.9751150000000002</v>
      </c>
      <c r="C7" s="3">
        <v>3.0948060000000002</v>
      </c>
      <c r="D7" s="3">
        <v>2.9954900000000002</v>
      </c>
      <c r="E7" s="3">
        <v>3.1051099999999998</v>
      </c>
      <c r="F7" s="3">
        <v>2.9781620000000002</v>
      </c>
      <c r="G7" s="3">
        <v>3.1182500000000002</v>
      </c>
      <c r="I7" s="4">
        <f t="shared" si="0"/>
        <v>2.9829223333333332</v>
      </c>
      <c r="J7" s="4">
        <f t="shared" si="0"/>
        <v>3.1060553333333334</v>
      </c>
      <c r="L7" s="6">
        <f t="shared" si="1"/>
        <v>1.2078073633333363E-4</v>
      </c>
      <c r="M7" s="6">
        <f t="shared" si="1"/>
        <v>1.3807552533333392E-4</v>
      </c>
    </row>
    <row r="8" spans="2:13">
      <c r="B8" s="3">
        <v>2.9750450000000002</v>
      </c>
      <c r="C8" s="3">
        <v>3.0949249999999999</v>
      </c>
      <c r="D8" s="3">
        <v>2.995476</v>
      </c>
      <c r="E8" s="3">
        <v>3.104994</v>
      </c>
      <c r="F8" s="3">
        <v>2.9778910000000001</v>
      </c>
      <c r="G8" s="3">
        <v>3.1182660000000002</v>
      </c>
      <c r="I8" s="4">
        <f t="shared" si="0"/>
        <v>2.9828039999999998</v>
      </c>
      <c r="J8" s="4">
        <f t="shared" si="0"/>
        <v>3.1060616666666667</v>
      </c>
      <c r="L8" s="6">
        <f t="shared" si="1"/>
        <v>1.2245961699999876E-4</v>
      </c>
      <c r="M8" s="6">
        <f t="shared" si="1"/>
        <v>1.3705550433333662E-4</v>
      </c>
    </row>
    <row r="9" spans="2:13">
      <c r="B9" s="3">
        <v>2.9750290000000001</v>
      </c>
      <c r="C9" s="3">
        <v>3.095024</v>
      </c>
      <c r="D9" s="3">
        <v>2.995288</v>
      </c>
      <c r="E9" s="3">
        <v>3.1048939999999998</v>
      </c>
      <c r="F9" s="3">
        <v>2.977805</v>
      </c>
      <c r="G9" s="3">
        <v>3.118312</v>
      </c>
      <c r="I9" s="4">
        <f t="shared" si="0"/>
        <v>2.9827073333333334</v>
      </c>
      <c r="J9" s="4">
        <f t="shared" si="0"/>
        <v>3.1060766666666666</v>
      </c>
      <c r="L9" s="6">
        <f t="shared" si="1"/>
        <v>1.2063142433333142E-4</v>
      </c>
      <c r="M9" s="6">
        <f t="shared" si="1"/>
        <v>1.3663176133333325E-4</v>
      </c>
    </row>
    <row r="10" spans="2:13">
      <c r="B10" s="3">
        <v>2.9751259999999999</v>
      </c>
      <c r="C10" s="3">
        <v>3.09483</v>
      </c>
      <c r="D10" s="3">
        <v>2.994901</v>
      </c>
      <c r="E10" s="3">
        <v>3.1049549999999999</v>
      </c>
      <c r="F10" s="3">
        <v>2.9777049999999998</v>
      </c>
      <c r="G10" s="3">
        <v>3.1183369999999999</v>
      </c>
      <c r="I10" s="4">
        <f t="shared" si="0"/>
        <v>2.9825773333333334</v>
      </c>
      <c r="J10" s="4">
        <f t="shared" si="0"/>
        <v>3.1060406666666669</v>
      </c>
      <c r="L10" s="6">
        <f t="shared" si="1"/>
        <v>1.155673803333351E-4</v>
      </c>
      <c r="M10" s="6">
        <f t="shared" si="1"/>
        <v>1.3902876633333273E-4</v>
      </c>
    </row>
    <row r="11" spans="2:13">
      <c r="B11" s="3">
        <v>2.9750839999999998</v>
      </c>
      <c r="C11" s="3">
        <v>3.0950440000000001</v>
      </c>
      <c r="D11" s="3">
        <v>2.9950239999999999</v>
      </c>
      <c r="E11" s="3">
        <v>3.1049549999999999</v>
      </c>
      <c r="F11" s="3">
        <v>2.9775770000000001</v>
      </c>
      <c r="G11" s="3">
        <v>3.1184189999999998</v>
      </c>
      <c r="I11" s="4">
        <f t="shared" si="0"/>
        <v>2.9825616666666668</v>
      </c>
      <c r="J11" s="4">
        <f t="shared" si="0"/>
        <v>3.1061393333333331</v>
      </c>
      <c r="L11" s="6">
        <f t="shared" si="1"/>
        <v>1.1803607633333269E-4</v>
      </c>
      <c r="M11" s="6">
        <f t="shared" si="1"/>
        <v>1.3764964033332992E-4</v>
      </c>
    </row>
    <row r="12" spans="2:13">
      <c r="B12" s="3">
        <v>2.9749469999999998</v>
      </c>
      <c r="C12" s="3">
        <v>3.0952199999999999</v>
      </c>
      <c r="D12" s="3">
        <v>2.994907</v>
      </c>
      <c r="E12" s="3">
        <v>3.1050559999999998</v>
      </c>
      <c r="F12" s="3">
        <v>2.9772829999999999</v>
      </c>
      <c r="G12" s="3">
        <v>3.1183770000000002</v>
      </c>
      <c r="I12" s="4">
        <f t="shared" si="0"/>
        <v>2.9823789999999999</v>
      </c>
      <c r="J12" s="4">
        <f t="shared" si="0"/>
        <v>3.1062176666666663</v>
      </c>
      <c r="L12" s="6">
        <f t="shared" si="1"/>
        <v>1.1907731200000191E-4</v>
      </c>
      <c r="M12" s="6">
        <f t="shared" si="1"/>
        <v>1.3507376433333722E-4</v>
      </c>
    </row>
    <row r="13" spans="2:13">
      <c r="B13" s="3">
        <v>2.9748899999999998</v>
      </c>
      <c r="C13" s="3">
        <v>3.095227</v>
      </c>
      <c r="D13" s="3">
        <v>2.9947550000000001</v>
      </c>
      <c r="E13" s="3">
        <v>3.1050819999999999</v>
      </c>
      <c r="F13" s="3">
        <v>2.977023</v>
      </c>
      <c r="G13" s="3">
        <v>3.1183329999999998</v>
      </c>
      <c r="I13" s="4">
        <f t="shared" si="0"/>
        <v>2.9822226666666665</v>
      </c>
      <c r="J13" s="4">
        <f t="shared" si="0"/>
        <v>3.106214</v>
      </c>
      <c r="L13" s="6">
        <f t="shared" si="1"/>
        <v>1.1893195633333554E-4</v>
      </c>
      <c r="M13" s="6">
        <f t="shared" si="1"/>
        <v>1.3443287699999823E-4</v>
      </c>
    </row>
    <row r="14" spans="2:13">
      <c r="B14" s="3">
        <v>2.9749289999999999</v>
      </c>
      <c r="C14" s="3">
        <v>3.0952549999999999</v>
      </c>
      <c r="D14" s="3">
        <v>2.9946630000000001</v>
      </c>
      <c r="E14" s="3">
        <v>3.1050499999999999</v>
      </c>
      <c r="F14" s="3">
        <v>2.9767980000000001</v>
      </c>
      <c r="G14" s="3">
        <v>3.1184789999999998</v>
      </c>
      <c r="I14" s="4">
        <f t="shared" si="0"/>
        <v>2.9821300000000002</v>
      </c>
      <c r="J14" s="4">
        <f t="shared" si="0"/>
        <v>3.1062613333333338</v>
      </c>
      <c r="L14" s="6">
        <f t="shared" si="1"/>
        <v>1.1868035700000112E-4</v>
      </c>
      <c r="M14" s="6">
        <f t="shared" si="1"/>
        <v>1.3593904033333223E-4</v>
      </c>
    </row>
    <row r="15" spans="2:13">
      <c r="B15" s="3">
        <v>2.974885</v>
      </c>
      <c r="C15" s="3">
        <v>3.0952489999999999</v>
      </c>
      <c r="D15" s="3">
        <v>2.9945249999999999</v>
      </c>
      <c r="E15" s="3">
        <v>3.1049630000000001</v>
      </c>
      <c r="F15" s="3">
        <v>2.9767359999999998</v>
      </c>
      <c r="G15" s="3">
        <v>3.118439</v>
      </c>
      <c r="I15" s="4">
        <f t="shared" si="0"/>
        <v>2.9820486666666661</v>
      </c>
      <c r="J15" s="4">
        <f t="shared" si="0"/>
        <v>3.1062170000000004</v>
      </c>
      <c r="L15" s="6">
        <f t="shared" si="1"/>
        <v>1.1760072033333276E-4</v>
      </c>
      <c r="M15" s="6">
        <f t="shared" si="1"/>
        <v>1.3562341200000025E-4</v>
      </c>
    </row>
    <row r="16" spans="2:13">
      <c r="B16" s="3">
        <v>2.9749409999999998</v>
      </c>
      <c r="C16" s="3">
        <v>3.0952109999999999</v>
      </c>
      <c r="D16" s="3">
        <v>2.994497</v>
      </c>
      <c r="E16" s="3">
        <v>3.1049769999999999</v>
      </c>
      <c r="F16" s="3">
        <v>2.976823</v>
      </c>
      <c r="G16" s="3">
        <v>3.1181450000000002</v>
      </c>
      <c r="I16" s="4">
        <f t="shared" si="0"/>
        <v>2.9820869999999999</v>
      </c>
      <c r="J16" s="4">
        <f t="shared" si="0"/>
        <v>3.1061109999999998</v>
      </c>
      <c r="L16" s="6">
        <f t="shared" si="1"/>
        <v>1.1639155600000074E-4</v>
      </c>
      <c r="M16" s="6">
        <f t="shared" si="1"/>
        <v>1.3245655600000285E-4</v>
      </c>
    </row>
    <row r="17" spans="1:13">
      <c r="B17" s="3">
        <v>2.9749370000000002</v>
      </c>
      <c r="C17" s="3">
        <v>3.0953330000000001</v>
      </c>
      <c r="D17" s="3">
        <v>2.9945170000000001</v>
      </c>
      <c r="E17" s="3">
        <v>3.1050080000000002</v>
      </c>
      <c r="F17" s="3">
        <v>2.9762970000000002</v>
      </c>
      <c r="G17" s="3">
        <v>3.1182669999999999</v>
      </c>
      <c r="I17" s="4">
        <f t="shared" si="0"/>
        <v>2.9819170000000006</v>
      </c>
      <c r="J17" s="4">
        <f t="shared" si="0"/>
        <v>3.1062026666666664</v>
      </c>
      <c r="L17" s="6">
        <f t="shared" si="1"/>
        <v>1.1953239999999896E-4</v>
      </c>
      <c r="M17" s="6">
        <f t="shared" si="1"/>
        <v>1.3256251033333066E-4</v>
      </c>
    </row>
    <row r="18" spans="1:13">
      <c r="B18" s="3">
        <v>2.9750070000000002</v>
      </c>
      <c r="C18" s="3">
        <v>3.0951050000000002</v>
      </c>
      <c r="D18" s="3">
        <v>2.9944869999999999</v>
      </c>
      <c r="E18" s="3">
        <v>3.1050789999999999</v>
      </c>
      <c r="F18" s="3">
        <v>2.975733</v>
      </c>
      <c r="G18" s="3">
        <v>3.118385</v>
      </c>
      <c r="I18" s="4">
        <f t="shared" si="0"/>
        <v>2.9817423333333331</v>
      </c>
      <c r="J18" s="4">
        <f t="shared" si="0"/>
        <v>3.1061896666666668</v>
      </c>
      <c r="L18" s="6">
        <f t="shared" si="1"/>
        <v>1.2195166533333107E-4</v>
      </c>
      <c r="M18" s="6">
        <f t="shared" si="1"/>
        <v>1.3641478533333055E-4</v>
      </c>
    </row>
    <row r="19" spans="1:13">
      <c r="B19" s="3">
        <v>2.974904</v>
      </c>
      <c r="C19" s="3">
        <v>3.0949369999999998</v>
      </c>
      <c r="D19" s="3">
        <v>2.994373</v>
      </c>
      <c r="E19" s="3">
        <v>3.1050450000000001</v>
      </c>
      <c r="F19" s="3">
        <v>2.975841</v>
      </c>
      <c r="G19" s="3">
        <v>3.11835</v>
      </c>
      <c r="I19" s="4">
        <f t="shared" si="0"/>
        <v>2.9817060000000004</v>
      </c>
      <c r="J19" s="4">
        <f t="shared" si="0"/>
        <v>3.1061106666666665</v>
      </c>
      <c r="L19" s="6">
        <f t="shared" si="1"/>
        <v>1.2055915899999967E-4</v>
      </c>
      <c r="M19" s="6">
        <f t="shared" si="1"/>
        <v>1.3789387633333466E-4</v>
      </c>
    </row>
    <row r="20" spans="1:13">
      <c r="B20" s="3">
        <v>2.974853</v>
      </c>
      <c r="C20" s="3">
        <v>3.0950929999999999</v>
      </c>
      <c r="D20" s="3">
        <v>2.9943949999999999</v>
      </c>
      <c r="E20" s="3">
        <v>3.1050719999999998</v>
      </c>
      <c r="F20" s="3">
        <v>2.975784</v>
      </c>
      <c r="G20" s="3">
        <v>3.1182609999999999</v>
      </c>
      <c r="I20" s="4">
        <f t="shared" si="0"/>
        <v>2.9816773333333337</v>
      </c>
      <c r="J20" s="4">
        <f t="shared" si="0"/>
        <v>3.1061420000000002</v>
      </c>
      <c r="L20" s="6">
        <f t="shared" si="1"/>
        <v>1.2152097433333259E-4</v>
      </c>
      <c r="M20" s="6">
        <f t="shared" si="1"/>
        <v>1.3504773100000099E-4</v>
      </c>
    </row>
    <row r="21" spans="1:13">
      <c r="B21" s="3">
        <v>2.974869</v>
      </c>
      <c r="C21" s="3">
        <v>3.09531</v>
      </c>
      <c r="D21" s="3">
        <v>2.9943059999999999</v>
      </c>
      <c r="E21" s="3">
        <v>3.105035</v>
      </c>
      <c r="F21" s="3">
        <v>2.975851</v>
      </c>
      <c r="G21" s="3">
        <v>3.1182300000000001</v>
      </c>
      <c r="I21" s="4">
        <f t="shared" si="0"/>
        <v>2.9816753333333335</v>
      </c>
      <c r="J21" s="4">
        <f t="shared" si="0"/>
        <v>3.1061916666666671</v>
      </c>
      <c r="L21" s="6">
        <f t="shared" si="1"/>
        <v>1.1989138633333218E-4</v>
      </c>
      <c r="M21" s="6">
        <f t="shared" si="1"/>
        <v>1.3233500833333397E-4</v>
      </c>
    </row>
    <row r="22" spans="1:13">
      <c r="B22" s="3">
        <v>2.9747669999999999</v>
      </c>
      <c r="C22" s="3">
        <v>3.0951689999999998</v>
      </c>
      <c r="D22" s="3">
        <v>2.9942600000000001</v>
      </c>
      <c r="E22" s="3">
        <v>3.1049120000000001</v>
      </c>
      <c r="F22" s="3">
        <v>2.9758049999999998</v>
      </c>
      <c r="G22" s="3">
        <v>3.1182020000000001</v>
      </c>
      <c r="I22" s="4">
        <f t="shared" si="0"/>
        <v>2.9816106666666666</v>
      </c>
      <c r="J22" s="4">
        <f t="shared" si="0"/>
        <v>3.1060943333333335</v>
      </c>
      <c r="L22" s="6">
        <f t="shared" si="1"/>
        <v>1.2027358633333667E-4</v>
      </c>
      <c r="M22" s="6">
        <f t="shared" si="1"/>
        <v>1.3367820633333668E-4</v>
      </c>
    </row>
    <row r="23" spans="1:13">
      <c r="B23" s="3">
        <v>2.9748190000000001</v>
      </c>
      <c r="C23" s="3">
        <v>3.0955170000000001</v>
      </c>
      <c r="D23" s="3">
        <v>2.9946950000000001</v>
      </c>
      <c r="E23" s="3">
        <v>3.1049639999999998</v>
      </c>
      <c r="F23" s="3">
        <v>2.9758330000000002</v>
      </c>
      <c r="G23" s="3">
        <v>3.1182249999999998</v>
      </c>
      <c r="I23" s="4">
        <f t="shared" si="0"/>
        <v>2.9817823333333333</v>
      </c>
      <c r="J23" s="4">
        <f t="shared" si="0"/>
        <v>3.1062353333333328</v>
      </c>
      <c r="L23" s="6">
        <f t="shared" si="1"/>
        <v>1.2530976933333298E-4</v>
      </c>
      <c r="M23" s="6">
        <f t="shared" si="1"/>
        <v>1.3012553233333039E-4</v>
      </c>
    </row>
    <row r="24" spans="1:13">
      <c r="B24" s="3">
        <v>2.9747590000000002</v>
      </c>
      <c r="C24" s="3">
        <v>3.095529</v>
      </c>
      <c r="D24" s="3">
        <v>2.994669</v>
      </c>
      <c r="E24" s="3">
        <v>3.104965</v>
      </c>
      <c r="F24" s="3">
        <v>2.9757220000000002</v>
      </c>
      <c r="G24" s="3">
        <v>3.1182400000000001</v>
      </c>
      <c r="I24" s="4">
        <f t="shared" si="0"/>
        <v>2.9817166666666672</v>
      </c>
      <c r="J24" s="4">
        <f t="shared" si="0"/>
        <v>3.1062446666666665</v>
      </c>
      <c r="L24" s="6">
        <f t="shared" si="1"/>
        <v>1.2605404633333139E-4</v>
      </c>
      <c r="M24" s="6">
        <f t="shared" si="1"/>
        <v>1.301755403333351E-4</v>
      </c>
    </row>
    <row r="26" spans="1:13">
      <c r="A26" s="10" t="s">
        <v>7</v>
      </c>
      <c r="B26" s="4">
        <f>AVERAGE(B3:B24)</f>
        <v>2.9751327727272727</v>
      </c>
      <c r="C26" s="4">
        <f t="shared" ref="C26:G26" si="2">AVERAGE(C3:C24)</f>
        <v>3.0952174090909086</v>
      </c>
      <c r="D26" s="4">
        <f t="shared" si="2"/>
        <v>2.9949495909090911</v>
      </c>
      <c r="E26" s="4">
        <f t="shared" si="2"/>
        <v>3.104945409090909</v>
      </c>
      <c r="F26" s="4">
        <f t="shared" si="2"/>
        <v>2.9770672727272736</v>
      </c>
      <c r="G26" s="4">
        <f t="shared" si="2"/>
        <v>3.1183469545454541</v>
      </c>
      <c r="I26" s="4">
        <f>AVERAGE(I3:I24)</f>
        <v>2.982383212121213</v>
      </c>
      <c r="J26" s="4">
        <f>AVERAGE(J3:J24)</f>
        <v>3.1061699242424243</v>
      </c>
      <c r="L26" s="6">
        <f>AVERAGE(L3:L24)</f>
        <v>1.1954824239393957E-4</v>
      </c>
      <c r="M26" s="6">
        <f>AVERAGE(M3:M24)</f>
        <v>1.349225050454547E-4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I26" sqref="I26:J26"/>
    </sheetView>
  </sheetViews>
  <sheetFormatPr defaultRowHeight="15"/>
  <cols>
    <col min="1" max="1" width="15.140625" bestFit="1" customWidth="1"/>
  </cols>
  <sheetData>
    <row r="1" spans="2:13">
      <c r="B1" s="8" t="s">
        <v>2</v>
      </c>
      <c r="C1" s="9"/>
      <c r="D1" s="8" t="s">
        <v>3</v>
      </c>
      <c r="E1" s="9"/>
      <c r="F1" s="8" t="s">
        <v>4</v>
      </c>
      <c r="G1" s="9"/>
      <c r="H1" s="1"/>
      <c r="I1" s="8" t="s">
        <v>5</v>
      </c>
      <c r="J1" s="9"/>
      <c r="K1" s="1"/>
      <c r="L1" s="8" t="s">
        <v>6</v>
      </c>
      <c r="M1" s="9"/>
    </row>
    <row r="2" spans="2:13"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I2" s="2" t="s">
        <v>0</v>
      </c>
      <c r="J2" s="2" t="s">
        <v>1</v>
      </c>
      <c r="L2" s="5" t="s">
        <v>0</v>
      </c>
      <c r="M2" s="5" t="s">
        <v>1</v>
      </c>
    </row>
    <row r="3" spans="2:13">
      <c r="B3" s="3">
        <v>3.0082110000000002</v>
      </c>
      <c r="C3" s="3">
        <v>3.1054680000000001</v>
      </c>
      <c r="D3" s="3">
        <v>2.994939</v>
      </c>
      <c r="E3" s="3">
        <v>3.1317080000000002</v>
      </c>
      <c r="F3" s="3">
        <v>2.9994360000000002</v>
      </c>
      <c r="G3" s="3">
        <v>3.1390729999999998</v>
      </c>
      <c r="I3" s="4">
        <f>AVERAGE(B3,D3,F3)</f>
        <v>3.0008620000000001</v>
      </c>
      <c r="J3" s="4">
        <f>AVERAGE(C3,E3,G3)</f>
        <v>3.1254163333333334</v>
      </c>
      <c r="L3" s="6">
        <f>VAR(B3,D3,F3)</f>
        <v>4.5561603000000992E-5</v>
      </c>
      <c r="M3" s="6">
        <f>VAR(C3,E3,G3)</f>
        <v>3.1201280833332895E-4</v>
      </c>
    </row>
    <row r="4" spans="2:13">
      <c r="B4" s="3">
        <v>3.0077790000000002</v>
      </c>
      <c r="C4" s="3">
        <v>3.105226</v>
      </c>
      <c r="D4" s="3">
        <v>2.99491</v>
      </c>
      <c r="E4" s="3">
        <v>3.1316899999999999</v>
      </c>
      <c r="F4" s="3">
        <v>2.999889</v>
      </c>
      <c r="G4" s="3">
        <v>3.1394229999999999</v>
      </c>
      <c r="I4" s="4">
        <f t="shared" ref="I4:J24" si="0">AVERAGE(B4,D4,F4)</f>
        <v>3.0008593333333331</v>
      </c>
      <c r="J4" s="4">
        <f t="shared" si="0"/>
        <v>3.1254463333333331</v>
      </c>
      <c r="L4" s="6">
        <f t="shared" ref="L4:M24" si="1">VAR(B4,D4,F4)</f>
        <v>4.2108950333334939E-5</v>
      </c>
      <c r="M4" s="6">
        <f t="shared" si="1"/>
        <v>3.2159623233332955E-4</v>
      </c>
    </row>
    <row r="5" spans="2:13">
      <c r="B5" s="3">
        <v>3.0066660000000001</v>
      </c>
      <c r="C5" s="3">
        <v>3.104959</v>
      </c>
      <c r="D5" s="3">
        <v>2.994497</v>
      </c>
      <c r="E5" s="3">
        <v>3.1317349999999999</v>
      </c>
      <c r="F5" s="3">
        <v>3.0003250000000001</v>
      </c>
      <c r="G5" s="3">
        <v>3.1393659999999999</v>
      </c>
      <c r="I5" s="4">
        <f t="shared" si="0"/>
        <v>3.0004960000000001</v>
      </c>
      <c r="J5" s="4">
        <f t="shared" si="0"/>
        <v>3.125353333333333</v>
      </c>
      <c r="L5" s="6">
        <f t="shared" si="1"/>
        <v>3.7043071000000561E-5</v>
      </c>
      <c r="M5" s="6">
        <f t="shared" si="1"/>
        <v>3.2650466433333073E-4</v>
      </c>
    </row>
    <row r="6" spans="2:13">
      <c r="B6" s="3">
        <v>3.0061360000000001</v>
      </c>
      <c r="C6" s="3">
        <v>3.1050010000000001</v>
      </c>
      <c r="D6" s="3">
        <v>2.9941719999999998</v>
      </c>
      <c r="E6" s="3">
        <v>3.131964</v>
      </c>
      <c r="F6" s="3">
        <v>3.0012129999999999</v>
      </c>
      <c r="G6" s="3">
        <v>3.1392549999999999</v>
      </c>
      <c r="I6" s="4">
        <f t="shared" si="0"/>
        <v>3.0005070000000003</v>
      </c>
      <c r="J6" s="4">
        <f t="shared" si="0"/>
        <v>3.1254066666666667</v>
      </c>
      <c r="L6" s="6">
        <f t="shared" si="1"/>
        <v>3.615815100000179E-5</v>
      </c>
      <c r="M6" s="6">
        <f t="shared" si="1"/>
        <v>3.2558309433332935E-4</v>
      </c>
    </row>
    <row r="7" spans="2:13">
      <c r="B7" s="3">
        <v>3.0054249999999998</v>
      </c>
      <c r="C7" s="3">
        <v>3.105019</v>
      </c>
      <c r="D7" s="3">
        <v>2.9942880000000001</v>
      </c>
      <c r="E7" s="3">
        <v>3.1320640000000002</v>
      </c>
      <c r="F7" s="3">
        <v>3.0015649999999998</v>
      </c>
      <c r="G7" s="3">
        <v>3.1390090000000002</v>
      </c>
      <c r="I7" s="4">
        <f t="shared" si="0"/>
        <v>3.0004259999999996</v>
      </c>
      <c r="J7" s="4">
        <f t="shared" si="0"/>
        <v>3.1253639999999998</v>
      </c>
      <c r="L7" s="6">
        <f t="shared" si="1"/>
        <v>3.1981182999998372E-5</v>
      </c>
      <c r="M7" s="6">
        <f t="shared" si="1"/>
        <v>3.2249752500000396E-4</v>
      </c>
    </row>
    <row r="8" spans="2:13">
      <c r="B8" s="3">
        <v>3.0053030000000001</v>
      </c>
      <c r="C8" s="3">
        <v>3.1050360000000001</v>
      </c>
      <c r="D8" s="3">
        <v>2.9944199999999999</v>
      </c>
      <c r="E8" s="3">
        <v>3.1322199999999998</v>
      </c>
      <c r="F8" s="3">
        <v>3.0014919999999998</v>
      </c>
      <c r="G8" s="3">
        <v>3.1391269999999998</v>
      </c>
      <c r="I8" s="4">
        <f t="shared" si="0"/>
        <v>3.0004049999999993</v>
      </c>
      <c r="J8" s="4">
        <f t="shared" si="0"/>
        <v>3.125461</v>
      </c>
      <c r="L8" s="6">
        <f t="shared" si="1"/>
        <v>3.0496099000000933E-5</v>
      </c>
      <c r="M8" s="6">
        <f t="shared" si="1"/>
        <v>3.2481213099999287E-4</v>
      </c>
    </row>
    <row r="9" spans="2:13">
      <c r="B9" s="3">
        <v>3.0052310000000002</v>
      </c>
      <c r="C9" s="3">
        <v>3.105092</v>
      </c>
      <c r="D9" s="3">
        <v>2.994319</v>
      </c>
      <c r="E9" s="3">
        <v>3.1329289999999999</v>
      </c>
      <c r="F9" s="3">
        <v>3.0010560000000002</v>
      </c>
      <c r="G9" s="3">
        <v>3.138992</v>
      </c>
      <c r="I9" s="4">
        <f t="shared" si="0"/>
        <v>3.0002020000000003</v>
      </c>
      <c r="J9" s="4">
        <f t="shared" si="0"/>
        <v>3.1256710000000001</v>
      </c>
      <c r="L9" s="6">
        <f t="shared" si="1"/>
        <v>3.0314923000001463E-5</v>
      </c>
      <c r="M9" s="6">
        <f t="shared" si="1"/>
        <v>3.268114229999997E-4</v>
      </c>
    </row>
    <row r="10" spans="2:13">
      <c r="B10" s="3">
        <v>3.005172</v>
      </c>
      <c r="C10" s="3">
        <v>3.1051470000000001</v>
      </c>
      <c r="D10" s="3">
        <v>2.994345</v>
      </c>
      <c r="E10" s="3">
        <v>3.132889</v>
      </c>
      <c r="F10" s="3">
        <v>3.0011329999999998</v>
      </c>
      <c r="G10" s="3">
        <v>3.1390349999999998</v>
      </c>
      <c r="I10" s="4">
        <f t="shared" si="0"/>
        <v>3.0002166666666668</v>
      </c>
      <c r="J10" s="4">
        <f t="shared" si="0"/>
        <v>3.1256903333333335</v>
      </c>
      <c r="L10" s="6">
        <f t="shared" si="1"/>
        <v>2.9935732333332747E-5</v>
      </c>
      <c r="M10" s="6">
        <f t="shared" si="1"/>
        <v>3.2596473733332876E-4</v>
      </c>
    </row>
    <row r="11" spans="2:13">
      <c r="B11" s="3">
        <v>3.0051809999999999</v>
      </c>
      <c r="C11" s="3">
        <v>3.1050759999999999</v>
      </c>
      <c r="D11" s="3">
        <v>2.994354</v>
      </c>
      <c r="E11" s="3">
        <v>3.132984</v>
      </c>
      <c r="F11" s="3">
        <v>3.0011830000000002</v>
      </c>
      <c r="G11" s="3">
        <v>3.1390150000000001</v>
      </c>
      <c r="I11" s="4">
        <f t="shared" si="0"/>
        <v>3.000239333333333</v>
      </c>
      <c r="J11" s="4">
        <f t="shared" si="0"/>
        <v>3.1256916666666665</v>
      </c>
      <c r="L11" s="6">
        <f t="shared" si="1"/>
        <v>2.9973862333333124E-5</v>
      </c>
      <c r="M11" s="6">
        <f t="shared" si="1"/>
        <v>3.2784752433333584E-4</v>
      </c>
    </row>
    <row r="12" spans="2:13">
      <c r="B12" s="3">
        <v>3.0051040000000002</v>
      </c>
      <c r="C12" s="3">
        <v>3.1051859999999998</v>
      </c>
      <c r="D12" s="3">
        <v>2.9943629999999999</v>
      </c>
      <c r="E12" s="3">
        <v>3.1330490000000002</v>
      </c>
      <c r="F12" s="3">
        <v>3.001239</v>
      </c>
      <c r="G12" s="3">
        <v>3.139011</v>
      </c>
      <c r="I12" s="4">
        <f t="shared" si="0"/>
        <v>3.0002353333333338</v>
      </c>
      <c r="J12" s="4">
        <f t="shared" si="0"/>
        <v>3.1257486666666665</v>
      </c>
      <c r="L12" s="6">
        <f t="shared" si="1"/>
        <v>2.9597780333335063E-5</v>
      </c>
      <c r="M12" s="6">
        <f t="shared" si="1"/>
        <v>3.2600380633333924E-4</v>
      </c>
    </row>
    <row r="13" spans="2:13">
      <c r="B13" s="3">
        <v>3.0050599999999998</v>
      </c>
      <c r="C13" s="3">
        <v>3.1053639999999998</v>
      </c>
      <c r="D13" s="3">
        <v>2.9943970000000002</v>
      </c>
      <c r="E13" s="3">
        <v>3.1331410000000002</v>
      </c>
      <c r="F13" s="3">
        <v>3.001617</v>
      </c>
      <c r="G13" s="3">
        <v>3.1390739999999999</v>
      </c>
      <c r="I13" s="4">
        <f t="shared" si="0"/>
        <v>3.0003579999999999</v>
      </c>
      <c r="J13" s="4">
        <f t="shared" si="0"/>
        <v>3.1258596666666669</v>
      </c>
      <c r="L13" s="6">
        <f t="shared" si="1"/>
        <v>2.9613702999998058E-5</v>
      </c>
      <c r="M13" s="6">
        <f t="shared" si="1"/>
        <v>3.2385438633333787E-4</v>
      </c>
    </row>
    <row r="14" spans="2:13">
      <c r="B14" s="3">
        <v>3.0050759999999999</v>
      </c>
      <c r="C14" s="3">
        <v>3.1053639999999998</v>
      </c>
      <c r="D14" s="3">
        <v>2.994402</v>
      </c>
      <c r="E14" s="3">
        <v>3.1330589999999998</v>
      </c>
      <c r="F14" s="3">
        <v>3.0017109999999998</v>
      </c>
      <c r="G14" s="3">
        <v>3.138925</v>
      </c>
      <c r="I14" s="4">
        <f t="shared" si="0"/>
        <v>3.0003963333333332</v>
      </c>
      <c r="J14" s="4">
        <f t="shared" si="0"/>
        <v>3.1257826666666664</v>
      </c>
      <c r="L14" s="6">
        <f t="shared" si="1"/>
        <v>2.9779830333332352E-5</v>
      </c>
      <c r="M14" s="6">
        <f t="shared" si="1"/>
        <v>3.2129395033333579E-4</v>
      </c>
    </row>
    <row r="15" spans="2:13">
      <c r="B15" s="3">
        <v>3.0050249999999998</v>
      </c>
      <c r="C15" s="3">
        <v>3.105416</v>
      </c>
      <c r="D15" s="3">
        <v>2.994475</v>
      </c>
      <c r="E15" s="3">
        <v>3.1329989999999999</v>
      </c>
      <c r="F15" s="3">
        <v>3.0017969999999998</v>
      </c>
      <c r="G15" s="3">
        <v>3.1392090000000001</v>
      </c>
      <c r="I15" s="4">
        <f t="shared" si="0"/>
        <v>3.0004323333333329</v>
      </c>
      <c r="J15" s="4">
        <f t="shared" si="0"/>
        <v>3.1258746666666668</v>
      </c>
      <c r="L15" s="6">
        <f t="shared" si="1"/>
        <v>2.9222361333332354E-5</v>
      </c>
      <c r="M15" s="6">
        <f t="shared" si="1"/>
        <v>3.2355880633333517E-4</v>
      </c>
    </row>
    <row r="16" spans="2:13">
      <c r="B16" s="3">
        <v>3.0049239999999999</v>
      </c>
      <c r="C16" s="3">
        <v>3.1054930000000001</v>
      </c>
      <c r="D16" s="3">
        <v>2.9945170000000001</v>
      </c>
      <c r="E16" s="3">
        <v>3.133124</v>
      </c>
      <c r="F16" s="3">
        <v>3.0012319999999999</v>
      </c>
      <c r="G16" s="3">
        <v>3.1392850000000001</v>
      </c>
      <c r="I16" s="4">
        <f t="shared" si="0"/>
        <v>3.0002243333333332</v>
      </c>
      <c r="J16" s="4">
        <f t="shared" si="0"/>
        <v>3.1259673333333331</v>
      </c>
      <c r="L16" s="6">
        <f t="shared" si="1"/>
        <v>2.783795633333235E-5</v>
      </c>
      <c r="M16" s="6">
        <f t="shared" si="1"/>
        <v>3.2388822433333363E-4</v>
      </c>
    </row>
    <row r="17" spans="1:13">
      <c r="B17" s="3">
        <v>3.0050349999999999</v>
      </c>
      <c r="C17" s="3">
        <v>3.10554</v>
      </c>
      <c r="D17" s="3">
        <v>2.9945279999999999</v>
      </c>
      <c r="E17" s="3">
        <v>3.1332119999999999</v>
      </c>
      <c r="F17" s="3">
        <v>3.0012319999999999</v>
      </c>
      <c r="G17" s="3">
        <v>3.1392820000000001</v>
      </c>
      <c r="I17" s="4">
        <f t="shared" si="0"/>
        <v>3.0002650000000002</v>
      </c>
      <c r="J17" s="4">
        <f t="shared" si="0"/>
        <v>3.126011333333333</v>
      </c>
      <c r="L17" s="6">
        <f t="shared" si="1"/>
        <v>2.8300579000000248E-5</v>
      </c>
      <c r="M17" s="6">
        <f t="shared" si="1"/>
        <v>3.2351784133333487E-4</v>
      </c>
    </row>
    <row r="18" spans="1:13">
      <c r="B18" s="3">
        <v>3.0050469999999998</v>
      </c>
      <c r="C18" s="3">
        <v>3.1055769999999998</v>
      </c>
      <c r="D18" s="3">
        <v>2.9944980000000001</v>
      </c>
      <c r="E18" s="3">
        <v>3.1332369999999998</v>
      </c>
      <c r="F18" s="3">
        <v>3.0008970000000001</v>
      </c>
      <c r="G18" s="3">
        <v>3.1393230000000001</v>
      </c>
      <c r="I18" s="4">
        <f t="shared" si="0"/>
        <v>3.0001473333333331</v>
      </c>
      <c r="J18" s="4">
        <f t="shared" si="0"/>
        <v>3.1260456666666663</v>
      </c>
      <c r="L18" s="6">
        <f t="shared" si="1"/>
        <v>2.8241850333331884E-5</v>
      </c>
      <c r="M18" s="6">
        <f t="shared" si="1"/>
        <v>3.2348458533333711E-4</v>
      </c>
    </row>
    <row r="19" spans="1:13">
      <c r="B19" s="3">
        <v>3.0048720000000002</v>
      </c>
      <c r="C19" s="3">
        <v>3.1055920000000001</v>
      </c>
      <c r="D19" s="3">
        <v>2.9943179999999998</v>
      </c>
      <c r="E19" s="3">
        <v>3.1331519999999999</v>
      </c>
      <c r="F19" s="3">
        <v>3.000095</v>
      </c>
      <c r="G19" s="3">
        <v>3.13937</v>
      </c>
      <c r="I19" s="4">
        <f t="shared" si="0"/>
        <v>2.9997616666666667</v>
      </c>
      <c r="J19" s="4">
        <f t="shared" si="0"/>
        <v>3.1260379999999999</v>
      </c>
      <c r="L19" s="6">
        <f t="shared" si="1"/>
        <v>2.7930062333335408E-5</v>
      </c>
      <c r="M19" s="6">
        <f t="shared" si="1"/>
        <v>3.2319506799999683E-4</v>
      </c>
    </row>
    <row r="20" spans="1:13">
      <c r="B20" s="3">
        <v>3.004766</v>
      </c>
      <c r="C20" s="3">
        <v>3.1056189999999999</v>
      </c>
      <c r="D20" s="3">
        <v>2.9936579999999999</v>
      </c>
      <c r="E20" s="3">
        <v>3.1333690000000001</v>
      </c>
      <c r="F20" s="3">
        <v>3.0007160000000002</v>
      </c>
      <c r="G20" s="3">
        <v>3.1396009999999999</v>
      </c>
      <c r="I20" s="4">
        <f t="shared" si="0"/>
        <v>2.9997133333333337</v>
      </c>
      <c r="J20" s="4">
        <f t="shared" si="0"/>
        <v>3.1261963333333331</v>
      </c>
      <c r="L20" s="6">
        <f t="shared" si="1"/>
        <v>3.1600921333334158E-5</v>
      </c>
      <c r="M20" s="6">
        <f t="shared" si="1"/>
        <v>3.272794413333339E-4</v>
      </c>
    </row>
    <row r="21" spans="1:13">
      <c r="B21" s="3">
        <v>3.0047470000000001</v>
      </c>
      <c r="C21" s="3">
        <v>3.1056029999999999</v>
      </c>
      <c r="D21" s="3">
        <v>2.9937550000000002</v>
      </c>
      <c r="E21" s="3">
        <v>3.1333639999999998</v>
      </c>
      <c r="F21" s="3">
        <v>3.0011800000000002</v>
      </c>
      <c r="G21" s="3">
        <v>3.13964</v>
      </c>
      <c r="I21" s="4">
        <f t="shared" si="0"/>
        <v>2.9998939999999998</v>
      </c>
      <c r="J21" s="4">
        <f t="shared" si="0"/>
        <v>3.1262023333333331</v>
      </c>
      <c r="L21" s="6">
        <f t="shared" si="1"/>
        <v>3.1446362999999488E-5</v>
      </c>
      <c r="M21" s="6">
        <f t="shared" si="1"/>
        <v>3.2809644433333407E-4</v>
      </c>
    </row>
    <row r="22" spans="1:13">
      <c r="B22" s="3">
        <v>3.0046430000000002</v>
      </c>
      <c r="C22" s="3">
        <v>3.1056210000000002</v>
      </c>
      <c r="D22" s="3">
        <v>2.9938020000000001</v>
      </c>
      <c r="E22" s="3">
        <v>3.1334559999999998</v>
      </c>
      <c r="F22" s="3">
        <v>3.0013269999999999</v>
      </c>
      <c r="G22" s="3">
        <v>3.139643</v>
      </c>
      <c r="I22" s="4">
        <f t="shared" si="0"/>
        <v>2.999924</v>
      </c>
      <c r="J22" s="4">
        <f t="shared" si="0"/>
        <v>3.1262399999999997</v>
      </c>
      <c r="L22" s="6">
        <f t="shared" si="1"/>
        <v>3.0858127000000165E-5</v>
      </c>
      <c r="M22" s="6">
        <f t="shared" si="1"/>
        <v>3.2842711299999419E-4</v>
      </c>
    </row>
    <row r="23" spans="1:13">
      <c r="B23" s="3">
        <v>3.004616</v>
      </c>
      <c r="C23" s="3">
        <v>3.1056300000000001</v>
      </c>
      <c r="D23" s="3">
        <v>2.993646</v>
      </c>
      <c r="E23" s="3">
        <v>3.1335489999999999</v>
      </c>
      <c r="F23" s="3">
        <v>3.0015260000000001</v>
      </c>
      <c r="G23" s="3">
        <v>3.1396820000000001</v>
      </c>
      <c r="I23" s="4">
        <f t="shared" si="0"/>
        <v>2.9999293333333337</v>
      </c>
      <c r="J23" s="4">
        <f t="shared" si="0"/>
        <v>3.126287</v>
      </c>
      <c r="L23" s="6">
        <f t="shared" si="1"/>
        <v>3.1997233333333156E-5</v>
      </c>
      <c r="M23" s="6">
        <f t="shared" si="1"/>
        <v>3.294371589999982E-4</v>
      </c>
    </row>
    <row r="24" spans="1:13">
      <c r="B24" s="3">
        <v>3.0046020000000002</v>
      </c>
      <c r="C24" s="3">
        <v>3.1055869999999999</v>
      </c>
      <c r="D24" s="3">
        <v>2.9935779999999999</v>
      </c>
      <c r="E24" s="3">
        <v>3.1339199999999998</v>
      </c>
      <c r="F24" s="3">
        <v>3.0017119999999999</v>
      </c>
      <c r="G24" s="3">
        <v>3.1397349999999999</v>
      </c>
      <c r="I24" s="4">
        <f t="shared" si="0"/>
        <v>2.9999639999999999</v>
      </c>
      <c r="J24" s="4">
        <f t="shared" si="0"/>
        <v>3.126414</v>
      </c>
      <c r="L24" s="6">
        <f t="shared" si="1"/>
        <v>3.2673772000001852E-5</v>
      </c>
      <c r="M24" s="6">
        <f t="shared" si="1"/>
        <v>3.3377650300000047E-4</v>
      </c>
    </row>
    <row r="26" spans="1:13">
      <c r="A26" s="10" t="s">
        <v>7</v>
      </c>
      <c r="B26" s="4">
        <f>AVERAGE(B3:B24)</f>
        <v>3.0053918636363637</v>
      </c>
      <c r="C26" s="4">
        <f t="shared" ref="C26:G26" si="2">AVERAGE(C3:C24)</f>
        <v>3.1053461818181818</v>
      </c>
      <c r="D26" s="4">
        <f t="shared" si="2"/>
        <v>2.994280954545455</v>
      </c>
      <c r="E26" s="4">
        <f t="shared" si="2"/>
        <v>3.1328551818181825</v>
      </c>
      <c r="F26" s="4">
        <f t="shared" si="2"/>
        <v>3.0010715000000001</v>
      </c>
      <c r="G26" s="4">
        <f t="shared" si="2"/>
        <v>3.1392761363636357</v>
      </c>
      <c r="I26" s="4">
        <f>AVERAGE(I3:I24)</f>
        <v>3.0002481060606061</v>
      </c>
      <c r="J26" s="4">
        <f>AVERAGE(J3:J24)</f>
        <v>3.1258258333333333</v>
      </c>
      <c r="L26" s="6">
        <f>AVERAGE(L3:L24)</f>
        <v>3.1939732484848716E-5</v>
      </c>
      <c r="M26" s="6">
        <f>AVERAGE(M3:M24)</f>
        <v>3.2497470313636322E-4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I26" sqref="I26:J26"/>
    </sheetView>
  </sheetViews>
  <sheetFormatPr defaultRowHeight="15"/>
  <cols>
    <col min="1" max="1" width="15.140625" bestFit="1" customWidth="1"/>
  </cols>
  <sheetData>
    <row r="1" spans="2:13">
      <c r="B1" s="8" t="s">
        <v>2</v>
      </c>
      <c r="C1" s="9"/>
      <c r="D1" s="8" t="s">
        <v>3</v>
      </c>
      <c r="E1" s="9"/>
      <c r="F1" s="8" t="s">
        <v>4</v>
      </c>
      <c r="G1" s="9"/>
      <c r="H1" s="1"/>
      <c r="I1" s="8" t="s">
        <v>5</v>
      </c>
      <c r="J1" s="9"/>
      <c r="K1" s="1"/>
      <c r="L1" s="8" t="s">
        <v>6</v>
      </c>
      <c r="M1" s="9"/>
    </row>
    <row r="2" spans="2:13"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I2" s="2" t="s">
        <v>0</v>
      </c>
      <c r="J2" s="2" t="s">
        <v>1</v>
      </c>
      <c r="L2" s="5" t="s">
        <v>0</v>
      </c>
      <c r="M2" s="5" t="s">
        <v>1</v>
      </c>
    </row>
    <row r="3" spans="2:13">
      <c r="B3" s="3">
        <v>2.9886240000000002</v>
      </c>
      <c r="C3" s="3">
        <v>3.0960070000000002</v>
      </c>
      <c r="D3" s="3">
        <v>2.9488210000000001</v>
      </c>
      <c r="E3" s="3">
        <v>3.1094620000000002</v>
      </c>
      <c r="F3" s="3">
        <v>2.9752450000000001</v>
      </c>
      <c r="G3" s="3">
        <v>3.119923</v>
      </c>
      <c r="I3" s="4">
        <f>AVERAGE(B3,D3,F3)</f>
        <v>2.970896666666667</v>
      </c>
      <c r="J3" s="4">
        <f>AVERAGE(C3,E3,G3)</f>
        <v>3.1084640000000001</v>
      </c>
      <c r="L3" s="6">
        <f>VAR(B3,D3,F3)</f>
        <v>4.1025070433333392E-4</v>
      </c>
      <c r="M3" s="6">
        <f>VAR(C3,E3,G3)</f>
        <v>1.4374076699999802E-4</v>
      </c>
    </row>
    <row r="4" spans="2:13">
      <c r="B4" s="3">
        <v>2.9828749999999999</v>
      </c>
      <c r="C4" s="3">
        <v>3.092911</v>
      </c>
      <c r="D4" s="3">
        <v>2.9483739999999998</v>
      </c>
      <c r="E4" s="3">
        <v>3.1094819999999999</v>
      </c>
      <c r="F4" s="3">
        <v>2.9751840000000001</v>
      </c>
      <c r="G4" s="3">
        <v>3.1194060000000001</v>
      </c>
      <c r="I4" s="4">
        <f t="shared" ref="I4:J24" si="0">AVERAGE(B4,D4,F4)</f>
        <v>2.9688110000000001</v>
      </c>
      <c r="J4" s="4">
        <f t="shared" si="0"/>
        <v>3.1072663333333335</v>
      </c>
      <c r="L4" s="6">
        <f t="shared" ref="L4:M24" si="1">VAR(B4,D4,F4)</f>
        <v>3.2804109700000303E-4</v>
      </c>
      <c r="M4" s="6">
        <f t="shared" si="1"/>
        <v>1.7917814033333501E-4</v>
      </c>
    </row>
    <row r="5" spans="2:13">
      <c r="B5" s="3">
        <v>2.9804539999999999</v>
      </c>
      <c r="C5" s="3">
        <v>3.0905680000000002</v>
      </c>
      <c r="D5" s="3">
        <v>2.94814</v>
      </c>
      <c r="E5" s="3">
        <v>3.1097549999999998</v>
      </c>
      <c r="F5" s="3">
        <v>2.9751530000000002</v>
      </c>
      <c r="G5" s="3">
        <v>3.119024</v>
      </c>
      <c r="I5" s="4">
        <f t="shared" si="0"/>
        <v>2.9679156666666668</v>
      </c>
      <c r="J5" s="4">
        <f t="shared" si="0"/>
        <v>3.106449</v>
      </c>
      <c r="L5" s="6">
        <f t="shared" si="1"/>
        <v>3.00332894333334E-4</v>
      </c>
      <c r="M5" s="6">
        <f t="shared" si="1"/>
        <v>2.1063321099999642E-4</v>
      </c>
    </row>
    <row r="6" spans="2:13">
      <c r="B6" s="3">
        <v>2.9800879999999998</v>
      </c>
      <c r="C6" s="3">
        <v>3.0897209999999999</v>
      </c>
      <c r="D6" s="3">
        <v>2.9481459999999999</v>
      </c>
      <c r="E6" s="3">
        <v>3.109953</v>
      </c>
      <c r="F6" s="3">
        <v>2.9753560000000001</v>
      </c>
      <c r="G6" s="3">
        <v>3.1193620000000002</v>
      </c>
      <c r="I6" s="4">
        <f t="shared" si="0"/>
        <v>2.9678633333333333</v>
      </c>
      <c r="J6" s="4">
        <f t="shared" si="0"/>
        <v>3.1063453333333335</v>
      </c>
      <c r="L6" s="6">
        <f t="shared" si="1"/>
        <v>2.971778813333336E-4</v>
      </c>
      <c r="M6" s="6">
        <f t="shared" si="1"/>
        <v>2.2940866433333667E-4</v>
      </c>
    </row>
    <row r="7" spans="2:13">
      <c r="B7" s="3">
        <v>2.9803989999999998</v>
      </c>
      <c r="C7" s="3">
        <v>3.0877059999999998</v>
      </c>
      <c r="D7" s="3">
        <v>2.948299</v>
      </c>
      <c r="E7" s="3">
        <v>3.109982</v>
      </c>
      <c r="F7" s="3">
        <v>2.9752710000000002</v>
      </c>
      <c r="G7" s="3">
        <v>3.1197309999999998</v>
      </c>
      <c r="I7" s="4">
        <f t="shared" si="0"/>
        <v>2.9679896666666665</v>
      </c>
      <c r="J7" s="4">
        <f t="shared" si="0"/>
        <v>3.1058063333333332</v>
      </c>
      <c r="L7" s="6">
        <f t="shared" si="1"/>
        <v>2.9736586133333236E-4</v>
      </c>
      <c r="M7" s="6">
        <f t="shared" si="1"/>
        <v>2.6947730033333368E-4</v>
      </c>
    </row>
    <row r="8" spans="2:13">
      <c r="B8" s="3">
        <v>2.9804179999999998</v>
      </c>
      <c r="C8" s="3">
        <v>3.0877629999999998</v>
      </c>
      <c r="D8" s="3">
        <v>2.9485139999999999</v>
      </c>
      <c r="E8" s="3">
        <v>3.1099839999999999</v>
      </c>
      <c r="F8" s="3">
        <v>2.9751639999999999</v>
      </c>
      <c r="G8" s="3">
        <v>3.1196640000000002</v>
      </c>
      <c r="I8" s="4">
        <f t="shared" si="0"/>
        <v>2.9680319999999996</v>
      </c>
      <c r="J8" s="4">
        <f t="shared" si="0"/>
        <v>3.1058036666666666</v>
      </c>
      <c r="L8" s="6">
        <f t="shared" si="1"/>
        <v>2.9261537199999963E-4</v>
      </c>
      <c r="M8" s="6">
        <f t="shared" si="1"/>
        <v>2.675248403333391E-4</v>
      </c>
    </row>
    <row r="9" spans="2:13">
      <c r="B9" s="3">
        <v>2.9804270000000002</v>
      </c>
      <c r="C9" s="3">
        <v>3.088098</v>
      </c>
      <c r="D9" s="3">
        <v>2.9485980000000001</v>
      </c>
      <c r="E9" s="3">
        <v>3.1102590000000001</v>
      </c>
      <c r="F9" s="3">
        <v>2.9751430000000001</v>
      </c>
      <c r="G9" s="3">
        <v>3.1198830000000002</v>
      </c>
      <c r="I9" s="4">
        <f t="shared" si="0"/>
        <v>2.9680560000000002</v>
      </c>
      <c r="J9" s="4">
        <f t="shared" si="0"/>
        <v>3.10608</v>
      </c>
      <c r="L9" s="6">
        <f t="shared" si="1"/>
        <v>2.9094048700000163E-4</v>
      </c>
      <c r="M9" s="6">
        <f t="shared" si="1"/>
        <v>2.6566958700000281E-4</v>
      </c>
    </row>
    <row r="10" spans="2:13">
      <c r="B10" s="3">
        <v>2.9802270000000002</v>
      </c>
      <c r="C10" s="3">
        <v>3.0884079999999998</v>
      </c>
      <c r="D10" s="3">
        <v>2.948585</v>
      </c>
      <c r="E10" s="3">
        <v>3.1103519999999998</v>
      </c>
      <c r="F10" s="3">
        <v>2.9749349999999999</v>
      </c>
      <c r="G10" s="3">
        <v>3.1186739999999999</v>
      </c>
      <c r="I10" s="4">
        <f t="shared" si="0"/>
        <v>2.9679156666666668</v>
      </c>
      <c r="J10" s="4">
        <f t="shared" si="0"/>
        <v>3.1058113333333335</v>
      </c>
      <c r="L10" s="6">
        <f t="shared" si="1"/>
        <v>2.8725732133333452E-4</v>
      </c>
      <c r="M10" s="6">
        <f t="shared" si="1"/>
        <v>2.4447092933333478E-4</v>
      </c>
    </row>
    <row r="11" spans="2:13">
      <c r="B11" s="3">
        <v>2.9804170000000001</v>
      </c>
      <c r="C11" s="3">
        <v>3.0885609999999999</v>
      </c>
      <c r="D11" s="3">
        <v>2.948512</v>
      </c>
      <c r="E11" s="3">
        <v>3.1108069999999999</v>
      </c>
      <c r="F11" s="3">
        <v>2.9746239999999999</v>
      </c>
      <c r="G11" s="3">
        <v>3.1169210000000001</v>
      </c>
      <c r="I11" s="4">
        <f t="shared" si="0"/>
        <v>2.967851</v>
      </c>
      <c r="J11" s="4">
        <f t="shared" si="0"/>
        <v>3.1054296666666663</v>
      </c>
      <c r="L11" s="6">
        <f t="shared" si="1"/>
        <v>2.8888740300000027E-4</v>
      </c>
      <c r="M11" s="6">
        <f t="shared" si="1"/>
        <v>2.2275918533333513E-4</v>
      </c>
    </row>
    <row r="12" spans="2:13">
      <c r="B12" s="3">
        <v>2.980483</v>
      </c>
      <c r="C12" s="3">
        <v>3.0887519999999999</v>
      </c>
      <c r="D12" s="3">
        <v>2.9485440000000001</v>
      </c>
      <c r="E12" s="3">
        <v>3.1105909999999999</v>
      </c>
      <c r="F12" s="3">
        <v>2.9746380000000001</v>
      </c>
      <c r="G12" s="3">
        <v>3.1181030000000001</v>
      </c>
      <c r="I12" s="4">
        <f t="shared" si="0"/>
        <v>2.9678883333333332</v>
      </c>
      <c r="J12" s="4">
        <f t="shared" si="0"/>
        <v>3.1058153333333336</v>
      </c>
      <c r="L12" s="6">
        <f t="shared" si="1"/>
        <v>2.8919343033333297E-4</v>
      </c>
      <c r="M12" s="6">
        <f t="shared" si="1"/>
        <v>2.3247554433333462E-4</v>
      </c>
    </row>
    <row r="13" spans="2:13">
      <c r="B13" s="3">
        <v>2.9805969999999999</v>
      </c>
      <c r="C13" s="3">
        <v>3.0889880000000001</v>
      </c>
      <c r="D13" s="3">
        <v>2.948391</v>
      </c>
      <c r="E13" s="3">
        <v>3.1094620000000002</v>
      </c>
      <c r="F13" s="3">
        <v>2.9746800000000002</v>
      </c>
      <c r="G13" s="3">
        <v>3.1194980000000001</v>
      </c>
      <c r="I13" s="4">
        <f t="shared" si="0"/>
        <v>2.9678893333333334</v>
      </c>
      <c r="J13" s="4">
        <f t="shared" si="0"/>
        <v>3.1059826666666672</v>
      </c>
      <c r="L13" s="6">
        <f t="shared" si="1"/>
        <v>2.9389147433333434E-4</v>
      </c>
      <c r="M13" s="6">
        <f t="shared" si="1"/>
        <v>2.417943453333342E-4</v>
      </c>
    </row>
    <row r="14" spans="2:13">
      <c r="B14" s="3">
        <v>2.980645</v>
      </c>
      <c r="C14" s="3">
        <v>3.0893109999999999</v>
      </c>
      <c r="D14" s="3">
        <v>2.9486210000000002</v>
      </c>
      <c r="E14" s="3">
        <v>3.1098599999999998</v>
      </c>
      <c r="F14" s="3">
        <v>2.9747129999999999</v>
      </c>
      <c r="G14" s="3">
        <v>3.1195460000000002</v>
      </c>
      <c r="I14" s="4">
        <f t="shared" si="0"/>
        <v>2.9679929999999999</v>
      </c>
      <c r="J14" s="4">
        <f t="shared" si="0"/>
        <v>3.106239</v>
      </c>
      <c r="L14" s="6">
        <f t="shared" si="1"/>
        <v>2.902529439999964E-4</v>
      </c>
      <c r="M14" s="6">
        <f t="shared" si="1"/>
        <v>2.3837253700000283E-4</v>
      </c>
    </row>
    <row r="15" spans="2:13">
      <c r="B15" s="3">
        <v>2.980594</v>
      </c>
      <c r="C15" s="3">
        <v>3.089512</v>
      </c>
      <c r="D15" s="3">
        <v>2.9486699999999999</v>
      </c>
      <c r="E15" s="3">
        <v>3.110357</v>
      </c>
      <c r="F15" s="3">
        <v>2.9747439999999998</v>
      </c>
      <c r="G15" s="3">
        <v>3.11958</v>
      </c>
      <c r="I15" s="4">
        <f t="shared" si="0"/>
        <v>2.9680026666666666</v>
      </c>
      <c r="J15" s="4">
        <f t="shared" si="0"/>
        <v>3.1064829999999994</v>
      </c>
      <c r="L15" s="6">
        <f t="shared" si="1"/>
        <v>2.8886962533333365E-4</v>
      </c>
      <c r="M15" s="6">
        <f t="shared" si="1"/>
        <v>2.3727706299999979E-4</v>
      </c>
    </row>
    <row r="16" spans="2:13">
      <c r="B16" s="3">
        <v>2.9806430000000002</v>
      </c>
      <c r="C16" s="3">
        <v>3.0895800000000002</v>
      </c>
      <c r="D16" s="3">
        <v>2.9486289999999999</v>
      </c>
      <c r="E16" s="3">
        <v>3.1105049999999999</v>
      </c>
      <c r="F16" s="3">
        <v>2.97479</v>
      </c>
      <c r="G16" s="3">
        <v>3.119637</v>
      </c>
      <c r="I16" s="4">
        <f t="shared" si="0"/>
        <v>2.9680206666666664</v>
      </c>
      <c r="J16" s="4">
        <f t="shared" si="0"/>
        <v>3.1065739999999997</v>
      </c>
      <c r="L16" s="6">
        <f t="shared" si="1"/>
        <v>2.9059195433333668E-4</v>
      </c>
      <c r="M16" s="6">
        <f t="shared" si="1"/>
        <v>2.3744538299999568E-4</v>
      </c>
    </row>
    <row r="17" spans="1:13">
      <c r="B17" s="3">
        <v>2.9805450000000002</v>
      </c>
      <c r="C17" s="3">
        <v>3.089855</v>
      </c>
      <c r="D17" s="3">
        <v>2.948658</v>
      </c>
      <c r="E17" s="3">
        <v>3.1107649999999998</v>
      </c>
      <c r="F17" s="3">
        <v>2.9746579999999998</v>
      </c>
      <c r="G17" s="3">
        <v>3.1198410000000001</v>
      </c>
      <c r="I17" s="4">
        <f t="shared" si="0"/>
        <v>2.9679536666666664</v>
      </c>
      <c r="J17" s="4">
        <f t="shared" si="0"/>
        <v>3.1068203333333333</v>
      </c>
      <c r="L17" s="6">
        <f t="shared" si="1"/>
        <v>2.8790625633333476E-4</v>
      </c>
      <c r="M17" s="6">
        <f t="shared" si="1"/>
        <v>2.364603453333333E-4</v>
      </c>
    </row>
    <row r="18" spans="1:13">
      <c r="B18" s="3">
        <v>2.9806149999999998</v>
      </c>
      <c r="C18" s="3">
        <v>3.090141</v>
      </c>
      <c r="D18" s="3">
        <v>2.9485969999999999</v>
      </c>
      <c r="E18" s="3">
        <v>3.1107960000000001</v>
      </c>
      <c r="F18" s="3">
        <v>2.9746260000000002</v>
      </c>
      <c r="G18" s="3">
        <v>3.1193919999999999</v>
      </c>
      <c r="I18" s="4">
        <f t="shared" si="0"/>
        <v>2.967946</v>
      </c>
      <c r="J18" s="4">
        <f t="shared" si="0"/>
        <v>3.1067763333333329</v>
      </c>
      <c r="L18" s="6">
        <f t="shared" si="1"/>
        <v>2.8975488100000047E-4</v>
      </c>
      <c r="M18" s="6">
        <f t="shared" si="1"/>
        <v>2.260235403333326E-4</v>
      </c>
    </row>
    <row r="19" spans="1:13">
      <c r="B19" s="3">
        <v>2.9806509999999999</v>
      </c>
      <c r="C19" s="3">
        <v>3.0902310000000002</v>
      </c>
      <c r="D19" s="3">
        <v>2.9486300000000001</v>
      </c>
      <c r="E19" s="3">
        <v>3.1107070000000001</v>
      </c>
      <c r="F19" s="3">
        <v>2.9744169999999999</v>
      </c>
      <c r="G19" s="3">
        <v>3.1192989999999998</v>
      </c>
      <c r="I19" s="4">
        <f t="shared" si="0"/>
        <v>2.967899333333333</v>
      </c>
      <c r="J19" s="4">
        <f t="shared" si="0"/>
        <v>3.1067456666666668</v>
      </c>
      <c r="L19" s="6">
        <f t="shared" si="1"/>
        <v>2.881960943333301E-4</v>
      </c>
      <c r="M19" s="6">
        <f t="shared" si="1"/>
        <v>2.2300627733332871E-4</v>
      </c>
    </row>
    <row r="20" spans="1:13">
      <c r="B20" s="3">
        <v>2.980496</v>
      </c>
      <c r="C20" s="3">
        <v>3.0906250000000002</v>
      </c>
      <c r="D20" s="3">
        <v>2.94868</v>
      </c>
      <c r="E20" s="3">
        <v>3.1107689999999999</v>
      </c>
      <c r="F20" s="3">
        <v>2.9745469999999998</v>
      </c>
      <c r="G20" s="3">
        <v>3.1193140000000001</v>
      </c>
      <c r="I20" s="4">
        <f t="shared" si="0"/>
        <v>2.9679076666666666</v>
      </c>
      <c r="J20" s="4">
        <f t="shared" si="0"/>
        <v>3.1069026666666666</v>
      </c>
      <c r="L20" s="6">
        <f t="shared" si="1"/>
        <v>2.8612502433333328E-4</v>
      </c>
      <c r="M20" s="6">
        <f t="shared" si="1"/>
        <v>2.169760803333318E-4</v>
      </c>
    </row>
    <row r="21" spans="1:13">
      <c r="B21" s="3">
        <v>2.9804909999999998</v>
      </c>
      <c r="C21" s="3">
        <v>3.090795</v>
      </c>
      <c r="D21" s="3">
        <v>2.9486880000000002</v>
      </c>
      <c r="E21" s="3">
        <v>3.1108419999999999</v>
      </c>
      <c r="F21" s="3">
        <v>2.9745210000000002</v>
      </c>
      <c r="G21" s="3">
        <v>3.1194120000000001</v>
      </c>
      <c r="I21" s="4">
        <f t="shared" si="0"/>
        <v>2.9679000000000002</v>
      </c>
      <c r="J21" s="4">
        <f t="shared" si="0"/>
        <v>3.1070163333333336</v>
      </c>
      <c r="L21" s="6">
        <f t="shared" si="1"/>
        <v>2.8573593299999471E-4</v>
      </c>
      <c r="M21" s="6">
        <f t="shared" si="1"/>
        <v>2.157099663333345E-4</v>
      </c>
    </row>
    <row r="22" spans="1:13">
      <c r="B22" s="3">
        <v>2.9805039999999998</v>
      </c>
      <c r="C22" s="3">
        <v>3.0911710000000001</v>
      </c>
      <c r="D22" s="3">
        <v>2.9485100000000002</v>
      </c>
      <c r="E22" s="3">
        <v>3.1106880000000001</v>
      </c>
      <c r="F22" s="3">
        <v>2.9742739999999999</v>
      </c>
      <c r="G22" s="3">
        <v>3.1194899999999999</v>
      </c>
      <c r="I22" s="4">
        <f t="shared" si="0"/>
        <v>2.9677626666666668</v>
      </c>
      <c r="J22" s="4">
        <f t="shared" si="0"/>
        <v>3.1071163333333338</v>
      </c>
      <c r="L22" s="6">
        <f t="shared" si="1"/>
        <v>2.8770210533332657E-4</v>
      </c>
      <c r="M22" s="6">
        <f t="shared" si="1"/>
        <v>2.1005904233333038E-4</v>
      </c>
    </row>
    <row r="23" spans="1:13">
      <c r="B23" s="3">
        <v>2.9805440000000001</v>
      </c>
      <c r="C23" s="3">
        <v>3.0913580000000001</v>
      </c>
      <c r="D23" s="3">
        <v>2.9481920000000001</v>
      </c>
      <c r="E23" s="3">
        <v>3.1112380000000002</v>
      </c>
      <c r="F23" s="3">
        <v>2.9740600000000001</v>
      </c>
      <c r="G23" s="3">
        <v>3.1194199999999999</v>
      </c>
      <c r="I23" s="4">
        <f t="shared" si="0"/>
        <v>2.9675986666666669</v>
      </c>
      <c r="J23" s="4">
        <f t="shared" si="0"/>
        <v>3.1073386666666667</v>
      </c>
      <c r="L23" s="6">
        <f t="shared" si="1"/>
        <v>2.9297459733333253E-4</v>
      </c>
      <c r="M23" s="6">
        <f t="shared" si="1"/>
        <v>2.082725613333315E-4</v>
      </c>
    </row>
    <row r="24" spans="1:13">
      <c r="B24" s="3">
        <v>2.9812630000000002</v>
      </c>
      <c r="C24" s="3">
        <v>3.092149</v>
      </c>
      <c r="D24" s="3">
        <v>2.947066</v>
      </c>
      <c r="E24" s="3">
        <v>3.111685</v>
      </c>
      <c r="F24" s="3">
        <v>2.9741330000000001</v>
      </c>
      <c r="G24" s="3">
        <v>3.119424</v>
      </c>
      <c r="I24" s="4">
        <f t="shared" si="0"/>
        <v>2.9674873333333331</v>
      </c>
      <c r="J24" s="4">
        <f t="shared" si="0"/>
        <v>3.1077526666666668</v>
      </c>
      <c r="L24" s="6">
        <f t="shared" si="1"/>
        <v>3.25482366333338E-4</v>
      </c>
      <c r="M24" s="6">
        <f t="shared" si="1"/>
        <v>1.9757884033333261E-4</v>
      </c>
    </row>
    <row r="26" spans="1:13">
      <c r="A26" s="10" t="s">
        <v>7</v>
      </c>
      <c r="B26" s="4">
        <f>AVERAGE(B3:B24)</f>
        <v>2.9810000000000003</v>
      </c>
      <c r="C26" s="4">
        <f t="shared" ref="C26:G26" si="2">AVERAGE(C3:C24)</f>
        <v>3.090100500000001</v>
      </c>
      <c r="D26" s="4">
        <f t="shared" si="2"/>
        <v>2.9484484090909095</v>
      </c>
      <c r="E26" s="4">
        <f t="shared" si="2"/>
        <v>3.1103773181818171</v>
      </c>
      <c r="F26" s="4">
        <f t="shared" si="2"/>
        <v>2.9747670909090913</v>
      </c>
      <c r="G26" s="4">
        <f t="shared" si="2"/>
        <v>3.1192974545454537</v>
      </c>
      <c r="I26" s="4">
        <f>AVERAGE(I3:I24)</f>
        <v>2.9680718333333331</v>
      </c>
      <c r="J26" s="4">
        <f>AVERAGE(J3:J24)</f>
        <v>3.106591757575758</v>
      </c>
      <c r="L26" s="6">
        <f>AVERAGE(L3:L24)</f>
        <v>2.9952480490909078E-4</v>
      </c>
      <c r="M26" s="6">
        <f>AVERAGE(M3:M24)</f>
        <v>2.251960977878788E-4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B26" sqref="B26:C26"/>
    </sheetView>
  </sheetViews>
  <sheetFormatPr defaultRowHeight="15"/>
  <cols>
    <col min="1" max="1" width="15.140625" bestFit="1" customWidth="1"/>
  </cols>
  <sheetData>
    <row r="1" spans="2:3">
      <c r="B1" s="8" t="s">
        <v>2</v>
      </c>
      <c r="C1" s="9"/>
    </row>
    <row r="2" spans="2:3">
      <c r="B2" s="2" t="s">
        <v>0</v>
      </c>
      <c r="C2" s="2" t="s">
        <v>1</v>
      </c>
    </row>
    <row r="3" spans="2:3">
      <c r="B3" s="3">
        <v>2.727849</v>
      </c>
      <c r="C3" s="3">
        <v>3.0101369999999998</v>
      </c>
    </row>
    <row r="4" spans="2:3">
      <c r="B4" s="3">
        <v>2.7267890000000001</v>
      </c>
      <c r="C4" s="3">
        <v>3.0082909999999998</v>
      </c>
    </row>
    <row r="5" spans="2:3">
      <c r="B5" s="3">
        <v>2.7287400000000002</v>
      </c>
      <c r="C5" s="3">
        <v>3.0066869999999999</v>
      </c>
    </row>
    <row r="6" spans="2:3">
      <c r="B6" s="3">
        <v>2.7293660000000002</v>
      </c>
      <c r="C6" s="3">
        <v>3.005849</v>
      </c>
    </row>
    <row r="7" spans="2:3">
      <c r="B7" s="3">
        <v>2.7292800000000002</v>
      </c>
      <c r="C7" s="3">
        <v>3.0056069999999999</v>
      </c>
    </row>
    <row r="8" spans="2:3">
      <c r="B8" s="3">
        <v>2.7293690000000002</v>
      </c>
      <c r="C8" s="3">
        <v>3.004858</v>
      </c>
    </row>
    <row r="9" spans="2:3">
      <c r="B9" s="3">
        <v>2.729476</v>
      </c>
      <c r="C9" s="3">
        <v>3.0040110000000002</v>
      </c>
    </row>
    <row r="10" spans="2:3">
      <c r="B10" s="3">
        <v>2.72925</v>
      </c>
      <c r="C10" s="3">
        <v>3.003908</v>
      </c>
    </row>
    <row r="11" spans="2:3">
      <c r="B11" s="3">
        <v>2.7291300000000001</v>
      </c>
      <c r="C11" s="3">
        <v>3.0037940000000001</v>
      </c>
    </row>
    <row r="12" spans="2:3">
      <c r="B12" s="3">
        <v>2.7290109999999999</v>
      </c>
      <c r="C12" s="3">
        <v>3.003695</v>
      </c>
    </row>
    <row r="13" spans="2:3">
      <c r="B13" s="3">
        <v>2.7288359999999998</v>
      </c>
      <c r="C13" s="3">
        <v>3.0036160000000001</v>
      </c>
    </row>
    <row r="14" spans="2:3">
      <c r="B14" s="3">
        <v>2.7287539999999999</v>
      </c>
      <c r="C14" s="3">
        <v>3.0036800000000001</v>
      </c>
    </row>
    <row r="15" spans="2:3">
      <c r="B15" s="3">
        <v>2.7286579999999998</v>
      </c>
      <c r="C15" s="3">
        <v>3.00352</v>
      </c>
    </row>
    <row r="16" spans="2:3">
      <c r="B16" s="3">
        <v>2.7285720000000002</v>
      </c>
      <c r="C16" s="3">
        <v>3.0039509999999998</v>
      </c>
    </row>
    <row r="17" spans="1:3">
      <c r="B17" s="3">
        <v>2.7277610000000001</v>
      </c>
      <c r="C17" s="3">
        <v>3.006589</v>
      </c>
    </row>
    <row r="18" spans="1:3">
      <c r="B18" s="3">
        <v>2.7272509999999999</v>
      </c>
      <c r="C18" s="3">
        <v>3.007555</v>
      </c>
    </row>
    <row r="19" spans="1:3">
      <c r="B19" s="3">
        <v>2.7270080000000001</v>
      </c>
      <c r="C19" s="3">
        <v>3.0071690000000002</v>
      </c>
    </row>
    <row r="20" spans="1:3">
      <c r="B20" s="3">
        <v>2.7267540000000001</v>
      </c>
      <c r="C20" s="3">
        <v>3.0070209999999999</v>
      </c>
    </row>
    <row r="21" spans="1:3">
      <c r="B21" s="3">
        <v>2.726769</v>
      </c>
      <c r="C21" s="3">
        <v>3.0070640000000002</v>
      </c>
    </row>
    <row r="22" spans="1:3">
      <c r="B22" s="3">
        <v>2.7266819999999998</v>
      </c>
      <c r="C22" s="3">
        <v>3.0069129999999999</v>
      </c>
    </row>
    <row r="23" spans="1:3">
      <c r="B23" s="3">
        <v>2.72654</v>
      </c>
      <c r="C23" s="3">
        <v>3.0065089999999999</v>
      </c>
    </row>
    <row r="24" spans="1:3">
      <c r="B24" s="3">
        <v>2.7255859999999998</v>
      </c>
      <c r="C24" s="3">
        <v>3.0072480000000001</v>
      </c>
    </row>
    <row r="26" spans="1:3">
      <c r="A26" s="10" t="s">
        <v>7</v>
      </c>
      <c r="B26" s="4">
        <f>AVERAGE(B3:B24)</f>
        <v>2.7280650454545454</v>
      </c>
      <c r="C26" s="4">
        <f t="shared" ref="C26" si="0">AVERAGE(C3:C24)</f>
        <v>3.0058032727272721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B26" sqref="B26:C26"/>
    </sheetView>
  </sheetViews>
  <sheetFormatPr defaultRowHeight="15"/>
  <cols>
    <col min="1" max="1" width="15.140625" bestFit="1" customWidth="1"/>
  </cols>
  <sheetData>
    <row r="1" spans="2:3">
      <c r="B1" s="8" t="s">
        <v>2</v>
      </c>
      <c r="C1" s="9"/>
    </row>
    <row r="2" spans="2:3">
      <c r="B2" s="2" t="s">
        <v>0</v>
      </c>
      <c r="C2" s="2" t="s">
        <v>1</v>
      </c>
    </row>
    <row r="3" spans="2:3">
      <c r="B3" s="3">
        <v>2.7064859999999999</v>
      </c>
      <c r="C3" s="3">
        <v>3.0301990000000001</v>
      </c>
    </row>
    <row r="4" spans="2:3">
      <c r="B4" s="3">
        <v>2.7060789999999999</v>
      </c>
      <c r="C4" s="3">
        <v>3.0313509999999999</v>
      </c>
    </row>
    <row r="5" spans="2:3">
      <c r="B5" s="3">
        <v>2.7061039999999998</v>
      </c>
      <c r="C5" s="3">
        <v>3.0316939999999999</v>
      </c>
    </row>
    <row r="6" spans="2:3">
      <c r="B6" s="3">
        <v>2.7059359999999999</v>
      </c>
      <c r="C6" s="3">
        <v>3.0313629999999998</v>
      </c>
    </row>
    <row r="7" spans="2:3">
      <c r="B7" s="3">
        <v>2.7055699999999998</v>
      </c>
      <c r="C7" s="3">
        <v>3.0306519999999999</v>
      </c>
    </row>
    <row r="8" spans="2:3">
      <c r="B8" s="3">
        <v>2.704939</v>
      </c>
      <c r="C8" s="3">
        <v>3.0298660000000002</v>
      </c>
    </row>
    <row r="9" spans="2:3">
      <c r="B9" s="3">
        <v>2.7044640000000002</v>
      </c>
      <c r="C9" s="3">
        <v>3.028969</v>
      </c>
    </row>
    <row r="10" spans="2:3">
      <c r="B10" s="3">
        <v>2.7042830000000002</v>
      </c>
      <c r="C10" s="3">
        <v>3.0279539999999998</v>
      </c>
    </row>
    <row r="11" spans="2:3">
      <c r="B11" s="3">
        <v>2.7043339999999998</v>
      </c>
      <c r="C11" s="3">
        <v>3.0272359999999998</v>
      </c>
    </row>
    <row r="12" spans="2:3">
      <c r="B12" s="3">
        <v>2.7039409999999999</v>
      </c>
      <c r="C12" s="3">
        <v>3.0266869999999999</v>
      </c>
    </row>
    <row r="13" spans="2:3">
      <c r="B13" s="3">
        <v>2.7039430000000002</v>
      </c>
      <c r="C13" s="3">
        <v>3.02624</v>
      </c>
    </row>
    <row r="14" spans="2:3">
      <c r="B14" s="3">
        <v>2.7039249999999999</v>
      </c>
      <c r="C14" s="3">
        <v>3.0259019999999999</v>
      </c>
    </row>
    <row r="15" spans="2:3">
      <c r="B15" s="3">
        <v>2.7037209999999998</v>
      </c>
      <c r="C15" s="3">
        <v>3.025674</v>
      </c>
    </row>
    <row r="16" spans="2:3">
      <c r="B16" s="3">
        <v>2.7034989999999999</v>
      </c>
      <c r="C16" s="3">
        <v>3.0254560000000001</v>
      </c>
    </row>
    <row r="17" spans="1:3">
      <c r="B17" s="3">
        <v>2.702969</v>
      </c>
      <c r="C17" s="3">
        <v>3.0251510000000001</v>
      </c>
    </row>
    <row r="18" spans="1:3">
      <c r="B18" s="3">
        <v>2.7028080000000001</v>
      </c>
      <c r="C18" s="3">
        <v>3.0252599999999998</v>
      </c>
    </row>
    <row r="19" spans="1:3">
      <c r="B19" s="3">
        <v>2.7024840000000001</v>
      </c>
      <c r="C19" s="3">
        <v>3.025277</v>
      </c>
    </row>
    <row r="20" spans="1:3">
      <c r="B20" s="3">
        <v>2.702318</v>
      </c>
      <c r="C20" s="3">
        <v>3.0252460000000001</v>
      </c>
    </row>
    <row r="21" spans="1:3">
      <c r="B21" s="3">
        <v>2.702064</v>
      </c>
      <c r="C21" s="3">
        <v>3.0251299999999999</v>
      </c>
    </row>
    <row r="22" spans="1:3">
      <c r="B22" s="3">
        <v>2.7017359999999999</v>
      </c>
      <c r="C22" s="3">
        <v>3.0250889999999999</v>
      </c>
    </row>
    <row r="23" spans="1:3">
      <c r="B23" s="3">
        <v>2.7015509999999998</v>
      </c>
      <c r="C23" s="3">
        <v>3.0250180000000002</v>
      </c>
    </row>
    <row r="24" spans="1:3">
      <c r="B24" s="3">
        <v>2.7014040000000001</v>
      </c>
      <c r="C24" s="3">
        <v>3.0250900000000001</v>
      </c>
    </row>
    <row r="26" spans="1:3">
      <c r="A26" s="10" t="s">
        <v>7</v>
      </c>
      <c r="B26" s="4">
        <f>AVERAGE(B3:B24)</f>
        <v>2.7038435454545451</v>
      </c>
      <c r="C26" s="4">
        <f t="shared" ref="C26" si="0">AVERAGE(C3:C24)</f>
        <v>3.027295636363637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B26" sqref="B26:C26"/>
    </sheetView>
  </sheetViews>
  <sheetFormatPr defaultRowHeight="15"/>
  <cols>
    <col min="1" max="1" width="15.140625" bestFit="1" customWidth="1"/>
  </cols>
  <sheetData>
    <row r="1" spans="2:3">
      <c r="B1" s="8" t="s">
        <v>2</v>
      </c>
      <c r="C1" s="9"/>
    </row>
    <row r="2" spans="2:3">
      <c r="B2" s="2" t="s">
        <v>0</v>
      </c>
      <c r="C2" s="2" t="s">
        <v>1</v>
      </c>
    </row>
    <row r="3" spans="2:3">
      <c r="B3" s="3">
        <v>2.7023290000000002</v>
      </c>
      <c r="C3" s="3">
        <v>3.0332729999999999</v>
      </c>
    </row>
    <row r="4" spans="2:3">
      <c r="B4" s="3">
        <v>2.7056640000000001</v>
      </c>
      <c r="C4" s="3">
        <v>3.0407000000000002</v>
      </c>
    </row>
    <row r="5" spans="2:3">
      <c r="B5" s="3">
        <v>2.708507</v>
      </c>
      <c r="C5" s="3">
        <v>3.0430329999999999</v>
      </c>
    </row>
    <row r="6" spans="2:3">
      <c r="B6" s="3">
        <v>2.7106150000000002</v>
      </c>
      <c r="C6" s="3">
        <v>3.0443699999999998</v>
      </c>
    </row>
    <row r="7" spans="2:3">
      <c r="B7" s="3">
        <v>2.7105869999999999</v>
      </c>
      <c r="C7" s="3">
        <v>3.045655</v>
      </c>
    </row>
    <row r="8" spans="2:3">
      <c r="B8" s="3">
        <v>2.7102970000000002</v>
      </c>
      <c r="C8" s="3">
        <v>3.046942</v>
      </c>
    </row>
    <row r="9" spans="2:3">
      <c r="B9" s="3">
        <v>2.7101470000000001</v>
      </c>
      <c r="C9" s="3">
        <v>3.047558</v>
      </c>
    </row>
    <row r="10" spans="2:3">
      <c r="B10" s="3">
        <v>2.7099920000000002</v>
      </c>
      <c r="C10" s="3">
        <v>3.0476920000000001</v>
      </c>
    </row>
    <row r="11" spans="2:3">
      <c r="B11" s="3">
        <v>2.7103169999999999</v>
      </c>
      <c r="C11" s="3">
        <v>3.0476960000000002</v>
      </c>
    </row>
    <row r="12" spans="2:3">
      <c r="B12" s="3">
        <v>2.7109869999999998</v>
      </c>
      <c r="C12" s="3">
        <v>3.0472440000000001</v>
      </c>
    </row>
    <row r="13" spans="2:3">
      <c r="B13" s="3">
        <v>2.7114690000000001</v>
      </c>
      <c r="C13" s="3">
        <v>3.0471699999999999</v>
      </c>
    </row>
    <row r="14" spans="2:3">
      <c r="B14" s="3">
        <v>2.7113749999999999</v>
      </c>
      <c r="C14" s="3">
        <v>3.0467200000000001</v>
      </c>
    </row>
    <row r="15" spans="2:3">
      <c r="B15" s="3">
        <v>2.7112889999999998</v>
      </c>
      <c r="C15" s="3">
        <v>3.0462340000000001</v>
      </c>
    </row>
    <row r="16" spans="2:3">
      <c r="B16" s="3">
        <v>2.711176</v>
      </c>
      <c r="C16" s="3">
        <v>3.0447229999999998</v>
      </c>
    </row>
    <row r="17" spans="1:3">
      <c r="B17" s="3">
        <v>2.7109619999999999</v>
      </c>
      <c r="C17" s="3">
        <v>3.0417749999999999</v>
      </c>
    </row>
    <row r="18" spans="1:3">
      <c r="B18" s="3">
        <v>2.7105329999999999</v>
      </c>
      <c r="C18" s="3">
        <v>3.0396719999999999</v>
      </c>
    </row>
    <row r="19" spans="1:3">
      <c r="B19" s="3">
        <v>2.7102430000000002</v>
      </c>
      <c r="C19" s="3">
        <v>3.0387119999999999</v>
      </c>
    </row>
    <row r="20" spans="1:3">
      <c r="B20" s="3">
        <v>2.7101579999999998</v>
      </c>
      <c r="C20" s="3">
        <v>3.0379740000000002</v>
      </c>
    </row>
    <row r="21" spans="1:3">
      <c r="B21" s="3">
        <v>2.709981</v>
      </c>
      <c r="C21" s="3">
        <v>3.0368189999999999</v>
      </c>
    </row>
    <row r="22" spans="1:3">
      <c r="B22" s="3">
        <v>2.709819</v>
      </c>
      <c r="C22" s="3">
        <v>3.035415</v>
      </c>
    </row>
    <row r="23" spans="1:3">
      <c r="B23" s="3">
        <v>2.7096079999999998</v>
      </c>
      <c r="C23" s="3">
        <v>3.0338479999999999</v>
      </c>
    </row>
    <row r="24" spans="1:3">
      <c r="B24" s="3">
        <v>2.7095289999999999</v>
      </c>
      <c r="C24" s="3">
        <v>3.0331800000000002</v>
      </c>
    </row>
    <row r="26" spans="1:3">
      <c r="A26" s="10" t="s">
        <v>7</v>
      </c>
      <c r="B26" s="4">
        <f>AVERAGE(B3:B24)</f>
        <v>2.7097992727272726</v>
      </c>
      <c r="C26" s="4">
        <f t="shared" ref="C26" si="0">AVERAGE(C3:C24)</f>
        <v>3.0421093181818182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Soil 1 Dry</vt:lpstr>
      <vt:lpstr>Soil 2 Dry</vt:lpstr>
      <vt:lpstr>Soil 3 Dry</vt:lpstr>
      <vt:lpstr>Soil 1 30%M</vt:lpstr>
      <vt:lpstr>Soil 2 30%M</vt:lpstr>
      <vt:lpstr>Soil 3 30%M</vt:lpstr>
      <vt:lpstr>Soil 1 60%M</vt:lpstr>
      <vt:lpstr>Soil 2 60%M</vt:lpstr>
      <vt:lpstr>Soil 3 60%M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2013-01-18T23:15:30Z</dcterms:modified>
</cp:coreProperties>
</file>