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\Dropbox\Chapters\Chapter 3 - AML age and growth\excel files\"/>
    </mc:Choice>
  </mc:AlternateContent>
  <bookViews>
    <workbookView xWindow="20460" yWindow="1125" windowWidth="15315" windowHeight="10545" activeTab="3"/>
  </bookViews>
  <sheets>
    <sheet name="AML" sheetId="1" r:id="rId1"/>
    <sheet name="AML+Mis ID" sheetId="2" r:id="rId2"/>
    <sheet name="Age Bias R outputs" sheetId="3" r:id="rId3"/>
    <sheet name="Sheet2" sheetId="5" r:id="rId4"/>
    <sheet name="Sheet1" sheetId="4" r:id="rId5"/>
  </sheets>
  <definedNames>
    <definedName name="_xlnm._FilterDatabase" localSheetId="0" hidden="1">AML!$D$1:$D$135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K15" i="5" l="1"/>
  <c r="J15" i="5"/>
  <c r="I15" i="5"/>
  <c r="H15" i="5"/>
  <c r="K5" i="5"/>
  <c r="K6" i="5"/>
  <c r="K7" i="5"/>
  <c r="K8" i="5"/>
  <c r="K9" i="5"/>
  <c r="K10" i="5"/>
  <c r="K11" i="5"/>
  <c r="K12" i="5"/>
  <c r="K13" i="5"/>
  <c r="K14" i="5"/>
  <c r="K4" i="5"/>
  <c r="I5" i="5"/>
  <c r="I6" i="5"/>
  <c r="I7" i="5"/>
  <c r="I8" i="5"/>
  <c r="I9" i="5"/>
  <c r="I10" i="5"/>
  <c r="I11" i="5"/>
  <c r="I12" i="5"/>
  <c r="I13" i="5"/>
  <c r="I14" i="5"/>
  <c r="I4" i="5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39" i="4"/>
  <c r="H39" i="4" s="1"/>
  <c r="E40" i="4"/>
  <c r="G40" i="4" s="1"/>
  <c r="E41" i="4"/>
  <c r="H41" i="4" s="1"/>
  <c r="E42" i="4"/>
  <c r="H42" i="4" s="1"/>
  <c r="E43" i="4"/>
  <c r="H43" i="4" s="1"/>
  <c r="E44" i="4"/>
  <c r="H44" i="4" s="1"/>
  <c r="E45" i="4"/>
  <c r="H45" i="4" s="1"/>
  <c r="E46" i="4"/>
  <c r="H46" i="4" s="1"/>
  <c r="E47" i="4"/>
  <c r="H47" i="4" s="1"/>
  <c r="E48" i="4"/>
  <c r="H48" i="4" s="1"/>
  <c r="E49" i="4"/>
  <c r="H49" i="4" s="1"/>
  <c r="E50" i="4"/>
  <c r="H50" i="4" s="1"/>
  <c r="E51" i="4"/>
  <c r="H51" i="4" s="1"/>
  <c r="E52" i="4"/>
  <c r="G52" i="4" s="1"/>
  <c r="E53" i="4"/>
  <c r="H53" i="4" s="1"/>
  <c r="E54" i="4"/>
  <c r="H54" i="4" s="1"/>
  <c r="E55" i="4"/>
  <c r="H55" i="4" s="1"/>
  <c r="E56" i="4"/>
  <c r="H56" i="4" s="1"/>
  <c r="E57" i="4"/>
  <c r="H57" i="4" s="1"/>
  <c r="E58" i="4"/>
  <c r="H58" i="4" s="1"/>
  <c r="E59" i="4"/>
  <c r="H59" i="4" s="1"/>
  <c r="E60" i="4"/>
  <c r="H60" i="4" s="1"/>
  <c r="E61" i="4"/>
  <c r="H61" i="4" s="1"/>
  <c r="E62" i="4"/>
  <c r="H62" i="4" s="1"/>
  <c r="E63" i="4"/>
  <c r="H63" i="4" s="1"/>
  <c r="E64" i="4"/>
  <c r="G64" i="4" s="1"/>
  <c r="E65" i="4"/>
  <c r="H65" i="4" s="1"/>
  <c r="E66" i="4"/>
  <c r="H66" i="4" s="1"/>
  <c r="E67" i="4"/>
  <c r="H67" i="4" s="1"/>
  <c r="E68" i="4"/>
  <c r="H68" i="4" s="1"/>
  <c r="E69" i="4"/>
  <c r="H69" i="4" s="1"/>
  <c r="E70" i="4"/>
  <c r="H70" i="4" s="1"/>
  <c r="E71" i="4"/>
  <c r="H71" i="4" s="1"/>
  <c r="E72" i="4"/>
  <c r="H72" i="4" s="1"/>
  <c r="E73" i="4"/>
  <c r="H73" i="4" s="1"/>
  <c r="E74" i="4"/>
  <c r="H74" i="4" s="1"/>
  <c r="E75" i="4"/>
  <c r="H75" i="4" s="1"/>
  <c r="E76" i="4"/>
  <c r="G76" i="4" s="1"/>
  <c r="E77" i="4"/>
  <c r="H77" i="4" s="1"/>
  <c r="E78" i="4"/>
  <c r="H78" i="4" s="1"/>
  <c r="E79" i="4"/>
  <c r="H79" i="4" s="1"/>
  <c r="E80" i="4"/>
  <c r="H80" i="4" s="1"/>
  <c r="E81" i="4"/>
  <c r="H81" i="4" s="1"/>
  <c r="E82" i="4"/>
  <c r="H82" i="4" s="1"/>
  <c r="E83" i="4"/>
  <c r="H83" i="4" s="1"/>
  <c r="E84" i="4"/>
  <c r="G84" i="4" s="1"/>
  <c r="E85" i="4"/>
  <c r="H85" i="4" s="1"/>
  <c r="E86" i="4"/>
  <c r="H86" i="4" s="1"/>
  <c r="E87" i="4"/>
  <c r="H87" i="4" s="1"/>
  <c r="E88" i="4"/>
  <c r="H88" i="4" s="1"/>
  <c r="E89" i="4"/>
  <c r="H89" i="4" s="1"/>
  <c r="E90" i="4"/>
  <c r="H90" i="4" s="1"/>
  <c r="E91" i="4"/>
  <c r="H91" i="4" s="1"/>
  <c r="E92" i="4"/>
  <c r="H92" i="4" s="1"/>
  <c r="E93" i="4"/>
  <c r="H93" i="4" s="1"/>
  <c r="E94" i="4"/>
  <c r="H94" i="4" s="1"/>
  <c r="E95" i="4"/>
  <c r="H95" i="4" s="1"/>
  <c r="E96" i="4"/>
  <c r="G96" i="4" s="1"/>
  <c r="E97" i="4"/>
  <c r="H97" i="4" s="1"/>
  <c r="E98" i="4"/>
  <c r="H98" i="4" s="1"/>
  <c r="E99" i="4"/>
  <c r="H99" i="4" s="1"/>
  <c r="E100" i="4"/>
  <c r="H100" i="4" s="1"/>
  <c r="E101" i="4"/>
  <c r="H101" i="4" s="1"/>
  <c r="E102" i="4"/>
  <c r="H102" i="4" s="1"/>
  <c r="E103" i="4"/>
  <c r="H103" i="4" s="1"/>
  <c r="E104" i="4"/>
  <c r="H104" i="4" s="1"/>
  <c r="E105" i="4"/>
  <c r="H105" i="4" s="1"/>
  <c r="E106" i="4"/>
  <c r="H106" i="4" s="1"/>
  <c r="E107" i="4"/>
  <c r="H107" i="4" s="1"/>
  <c r="E108" i="4"/>
  <c r="G108" i="4" s="1"/>
  <c r="E109" i="4"/>
  <c r="H109" i="4" s="1"/>
  <c r="E110" i="4"/>
  <c r="H110" i="4" s="1"/>
  <c r="E111" i="4"/>
  <c r="H111" i="4" s="1"/>
  <c r="E112" i="4"/>
  <c r="H112" i="4" s="1"/>
  <c r="E113" i="4"/>
  <c r="H113" i="4" s="1"/>
  <c r="E114" i="4"/>
  <c r="H114" i="4" s="1"/>
  <c r="E115" i="4"/>
  <c r="H115" i="4" s="1"/>
  <c r="E116" i="4"/>
  <c r="H116" i="4" s="1"/>
  <c r="E117" i="4"/>
  <c r="H117" i="4" s="1"/>
  <c r="E118" i="4"/>
  <c r="H118" i="4" s="1"/>
  <c r="E119" i="4"/>
  <c r="H119" i="4" s="1"/>
  <c r="E120" i="4"/>
  <c r="H120" i="4" s="1"/>
  <c r="E121" i="4"/>
  <c r="H121" i="4" s="1"/>
  <c r="E122" i="4"/>
  <c r="H122" i="4" s="1"/>
  <c r="E123" i="4"/>
  <c r="H123" i="4" s="1"/>
  <c r="E124" i="4"/>
  <c r="H124" i="4" s="1"/>
  <c r="E125" i="4"/>
  <c r="H125" i="4" s="1"/>
  <c r="E126" i="4"/>
  <c r="H126" i="4" s="1"/>
  <c r="E127" i="4"/>
  <c r="H127" i="4" s="1"/>
  <c r="E128" i="4"/>
  <c r="H128" i="4" s="1"/>
  <c r="E129" i="4"/>
  <c r="H129" i="4" s="1"/>
  <c r="E130" i="4"/>
  <c r="H130" i="4" s="1"/>
  <c r="E131" i="4"/>
  <c r="H131" i="4" s="1"/>
  <c r="E132" i="4"/>
  <c r="H132" i="4" s="1"/>
  <c r="E133" i="4"/>
  <c r="H133" i="4" s="1"/>
  <c r="E134" i="4"/>
  <c r="H134" i="4" s="1"/>
  <c r="E135" i="4"/>
  <c r="H135" i="4" s="1"/>
  <c r="E31" i="4"/>
  <c r="H31" i="4" s="1"/>
  <c r="E30" i="4"/>
  <c r="G30" i="4" s="1"/>
  <c r="G29" i="4"/>
  <c r="E29" i="4"/>
  <c r="H29" i="4" s="1"/>
  <c r="E28" i="4"/>
  <c r="H28" i="4" s="1"/>
  <c r="E27" i="4"/>
  <c r="H27" i="4" s="1"/>
  <c r="H26" i="4"/>
  <c r="E26" i="4"/>
  <c r="G26" i="4" s="1"/>
  <c r="H25" i="4"/>
  <c r="E25" i="4"/>
  <c r="G25" i="4" s="1"/>
  <c r="E24" i="4"/>
  <c r="H24" i="4" s="1"/>
  <c r="E23" i="4"/>
  <c r="H23" i="4" s="1"/>
  <c r="G22" i="4"/>
  <c r="E22" i="4"/>
  <c r="H22" i="4" s="1"/>
  <c r="H21" i="4"/>
  <c r="E21" i="4"/>
  <c r="G21" i="4" s="1"/>
  <c r="E20" i="4"/>
  <c r="H20" i="4" s="1"/>
  <c r="E19" i="4"/>
  <c r="H19" i="4" s="1"/>
  <c r="G18" i="4"/>
  <c r="E18" i="4"/>
  <c r="H18" i="4" s="1"/>
  <c r="H17" i="4"/>
  <c r="E17" i="4"/>
  <c r="G17" i="4" s="1"/>
  <c r="E16" i="4"/>
  <c r="H16" i="4" s="1"/>
  <c r="E15" i="4"/>
  <c r="H15" i="4" s="1"/>
  <c r="E14" i="4"/>
  <c r="G14" i="4" s="1"/>
  <c r="E13" i="4"/>
  <c r="G13" i="4" s="1"/>
  <c r="E12" i="4"/>
  <c r="H12" i="4" s="1"/>
  <c r="E11" i="4"/>
  <c r="H11" i="4" s="1"/>
  <c r="E10" i="4"/>
  <c r="H10" i="4" s="1"/>
  <c r="E9" i="4"/>
  <c r="G9" i="4" s="1"/>
  <c r="E8" i="4"/>
  <c r="H8" i="4" s="1"/>
  <c r="E7" i="4"/>
  <c r="H7" i="4" s="1"/>
  <c r="E6" i="4"/>
  <c r="H6" i="4" s="1"/>
  <c r="E5" i="4"/>
  <c r="G5" i="4" s="1"/>
  <c r="E4" i="4"/>
  <c r="H4" i="4" s="1"/>
  <c r="E3" i="4"/>
  <c r="H3" i="4" s="1"/>
  <c r="E2" i="4"/>
  <c r="G2" i="4" s="1"/>
  <c r="G132" i="4" l="1"/>
  <c r="G120" i="4"/>
  <c r="G112" i="4"/>
  <c r="G100" i="4"/>
  <c r="G88" i="4"/>
  <c r="G80" i="4"/>
  <c r="G68" i="4"/>
  <c r="G56" i="4"/>
  <c r="G44" i="4"/>
  <c r="G32" i="4"/>
  <c r="H108" i="4"/>
  <c r="H96" i="4"/>
  <c r="H84" i="4"/>
  <c r="H76" i="4"/>
  <c r="H64" i="4"/>
  <c r="H52" i="4"/>
  <c r="H40" i="4"/>
  <c r="H5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128" i="4"/>
  <c r="G116" i="4"/>
  <c r="G104" i="4"/>
  <c r="G92" i="4"/>
  <c r="G72" i="4"/>
  <c r="G60" i="4"/>
  <c r="G48" i="4"/>
  <c r="G36" i="4"/>
  <c r="H9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124" i="4"/>
  <c r="H13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6" i="4"/>
  <c r="G10" i="4"/>
  <c r="H2" i="4"/>
  <c r="H14" i="4"/>
  <c r="H30" i="4"/>
  <c r="G4" i="4"/>
  <c r="G8" i="4"/>
  <c r="G12" i="4"/>
  <c r="G16" i="4"/>
  <c r="G20" i="4"/>
  <c r="G24" i="4"/>
  <c r="G28" i="4"/>
  <c r="G3" i="4"/>
  <c r="G7" i="4"/>
  <c r="G11" i="4"/>
  <c r="G15" i="4"/>
  <c r="G19" i="4"/>
  <c r="G23" i="4"/>
  <c r="G27" i="4"/>
  <c r="G31" i="4"/>
</calcChain>
</file>

<file path=xl/sharedStrings.xml><?xml version="1.0" encoding="utf-8"?>
<sst xmlns="http://schemas.openxmlformats.org/spreadsheetml/2006/main" count="649" uniqueCount="53">
  <si>
    <t>Final_Species_ID</t>
  </si>
  <si>
    <t>Tag_Number</t>
  </si>
  <si>
    <t>Total Length (cm)</t>
  </si>
  <si>
    <t>Sex</t>
  </si>
  <si>
    <t>Read 1</t>
  </si>
  <si>
    <t>Read 2</t>
  </si>
  <si>
    <t>Final Age</t>
  </si>
  <si>
    <t>AML</t>
  </si>
  <si>
    <t>F</t>
  </si>
  <si>
    <t>M</t>
  </si>
  <si>
    <t>FAL</t>
  </si>
  <si>
    <t>CCL</t>
  </si>
  <si>
    <t>BUL</t>
  </si>
  <si>
    <t>Just for AML</t>
  </si>
  <si>
    <t>Bowker's (Hoenig's) Test of Symmetry</t>
  </si>
  <si>
    <t xml:space="preserve">  df   chi.sq         p</t>
  </si>
  <si>
    <t>1 39 43.15238 0.2982728</t>
  </si>
  <si>
    <t>Precision summary statistics</t>
  </si>
  <si>
    <t xml:space="preserve">    n    agree      APE       CV</t>
  </si>
  <si>
    <t>1 131 19.08397 9.462803 13.38243</t>
  </si>
  <si>
    <t>Tag</t>
  </si>
  <si>
    <t>Reader 1</t>
  </si>
  <si>
    <t>Reader 2</t>
  </si>
  <si>
    <t>consensus</t>
  </si>
  <si>
    <t>difference</t>
  </si>
  <si>
    <t>Read</t>
  </si>
  <si>
    <t>Agreed</t>
  </si>
  <si>
    <t>Agreed +/- 1</t>
  </si>
  <si>
    <t>STL</t>
  </si>
  <si>
    <t>Fill out this table with vertebrae reads. The difference,agreed and agreed +/- 1 columns will automatically calculate. The read column must be set at 1 for each row. This data is for CBT. Create new pivot table for this data as per pivot table sheet.</t>
  </si>
  <si>
    <t>Column Labels</t>
  </si>
  <si>
    <t>Grand Total</t>
  </si>
  <si>
    <t>Row Labels</t>
  </si>
  <si>
    <t>71.4-81.4</t>
  </si>
  <si>
    <t>91.4-101.4</t>
  </si>
  <si>
    <t>101.4-111.4</t>
  </si>
  <si>
    <t>111.4-121.4</t>
  </si>
  <si>
    <t>121.4-131.4</t>
  </si>
  <si>
    <t>131.4-141.4</t>
  </si>
  <si>
    <t>141.4-151.4</t>
  </si>
  <si>
    <t>151.4-161.4</t>
  </si>
  <si>
    <t>161.4-171.4</t>
  </si>
  <si>
    <t>171.4-181.4</t>
  </si>
  <si>
    <t>181.4-191.4</t>
  </si>
  <si>
    <t>Sum of Agreed +/- 1</t>
  </si>
  <si>
    <t>Size class</t>
  </si>
  <si>
    <t>read</t>
  </si>
  <si>
    <t>agree</t>
  </si>
  <si>
    <t>agree +-1</t>
  </si>
  <si>
    <t>PA%</t>
  </si>
  <si>
    <t>PA +-1 %</t>
  </si>
  <si>
    <t>PA +/- 1 is 60%</t>
  </si>
  <si>
    <t>PA +/- 1 is 60% averaged across 10cm length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</si>
</sst>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9" fillId="0" borderId="0"/>
  </cellStyleXfs>
  <cellXfs count="3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right" wrapText="1"/>
    </xf>
    <xf numFmtId="0" fontId="2" fillId="0" borderId="2" xfId="2" applyBorder="1"/>
    <xf numFmtId="0" fontId="1" fillId="0" borderId="0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164" fontId="3" fillId="0" borderId="2" xfId="2" applyNumberFormat="1" applyFont="1" applyFill="1" applyBorder="1" applyAlignment="1">
      <alignment horizontal="right" wrapText="1"/>
    </xf>
    <xf numFmtId="0" fontId="3" fillId="0" borderId="2" xfId="2" applyFont="1" applyFill="1" applyBorder="1" applyAlignment="1">
      <alignment horizontal="right" wrapText="1"/>
    </xf>
    <xf numFmtId="0" fontId="4" fillId="0" borderId="2" xfId="2" applyFont="1" applyBorder="1"/>
    <xf numFmtId="0" fontId="2" fillId="0" borderId="2" xfId="1" applyBorder="1"/>
    <xf numFmtId="0" fontId="1" fillId="0" borderId="0" xfId="1" applyFont="1" applyFill="1" applyBorder="1" applyAlignment="1">
      <alignment horizontal="right" wrapText="1"/>
    </xf>
    <xf numFmtId="0" fontId="3" fillId="0" borderId="0" xfId="2" applyFont="1" applyFill="1" applyBorder="1" applyAlignment="1">
      <alignment horizontal="right" wrapText="1"/>
    </xf>
    <xf numFmtId="0" fontId="6" fillId="0" borderId="0" xfId="0" applyFont="1" applyAlignment="1">
      <alignment vertical="center"/>
    </xf>
    <xf numFmtId="49" fontId="5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4" borderId="11" xfId="0" applyFont="1" applyFill="1" applyBorder="1" applyAlignment="1">
      <alignment horizontal="left"/>
    </xf>
    <xf numFmtId="0" fontId="5" fillId="4" borderId="11" xfId="0" applyNumberFormat="1" applyFont="1" applyFill="1" applyBorder="1"/>
    <xf numFmtId="0" fontId="2" fillId="0" borderId="0" xfId="1" applyBorder="1"/>
    <xf numFmtId="0" fontId="0" fillId="3" borderId="3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wrapText="1"/>
    </xf>
    <xf numFmtId="0" fontId="0" fillId="3" borderId="5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 wrapText="1"/>
    </xf>
    <xf numFmtId="0" fontId="0" fillId="3" borderId="7" xfId="0" applyFont="1" applyFill="1" applyBorder="1" applyAlignment="1">
      <alignment horizontal="center" wrapText="1"/>
    </xf>
    <xf numFmtId="0" fontId="0" fillId="3" borderId="8" xfId="0" applyFont="1" applyFill="1" applyBorder="1" applyAlignment="1">
      <alignment horizontal="center" wrapText="1"/>
    </xf>
    <xf numFmtId="0" fontId="0" fillId="3" borderId="9" xfId="0" applyFont="1" applyFill="1" applyBorder="1" applyAlignment="1">
      <alignment horizontal="center" wrapText="1"/>
    </xf>
    <xf numFmtId="0" fontId="0" fillId="3" borderId="10" xfId="0" applyFont="1" applyFill="1" applyBorder="1" applyAlignment="1">
      <alignment horizontal="center" wrapText="1"/>
    </xf>
  </cellXfs>
  <cellStyles count="4">
    <cellStyle name="Normal" xfId="0" builtinId="0"/>
    <cellStyle name="Normal 2" xfId="3"/>
    <cellStyle name="Normal_AML+Mis ID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Smart" refreshedDate="42264.487161921294" createdVersion="5" refreshedVersion="5" minRefreshableVersion="3" recordCount="134">
  <cacheSource type="worksheet">
    <worksheetSource ref="A1:I135" sheet="Sheet1"/>
  </cacheSource>
  <cacheFields count="9">
    <cacheField name="Tag" numFmtId="164">
      <sharedItems containsSemiMixedTypes="0" containsString="0" containsNumber="1" containsInteger="1" minValue="10077" maxValue="220524"/>
    </cacheField>
    <cacheField name="Reader 1" numFmtId="0">
      <sharedItems containsSemiMixedTypes="0" containsString="0" containsNumber="1" containsInteger="1" minValue="0" maxValue="16"/>
    </cacheField>
    <cacheField name="Reader 2" numFmtId="0">
      <sharedItems containsString="0" containsBlank="1" containsNumber="1" containsInteger="1" minValue="0" maxValue="16"/>
    </cacheField>
    <cacheField name="consensus" numFmtId="0">
      <sharedItems containsSemiMixedTypes="0" containsString="0" containsNumber="1" containsInteger="1" minValue="0" maxValue="15"/>
    </cacheField>
    <cacheField name="difference" numFmtId="0">
      <sharedItems containsSemiMixedTypes="0" containsString="0" containsNumber="1" containsInteger="1" minValue="0" maxValue="10"/>
    </cacheField>
    <cacheField name="Read" numFmtId="0">
      <sharedItems containsSemiMixedTypes="0" containsString="0" containsNumber="1" containsInteger="1" minValue="1" maxValue="1" count="1">
        <n v="1"/>
      </sharedItems>
    </cacheField>
    <cacheField name="Agreed" numFmtId="0">
      <sharedItems containsSemiMixedTypes="0" containsString="0" containsNumber="1" containsInteger="1" minValue="0" maxValue="1" count="2">
        <n v="1"/>
        <n v="0"/>
      </sharedItems>
    </cacheField>
    <cacheField name="Agreed +/- 1" numFmtId="0">
      <sharedItems containsSemiMixedTypes="0" containsString="0" containsNumber="1" containsInteger="1" minValue="0" maxValue="1" count="2">
        <n v="1"/>
        <n v="0"/>
      </sharedItems>
    </cacheField>
    <cacheField name="STL" numFmtId="0">
      <sharedItems containsSemiMixedTypes="0" containsString="0" containsNumber="1" minValue="71.400000000000006" maxValue="182" count="59">
        <n v="72.599999999999994"/>
        <n v="71.400000000000006"/>
        <n v="102"/>
        <n v="111.56"/>
        <n v="120"/>
        <n v="100.82300000000001"/>
        <n v="115"/>
        <n v="113"/>
        <n v="136.613"/>
        <n v="126"/>
        <n v="105"/>
        <n v="121"/>
        <n v="121.104"/>
        <n v="104"/>
        <n v="133"/>
        <n v="124"/>
        <n v="137"/>
        <n v="112"/>
        <n v="135"/>
        <n v="136"/>
        <n v="127"/>
        <n v="149"/>
        <n v="144.964"/>
        <n v="143.77100000000002"/>
        <n v="170.017"/>
        <n v="139"/>
        <n v="182"/>
        <n v="145"/>
        <n v="128"/>
        <n v="160"/>
        <n v="147"/>
        <n v="142"/>
        <n v="132"/>
        <n v="144"/>
        <n v="140"/>
        <n v="134"/>
        <n v="152"/>
        <n v="146"/>
        <n v="161"/>
        <n v="159.28"/>
        <n v="150.929"/>
        <n v="143"/>
        <n v="153"/>
        <n v="155"/>
        <n v="152.12200000000001"/>
        <n v="146.15700000000001"/>
        <n v="125"/>
        <n v="131"/>
        <n v="158"/>
        <n v="148.54300000000001"/>
        <n v="149.73600000000002"/>
        <n v="156.89400000000001"/>
        <n v="150"/>
        <n v="151"/>
        <n v="159"/>
        <n v="148"/>
        <n v="141"/>
        <n v="177"/>
        <n v="164"/>
      </sharedItems>
      <fieldGroup base="8">
        <rangePr startNum="71.400000000000006" endNum="182" groupInterval="10"/>
        <groupItems count="14">
          <s v="&lt;71.4"/>
          <s v="71.4-81.4"/>
          <s v="81.4-91.4"/>
          <s v="91.4-101.4"/>
          <s v="101.4-111.4"/>
          <s v="111.4-121.4"/>
          <s v="121.4-131.4"/>
          <s v="131.4-141.4"/>
          <s v="141.4-151.4"/>
          <s v="151.4-161.4"/>
          <s v="161.4-171.4"/>
          <s v="171.4-181.4"/>
          <s v="181.4-191.4"/>
          <s v="&gt;191.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220523"/>
    <n v="0"/>
    <n v="0"/>
    <n v="0"/>
    <n v="0"/>
    <x v="0"/>
    <x v="0"/>
    <x v="0"/>
    <x v="0"/>
  </r>
  <r>
    <n v="220524"/>
    <n v="0"/>
    <n v="0"/>
    <n v="0"/>
    <n v="0"/>
    <x v="0"/>
    <x v="0"/>
    <x v="0"/>
    <x v="1"/>
  </r>
  <r>
    <n v="10081"/>
    <n v="4"/>
    <n v="2"/>
    <n v="3"/>
    <n v="2"/>
    <x v="0"/>
    <x v="1"/>
    <x v="1"/>
    <x v="2"/>
  </r>
  <r>
    <n v="60064"/>
    <n v="3"/>
    <n v="3"/>
    <n v="3"/>
    <n v="0"/>
    <x v="0"/>
    <x v="0"/>
    <x v="0"/>
    <x v="3"/>
  </r>
  <r>
    <n v="20060"/>
    <n v="4"/>
    <n v="5"/>
    <n v="4"/>
    <n v="1"/>
    <x v="0"/>
    <x v="1"/>
    <x v="0"/>
    <x v="4"/>
  </r>
  <r>
    <n v="30259"/>
    <n v="3"/>
    <n v="4"/>
    <n v="4"/>
    <n v="1"/>
    <x v="0"/>
    <x v="1"/>
    <x v="0"/>
    <x v="5"/>
  </r>
  <r>
    <n v="50042"/>
    <n v="4"/>
    <n v="3"/>
    <n v="4"/>
    <n v="1"/>
    <x v="0"/>
    <x v="1"/>
    <x v="0"/>
    <x v="6"/>
  </r>
  <r>
    <n v="50068"/>
    <n v="5"/>
    <n v="4"/>
    <n v="4"/>
    <n v="1"/>
    <x v="0"/>
    <x v="1"/>
    <x v="0"/>
    <x v="7"/>
  </r>
  <r>
    <n v="30225"/>
    <n v="5"/>
    <n v="7"/>
    <n v="5"/>
    <n v="2"/>
    <x v="0"/>
    <x v="1"/>
    <x v="1"/>
    <x v="8"/>
  </r>
  <r>
    <n v="50066"/>
    <n v="6"/>
    <n v="5"/>
    <n v="5"/>
    <n v="1"/>
    <x v="0"/>
    <x v="1"/>
    <x v="0"/>
    <x v="9"/>
  </r>
  <r>
    <n v="70052"/>
    <n v="6"/>
    <n v="5"/>
    <n v="5"/>
    <n v="1"/>
    <x v="0"/>
    <x v="1"/>
    <x v="0"/>
    <x v="10"/>
  </r>
  <r>
    <n v="20058"/>
    <n v="7"/>
    <n v="5"/>
    <n v="6"/>
    <n v="2"/>
    <x v="0"/>
    <x v="1"/>
    <x v="1"/>
    <x v="11"/>
  </r>
  <r>
    <n v="30236"/>
    <n v="6"/>
    <n v="7"/>
    <n v="6"/>
    <n v="1"/>
    <x v="0"/>
    <x v="1"/>
    <x v="0"/>
    <x v="12"/>
  </r>
  <r>
    <n v="50149"/>
    <n v="5"/>
    <n v="7"/>
    <n v="6"/>
    <n v="2"/>
    <x v="0"/>
    <x v="1"/>
    <x v="1"/>
    <x v="13"/>
  </r>
  <r>
    <n v="10262"/>
    <n v="7"/>
    <n v="7"/>
    <n v="7"/>
    <n v="0"/>
    <x v="0"/>
    <x v="0"/>
    <x v="0"/>
    <x v="11"/>
  </r>
  <r>
    <n v="20107"/>
    <n v="6"/>
    <n v="7"/>
    <n v="7"/>
    <n v="1"/>
    <x v="0"/>
    <x v="1"/>
    <x v="0"/>
    <x v="4"/>
  </r>
  <r>
    <n v="20110"/>
    <n v="7"/>
    <m/>
    <n v="7"/>
    <n v="7"/>
    <x v="0"/>
    <x v="1"/>
    <x v="1"/>
    <x v="14"/>
  </r>
  <r>
    <n v="30199"/>
    <n v="7"/>
    <n v="7"/>
    <n v="7"/>
    <n v="0"/>
    <x v="0"/>
    <x v="0"/>
    <x v="0"/>
    <x v="8"/>
  </r>
  <r>
    <n v="50067"/>
    <n v="12"/>
    <n v="7"/>
    <n v="7"/>
    <n v="5"/>
    <x v="0"/>
    <x v="1"/>
    <x v="1"/>
    <x v="15"/>
  </r>
  <r>
    <n v="50127"/>
    <n v="7"/>
    <m/>
    <n v="7"/>
    <n v="7"/>
    <x v="0"/>
    <x v="1"/>
    <x v="1"/>
    <x v="16"/>
  </r>
  <r>
    <n v="70056"/>
    <n v="7"/>
    <n v="10"/>
    <n v="7"/>
    <n v="3"/>
    <x v="0"/>
    <x v="1"/>
    <x v="1"/>
    <x v="9"/>
  </r>
  <r>
    <n v="10080"/>
    <n v="8"/>
    <n v="9"/>
    <n v="8"/>
    <n v="1"/>
    <x v="0"/>
    <x v="1"/>
    <x v="0"/>
    <x v="17"/>
  </r>
  <r>
    <n v="10123"/>
    <n v="10"/>
    <n v="8"/>
    <n v="8"/>
    <n v="2"/>
    <x v="0"/>
    <x v="1"/>
    <x v="1"/>
    <x v="18"/>
  </r>
  <r>
    <n v="10147"/>
    <n v="7"/>
    <n v="8"/>
    <n v="8"/>
    <n v="1"/>
    <x v="0"/>
    <x v="1"/>
    <x v="0"/>
    <x v="19"/>
  </r>
  <r>
    <n v="10157"/>
    <n v="7"/>
    <n v="8"/>
    <n v="8"/>
    <n v="1"/>
    <x v="0"/>
    <x v="1"/>
    <x v="0"/>
    <x v="20"/>
  </r>
  <r>
    <n v="10175"/>
    <n v="8"/>
    <n v="8"/>
    <n v="8"/>
    <n v="0"/>
    <x v="0"/>
    <x v="0"/>
    <x v="0"/>
    <x v="14"/>
  </r>
  <r>
    <n v="10257"/>
    <n v="8"/>
    <n v="8"/>
    <n v="8"/>
    <n v="0"/>
    <x v="0"/>
    <x v="0"/>
    <x v="0"/>
    <x v="18"/>
  </r>
  <r>
    <n v="20059"/>
    <n v="8"/>
    <n v="8"/>
    <n v="8"/>
    <n v="0"/>
    <x v="0"/>
    <x v="0"/>
    <x v="0"/>
    <x v="14"/>
  </r>
  <r>
    <n v="20078"/>
    <n v="8"/>
    <n v="8"/>
    <n v="8"/>
    <n v="0"/>
    <x v="0"/>
    <x v="0"/>
    <x v="0"/>
    <x v="21"/>
  </r>
  <r>
    <n v="30185"/>
    <n v="8"/>
    <n v="5"/>
    <n v="8"/>
    <n v="3"/>
    <x v="0"/>
    <x v="1"/>
    <x v="1"/>
    <x v="22"/>
  </r>
  <r>
    <n v="30195"/>
    <n v="6"/>
    <n v="10"/>
    <n v="8"/>
    <n v="4"/>
    <x v="0"/>
    <x v="1"/>
    <x v="1"/>
    <x v="23"/>
  </r>
  <r>
    <n v="40328"/>
    <n v="8"/>
    <n v="8"/>
    <n v="8"/>
    <n v="0"/>
    <x v="0"/>
    <x v="0"/>
    <x v="0"/>
    <x v="19"/>
  </r>
  <r>
    <n v="40329"/>
    <n v="7"/>
    <n v="9"/>
    <n v="8"/>
    <n v="2"/>
    <x v="0"/>
    <x v="1"/>
    <x v="1"/>
    <x v="18"/>
  </r>
  <r>
    <n v="50207"/>
    <n v="8"/>
    <n v="11"/>
    <n v="8"/>
    <n v="3"/>
    <x v="0"/>
    <x v="1"/>
    <x v="1"/>
    <x v="14"/>
  </r>
  <r>
    <n v="60020"/>
    <n v="7"/>
    <n v="5"/>
    <n v="8"/>
    <n v="2"/>
    <x v="0"/>
    <x v="1"/>
    <x v="1"/>
    <x v="24"/>
  </r>
  <r>
    <n v="10158"/>
    <n v="8"/>
    <n v="13"/>
    <n v="9"/>
    <n v="5"/>
    <x v="0"/>
    <x v="1"/>
    <x v="1"/>
    <x v="25"/>
  </r>
  <r>
    <n v="10171"/>
    <n v="8"/>
    <n v="9"/>
    <n v="9"/>
    <n v="1"/>
    <x v="0"/>
    <x v="1"/>
    <x v="0"/>
    <x v="26"/>
  </r>
  <r>
    <n v="10174"/>
    <n v="10"/>
    <n v="9"/>
    <n v="9"/>
    <n v="1"/>
    <x v="0"/>
    <x v="1"/>
    <x v="0"/>
    <x v="27"/>
  </r>
  <r>
    <n v="10261"/>
    <n v="9"/>
    <n v="9"/>
    <n v="9"/>
    <n v="0"/>
    <x v="0"/>
    <x v="0"/>
    <x v="0"/>
    <x v="28"/>
  </r>
  <r>
    <n v="20068"/>
    <n v="12"/>
    <n v="9"/>
    <n v="9"/>
    <n v="3"/>
    <x v="0"/>
    <x v="1"/>
    <x v="1"/>
    <x v="29"/>
  </r>
  <r>
    <n v="20098"/>
    <n v="9"/>
    <n v="9"/>
    <n v="9"/>
    <n v="0"/>
    <x v="0"/>
    <x v="0"/>
    <x v="0"/>
    <x v="19"/>
  </r>
  <r>
    <n v="20102"/>
    <n v="11"/>
    <n v="9"/>
    <n v="9"/>
    <n v="2"/>
    <x v="0"/>
    <x v="1"/>
    <x v="1"/>
    <x v="25"/>
  </r>
  <r>
    <n v="20109"/>
    <n v="9"/>
    <n v="9"/>
    <n v="9"/>
    <n v="0"/>
    <x v="0"/>
    <x v="0"/>
    <x v="0"/>
    <x v="25"/>
  </r>
  <r>
    <n v="50095"/>
    <n v="13"/>
    <n v="13"/>
    <n v="9"/>
    <n v="0"/>
    <x v="0"/>
    <x v="0"/>
    <x v="0"/>
    <x v="30"/>
  </r>
  <r>
    <n v="50126"/>
    <n v="6"/>
    <n v="9"/>
    <n v="9"/>
    <n v="3"/>
    <x v="0"/>
    <x v="1"/>
    <x v="1"/>
    <x v="31"/>
  </r>
  <r>
    <n v="50146"/>
    <n v="11"/>
    <n v="9"/>
    <n v="9"/>
    <n v="2"/>
    <x v="0"/>
    <x v="1"/>
    <x v="1"/>
    <x v="32"/>
  </r>
  <r>
    <n v="50189"/>
    <n v="11"/>
    <n v="9"/>
    <n v="9"/>
    <n v="2"/>
    <x v="0"/>
    <x v="1"/>
    <x v="1"/>
    <x v="30"/>
  </r>
  <r>
    <n v="50194"/>
    <n v="8"/>
    <n v="10"/>
    <n v="9"/>
    <n v="2"/>
    <x v="0"/>
    <x v="1"/>
    <x v="1"/>
    <x v="33"/>
  </r>
  <r>
    <n v="50195"/>
    <n v="9"/>
    <n v="11"/>
    <n v="9"/>
    <n v="2"/>
    <x v="0"/>
    <x v="1"/>
    <x v="1"/>
    <x v="27"/>
  </r>
  <r>
    <n v="50200"/>
    <n v="7"/>
    <n v="9"/>
    <n v="9"/>
    <n v="2"/>
    <x v="0"/>
    <x v="1"/>
    <x v="1"/>
    <x v="34"/>
  </r>
  <r>
    <n v="50201"/>
    <n v="6"/>
    <n v="9"/>
    <n v="9"/>
    <n v="3"/>
    <x v="0"/>
    <x v="1"/>
    <x v="1"/>
    <x v="30"/>
  </r>
  <r>
    <n v="70049"/>
    <n v="12"/>
    <n v="9"/>
    <n v="9"/>
    <n v="3"/>
    <x v="0"/>
    <x v="1"/>
    <x v="1"/>
    <x v="25"/>
  </r>
  <r>
    <n v="70057"/>
    <n v="9"/>
    <n v="9"/>
    <n v="9"/>
    <n v="0"/>
    <x v="0"/>
    <x v="0"/>
    <x v="0"/>
    <x v="28"/>
  </r>
  <r>
    <n v="10151"/>
    <n v="6"/>
    <n v="12"/>
    <n v="10"/>
    <n v="6"/>
    <x v="0"/>
    <x v="1"/>
    <x v="1"/>
    <x v="33"/>
  </r>
  <r>
    <n v="10168"/>
    <n v="8"/>
    <n v="11"/>
    <n v="10"/>
    <n v="3"/>
    <x v="0"/>
    <x v="1"/>
    <x v="1"/>
    <x v="35"/>
  </r>
  <r>
    <n v="10186"/>
    <n v="10"/>
    <n v="10"/>
    <n v="10"/>
    <n v="0"/>
    <x v="0"/>
    <x v="0"/>
    <x v="0"/>
    <x v="32"/>
  </r>
  <r>
    <n v="10223"/>
    <n v="10"/>
    <n v="10"/>
    <n v="10"/>
    <n v="0"/>
    <x v="0"/>
    <x v="0"/>
    <x v="0"/>
    <x v="36"/>
  </r>
  <r>
    <n v="10267"/>
    <n v="10"/>
    <n v="10"/>
    <n v="10"/>
    <n v="0"/>
    <x v="0"/>
    <x v="0"/>
    <x v="0"/>
    <x v="37"/>
  </r>
  <r>
    <n v="10270"/>
    <n v="9"/>
    <n v="11"/>
    <n v="10"/>
    <n v="2"/>
    <x v="0"/>
    <x v="1"/>
    <x v="1"/>
    <x v="19"/>
  </r>
  <r>
    <n v="10279"/>
    <n v="10"/>
    <n v="11"/>
    <n v="10"/>
    <n v="1"/>
    <x v="0"/>
    <x v="1"/>
    <x v="0"/>
    <x v="35"/>
  </r>
  <r>
    <n v="20069"/>
    <n v="11"/>
    <n v="10"/>
    <n v="10"/>
    <n v="1"/>
    <x v="0"/>
    <x v="1"/>
    <x v="0"/>
    <x v="38"/>
  </r>
  <r>
    <n v="20079"/>
    <n v="9"/>
    <n v="13"/>
    <n v="10"/>
    <n v="4"/>
    <x v="0"/>
    <x v="1"/>
    <x v="1"/>
    <x v="27"/>
  </r>
  <r>
    <n v="20103"/>
    <n v="9"/>
    <n v="10"/>
    <n v="10"/>
    <n v="1"/>
    <x v="0"/>
    <x v="1"/>
    <x v="0"/>
    <x v="34"/>
  </r>
  <r>
    <n v="20111"/>
    <n v="12"/>
    <n v="10"/>
    <n v="10"/>
    <n v="2"/>
    <x v="0"/>
    <x v="1"/>
    <x v="1"/>
    <x v="32"/>
  </r>
  <r>
    <n v="20112"/>
    <n v="8"/>
    <n v="10"/>
    <n v="10"/>
    <n v="2"/>
    <x v="0"/>
    <x v="1"/>
    <x v="1"/>
    <x v="19"/>
  </r>
  <r>
    <n v="30180"/>
    <n v="6"/>
    <n v="11"/>
    <n v="10"/>
    <n v="5"/>
    <x v="0"/>
    <x v="1"/>
    <x v="1"/>
    <x v="39"/>
  </r>
  <r>
    <n v="30253"/>
    <n v="11"/>
    <n v="10"/>
    <n v="10"/>
    <n v="1"/>
    <x v="0"/>
    <x v="1"/>
    <x v="0"/>
    <x v="40"/>
  </r>
  <r>
    <n v="50110"/>
    <n v="11"/>
    <n v="10"/>
    <n v="10"/>
    <n v="1"/>
    <x v="0"/>
    <x v="1"/>
    <x v="0"/>
    <x v="41"/>
  </r>
  <r>
    <n v="50113"/>
    <n v="12"/>
    <n v="10"/>
    <n v="10"/>
    <n v="2"/>
    <x v="0"/>
    <x v="1"/>
    <x v="1"/>
    <x v="42"/>
  </r>
  <r>
    <n v="50125"/>
    <n v="10"/>
    <n v="10"/>
    <n v="10"/>
    <n v="0"/>
    <x v="0"/>
    <x v="0"/>
    <x v="0"/>
    <x v="34"/>
  </r>
  <r>
    <n v="50139"/>
    <n v="9"/>
    <n v="11"/>
    <n v="10"/>
    <n v="2"/>
    <x v="0"/>
    <x v="1"/>
    <x v="1"/>
    <x v="21"/>
  </r>
  <r>
    <n v="50190"/>
    <n v="10"/>
    <n v="7"/>
    <n v="10"/>
    <n v="3"/>
    <x v="0"/>
    <x v="1"/>
    <x v="1"/>
    <x v="43"/>
  </r>
  <r>
    <n v="50202"/>
    <n v="10"/>
    <n v="10"/>
    <n v="10"/>
    <n v="0"/>
    <x v="0"/>
    <x v="0"/>
    <x v="0"/>
    <x v="19"/>
  </r>
  <r>
    <n v="50204"/>
    <n v="11"/>
    <n v="9"/>
    <n v="10"/>
    <n v="2"/>
    <x v="0"/>
    <x v="1"/>
    <x v="1"/>
    <x v="31"/>
  </r>
  <r>
    <n v="50205"/>
    <n v="9"/>
    <n v="11"/>
    <n v="10"/>
    <n v="2"/>
    <x v="0"/>
    <x v="1"/>
    <x v="1"/>
    <x v="27"/>
  </r>
  <r>
    <n v="50208"/>
    <n v="10"/>
    <n v="10"/>
    <n v="10"/>
    <n v="0"/>
    <x v="0"/>
    <x v="0"/>
    <x v="0"/>
    <x v="27"/>
  </r>
  <r>
    <n v="50209"/>
    <n v="10"/>
    <n v="11"/>
    <n v="10"/>
    <n v="1"/>
    <x v="0"/>
    <x v="1"/>
    <x v="0"/>
    <x v="18"/>
  </r>
  <r>
    <n v="60059"/>
    <n v="10"/>
    <n v="11"/>
    <n v="10"/>
    <n v="1"/>
    <x v="0"/>
    <x v="1"/>
    <x v="0"/>
    <x v="44"/>
  </r>
  <r>
    <n v="60063"/>
    <n v="10"/>
    <m/>
    <n v="10"/>
    <n v="10"/>
    <x v="0"/>
    <x v="1"/>
    <x v="1"/>
    <x v="45"/>
  </r>
  <r>
    <n v="70020"/>
    <n v="9"/>
    <n v="10"/>
    <n v="10"/>
    <n v="1"/>
    <x v="0"/>
    <x v="1"/>
    <x v="0"/>
    <x v="36"/>
  </r>
  <r>
    <n v="10124"/>
    <n v="8"/>
    <n v="12"/>
    <n v="11"/>
    <n v="4"/>
    <x v="0"/>
    <x v="1"/>
    <x v="1"/>
    <x v="41"/>
  </r>
  <r>
    <n v="10155"/>
    <n v="10"/>
    <n v="11"/>
    <n v="11"/>
    <n v="1"/>
    <x v="0"/>
    <x v="1"/>
    <x v="0"/>
    <x v="31"/>
  </r>
  <r>
    <n v="10176"/>
    <n v="11"/>
    <n v="10"/>
    <n v="11"/>
    <n v="1"/>
    <x v="0"/>
    <x v="1"/>
    <x v="0"/>
    <x v="30"/>
  </r>
  <r>
    <n v="10194"/>
    <n v="10"/>
    <n v="11"/>
    <n v="11"/>
    <n v="1"/>
    <x v="0"/>
    <x v="1"/>
    <x v="0"/>
    <x v="14"/>
  </r>
  <r>
    <n v="10198"/>
    <n v="11"/>
    <n v="10"/>
    <n v="11"/>
    <n v="1"/>
    <x v="0"/>
    <x v="1"/>
    <x v="0"/>
    <x v="37"/>
  </r>
  <r>
    <n v="10246"/>
    <n v="10"/>
    <n v="11"/>
    <n v="11"/>
    <n v="1"/>
    <x v="0"/>
    <x v="1"/>
    <x v="0"/>
    <x v="46"/>
  </r>
  <r>
    <n v="10264"/>
    <n v="12"/>
    <n v="10"/>
    <n v="11"/>
    <n v="2"/>
    <x v="0"/>
    <x v="1"/>
    <x v="1"/>
    <x v="27"/>
  </r>
  <r>
    <n v="10268"/>
    <n v="9"/>
    <n v="13"/>
    <n v="11"/>
    <n v="4"/>
    <x v="0"/>
    <x v="1"/>
    <x v="1"/>
    <x v="32"/>
  </r>
  <r>
    <n v="10271"/>
    <n v="10"/>
    <n v="11"/>
    <n v="11"/>
    <n v="1"/>
    <x v="0"/>
    <x v="1"/>
    <x v="0"/>
    <x v="30"/>
  </r>
  <r>
    <n v="20057"/>
    <n v="7"/>
    <n v="11"/>
    <n v="11"/>
    <n v="4"/>
    <x v="0"/>
    <x v="1"/>
    <x v="1"/>
    <x v="32"/>
  </r>
  <r>
    <n v="20063"/>
    <n v="9"/>
    <n v="12"/>
    <n v="11"/>
    <n v="3"/>
    <x v="0"/>
    <x v="1"/>
    <x v="1"/>
    <x v="47"/>
  </r>
  <r>
    <n v="20065"/>
    <n v="11"/>
    <n v="12"/>
    <n v="11"/>
    <n v="1"/>
    <x v="0"/>
    <x v="1"/>
    <x v="0"/>
    <x v="18"/>
  </r>
  <r>
    <n v="20066"/>
    <n v="8"/>
    <n v="12"/>
    <n v="11"/>
    <n v="4"/>
    <x v="0"/>
    <x v="1"/>
    <x v="1"/>
    <x v="29"/>
  </r>
  <r>
    <n v="20067"/>
    <n v="10"/>
    <n v="12"/>
    <n v="11"/>
    <n v="2"/>
    <x v="0"/>
    <x v="1"/>
    <x v="1"/>
    <x v="48"/>
  </r>
  <r>
    <n v="20070"/>
    <n v="11"/>
    <n v="10"/>
    <n v="11"/>
    <n v="1"/>
    <x v="0"/>
    <x v="1"/>
    <x v="0"/>
    <x v="27"/>
  </r>
  <r>
    <n v="20080"/>
    <n v="10"/>
    <n v="11"/>
    <n v="11"/>
    <n v="1"/>
    <x v="0"/>
    <x v="1"/>
    <x v="0"/>
    <x v="16"/>
  </r>
  <r>
    <n v="20119"/>
    <n v="13"/>
    <n v="11"/>
    <n v="11"/>
    <n v="2"/>
    <x v="0"/>
    <x v="1"/>
    <x v="1"/>
    <x v="42"/>
  </r>
  <r>
    <n v="30191"/>
    <n v="14"/>
    <n v="11"/>
    <n v="11"/>
    <n v="3"/>
    <x v="0"/>
    <x v="1"/>
    <x v="1"/>
    <x v="49"/>
  </r>
  <r>
    <n v="50181"/>
    <n v="11"/>
    <n v="10"/>
    <n v="11"/>
    <n v="1"/>
    <x v="0"/>
    <x v="1"/>
    <x v="0"/>
    <x v="38"/>
  </r>
  <r>
    <n v="50196"/>
    <n v="10"/>
    <n v="12"/>
    <n v="11"/>
    <n v="2"/>
    <x v="0"/>
    <x v="1"/>
    <x v="1"/>
    <x v="33"/>
  </r>
  <r>
    <n v="50199"/>
    <n v="10"/>
    <n v="12"/>
    <n v="11"/>
    <n v="2"/>
    <x v="0"/>
    <x v="1"/>
    <x v="1"/>
    <x v="27"/>
  </r>
  <r>
    <n v="50206"/>
    <n v="10"/>
    <n v="12"/>
    <n v="11"/>
    <n v="2"/>
    <x v="0"/>
    <x v="1"/>
    <x v="1"/>
    <x v="31"/>
  </r>
  <r>
    <n v="60025"/>
    <n v="11"/>
    <n v="10"/>
    <n v="11"/>
    <n v="1"/>
    <x v="0"/>
    <x v="1"/>
    <x v="0"/>
    <x v="50"/>
  </r>
  <r>
    <n v="60051"/>
    <n v="9"/>
    <n v="12"/>
    <n v="11"/>
    <n v="3"/>
    <x v="0"/>
    <x v="1"/>
    <x v="1"/>
    <x v="51"/>
  </r>
  <r>
    <n v="70019"/>
    <n v="10"/>
    <n v="12"/>
    <n v="11"/>
    <n v="2"/>
    <x v="0"/>
    <x v="1"/>
    <x v="1"/>
    <x v="37"/>
  </r>
  <r>
    <n v="70059"/>
    <n v="13"/>
    <n v="11"/>
    <n v="11"/>
    <n v="2"/>
    <x v="0"/>
    <x v="1"/>
    <x v="1"/>
    <x v="52"/>
  </r>
  <r>
    <n v="10172"/>
    <n v="10"/>
    <n v="14"/>
    <n v="12"/>
    <n v="4"/>
    <x v="0"/>
    <x v="1"/>
    <x v="1"/>
    <x v="53"/>
  </r>
  <r>
    <n v="10266"/>
    <n v="11"/>
    <n v="13"/>
    <n v="12"/>
    <n v="2"/>
    <x v="0"/>
    <x v="1"/>
    <x v="1"/>
    <x v="32"/>
  </r>
  <r>
    <n v="10272"/>
    <n v="7"/>
    <n v="12"/>
    <n v="12"/>
    <n v="5"/>
    <x v="0"/>
    <x v="1"/>
    <x v="1"/>
    <x v="37"/>
  </r>
  <r>
    <n v="10273"/>
    <n v="9"/>
    <n v="15"/>
    <n v="12"/>
    <n v="6"/>
    <x v="0"/>
    <x v="1"/>
    <x v="1"/>
    <x v="37"/>
  </r>
  <r>
    <n v="10288"/>
    <n v="11"/>
    <n v="14"/>
    <n v="12"/>
    <n v="3"/>
    <x v="0"/>
    <x v="1"/>
    <x v="1"/>
    <x v="53"/>
  </r>
  <r>
    <n v="20056"/>
    <n v="10"/>
    <n v="12"/>
    <n v="12"/>
    <n v="2"/>
    <x v="0"/>
    <x v="1"/>
    <x v="1"/>
    <x v="52"/>
  </r>
  <r>
    <n v="20061"/>
    <n v="9"/>
    <n v="12"/>
    <n v="12"/>
    <n v="3"/>
    <x v="0"/>
    <x v="1"/>
    <x v="1"/>
    <x v="16"/>
  </r>
  <r>
    <n v="20113"/>
    <n v="11"/>
    <n v="13"/>
    <n v="12"/>
    <n v="2"/>
    <x v="0"/>
    <x v="1"/>
    <x v="1"/>
    <x v="30"/>
  </r>
  <r>
    <n v="50144"/>
    <n v="12"/>
    <n v="12"/>
    <n v="12"/>
    <n v="0"/>
    <x v="0"/>
    <x v="0"/>
    <x v="0"/>
    <x v="43"/>
  </r>
  <r>
    <n v="50145"/>
    <n v="12"/>
    <n v="12"/>
    <n v="12"/>
    <n v="0"/>
    <x v="0"/>
    <x v="0"/>
    <x v="0"/>
    <x v="54"/>
  </r>
  <r>
    <n v="50186"/>
    <n v="11"/>
    <n v="13"/>
    <n v="12"/>
    <n v="2"/>
    <x v="0"/>
    <x v="1"/>
    <x v="1"/>
    <x v="52"/>
  </r>
  <r>
    <n v="50203"/>
    <n v="11"/>
    <n v="12"/>
    <n v="12"/>
    <n v="1"/>
    <x v="0"/>
    <x v="1"/>
    <x v="0"/>
    <x v="21"/>
  </r>
  <r>
    <n v="10077"/>
    <n v="12"/>
    <n v="14"/>
    <n v="13"/>
    <n v="2"/>
    <x v="0"/>
    <x v="1"/>
    <x v="1"/>
    <x v="18"/>
  </r>
  <r>
    <n v="10188"/>
    <n v="11"/>
    <n v="14"/>
    <n v="13"/>
    <n v="3"/>
    <x v="0"/>
    <x v="1"/>
    <x v="1"/>
    <x v="55"/>
  </r>
  <r>
    <n v="10197"/>
    <n v="12"/>
    <n v="15"/>
    <n v="13"/>
    <n v="3"/>
    <x v="0"/>
    <x v="1"/>
    <x v="1"/>
    <x v="33"/>
  </r>
  <r>
    <n v="10258"/>
    <n v="11"/>
    <n v="13"/>
    <n v="13"/>
    <n v="2"/>
    <x v="0"/>
    <x v="1"/>
    <x v="1"/>
    <x v="25"/>
  </r>
  <r>
    <n v="10265"/>
    <n v="12"/>
    <n v="13"/>
    <n v="13"/>
    <n v="1"/>
    <x v="0"/>
    <x v="1"/>
    <x v="0"/>
    <x v="34"/>
  </r>
  <r>
    <n v="10281"/>
    <n v="13"/>
    <n v="16"/>
    <n v="13"/>
    <n v="3"/>
    <x v="0"/>
    <x v="1"/>
    <x v="1"/>
    <x v="31"/>
  </r>
  <r>
    <n v="50143"/>
    <n v="11"/>
    <n v="15"/>
    <n v="13"/>
    <n v="4"/>
    <x v="0"/>
    <x v="1"/>
    <x v="1"/>
    <x v="43"/>
  </r>
  <r>
    <n v="50182"/>
    <n v="12"/>
    <n v="13"/>
    <n v="13"/>
    <n v="1"/>
    <x v="0"/>
    <x v="1"/>
    <x v="0"/>
    <x v="36"/>
  </r>
  <r>
    <n v="50198"/>
    <n v="13"/>
    <n v="13"/>
    <n v="13"/>
    <n v="0"/>
    <x v="0"/>
    <x v="0"/>
    <x v="0"/>
    <x v="56"/>
  </r>
  <r>
    <n v="60046"/>
    <n v="11"/>
    <n v="13"/>
    <n v="13"/>
    <n v="2"/>
    <x v="0"/>
    <x v="1"/>
    <x v="1"/>
    <x v="40"/>
  </r>
  <r>
    <n v="70047"/>
    <n v="12"/>
    <n v="14"/>
    <n v="13"/>
    <n v="2"/>
    <x v="0"/>
    <x v="1"/>
    <x v="1"/>
    <x v="57"/>
  </r>
  <r>
    <n v="10154"/>
    <n v="14"/>
    <n v="13"/>
    <n v="14"/>
    <n v="1"/>
    <x v="0"/>
    <x v="1"/>
    <x v="0"/>
    <x v="43"/>
  </r>
  <r>
    <n v="50184"/>
    <n v="14"/>
    <n v="14"/>
    <n v="14"/>
    <n v="0"/>
    <x v="0"/>
    <x v="0"/>
    <x v="0"/>
    <x v="54"/>
  </r>
  <r>
    <n v="70050"/>
    <n v="11"/>
    <n v="14"/>
    <n v="14"/>
    <n v="3"/>
    <x v="0"/>
    <x v="1"/>
    <x v="1"/>
    <x v="52"/>
  </r>
  <r>
    <n v="20055"/>
    <n v="12"/>
    <n v="15"/>
    <n v="15"/>
    <n v="3"/>
    <x v="0"/>
    <x v="1"/>
    <x v="1"/>
    <x v="43"/>
  </r>
  <r>
    <n v="50142"/>
    <n v="16"/>
    <n v="15"/>
    <n v="15"/>
    <n v="1"/>
    <x v="0"/>
    <x v="1"/>
    <x v="0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1" firstDataRow="2" firstDataCol="1"/>
  <pivotFields count="9">
    <pivotField numFmtId="164"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Agreed +/- 1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5"/>
  <sheetViews>
    <sheetView topLeftCell="A96" workbookViewId="0">
      <selection activeCell="G3" activeCellId="1" sqref="B3:B135 G3:G135"/>
    </sheetView>
  </sheetViews>
  <sheetFormatPr defaultRowHeight="15" x14ac:dyDescent="0.25"/>
  <cols>
    <col min="1" max="1" width="16" bestFit="1" customWidth="1"/>
    <col min="2" max="2" width="12.28515625" bestFit="1" customWidth="1"/>
    <col min="3" max="3" width="16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s="2" t="s">
        <v>7</v>
      </c>
      <c r="B2" s="3">
        <v>10077</v>
      </c>
      <c r="C2" s="4">
        <v>135</v>
      </c>
      <c r="D2" s="2" t="s">
        <v>8</v>
      </c>
      <c r="E2" s="4">
        <v>12</v>
      </c>
      <c r="F2" s="4">
        <v>14</v>
      </c>
      <c r="G2" s="4">
        <v>13</v>
      </c>
    </row>
    <row r="3" spans="1:7" x14ac:dyDescent="0.25">
      <c r="A3" s="2" t="s">
        <v>7</v>
      </c>
      <c r="B3" s="3">
        <v>10080</v>
      </c>
      <c r="C3" s="4">
        <v>112</v>
      </c>
      <c r="D3" s="2" t="s">
        <v>9</v>
      </c>
      <c r="E3" s="4">
        <v>8</v>
      </c>
      <c r="F3" s="4">
        <v>9</v>
      </c>
      <c r="G3" s="4">
        <v>8</v>
      </c>
    </row>
    <row r="4" spans="1:7" hidden="1" x14ac:dyDescent="0.25">
      <c r="A4" s="2" t="s">
        <v>7</v>
      </c>
      <c r="B4" s="3">
        <v>10081</v>
      </c>
      <c r="C4" s="4">
        <v>102</v>
      </c>
      <c r="D4" s="2" t="s">
        <v>8</v>
      </c>
      <c r="E4" s="4">
        <v>4</v>
      </c>
      <c r="F4" s="4">
        <v>2</v>
      </c>
      <c r="G4" s="4">
        <v>3</v>
      </c>
    </row>
    <row r="5" spans="1:7" x14ac:dyDescent="0.25">
      <c r="A5" s="2" t="s">
        <v>7</v>
      </c>
      <c r="B5" s="3">
        <v>10123</v>
      </c>
      <c r="C5" s="4">
        <v>135</v>
      </c>
      <c r="D5" s="2" t="s">
        <v>9</v>
      </c>
      <c r="E5" s="4">
        <v>10</v>
      </c>
      <c r="F5" s="4">
        <v>8</v>
      </c>
      <c r="G5" s="4">
        <v>8</v>
      </c>
    </row>
    <row r="6" spans="1:7" x14ac:dyDescent="0.25">
      <c r="A6" s="2" t="s">
        <v>7</v>
      </c>
      <c r="B6" s="3">
        <v>10124</v>
      </c>
      <c r="C6" s="4">
        <v>143</v>
      </c>
      <c r="D6" s="2" t="s">
        <v>9</v>
      </c>
      <c r="E6" s="4">
        <v>8</v>
      </c>
      <c r="F6" s="4">
        <v>12</v>
      </c>
      <c r="G6" s="4">
        <v>11</v>
      </c>
    </row>
    <row r="7" spans="1:7" x14ac:dyDescent="0.25">
      <c r="A7" s="2" t="s">
        <v>7</v>
      </c>
      <c r="B7" s="3">
        <v>10147</v>
      </c>
      <c r="C7" s="4">
        <v>136</v>
      </c>
      <c r="D7" s="2" t="s">
        <v>9</v>
      </c>
      <c r="E7" s="4">
        <v>7</v>
      </c>
      <c r="F7" s="4">
        <v>8</v>
      </c>
      <c r="G7" s="4">
        <v>8</v>
      </c>
    </row>
    <row r="8" spans="1:7" x14ac:dyDescent="0.25">
      <c r="A8" s="2" t="s">
        <v>7</v>
      </c>
      <c r="B8" s="3">
        <v>10151</v>
      </c>
      <c r="C8" s="4">
        <v>144</v>
      </c>
      <c r="D8" s="2" t="s">
        <v>9</v>
      </c>
      <c r="E8" s="4">
        <v>6</v>
      </c>
      <c r="F8" s="4">
        <v>12</v>
      </c>
      <c r="G8" s="4">
        <v>10</v>
      </c>
    </row>
    <row r="9" spans="1:7" hidden="1" x14ac:dyDescent="0.25">
      <c r="A9" s="2" t="s">
        <v>7</v>
      </c>
      <c r="B9" s="3">
        <v>10154</v>
      </c>
      <c r="C9" s="4">
        <v>155</v>
      </c>
      <c r="D9" s="2" t="s">
        <v>8</v>
      </c>
      <c r="E9" s="4">
        <v>14</v>
      </c>
      <c r="F9" s="4">
        <v>13</v>
      </c>
      <c r="G9" s="4">
        <v>14</v>
      </c>
    </row>
    <row r="10" spans="1:7" x14ac:dyDescent="0.25">
      <c r="A10" s="2" t="s">
        <v>7</v>
      </c>
      <c r="B10" s="3">
        <v>10155</v>
      </c>
      <c r="C10" s="4">
        <v>142</v>
      </c>
      <c r="D10" s="2" t="s">
        <v>9</v>
      </c>
      <c r="E10" s="4">
        <v>10</v>
      </c>
      <c r="F10" s="4">
        <v>11</v>
      </c>
      <c r="G10" s="4">
        <v>11</v>
      </c>
    </row>
    <row r="11" spans="1:7" x14ac:dyDescent="0.25">
      <c r="A11" s="2" t="s">
        <v>7</v>
      </c>
      <c r="B11" s="3">
        <v>10157</v>
      </c>
      <c r="C11" s="4">
        <v>127</v>
      </c>
      <c r="D11" s="2" t="s">
        <v>9</v>
      </c>
      <c r="E11" s="4">
        <v>7</v>
      </c>
      <c r="F11" s="4">
        <v>8</v>
      </c>
      <c r="G11" s="4">
        <v>8</v>
      </c>
    </row>
    <row r="12" spans="1:7" x14ac:dyDescent="0.25">
      <c r="A12" s="2" t="s">
        <v>7</v>
      </c>
      <c r="B12" s="3">
        <v>10158</v>
      </c>
      <c r="C12" s="4">
        <v>139</v>
      </c>
      <c r="D12" s="2" t="s">
        <v>9</v>
      </c>
      <c r="E12" s="4">
        <v>8</v>
      </c>
      <c r="F12" s="4">
        <v>13</v>
      </c>
      <c r="G12" s="4">
        <v>9</v>
      </c>
    </row>
    <row r="13" spans="1:7" x14ac:dyDescent="0.25">
      <c r="A13" s="2" t="s">
        <v>7</v>
      </c>
      <c r="B13" s="3">
        <v>10168</v>
      </c>
      <c r="C13" s="4">
        <v>134</v>
      </c>
      <c r="D13" s="2" t="s">
        <v>9</v>
      </c>
      <c r="E13" s="4">
        <v>8</v>
      </c>
      <c r="F13" s="4">
        <v>11</v>
      </c>
      <c r="G13" s="4">
        <v>10</v>
      </c>
    </row>
    <row r="14" spans="1:7" x14ac:dyDescent="0.25">
      <c r="A14" s="2" t="s">
        <v>7</v>
      </c>
      <c r="B14" s="3">
        <v>10171</v>
      </c>
      <c r="C14" s="4">
        <v>182</v>
      </c>
      <c r="D14" s="2" t="s">
        <v>9</v>
      </c>
      <c r="E14" s="4">
        <v>8</v>
      </c>
      <c r="F14" s="4">
        <v>9</v>
      </c>
      <c r="G14" s="4">
        <v>9</v>
      </c>
    </row>
    <row r="15" spans="1:7" hidden="1" x14ac:dyDescent="0.25">
      <c r="A15" s="2" t="s">
        <v>7</v>
      </c>
      <c r="B15" s="3">
        <v>10172</v>
      </c>
      <c r="C15" s="4">
        <v>151</v>
      </c>
      <c r="D15" s="2" t="s">
        <v>8</v>
      </c>
      <c r="E15" s="4">
        <v>10</v>
      </c>
      <c r="F15" s="4">
        <v>14</v>
      </c>
      <c r="G15" s="4">
        <v>12</v>
      </c>
    </row>
    <row r="16" spans="1:7" x14ac:dyDescent="0.25">
      <c r="A16" s="2" t="s">
        <v>7</v>
      </c>
      <c r="B16" s="3">
        <v>10174</v>
      </c>
      <c r="C16" s="4">
        <v>145</v>
      </c>
      <c r="D16" s="2" t="s">
        <v>9</v>
      </c>
      <c r="E16" s="4">
        <v>10</v>
      </c>
      <c r="F16" s="4">
        <v>9</v>
      </c>
      <c r="G16" s="4">
        <v>9</v>
      </c>
    </row>
    <row r="17" spans="1:7" x14ac:dyDescent="0.25">
      <c r="A17" s="2" t="s">
        <v>7</v>
      </c>
      <c r="B17" s="3">
        <v>10175</v>
      </c>
      <c r="C17" s="4">
        <v>133</v>
      </c>
      <c r="D17" s="2" t="s">
        <v>9</v>
      </c>
      <c r="E17" s="4">
        <v>8</v>
      </c>
      <c r="F17" s="4">
        <v>8</v>
      </c>
      <c r="G17" s="4">
        <v>8</v>
      </c>
    </row>
    <row r="18" spans="1:7" x14ac:dyDescent="0.25">
      <c r="A18" s="2" t="s">
        <v>7</v>
      </c>
      <c r="B18" s="3">
        <v>10176</v>
      </c>
      <c r="C18" s="4">
        <v>147</v>
      </c>
      <c r="D18" s="2" t="s">
        <v>9</v>
      </c>
      <c r="E18" s="4">
        <v>11</v>
      </c>
      <c r="F18" s="4">
        <v>10</v>
      </c>
      <c r="G18" s="4">
        <v>11</v>
      </c>
    </row>
    <row r="19" spans="1:7" x14ac:dyDescent="0.25">
      <c r="A19" s="2" t="s">
        <v>7</v>
      </c>
      <c r="B19" s="3">
        <v>10186</v>
      </c>
      <c r="C19" s="4">
        <v>132</v>
      </c>
      <c r="D19" s="2" t="s">
        <v>9</v>
      </c>
      <c r="E19" s="4">
        <v>10</v>
      </c>
      <c r="F19" s="4">
        <v>10</v>
      </c>
      <c r="G19" s="4">
        <v>10</v>
      </c>
    </row>
    <row r="20" spans="1:7" x14ac:dyDescent="0.25">
      <c r="A20" s="2" t="s">
        <v>7</v>
      </c>
      <c r="B20" s="3">
        <v>10188</v>
      </c>
      <c r="C20" s="4">
        <v>148</v>
      </c>
      <c r="D20" s="2" t="s">
        <v>9</v>
      </c>
      <c r="E20" s="4">
        <v>11</v>
      </c>
      <c r="F20" s="4">
        <v>14</v>
      </c>
      <c r="G20" s="4">
        <v>13</v>
      </c>
    </row>
    <row r="21" spans="1:7" hidden="1" x14ac:dyDescent="0.25">
      <c r="A21" s="2" t="s">
        <v>7</v>
      </c>
      <c r="B21" s="3">
        <v>10194</v>
      </c>
      <c r="C21" s="4">
        <v>133</v>
      </c>
      <c r="D21" s="2" t="s">
        <v>8</v>
      </c>
      <c r="E21" s="4">
        <v>10</v>
      </c>
      <c r="F21" s="4">
        <v>11</v>
      </c>
      <c r="G21" s="4">
        <v>11</v>
      </c>
    </row>
    <row r="22" spans="1:7" hidden="1" x14ac:dyDescent="0.25">
      <c r="A22" s="2" t="s">
        <v>7</v>
      </c>
      <c r="B22" s="3">
        <v>10197</v>
      </c>
      <c r="C22" s="4">
        <v>144</v>
      </c>
      <c r="D22" s="2" t="s">
        <v>8</v>
      </c>
      <c r="E22" s="4">
        <v>12</v>
      </c>
      <c r="F22" s="4">
        <v>15</v>
      </c>
      <c r="G22" s="4">
        <v>13</v>
      </c>
    </row>
    <row r="23" spans="1:7" hidden="1" x14ac:dyDescent="0.25">
      <c r="A23" s="2" t="s">
        <v>7</v>
      </c>
      <c r="B23" s="3">
        <v>10198</v>
      </c>
      <c r="C23" s="4">
        <v>146</v>
      </c>
      <c r="D23" s="2" t="s">
        <v>8</v>
      </c>
      <c r="E23" s="4">
        <v>11</v>
      </c>
      <c r="F23" s="4">
        <v>10</v>
      </c>
      <c r="G23" s="4">
        <v>11</v>
      </c>
    </row>
    <row r="24" spans="1:7" x14ac:dyDescent="0.25">
      <c r="A24" s="2" t="s">
        <v>7</v>
      </c>
      <c r="B24" s="3">
        <v>10223</v>
      </c>
      <c r="C24" s="4">
        <v>152</v>
      </c>
      <c r="D24" s="2" t="s">
        <v>9</v>
      </c>
      <c r="E24" s="4">
        <v>10</v>
      </c>
      <c r="F24" s="4">
        <v>10</v>
      </c>
      <c r="G24" s="4">
        <v>10</v>
      </c>
    </row>
    <row r="25" spans="1:7" hidden="1" x14ac:dyDescent="0.25">
      <c r="A25" s="2" t="s">
        <v>7</v>
      </c>
      <c r="B25" s="3">
        <v>10246</v>
      </c>
      <c r="C25" s="4">
        <v>125</v>
      </c>
      <c r="D25" s="2" t="s">
        <v>8</v>
      </c>
      <c r="E25" s="4">
        <v>10</v>
      </c>
      <c r="F25" s="4">
        <v>11</v>
      </c>
      <c r="G25" s="4">
        <v>11</v>
      </c>
    </row>
    <row r="26" spans="1:7" x14ac:dyDescent="0.25">
      <c r="A26" s="2" t="s">
        <v>7</v>
      </c>
      <c r="B26" s="3">
        <v>10257</v>
      </c>
      <c r="C26" s="4">
        <v>135</v>
      </c>
      <c r="D26" s="2" t="s">
        <v>9</v>
      </c>
      <c r="E26" s="4">
        <v>8</v>
      </c>
      <c r="F26" s="4">
        <v>8</v>
      </c>
      <c r="G26" s="4">
        <v>8</v>
      </c>
    </row>
    <row r="27" spans="1:7" x14ac:dyDescent="0.25">
      <c r="A27" s="2" t="s">
        <v>7</v>
      </c>
      <c r="B27" s="3">
        <v>10258</v>
      </c>
      <c r="C27" s="4">
        <v>139</v>
      </c>
      <c r="D27" s="2" t="s">
        <v>9</v>
      </c>
      <c r="E27" s="4">
        <v>11</v>
      </c>
      <c r="F27" s="4">
        <v>13</v>
      </c>
      <c r="G27" s="4">
        <v>13</v>
      </c>
    </row>
    <row r="28" spans="1:7" x14ac:dyDescent="0.25">
      <c r="A28" s="2" t="s">
        <v>7</v>
      </c>
      <c r="B28" s="3">
        <v>10261</v>
      </c>
      <c r="C28" s="4">
        <v>128</v>
      </c>
      <c r="D28" s="2" t="s">
        <v>9</v>
      </c>
      <c r="E28" s="4">
        <v>9</v>
      </c>
      <c r="F28" s="4">
        <v>9</v>
      </c>
      <c r="G28" s="4">
        <v>9</v>
      </c>
    </row>
    <row r="29" spans="1:7" x14ac:dyDescent="0.25">
      <c r="A29" s="2" t="s">
        <v>7</v>
      </c>
      <c r="B29" s="3">
        <v>10262</v>
      </c>
      <c r="C29" s="4">
        <v>121</v>
      </c>
      <c r="D29" s="2" t="s">
        <v>9</v>
      </c>
      <c r="E29" s="4">
        <v>7</v>
      </c>
      <c r="F29" s="4">
        <v>7</v>
      </c>
      <c r="G29" s="4">
        <v>7</v>
      </c>
    </row>
    <row r="30" spans="1:7" x14ac:dyDescent="0.25">
      <c r="A30" s="2" t="s">
        <v>7</v>
      </c>
      <c r="B30" s="3">
        <v>10264</v>
      </c>
      <c r="C30" s="4">
        <v>145</v>
      </c>
      <c r="D30" s="2" t="s">
        <v>9</v>
      </c>
      <c r="E30" s="4">
        <v>12</v>
      </c>
      <c r="F30" s="4">
        <v>10</v>
      </c>
      <c r="G30" s="4">
        <v>11</v>
      </c>
    </row>
    <row r="31" spans="1:7" x14ac:dyDescent="0.25">
      <c r="A31" s="2" t="s">
        <v>7</v>
      </c>
      <c r="B31" s="3">
        <v>10265</v>
      </c>
      <c r="C31" s="4">
        <v>140</v>
      </c>
      <c r="D31" s="2" t="s">
        <v>9</v>
      </c>
      <c r="E31" s="4">
        <v>12</v>
      </c>
      <c r="F31" s="4">
        <v>13</v>
      </c>
      <c r="G31" s="4">
        <v>13</v>
      </c>
    </row>
    <row r="32" spans="1:7" x14ac:dyDescent="0.25">
      <c r="A32" s="2" t="s">
        <v>7</v>
      </c>
      <c r="B32" s="3">
        <v>10266</v>
      </c>
      <c r="C32" s="4">
        <v>132</v>
      </c>
      <c r="D32" s="2" t="s">
        <v>9</v>
      </c>
      <c r="E32" s="4">
        <v>11</v>
      </c>
      <c r="F32" s="4">
        <v>13</v>
      </c>
      <c r="G32" s="4">
        <v>12</v>
      </c>
    </row>
    <row r="33" spans="1:7" x14ac:dyDescent="0.25">
      <c r="A33" s="2" t="s">
        <v>7</v>
      </c>
      <c r="B33" s="3">
        <v>10267</v>
      </c>
      <c r="C33" s="4">
        <v>146</v>
      </c>
      <c r="D33" s="2" t="s">
        <v>9</v>
      </c>
      <c r="E33" s="4">
        <v>10</v>
      </c>
      <c r="F33" s="4">
        <v>10</v>
      </c>
      <c r="G33" s="4">
        <v>10</v>
      </c>
    </row>
    <row r="34" spans="1:7" x14ac:dyDescent="0.25">
      <c r="A34" s="2" t="s">
        <v>7</v>
      </c>
      <c r="B34" s="3">
        <v>10268</v>
      </c>
      <c r="C34" s="4">
        <v>132</v>
      </c>
      <c r="D34" s="2" t="s">
        <v>9</v>
      </c>
      <c r="E34" s="4">
        <v>9</v>
      </c>
      <c r="F34" s="4">
        <v>13</v>
      </c>
      <c r="G34" s="4">
        <v>11</v>
      </c>
    </row>
    <row r="35" spans="1:7" x14ac:dyDescent="0.25">
      <c r="A35" s="2" t="s">
        <v>7</v>
      </c>
      <c r="B35" s="3">
        <v>10270</v>
      </c>
      <c r="C35" s="4">
        <v>136</v>
      </c>
      <c r="D35" s="2" t="s">
        <v>9</v>
      </c>
      <c r="E35" s="4">
        <v>9</v>
      </c>
      <c r="F35" s="4">
        <v>11</v>
      </c>
      <c r="G35" s="4">
        <v>10</v>
      </c>
    </row>
    <row r="36" spans="1:7" x14ac:dyDescent="0.25">
      <c r="A36" s="2" t="s">
        <v>7</v>
      </c>
      <c r="B36" s="3">
        <v>10271</v>
      </c>
      <c r="C36" s="4">
        <v>147</v>
      </c>
      <c r="D36" s="2" t="s">
        <v>9</v>
      </c>
      <c r="E36" s="4">
        <v>10</v>
      </c>
      <c r="F36" s="4">
        <v>11</v>
      </c>
      <c r="G36" s="4">
        <v>11</v>
      </c>
    </row>
    <row r="37" spans="1:7" x14ac:dyDescent="0.25">
      <c r="A37" s="2" t="s">
        <v>7</v>
      </c>
      <c r="B37" s="3">
        <v>10272</v>
      </c>
      <c r="C37" s="4">
        <v>146</v>
      </c>
      <c r="D37" s="2" t="s">
        <v>9</v>
      </c>
      <c r="E37" s="4">
        <v>7</v>
      </c>
      <c r="F37" s="4">
        <v>12</v>
      </c>
      <c r="G37" s="4">
        <v>12</v>
      </c>
    </row>
    <row r="38" spans="1:7" hidden="1" x14ac:dyDescent="0.25">
      <c r="A38" s="2" t="s">
        <v>7</v>
      </c>
      <c r="B38" s="3">
        <v>10273</v>
      </c>
      <c r="C38" s="4">
        <v>146</v>
      </c>
      <c r="D38" s="2" t="s">
        <v>8</v>
      </c>
      <c r="E38" s="4">
        <v>9</v>
      </c>
      <c r="F38" s="4">
        <v>15</v>
      </c>
      <c r="G38" s="4">
        <v>12</v>
      </c>
    </row>
    <row r="39" spans="1:7" hidden="1" x14ac:dyDescent="0.25">
      <c r="A39" s="2" t="s">
        <v>7</v>
      </c>
      <c r="B39" s="3">
        <v>10279</v>
      </c>
      <c r="C39" s="4">
        <v>134</v>
      </c>
      <c r="D39" s="2" t="s">
        <v>8</v>
      </c>
      <c r="E39" s="4">
        <v>10</v>
      </c>
      <c r="F39" s="4">
        <v>11</v>
      </c>
      <c r="G39" s="4">
        <v>10</v>
      </c>
    </row>
    <row r="40" spans="1:7" x14ac:dyDescent="0.25">
      <c r="A40" s="2" t="s">
        <v>7</v>
      </c>
      <c r="B40" s="3">
        <v>10281</v>
      </c>
      <c r="C40" s="4">
        <v>142</v>
      </c>
      <c r="D40" s="2" t="s">
        <v>9</v>
      </c>
      <c r="E40" s="4">
        <v>13</v>
      </c>
      <c r="F40" s="4">
        <v>16</v>
      </c>
      <c r="G40" s="4">
        <v>13</v>
      </c>
    </row>
    <row r="41" spans="1:7" x14ac:dyDescent="0.25">
      <c r="A41" s="2" t="s">
        <v>7</v>
      </c>
      <c r="B41" s="3">
        <v>10288</v>
      </c>
      <c r="C41" s="4">
        <v>151</v>
      </c>
      <c r="D41" s="2" t="s">
        <v>9</v>
      </c>
      <c r="E41" s="4">
        <v>11</v>
      </c>
      <c r="F41" s="4">
        <v>14</v>
      </c>
      <c r="G41" s="4">
        <v>12</v>
      </c>
    </row>
    <row r="42" spans="1:7" hidden="1" x14ac:dyDescent="0.25">
      <c r="A42" s="2" t="s">
        <v>7</v>
      </c>
      <c r="B42" s="3">
        <v>20055</v>
      </c>
      <c r="C42" s="4">
        <v>155</v>
      </c>
      <c r="D42" s="2" t="s">
        <v>8</v>
      </c>
      <c r="E42" s="4">
        <v>12</v>
      </c>
      <c r="F42" s="4">
        <v>15</v>
      </c>
      <c r="G42" s="4">
        <v>15</v>
      </c>
    </row>
    <row r="43" spans="1:7" hidden="1" x14ac:dyDescent="0.25">
      <c r="A43" s="2" t="s">
        <v>7</v>
      </c>
      <c r="B43" s="3">
        <v>20056</v>
      </c>
      <c r="C43" s="4">
        <v>150</v>
      </c>
      <c r="D43" s="2" t="s">
        <v>8</v>
      </c>
      <c r="E43" s="4">
        <v>10</v>
      </c>
      <c r="F43" s="4">
        <v>12</v>
      </c>
      <c r="G43" s="4">
        <v>12</v>
      </c>
    </row>
    <row r="44" spans="1:7" hidden="1" x14ac:dyDescent="0.25">
      <c r="A44" s="2" t="s">
        <v>7</v>
      </c>
      <c r="B44" s="3">
        <v>20057</v>
      </c>
      <c r="C44" s="4">
        <v>132</v>
      </c>
      <c r="D44" s="2" t="s">
        <v>8</v>
      </c>
      <c r="E44" s="4">
        <v>7</v>
      </c>
      <c r="F44" s="4">
        <v>11</v>
      </c>
      <c r="G44" s="4">
        <v>11</v>
      </c>
    </row>
    <row r="45" spans="1:7" hidden="1" x14ac:dyDescent="0.25">
      <c r="A45" s="2" t="s">
        <v>7</v>
      </c>
      <c r="B45" s="3">
        <v>20058</v>
      </c>
      <c r="C45" s="4">
        <v>121</v>
      </c>
      <c r="D45" s="2" t="s">
        <v>8</v>
      </c>
      <c r="E45" s="4">
        <v>7</v>
      </c>
      <c r="F45" s="4">
        <v>5</v>
      </c>
      <c r="G45" s="4">
        <v>6</v>
      </c>
    </row>
    <row r="46" spans="1:7" x14ac:dyDescent="0.25">
      <c r="A46" s="2" t="s">
        <v>7</v>
      </c>
      <c r="B46" s="3">
        <v>20059</v>
      </c>
      <c r="C46" s="4">
        <v>133</v>
      </c>
      <c r="D46" s="2" t="s">
        <v>9</v>
      </c>
      <c r="E46" s="4">
        <v>8</v>
      </c>
      <c r="F46" s="4">
        <v>8</v>
      </c>
      <c r="G46" s="4">
        <v>8</v>
      </c>
    </row>
    <row r="47" spans="1:7" hidden="1" x14ac:dyDescent="0.25">
      <c r="A47" s="2" t="s">
        <v>7</v>
      </c>
      <c r="B47" s="3">
        <v>20060</v>
      </c>
      <c r="C47" s="4">
        <v>120</v>
      </c>
      <c r="D47" s="2" t="s">
        <v>8</v>
      </c>
      <c r="E47" s="4">
        <v>4</v>
      </c>
      <c r="F47" s="4">
        <v>5</v>
      </c>
      <c r="G47" s="4">
        <v>4</v>
      </c>
    </row>
    <row r="48" spans="1:7" hidden="1" x14ac:dyDescent="0.25">
      <c r="A48" s="2" t="s">
        <v>7</v>
      </c>
      <c r="B48" s="3">
        <v>20061</v>
      </c>
      <c r="C48" s="4">
        <v>137</v>
      </c>
      <c r="D48" s="2" t="s">
        <v>8</v>
      </c>
      <c r="E48" s="4">
        <v>9</v>
      </c>
      <c r="F48" s="4">
        <v>12</v>
      </c>
      <c r="G48" s="4">
        <v>12</v>
      </c>
    </row>
    <row r="49" spans="1:7" hidden="1" x14ac:dyDescent="0.25">
      <c r="A49" s="2" t="s">
        <v>7</v>
      </c>
      <c r="B49" s="3">
        <v>20063</v>
      </c>
      <c r="C49" s="4">
        <v>131</v>
      </c>
      <c r="D49" s="2" t="s">
        <v>8</v>
      </c>
      <c r="E49" s="4">
        <v>9</v>
      </c>
      <c r="F49" s="4">
        <v>12</v>
      </c>
      <c r="G49" s="4">
        <v>11</v>
      </c>
    </row>
    <row r="50" spans="1:7" hidden="1" x14ac:dyDescent="0.25">
      <c r="A50" s="2" t="s">
        <v>7</v>
      </c>
      <c r="B50" s="3">
        <v>20065</v>
      </c>
      <c r="C50" s="4">
        <v>135</v>
      </c>
      <c r="D50" s="2" t="s">
        <v>8</v>
      </c>
      <c r="E50" s="4">
        <v>11</v>
      </c>
      <c r="F50" s="4">
        <v>12</v>
      </c>
      <c r="G50" s="4">
        <v>11</v>
      </c>
    </row>
    <row r="51" spans="1:7" hidden="1" x14ac:dyDescent="0.25">
      <c r="A51" s="2" t="s">
        <v>7</v>
      </c>
      <c r="B51" s="3">
        <v>20066</v>
      </c>
      <c r="C51" s="4">
        <v>160</v>
      </c>
      <c r="D51" s="2" t="s">
        <v>8</v>
      </c>
      <c r="E51" s="4">
        <v>8</v>
      </c>
      <c r="F51" s="4">
        <v>12</v>
      </c>
      <c r="G51" s="4">
        <v>11</v>
      </c>
    </row>
    <row r="52" spans="1:7" hidden="1" x14ac:dyDescent="0.25">
      <c r="A52" s="2" t="s">
        <v>7</v>
      </c>
      <c r="B52" s="3">
        <v>20067</v>
      </c>
      <c r="C52" s="4">
        <v>158</v>
      </c>
      <c r="D52" s="2" t="s">
        <v>8</v>
      </c>
      <c r="E52" s="4">
        <v>10</v>
      </c>
      <c r="F52" s="4">
        <v>12</v>
      </c>
      <c r="G52" s="4">
        <v>11</v>
      </c>
    </row>
    <row r="53" spans="1:7" hidden="1" x14ac:dyDescent="0.25">
      <c r="A53" s="2" t="s">
        <v>7</v>
      </c>
      <c r="B53" s="3">
        <v>20068</v>
      </c>
      <c r="C53" s="4">
        <v>160</v>
      </c>
      <c r="D53" s="2" t="s">
        <v>8</v>
      </c>
      <c r="E53" s="4">
        <v>12</v>
      </c>
      <c r="F53" s="4">
        <v>9</v>
      </c>
      <c r="G53" s="4">
        <v>9</v>
      </c>
    </row>
    <row r="54" spans="1:7" hidden="1" x14ac:dyDescent="0.25">
      <c r="A54" s="2" t="s">
        <v>7</v>
      </c>
      <c r="B54" s="3">
        <v>20069</v>
      </c>
      <c r="C54" s="4">
        <v>161</v>
      </c>
      <c r="D54" s="2" t="s">
        <v>8</v>
      </c>
      <c r="E54" s="4">
        <v>11</v>
      </c>
      <c r="F54" s="4">
        <v>10</v>
      </c>
      <c r="G54" s="4">
        <v>10</v>
      </c>
    </row>
    <row r="55" spans="1:7" hidden="1" x14ac:dyDescent="0.25">
      <c r="A55" s="2" t="s">
        <v>7</v>
      </c>
      <c r="B55" s="3">
        <v>20070</v>
      </c>
      <c r="C55" s="4">
        <v>145</v>
      </c>
      <c r="D55" s="2" t="s">
        <v>8</v>
      </c>
      <c r="E55" s="4">
        <v>11</v>
      </c>
      <c r="F55" s="4">
        <v>10</v>
      </c>
      <c r="G55" s="4">
        <v>11</v>
      </c>
    </row>
    <row r="56" spans="1:7" x14ac:dyDescent="0.25">
      <c r="A56" s="2" t="s">
        <v>7</v>
      </c>
      <c r="B56" s="3">
        <v>20078</v>
      </c>
      <c r="C56" s="4">
        <v>149</v>
      </c>
      <c r="D56" s="2" t="s">
        <v>9</v>
      </c>
      <c r="E56" s="4">
        <v>8</v>
      </c>
      <c r="F56" s="4">
        <v>8</v>
      </c>
      <c r="G56" s="4">
        <v>8</v>
      </c>
    </row>
    <row r="57" spans="1:7" hidden="1" x14ac:dyDescent="0.25">
      <c r="A57" s="2" t="s">
        <v>7</v>
      </c>
      <c r="B57" s="3">
        <v>20079</v>
      </c>
      <c r="C57" s="4">
        <v>145</v>
      </c>
      <c r="D57" s="2" t="s">
        <v>8</v>
      </c>
      <c r="E57" s="4">
        <v>9</v>
      </c>
      <c r="F57" s="4">
        <v>13</v>
      </c>
      <c r="G57" s="4">
        <v>10</v>
      </c>
    </row>
    <row r="58" spans="1:7" x14ac:dyDescent="0.25">
      <c r="A58" s="2" t="s">
        <v>7</v>
      </c>
      <c r="B58" s="3">
        <v>20080</v>
      </c>
      <c r="C58" s="4">
        <v>137</v>
      </c>
      <c r="D58" s="2" t="s">
        <v>9</v>
      </c>
      <c r="E58" s="4">
        <v>10</v>
      </c>
      <c r="F58" s="4">
        <v>11</v>
      </c>
      <c r="G58" s="4">
        <v>11</v>
      </c>
    </row>
    <row r="59" spans="1:7" x14ac:dyDescent="0.25">
      <c r="A59" s="2" t="s">
        <v>7</v>
      </c>
      <c r="B59" s="3">
        <v>20098</v>
      </c>
      <c r="C59" s="4">
        <v>136</v>
      </c>
      <c r="D59" s="2" t="s">
        <v>9</v>
      </c>
      <c r="E59" s="4">
        <v>9</v>
      </c>
      <c r="F59" s="4">
        <v>9</v>
      </c>
      <c r="G59" s="4">
        <v>9</v>
      </c>
    </row>
    <row r="60" spans="1:7" hidden="1" x14ac:dyDescent="0.25">
      <c r="A60" s="2" t="s">
        <v>7</v>
      </c>
      <c r="B60" s="3">
        <v>20102</v>
      </c>
      <c r="C60" s="4">
        <v>139</v>
      </c>
      <c r="D60" s="2" t="s">
        <v>8</v>
      </c>
      <c r="E60" s="4">
        <v>11</v>
      </c>
      <c r="F60" s="4">
        <v>9</v>
      </c>
      <c r="G60" s="4">
        <v>9</v>
      </c>
    </row>
    <row r="61" spans="1:7" x14ac:dyDescent="0.25">
      <c r="A61" s="2" t="s">
        <v>7</v>
      </c>
      <c r="B61" s="3">
        <v>20103</v>
      </c>
      <c r="C61" s="4">
        <v>140</v>
      </c>
      <c r="D61" s="2" t="s">
        <v>9</v>
      </c>
      <c r="E61" s="4">
        <v>9</v>
      </c>
      <c r="F61" s="4">
        <v>10</v>
      </c>
      <c r="G61" s="4">
        <v>10</v>
      </c>
    </row>
    <row r="62" spans="1:7" hidden="1" x14ac:dyDescent="0.25">
      <c r="A62" s="2" t="s">
        <v>7</v>
      </c>
      <c r="B62" s="3">
        <v>20107</v>
      </c>
      <c r="C62" s="4">
        <v>120</v>
      </c>
      <c r="D62" s="2" t="s">
        <v>8</v>
      </c>
      <c r="E62" s="4">
        <v>6</v>
      </c>
      <c r="F62" s="4">
        <v>7</v>
      </c>
      <c r="G62" s="4">
        <v>7</v>
      </c>
    </row>
    <row r="63" spans="1:7" x14ac:dyDescent="0.25">
      <c r="A63" s="2" t="s">
        <v>7</v>
      </c>
      <c r="B63" s="3">
        <v>20109</v>
      </c>
      <c r="C63" s="4">
        <v>139</v>
      </c>
      <c r="D63" s="2" t="s">
        <v>9</v>
      </c>
      <c r="E63" s="4">
        <v>9</v>
      </c>
      <c r="F63" s="4">
        <v>9</v>
      </c>
      <c r="G63" s="4">
        <v>9</v>
      </c>
    </row>
    <row r="64" spans="1:7" x14ac:dyDescent="0.25">
      <c r="A64" s="2" t="s">
        <v>7</v>
      </c>
      <c r="B64" s="3">
        <v>20110</v>
      </c>
      <c r="C64" s="4">
        <v>133</v>
      </c>
      <c r="D64" s="2" t="s">
        <v>9</v>
      </c>
      <c r="E64" s="4">
        <v>7</v>
      </c>
      <c r="F64" s="28"/>
      <c r="G64" s="4">
        <v>7</v>
      </c>
    </row>
    <row r="65" spans="1:7" x14ac:dyDescent="0.25">
      <c r="A65" s="2" t="s">
        <v>7</v>
      </c>
      <c r="B65" s="3">
        <v>20111</v>
      </c>
      <c r="C65" s="4">
        <v>132</v>
      </c>
      <c r="D65" s="2" t="s">
        <v>9</v>
      </c>
      <c r="E65" s="4">
        <v>12</v>
      </c>
      <c r="F65" s="4">
        <v>10</v>
      </c>
      <c r="G65" s="4">
        <v>10</v>
      </c>
    </row>
    <row r="66" spans="1:7" x14ac:dyDescent="0.25">
      <c r="A66" s="2" t="s">
        <v>7</v>
      </c>
      <c r="B66" s="3">
        <v>20112</v>
      </c>
      <c r="C66" s="4">
        <v>136</v>
      </c>
      <c r="D66" s="2" t="s">
        <v>9</v>
      </c>
      <c r="E66" s="4">
        <v>8</v>
      </c>
      <c r="F66" s="4">
        <v>10</v>
      </c>
      <c r="G66" s="4">
        <v>10</v>
      </c>
    </row>
    <row r="67" spans="1:7" x14ac:dyDescent="0.25">
      <c r="A67" s="2" t="s">
        <v>7</v>
      </c>
      <c r="B67" s="3">
        <v>20113</v>
      </c>
      <c r="C67" s="4">
        <v>147</v>
      </c>
      <c r="D67" s="2" t="s">
        <v>9</v>
      </c>
      <c r="E67" s="4">
        <v>11</v>
      </c>
      <c r="F67" s="4">
        <v>13</v>
      </c>
      <c r="G67" s="4">
        <v>12</v>
      </c>
    </row>
    <row r="68" spans="1:7" hidden="1" x14ac:dyDescent="0.25">
      <c r="A68" s="2" t="s">
        <v>7</v>
      </c>
      <c r="B68" s="3">
        <v>20119</v>
      </c>
      <c r="C68" s="4">
        <v>153</v>
      </c>
      <c r="D68" s="2" t="s">
        <v>8</v>
      </c>
      <c r="E68" s="4">
        <v>13</v>
      </c>
      <c r="F68" s="4">
        <v>11</v>
      </c>
      <c r="G68" s="4">
        <v>11</v>
      </c>
    </row>
    <row r="69" spans="1:7" hidden="1" x14ac:dyDescent="0.25">
      <c r="A69" s="2" t="s">
        <v>7</v>
      </c>
      <c r="B69" s="3">
        <v>30180</v>
      </c>
      <c r="C69" s="4">
        <v>159.28</v>
      </c>
      <c r="D69" s="2" t="s">
        <v>8</v>
      </c>
      <c r="E69" s="4">
        <v>6</v>
      </c>
      <c r="F69" s="4">
        <v>11</v>
      </c>
      <c r="G69" s="4">
        <v>10</v>
      </c>
    </row>
    <row r="70" spans="1:7" x14ac:dyDescent="0.25">
      <c r="A70" s="2" t="s">
        <v>7</v>
      </c>
      <c r="B70" s="3">
        <v>30185</v>
      </c>
      <c r="C70" s="4">
        <v>144.964</v>
      </c>
      <c r="D70" s="2" t="s">
        <v>9</v>
      </c>
      <c r="E70" s="4">
        <v>8</v>
      </c>
      <c r="F70" s="4">
        <v>5</v>
      </c>
      <c r="G70" s="4">
        <v>8</v>
      </c>
    </row>
    <row r="71" spans="1:7" x14ac:dyDescent="0.25">
      <c r="A71" s="2" t="s">
        <v>7</v>
      </c>
      <c r="B71" s="3">
        <v>30191</v>
      </c>
      <c r="C71" s="4">
        <v>148.54300000000001</v>
      </c>
      <c r="D71" s="2" t="s">
        <v>9</v>
      </c>
      <c r="E71" s="4">
        <v>14</v>
      </c>
      <c r="F71" s="4">
        <v>11</v>
      </c>
      <c r="G71" s="4">
        <v>11</v>
      </c>
    </row>
    <row r="72" spans="1:7" x14ac:dyDescent="0.25">
      <c r="A72" s="2" t="s">
        <v>7</v>
      </c>
      <c r="B72" s="3">
        <v>30195</v>
      </c>
      <c r="C72" s="4">
        <v>143.77100000000002</v>
      </c>
      <c r="D72" s="2" t="s">
        <v>9</v>
      </c>
      <c r="E72" s="4">
        <v>6</v>
      </c>
      <c r="F72" s="4">
        <v>10</v>
      </c>
      <c r="G72" s="4">
        <v>8</v>
      </c>
    </row>
    <row r="73" spans="1:7" x14ac:dyDescent="0.25">
      <c r="A73" s="2" t="s">
        <v>7</v>
      </c>
      <c r="B73" s="3">
        <v>30199</v>
      </c>
      <c r="C73" s="4">
        <v>136.613</v>
      </c>
      <c r="D73" s="2" t="s">
        <v>9</v>
      </c>
      <c r="E73" s="4">
        <v>7</v>
      </c>
      <c r="F73" s="4">
        <v>7</v>
      </c>
      <c r="G73" s="4">
        <v>7</v>
      </c>
    </row>
    <row r="74" spans="1:7" x14ac:dyDescent="0.25">
      <c r="A74" s="2" t="s">
        <v>7</v>
      </c>
      <c r="B74" s="3">
        <v>30225</v>
      </c>
      <c r="C74" s="4">
        <v>136.613</v>
      </c>
      <c r="D74" s="2" t="s">
        <v>9</v>
      </c>
      <c r="E74" s="4">
        <v>5</v>
      </c>
      <c r="F74" s="4">
        <v>7</v>
      </c>
      <c r="G74" s="4">
        <v>5</v>
      </c>
    </row>
    <row r="75" spans="1:7" hidden="1" x14ac:dyDescent="0.25">
      <c r="A75" s="2" t="s">
        <v>7</v>
      </c>
      <c r="B75" s="3">
        <v>30236</v>
      </c>
      <c r="C75" s="4">
        <v>121.104</v>
      </c>
      <c r="D75" s="2" t="s">
        <v>8</v>
      </c>
      <c r="E75" s="4">
        <v>6</v>
      </c>
      <c r="F75" s="4">
        <v>7</v>
      </c>
      <c r="G75" s="4">
        <v>6</v>
      </c>
    </row>
    <row r="76" spans="1:7" x14ac:dyDescent="0.25">
      <c r="A76" s="2" t="s">
        <v>7</v>
      </c>
      <c r="B76" s="3">
        <v>30253</v>
      </c>
      <c r="C76" s="4">
        <v>150.929</v>
      </c>
      <c r="D76" s="2" t="s">
        <v>9</v>
      </c>
      <c r="E76" s="4">
        <v>11</v>
      </c>
      <c r="F76" s="4">
        <v>10</v>
      </c>
      <c r="G76" s="4">
        <v>10</v>
      </c>
    </row>
    <row r="77" spans="1:7" x14ac:dyDescent="0.25">
      <c r="A77" s="2" t="s">
        <v>7</v>
      </c>
      <c r="B77" s="3">
        <v>30259</v>
      </c>
      <c r="C77" s="4">
        <v>100.82300000000001</v>
      </c>
      <c r="D77" s="2" t="s">
        <v>9</v>
      </c>
      <c r="E77" s="4">
        <v>3</v>
      </c>
      <c r="F77" s="4">
        <v>4</v>
      </c>
      <c r="G77" s="4">
        <v>4</v>
      </c>
    </row>
    <row r="78" spans="1:7" x14ac:dyDescent="0.25">
      <c r="A78" s="2" t="s">
        <v>7</v>
      </c>
      <c r="B78" s="3">
        <v>40328</v>
      </c>
      <c r="C78" s="4">
        <v>136</v>
      </c>
      <c r="D78" s="2" t="s">
        <v>9</v>
      </c>
      <c r="E78" s="4">
        <v>8</v>
      </c>
      <c r="F78" s="4">
        <v>8</v>
      </c>
      <c r="G78" s="4">
        <v>8</v>
      </c>
    </row>
    <row r="79" spans="1:7" x14ac:dyDescent="0.25">
      <c r="A79" s="2" t="s">
        <v>7</v>
      </c>
      <c r="B79" s="3">
        <v>40329</v>
      </c>
      <c r="C79" s="4">
        <v>135</v>
      </c>
      <c r="D79" s="2" t="s">
        <v>9</v>
      </c>
      <c r="E79" s="4">
        <v>7</v>
      </c>
      <c r="F79" s="4">
        <v>9</v>
      </c>
      <c r="G79" s="4">
        <v>8</v>
      </c>
    </row>
    <row r="80" spans="1:7" x14ac:dyDescent="0.25">
      <c r="A80" s="2" t="s">
        <v>7</v>
      </c>
      <c r="B80" s="3">
        <v>50042</v>
      </c>
      <c r="C80" s="4">
        <v>115</v>
      </c>
      <c r="D80" s="2" t="s">
        <v>9</v>
      </c>
      <c r="E80" s="4">
        <v>4</v>
      </c>
      <c r="F80" s="4">
        <v>3</v>
      </c>
      <c r="G80" s="4">
        <v>4</v>
      </c>
    </row>
    <row r="81" spans="1:7" x14ac:dyDescent="0.25">
      <c r="A81" s="2" t="s">
        <v>7</v>
      </c>
      <c r="B81" s="3">
        <v>50066</v>
      </c>
      <c r="C81" s="4">
        <v>126</v>
      </c>
      <c r="D81" s="2" t="s">
        <v>9</v>
      </c>
      <c r="E81" s="4">
        <v>6</v>
      </c>
      <c r="F81" s="4">
        <v>5</v>
      </c>
      <c r="G81" s="4">
        <v>5</v>
      </c>
    </row>
    <row r="82" spans="1:7" x14ac:dyDescent="0.25">
      <c r="A82" s="2" t="s">
        <v>7</v>
      </c>
      <c r="B82" s="3">
        <v>50067</v>
      </c>
      <c r="C82" s="4">
        <v>124</v>
      </c>
      <c r="D82" s="2" t="s">
        <v>9</v>
      </c>
      <c r="E82" s="4">
        <v>12</v>
      </c>
      <c r="F82" s="4">
        <v>7</v>
      </c>
      <c r="G82" s="4">
        <v>7</v>
      </c>
    </row>
    <row r="83" spans="1:7" hidden="1" x14ac:dyDescent="0.25">
      <c r="A83" s="2" t="s">
        <v>7</v>
      </c>
      <c r="B83" s="3">
        <v>50068</v>
      </c>
      <c r="C83" s="4">
        <v>113</v>
      </c>
      <c r="D83" s="2" t="s">
        <v>8</v>
      </c>
      <c r="E83" s="4">
        <v>5</v>
      </c>
      <c r="F83" s="4">
        <v>4</v>
      </c>
      <c r="G83" s="4">
        <v>4</v>
      </c>
    </row>
    <row r="84" spans="1:7" hidden="1" x14ac:dyDescent="0.25">
      <c r="A84" s="2" t="s">
        <v>7</v>
      </c>
      <c r="B84" s="3">
        <v>50095</v>
      </c>
      <c r="C84" s="4">
        <v>147</v>
      </c>
      <c r="D84" s="2" t="s">
        <v>8</v>
      </c>
      <c r="E84" s="4">
        <v>13</v>
      </c>
      <c r="F84" s="4">
        <v>13</v>
      </c>
      <c r="G84" s="4">
        <v>9</v>
      </c>
    </row>
    <row r="85" spans="1:7" x14ac:dyDescent="0.25">
      <c r="A85" s="2" t="s">
        <v>7</v>
      </c>
      <c r="B85" s="3">
        <v>50110</v>
      </c>
      <c r="C85" s="4">
        <v>143</v>
      </c>
      <c r="D85" s="2" t="s">
        <v>9</v>
      </c>
      <c r="E85" s="4">
        <v>11</v>
      </c>
      <c r="F85" s="4">
        <v>10</v>
      </c>
      <c r="G85" s="4">
        <v>10</v>
      </c>
    </row>
    <row r="86" spans="1:7" hidden="1" x14ac:dyDescent="0.25">
      <c r="A86" s="2" t="s">
        <v>7</v>
      </c>
      <c r="B86" s="3">
        <v>50113</v>
      </c>
      <c r="C86" s="4">
        <v>153</v>
      </c>
      <c r="D86" s="2" t="s">
        <v>8</v>
      </c>
      <c r="E86" s="4">
        <v>12</v>
      </c>
      <c r="F86" s="4">
        <v>10</v>
      </c>
      <c r="G86" s="4">
        <v>10</v>
      </c>
    </row>
    <row r="87" spans="1:7" x14ac:dyDescent="0.25">
      <c r="A87" s="2" t="s">
        <v>7</v>
      </c>
      <c r="B87" s="3">
        <v>50125</v>
      </c>
      <c r="C87" s="4">
        <v>140</v>
      </c>
      <c r="D87" s="2" t="s">
        <v>9</v>
      </c>
      <c r="E87" s="4">
        <v>10</v>
      </c>
      <c r="F87" s="4">
        <v>10</v>
      </c>
      <c r="G87" s="4">
        <v>10</v>
      </c>
    </row>
    <row r="88" spans="1:7" x14ac:dyDescent="0.25">
      <c r="A88" s="2" t="s">
        <v>7</v>
      </c>
      <c r="B88" s="3">
        <v>50126</v>
      </c>
      <c r="C88" s="4">
        <v>142</v>
      </c>
      <c r="D88" s="2" t="s">
        <v>9</v>
      </c>
      <c r="E88" s="4">
        <v>6</v>
      </c>
      <c r="F88" s="4">
        <v>9</v>
      </c>
      <c r="G88" s="4">
        <v>9</v>
      </c>
    </row>
    <row r="89" spans="1:7" x14ac:dyDescent="0.25">
      <c r="A89" s="2" t="s">
        <v>7</v>
      </c>
      <c r="B89" s="3">
        <v>50127</v>
      </c>
      <c r="C89" s="4">
        <v>137</v>
      </c>
      <c r="D89" s="2" t="s">
        <v>9</v>
      </c>
      <c r="E89" s="4">
        <v>7</v>
      </c>
      <c r="F89" s="28"/>
      <c r="G89" s="4">
        <v>7</v>
      </c>
    </row>
    <row r="90" spans="1:7" hidden="1" x14ac:dyDescent="0.25">
      <c r="A90" s="2" t="s">
        <v>7</v>
      </c>
      <c r="B90" s="3">
        <v>50139</v>
      </c>
      <c r="C90" s="4">
        <v>149</v>
      </c>
      <c r="D90" s="2" t="s">
        <v>8</v>
      </c>
      <c r="E90" s="4">
        <v>9</v>
      </c>
      <c r="F90" s="4">
        <v>11</v>
      </c>
      <c r="G90" s="4">
        <v>10</v>
      </c>
    </row>
    <row r="91" spans="1:7" hidden="1" x14ac:dyDescent="0.25">
      <c r="A91" s="2" t="s">
        <v>7</v>
      </c>
      <c r="B91" s="3">
        <v>50142</v>
      </c>
      <c r="C91" s="4">
        <v>164</v>
      </c>
      <c r="D91" s="2" t="s">
        <v>8</v>
      </c>
      <c r="E91" s="4">
        <v>16</v>
      </c>
      <c r="F91" s="4">
        <v>15</v>
      </c>
      <c r="G91" s="4">
        <v>15</v>
      </c>
    </row>
    <row r="92" spans="1:7" x14ac:dyDescent="0.25">
      <c r="A92" s="2" t="s">
        <v>7</v>
      </c>
      <c r="B92" s="3">
        <v>50143</v>
      </c>
      <c r="C92" s="4">
        <v>155</v>
      </c>
      <c r="D92" s="2" t="s">
        <v>9</v>
      </c>
      <c r="E92" s="4">
        <v>11</v>
      </c>
      <c r="F92" s="4">
        <v>15</v>
      </c>
      <c r="G92" s="4">
        <v>13</v>
      </c>
    </row>
    <row r="93" spans="1:7" x14ac:dyDescent="0.25">
      <c r="A93" s="2" t="s">
        <v>7</v>
      </c>
      <c r="B93" s="3">
        <v>50144</v>
      </c>
      <c r="C93" s="4">
        <v>155</v>
      </c>
      <c r="D93" s="2" t="s">
        <v>9</v>
      </c>
      <c r="E93" s="4">
        <v>12</v>
      </c>
      <c r="F93" s="4">
        <v>12</v>
      </c>
      <c r="G93" s="4">
        <v>12</v>
      </c>
    </row>
    <row r="94" spans="1:7" x14ac:dyDescent="0.25">
      <c r="A94" s="2" t="s">
        <v>7</v>
      </c>
      <c r="B94" s="3">
        <v>50145</v>
      </c>
      <c r="C94" s="4">
        <v>159</v>
      </c>
      <c r="D94" s="2" t="s">
        <v>9</v>
      </c>
      <c r="E94" s="4">
        <v>12</v>
      </c>
      <c r="F94" s="4">
        <v>12</v>
      </c>
      <c r="G94" s="4">
        <v>12</v>
      </c>
    </row>
    <row r="95" spans="1:7" x14ac:dyDescent="0.25">
      <c r="A95" s="2" t="s">
        <v>7</v>
      </c>
      <c r="B95" s="3">
        <v>50146</v>
      </c>
      <c r="C95" s="4">
        <v>132</v>
      </c>
      <c r="D95" s="2" t="s">
        <v>9</v>
      </c>
      <c r="E95" s="4">
        <v>11</v>
      </c>
      <c r="F95" s="4">
        <v>9</v>
      </c>
      <c r="G95" s="4">
        <v>9</v>
      </c>
    </row>
    <row r="96" spans="1:7" x14ac:dyDescent="0.25">
      <c r="A96" s="2" t="s">
        <v>7</v>
      </c>
      <c r="B96" s="3">
        <v>50149</v>
      </c>
      <c r="C96" s="4">
        <v>104</v>
      </c>
      <c r="D96" s="2" t="s">
        <v>9</v>
      </c>
      <c r="E96" s="4">
        <v>5</v>
      </c>
      <c r="F96" s="4">
        <v>7</v>
      </c>
      <c r="G96" s="4">
        <v>6</v>
      </c>
    </row>
    <row r="97" spans="1:7" x14ac:dyDescent="0.25">
      <c r="A97" s="2" t="s">
        <v>7</v>
      </c>
      <c r="B97" s="3">
        <v>50181</v>
      </c>
      <c r="C97" s="4">
        <v>161</v>
      </c>
      <c r="D97" s="2" t="s">
        <v>9</v>
      </c>
      <c r="E97" s="4">
        <v>11</v>
      </c>
      <c r="F97" s="4">
        <v>10</v>
      </c>
      <c r="G97" s="4">
        <v>11</v>
      </c>
    </row>
    <row r="98" spans="1:7" hidden="1" x14ac:dyDescent="0.25">
      <c r="A98" s="2" t="s">
        <v>7</v>
      </c>
      <c r="B98" s="3">
        <v>50182</v>
      </c>
      <c r="C98" s="4">
        <v>152</v>
      </c>
      <c r="D98" s="2" t="s">
        <v>8</v>
      </c>
      <c r="E98" s="4">
        <v>12</v>
      </c>
      <c r="F98" s="4">
        <v>13</v>
      </c>
      <c r="G98" s="4">
        <v>13</v>
      </c>
    </row>
    <row r="99" spans="1:7" hidden="1" x14ac:dyDescent="0.25">
      <c r="A99" s="2" t="s">
        <v>7</v>
      </c>
      <c r="B99" s="3">
        <v>50184</v>
      </c>
      <c r="C99" s="4">
        <v>159</v>
      </c>
      <c r="D99" s="2" t="s">
        <v>8</v>
      </c>
      <c r="E99" s="4">
        <v>14</v>
      </c>
      <c r="F99" s="4">
        <v>14</v>
      </c>
      <c r="G99" s="4">
        <v>14</v>
      </c>
    </row>
    <row r="100" spans="1:7" x14ac:dyDescent="0.25">
      <c r="A100" s="2" t="s">
        <v>7</v>
      </c>
      <c r="B100" s="3">
        <v>50186</v>
      </c>
      <c r="C100" s="4">
        <v>150</v>
      </c>
      <c r="D100" s="2" t="s">
        <v>9</v>
      </c>
      <c r="E100" s="4">
        <v>11</v>
      </c>
      <c r="F100" s="4">
        <v>13</v>
      </c>
      <c r="G100" s="4">
        <v>12</v>
      </c>
    </row>
    <row r="101" spans="1:7" x14ac:dyDescent="0.25">
      <c r="A101" s="2" t="s">
        <v>7</v>
      </c>
      <c r="B101" s="3">
        <v>50189</v>
      </c>
      <c r="C101" s="4">
        <v>147</v>
      </c>
      <c r="D101" s="2" t="s">
        <v>9</v>
      </c>
      <c r="E101" s="4">
        <v>11</v>
      </c>
      <c r="F101" s="4">
        <v>9</v>
      </c>
      <c r="G101" s="4">
        <v>9</v>
      </c>
    </row>
    <row r="102" spans="1:7" x14ac:dyDescent="0.25">
      <c r="A102" s="2" t="s">
        <v>7</v>
      </c>
      <c r="B102" s="3">
        <v>50190</v>
      </c>
      <c r="C102" s="4">
        <v>155</v>
      </c>
      <c r="D102" s="2" t="s">
        <v>9</v>
      </c>
      <c r="E102" s="4">
        <v>10</v>
      </c>
      <c r="F102" s="4">
        <v>7</v>
      </c>
      <c r="G102" s="4">
        <v>10</v>
      </c>
    </row>
    <row r="103" spans="1:7" x14ac:dyDescent="0.25">
      <c r="A103" s="2" t="s">
        <v>7</v>
      </c>
      <c r="B103" s="3">
        <v>50194</v>
      </c>
      <c r="C103" s="4">
        <v>144</v>
      </c>
      <c r="D103" s="2" t="s">
        <v>9</v>
      </c>
      <c r="E103" s="4">
        <v>8</v>
      </c>
      <c r="F103" s="4">
        <v>10</v>
      </c>
      <c r="G103" s="4">
        <v>9</v>
      </c>
    </row>
    <row r="104" spans="1:7" x14ac:dyDescent="0.25">
      <c r="A104" s="2" t="s">
        <v>7</v>
      </c>
      <c r="B104" s="3">
        <v>50195</v>
      </c>
      <c r="C104" s="4">
        <v>145</v>
      </c>
      <c r="D104" s="2" t="s">
        <v>9</v>
      </c>
      <c r="E104" s="4">
        <v>9</v>
      </c>
      <c r="F104" s="4">
        <v>11</v>
      </c>
      <c r="G104" s="4">
        <v>9</v>
      </c>
    </row>
    <row r="105" spans="1:7" x14ac:dyDescent="0.25">
      <c r="A105" s="2" t="s">
        <v>7</v>
      </c>
      <c r="B105" s="3">
        <v>50196</v>
      </c>
      <c r="C105" s="4">
        <v>144</v>
      </c>
      <c r="D105" s="2" t="s">
        <v>9</v>
      </c>
      <c r="E105" s="4">
        <v>10</v>
      </c>
      <c r="F105" s="4">
        <v>12</v>
      </c>
      <c r="G105" s="4">
        <v>11</v>
      </c>
    </row>
    <row r="106" spans="1:7" x14ac:dyDescent="0.25">
      <c r="A106" s="2" t="s">
        <v>7</v>
      </c>
      <c r="B106" s="3">
        <v>50198</v>
      </c>
      <c r="C106" s="4">
        <v>141</v>
      </c>
      <c r="D106" s="2" t="s">
        <v>9</v>
      </c>
      <c r="E106" s="4">
        <v>13</v>
      </c>
      <c r="F106" s="4">
        <v>13</v>
      </c>
      <c r="G106" s="4">
        <v>13</v>
      </c>
    </row>
    <row r="107" spans="1:7" x14ac:dyDescent="0.25">
      <c r="A107" s="2" t="s">
        <v>7</v>
      </c>
      <c r="B107" s="3">
        <v>50199</v>
      </c>
      <c r="C107" s="4">
        <v>145</v>
      </c>
      <c r="D107" s="2" t="s">
        <v>9</v>
      </c>
      <c r="E107" s="4">
        <v>10</v>
      </c>
      <c r="F107" s="4">
        <v>12</v>
      </c>
      <c r="G107" s="4">
        <v>11</v>
      </c>
    </row>
    <row r="108" spans="1:7" x14ac:dyDescent="0.25">
      <c r="A108" s="2" t="s">
        <v>7</v>
      </c>
      <c r="B108" s="3">
        <v>50200</v>
      </c>
      <c r="C108" s="4">
        <v>140</v>
      </c>
      <c r="D108" s="2" t="s">
        <v>9</v>
      </c>
      <c r="E108" s="4">
        <v>7</v>
      </c>
      <c r="F108" s="4">
        <v>9</v>
      </c>
      <c r="G108" s="4">
        <v>9</v>
      </c>
    </row>
    <row r="109" spans="1:7" x14ac:dyDescent="0.25">
      <c r="A109" s="2" t="s">
        <v>7</v>
      </c>
      <c r="B109" s="3">
        <v>50201</v>
      </c>
      <c r="C109" s="4">
        <v>147</v>
      </c>
      <c r="D109" s="2" t="s">
        <v>9</v>
      </c>
      <c r="E109" s="4">
        <v>6</v>
      </c>
      <c r="F109" s="4">
        <v>9</v>
      </c>
      <c r="G109" s="4">
        <v>9</v>
      </c>
    </row>
    <row r="110" spans="1:7" x14ac:dyDescent="0.25">
      <c r="A110" s="2" t="s">
        <v>7</v>
      </c>
      <c r="B110" s="3">
        <v>50202</v>
      </c>
      <c r="C110" s="4">
        <v>136</v>
      </c>
      <c r="D110" s="2" t="s">
        <v>9</v>
      </c>
      <c r="E110" s="4">
        <v>10</v>
      </c>
      <c r="F110" s="4">
        <v>10</v>
      </c>
      <c r="G110" s="4">
        <v>10</v>
      </c>
    </row>
    <row r="111" spans="1:7" x14ac:dyDescent="0.25">
      <c r="A111" s="2" t="s">
        <v>7</v>
      </c>
      <c r="B111" s="3">
        <v>50203</v>
      </c>
      <c r="C111" s="4">
        <v>149</v>
      </c>
      <c r="D111" s="2" t="s">
        <v>9</v>
      </c>
      <c r="E111" s="4">
        <v>11</v>
      </c>
      <c r="F111" s="4">
        <v>12</v>
      </c>
      <c r="G111" s="4">
        <v>12</v>
      </c>
    </row>
    <row r="112" spans="1:7" x14ac:dyDescent="0.25">
      <c r="A112" s="2" t="s">
        <v>7</v>
      </c>
      <c r="B112" s="3">
        <v>50204</v>
      </c>
      <c r="C112" s="4">
        <v>142</v>
      </c>
      <c r="D112" s="2" t="s">
        <v>9</v>
      </c>
      <c r="E112" s="4">
        <v>11</v>
      </c>
      <c r="F112" s="4">
        <v>9</v>
      </c>
      <c r="G112" s="4">
        <v>10</v>
      </c>
    </row>
    <row r="113" spans="1:7" x14ac:dyDescent="0.25">
      <c r="A113" s="2" t="s">
        <v>7</v>
      </c>
      <c r="B113" s="3">
        <v>50205</v>
      </c>
      <c r="C113" s="4">
        <v>145</v>
      </c>
      <c r="D113" s="2" t="s">
        <v>9</v>
      </c>
      <c r="E113" s="4">
        <v>9</v>
      </c>
      <c r="F113" s="4">
        <v>11</v>
      </c>
      <c r="G113" s="4">
        <v>10</v>
      </c>
    </row>
    <row r="114" spans="1:7" hidden="1" x14ac:dyDescent="0.25">
      <c r="A114" s="2" t="s">
        <v>7</v>
      </c>
      <c r="B114" s="3">
        <v>50206</v>
      </c>
      <c r="C114" s="4">
        <v>142</v>
      </c>
      <c r="D114" s="2" t="s">
        <v>8</v>
      </c>
      <c r="E114" s="4">
        <v>10</v>
      </c>
      <c r="F114" s="4">
        <v>12</v>
      </c>
      <c r="G114" s="4">
        <v>11</v>
      </c>
    </row>
    <row r="115" spans="1:7" x14ac:dyDescent="0.25">
      <c r="A115" s="2" t="s">
        <v>7</v>
      </c>
      <c r="B115" s="3">
        <v>50207</v>
      </c>
      <c r="C115" s="4">
        <v>133</v>
      </c>
      <c r="D115" s="2" t="s">
        <v>9</v>
      </c>
      <c r="E115" s="4">
        <v>8</v>
      </c>
      <c r="F115" s="4">
        <v>11</v>
      </c>
      <c r="G115" s="4">
        <v>8</v>
      </c>
    </row>
    <row r="116" spans="1:7" x14ac:dyDescent="0.25">
      <c r="A116" s="2" t="s">
        <v>7</v>
      </c>
      <c r="B116" s="3">
        <v>50208</v>
      </c>
      <c r="C116" s="4">
        <v>145</v>
      </c>
      <c r="D116" s="2" t="s">
        <v>9</v>
      </c>
      <c r="E116" s="4">
        <v>10</v>
      </c>
      <c r="F116" s="4">
        <v>10</v>
      </c>
      <c r="G116" s="4">
        <v>10</v>
      </c>
    </row>
    <row r="117" spans="1:7" x14ac:dyDescent="0.25">
      <c r="A117" s="2" t="s">
        <v>7</v>
      </c>
      <c r="B117" s="3">
        <v>50209</v>
      </c>
      <c r="C117" s="4">
        <v>135</v>
      </c>
      <c r="D117" s="2" t="s">
        <v>9</v>
      </c>
      <c r="E117" s="4">
        <v>10</v>
      </c>
      <c r="F117" s="4">
        <v>11</v>
      </c>
      <c r="G117" s="4">
        <v>10</v>
      </c>
    </row>
    <row r="118" spans="1:7" x14ac:dyDescent="0.25">
      <c r="A118" s="2" t="s">
        <v>7</v>
      </c>
      <c r="B118" s="3">
        <v>60020</v>
      </c>
      <c r="C118" s="4">
        <v>170.017</v>
      </c>
      <c r="D118" s="2" t="s">
        <v>9</v>
      </c>
      <c r="E118" s="4">
        <v>7</v>
      </c>
      <c r="F118" s="4">
        <v>5</v>
      </c>
      <c r="G118" s="4">
        <v>8</v>
      </c>
    </row>
    <row r="119" spans="1:7" x14ac:dyDescent="0.25">
      <c r="A119" s="2" t="s">
        <v>7</v>
      </c>
      <c r="B119" s="3">
        <v>60025</v>
      </c>
      <c r="C119" s="4">
        <v>149.73600000000002</v>
      </c>
      <c r="D119" s="2" t="s">
        <v>9</v>
      </c>
      <c r="E119" s="4">
        <v>11</v>
      </c>
      <c r="F119" s="4">
        <v>10</v>
      </c>
      <c r="G119" s="4">
        <v>11</v>
      </c>
    </row>
    <row r="120" spans="1:7" x14ac:dyDescent="0.25">
      <c r="A120" s="2" t="s">
        <v>7</v>
      </c>
      <c r="B120" s="3">
        <v>60046</v>
      </c>
      <c r="C120" s="4">
        <v>150.929</v>
      </c>
      <c r="D120" s="2" t="s">
        <v>9</v>
      </c>
      <c r="E120" s="4">
        <v>11</v>
      </c>
      <c r="F120" s="4">
        <v>13</v>
      </c>
      <c r="G120" s="4">
        <v>13</v>
      </c>
    </row>
    <row r="121" spans="1:7" x14ac:dyDescent="0.25">
      <c r="A121" s="2" t="s">
        <v>7</v>
      </c>
      <c r="B121" s="3">
        <v>60051</v>
      </c>
      <c r="C121" s="4">
        <v>156.89400000000001</v>
      </c>
      <c r="D121" s="2" t="s">
        <v>9</v>
      </c>
      <c r="E121" s="4">
        <v>9</v>
      </c>
      <c r="F121" s="4">
        <v>12</v>
      </c>
      <c r="G121" s="4">
        <v>11</v>
      </c>
    </row>
    <row r="122" spans="1:7" x14ac:dyDescent="0.25">
      <c r="A122" s="2" t="s">
        <v>7</v>
      </c>
      <c r="B122" s="3">
        <v>60059</v>
      </c>
      <c r="C122" s="4">
        <v>152.12200000000001</v>
      </c>
      <c r="D122" s="2" t="s">
        <v>9</v>
      </c>
      <c r="E122" s="4">
        <v>10</v>
      </c>
      <c r="F122" s="4">
        <v>11</v>
      </c>
      <c r="G122" s="4">
        <v>10</v>
      </c>
    </row>
    <row r="123" spans="1:7" x14ac:dyDescent="0.25">
      <c r="A123" s="2" t="s">
        <v>7</v>
      </c>
      <c r="B123" s="3">
        <v>60063</v>
      </c>
      <c r="C123" s="4">
        <v>146.15700000000001</v>
      </c>
      <c r="D123" s="2" t="s">
        <v>9</v>
      </c>
      <c r="E123" s="4">
        <v>10</v>
      </c>
      <c r="F123" s="28"/>
      <c r="G123" s="4">
        <v>10</v>
      </c>
    </row>
    <row r="124" spans="1:7" x14ac:dyDescent="0.25">
      <c r="A124" s="2" t="s">
        <v>7</v>
      </c>
      <c r="B124" s="3">
        <v>60064</v>
      </c>
      <c r="C124" s="4">
        <v>111.56</v>
      </c>
      <c r="D124" s="2" t="s">
        <v>9</v>
      </c>
      <c r="E124" s="4">
        <v>3</v>
      </c>
      <c r="F124" s="4">
        <v>3</v>
      </c>
      <c r="G124" s="4">
        <v>3</v>
      </c>
    </row>
    <row r="125" spans="1:7" x14ac:dyDescent="0.25">
      <c r="A125" s="2" t="s">
        <v>7</v>
      </c>
      <c r="B125" s="3">
        <v>70019</v>
      </c>
      <c r="C125" s="4">
        <v>146</v>
      </c>
      <c r="D125" s="2" t="s">
        <v>9</v>
      </c>
      <c r="E125" s="4">
        <v>10</v>
      </c>
      <c r="F125" s="4">
        <v>12</v>
      </c>
      <c r="G125" s="4">
        <v>11</v>
      </c>
    </row>
    <row r="126" spans="1:7" x14ac:dyDescent="0.25">
      <c r="A126" s="2" t="s">
        <v>7</v>
      </c>
      <c r="B126" s="3">
        <v>70020</v>
      </c>
      <c r="C126" s="4">
        <v>152</v>
      </c>
      <c r="D126" s="2" t="s">
        <v>9</v>
      </c>
      <c r="E126" s="4">
        <v>9</v>
      </c>
      <c r="F126" s="4">
        <v>10</v>
      </c>
      <c r="G126" s="4">
        <v>10</v>
      </c>
    </row>
    <row r="127" spans="1:7" hidden="1" x14ac:dyDescent="0.25">
      <c r="A127" s="2" t="s">
        <v>7</v>
      </c>
      <c r="B127" s="3">
        <v>70047</v>
      </c>
      <c r="C127" s="4">
        <v>177</v>
      </c>
      <c r="D127" s="2" t="s">
        <v>8</v>
      </c>
      <c r="E127" s="4">
        <v>12</v>
      </c>
      <c r="F127" s="4">
        <v>14</v>
      </c>
      <c r="G127" s="4">
        <v>13</v>
      </c>
    </row>
    <row r="128" spans="1:7" hidden="1" x14ac:dyDescent="0.25">
      <c r="A128" s="2" t="s">
        <v>7</v>
      </c>
      <c r="B128" s="3">
        <v>70049</v>
      </c>
      <c r="C128" s="4">
        <v>139</v>
      </c>
      <c r="D128" s="2" t="s">
        <v>8</v>
      </c>
      <c r="E128" s="4">
        <v>12</v>
      </c>
      <c r="F128" s="4">
        <v>9</v>
      </c>
      <c r="G128" s="4">
        <v>9</v>
      </c>
    </row>
    <row r="129" spans="1:7" hidden="1" x14ac:dyDescent="0.25">
      <c r="A129" s="2" t="s">
        <v>7</v>
      </c>
      <c r="B129" s="3">
        <v>70050</v>
      </c>
      <c r="C129" s="4">
        <v>150</v>
      </c>
      <c r="D129" s="2" t="s">
        <v>8</v>
      </c>
      <c r="E129" s="4">
        <v>11</v>
      </c>
      <c r="F129" s="4">
        <v>14</v>
      </c>
      <c r="G129" s="4">
        <v>14</v>
      </c>
    </row>
    <row r="130" spans="1:7" hidden="1" x14ac:dyDescent="0.25">
      <c r="A130" s="2" t="s">
        <v>7</v>
      </c>
      <c r="B130" s="3">
        <v>70052</v>
      </c>
      <c r="C130" s="4">
        <v>105</v>
      </c>
      <c r="D130" s="2" t="s">
        <v>8</v>
      </c>
      <c r="E130" s="4">
        <v>6</v>
      </c>
      <c r="F130" s="4">
        <v>5</v>
      </c>
      <c r="G130" s="4">
        <v>5</v>
      </c>
    </row>
    <row r="131" spans="1:7" hidden="1" x14ac:dyDescent="0.25">
      <c r="A131" s="2" t="s">
        <v>7</v>
      </c>
      <c r="B131" s="3">
        <v>70056</v>
      </c>
      <c r="C131" s="4">
        <v>126</v>
      </c>
      <c r="D131" s="2" t="s">
        <v>8</v>
      </c>
      <c r="E131" s="4">
        <v>7</v>
      </c>
      <c r="F131" s="4">
        <v>10</v>
      </c>
      <c r="G131" s="4">
        <v>7</v>
      </c>
    </row>
    <row r="132" spans="1:7" hidden="1" x14ac:dyDescent="0.25">
      <c r="A132" s="2" t="s">
        <v>7</v>
      </c>
      <c r="B132" s="3">
        <v>70057</v>
      </c>
      <c r="C132" s="4">
        <v>128</v>
      </c>
      <c r="D132" s="2" t="s">
        <v>8</v>
      </c>
      <c r="E132" s="4">
        <v>9</v>
      </c>
      <c r="F132" s="4">
        <v>9</v>
      </c>
      <c r="G132" s="4">
        <v>9</v>
      </c>
    </row>
    <row r="133" spans="1:7" hidden="1" x14ac:dyDescent="0.25">
      <c r="A133" s="2" t="s">
        <v>7</v>
      </c>
      <c r="B133" s="3">
        <v>70059</v>
      </c>
      <c r="C133" s="4">
        <v>150</v>
      </c>
      <c r="D133" s="2" t="s">
        <v>8</v>
      </c>
      <c r="E133" s="4">
        <v>13</v>
      </c>
      <c r="F133" s="4">
        <v>11</v>
      </c>
      <c r="G133" s="4">
        <v>11</v>
      </c>
    </row>
    <row r="134" spans="1:7" x14ac:dyDescent="0.25">
      <c r="A134" s="2" t="s">
        <v>7</v>
      </c>
      <c r="B134" s="3">
        <v>220523</v>
      </c>
      <c r="C134" s="4">
        <v>72.599999999999994</v>
      </c>
      <c r="D134" s="2" t="s">
        <v>9</v>
      </c>
      <c r="E134" s="4">
        <v>0</v>
      </c>
      <c r="F134" s="4">
        <v>0</v>
      </c>
      <c r="G134" s="4">
        <v>0</v>
      </c>
    </row>
    <row r="135" spans="1:7" x14ac:dyDescent="0.25">
      <c r="A135" s="2" t="s">
        <v>7</v>
      </c>
      <c r="B135" s="3">
        <v>220524</v>
      </c>
      <c r="C135" s="4">
        <v>71.400000000000006</v>
      </c>
      <c r="D135" s="2" t="s">
        <v>9</v>
      </c>
      <c r="E135" s="4">
        <v>0</v>
      </c>
      <c r="F135" s="4">
        <v>0</v>
      </c>
      <c r="G135" s="4">
        <v>0</v>
      </c>
    </row>
  </sheetData>
  <autoFilter ref="D1:D135">
    <filterColumn colId="0">
      <filters>
        <filter val="M"/>
      </filters>
    </filterColumn>
  </autoFilter>
  <sortState ref="A2:G135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activeCell="G145" sqref="G145"/>
    </sheetView>
  </sheetViews>
  <sheetFormatPr defaultRowHeight="15" x14ac:dyDescent="0.25"/>
  <cols>
    <col min="1" max="1" width="16" bestFit="1" customWidth="1"/>
    <col min="2" max="2" width="12.28515625" bestFit="1" customWidth="1"/>
    <col min="3" max="3" width="16.42578125" bestFit="1" customWidth="1"/>
    <col min="4" max="4" width="4.1406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6" t="s">
        <v>7</v>
      </c>
      <c r="B2" s="7">
        <v>220523</v>
      </c>
      <c r="C2" s="8">
        <v>72.599999999999994</v>
      </c>
      <c r="D2" s="6" t="s">
        <v>9</v>
      </c>
      <c r="E2" s="8">
        <v>0</v>
      </c>
      <c r="F2" s="8">
        <v>0</v>
      </c>
      <c r="G2" s="8">
        <v>0</v>
      </c>
    </row>
    <row r="3" spans="1:7" x14ac:dyDescent="0.25">
      <c r="A3" s="6" t="s">
        <v>7</v>
      </c>
      <c r="B3" s="7">
        <v>220524</v>
      </c>
      <c r="C3" s="8">
        <v>71.400000000000006</v>
      </c>
      <c r="D3" s="6" t="s">
        <v>9</v>
      </c>
      <c r="E3" s="8">
        <v>0</v>
      </c>
      <c r="F3" s="8">
        <v>0</v>
      </c>
      <c r="G3" s="8">
        <v>0</v>
      </c>
    </row>
    <row r="4" spans="1:7" x14ac:dyDescent="0.25">
      <c r="A4" s="11" t="s">
        <v>10</v>
      </c>
      <c r="B4" s="12">
        <v>30057</v>
      </c>
      <c r="C4" s="13">
        <v>90.085999999999999</v>
      </c>
      <c r="D4" s="11" t="s">
        <v>8</v>
      </c>
      <c r="E4" s="13">
        <v>1</v>
      </c>
      <c r="F4" s="13">
        <v>1</v>
      </c>
      <c r="G4" s="13">
        <v>1</v>
      </c>
    </row>
    <row r="5" spans="1:7" x14ac:dyDescent="0.25">
      <c r="A5" s="11" t="s">
        <v>10</v>
      </c>
      <c r="B5" s="12">
        <v>30075</v>
      </c>
      <c r="C5" s="13">
        <v>92.44</v>
      </c>
      <c r="D5" s="11" t="s">
        <v>9</v>
      </c>
      <c r="E5" s="13">
        <v>2</v>
      </c>
      <c r="F5" s="13">
        <v>1</v>
      </c>
      <c r="G5" s="13">
        <v>1</v>
      </c>
    </row>
    <row r="6" spans="1:7" x14ac:dyDescent="0.25">
      <c r="A6" s="11" t="s">
        <v>10</v>
      </c>
      <c r="B6" s="12">
        <v>30110</v>
      </c>
      <c r="C6" s="13">
        <v>94.84</v>
      </c>
      <c r="D6" s="11" t="s">
        <v>8</v>
      </c>
      <c r="E6" s="13">
        <v>3</v>
      </c>
      <c r="F6" s="13">
        <v>1</v>
      </c>
      <c r="G6" s="13">
        <v>1</v>
      </c>
    </row>
    <row r="7" spans="1:7" x14ac:dyDescent="0.25">
      <c r="A7" s="11" t="s">
        <v>10</v>
      </c>
      <c r="B7" s="12">
        <v>30024</v>
      </c>
      <c r="C7" s="13">
        <v>94.858000000000004</v>
      </c>
      <c r="D7" s="11" t="s">
        <v>9</v>
      </c>
      <c r="E7" s="13">
        <v>1</v>
      </c>
      <c r="F7" s="13">
        <v>2</v>
      </c>
      <c r="G7" s="13">
        <v>2</v>
      </c>
    </row>
    <row r="8" spans="1:7" x14ac:dyDescent="0.25">
      <c r="A8" s="6" t="s">
        <v>7</v>
      </c>
      <c r="B8" s="7">
        <v>10081</v>
      </c>
      <c r="C8" s="8">
        <v>102</v>
      </c>
      <c r="D8" s="6" t="s">
        <v>8</v>
      </c>
      <c r="E8" s="8">
        <v>4</v>
      </c>
      <c r="F8" s="8">
        <v>2</v>
      </c>
      <c r="G8" s="8">
        <v>3</v>
      </c>
    </row>
    <row r="9" spans="1:7" x14ac:dyDescent="0.25">
      <c r="A9" s="6" t="s">
        <v>7</v>
      </c>
      <c r="B9" s="7">
        <v>60064</v>
      </c>
      <c r="C9" s="8">
        <v>111.56</v>
      </c>
      <c r="D9" s="6" t="s">
        <v>9</v>
      </c>
      <c r="E9" s="8">
        <v>3</v>
      </c>
      <c r="F9" s="8">
        <v>3</v>
      </c>
      <c r="G9" s="8">
        <v>3</v>
      </c>
    </row>
    <row r="10" spans="1:7" x14ac:dyDescent="0.25">
      <c r="A10" s="11" t="s">
        <v>10</v>
      </c>
      <c r="B10" s="12">
        <v>30060</v>
      </c>
      <c r="C10" s="13">
        <v>111.64</v>
      </c>
      <c r="D10" s="11" t="s">
        <v>9</v>
      </c>
      <c r="E10" s="13">
        <v>5</v>
      </c>
      <c r="F10" s="13">
        <v>4</v>
      </c>
      <c r="G10" s="13">
        <v>4</v>
      </c>
    </row>
    <row r="11" spans="1:7" x14ac:dyDescent="0.25">
      <c r="A11" s="11" t="s">
        <v>10</v>
      </c>
      <c r="B11" s="12">
        <v>30165</v>
      </c>
      <c r="C11" s="13">
        <v>123.49000000000001</v>
      </c>
      <c r="D11" s="11" t="s">
        <v>9</v>
      </c>
      <c r="E11" s="13">
        <v>2</v>
      </c>
      <c r="F11" s="13">
        <v>4</v>
      </c>
      <c r="G11" s="13">
        <v>4</v>
      </c>
    </row>
    <row r="12" spans="1:7" x14ac:dyDescent="0.25">
      <c r="A12" s="6" t="s">
        <v>7</v>
      </c>
      <c r="B12" s="7">
        <v>20060</v>
      </c>
      <c r="C12" s="8">
        <v>120</v>
      </c>
      <c r="D12" s="6" t="s">
        <v>8</v>
      </c>
      <c r="E12" s="8">
        <v>4</v>
      </c>
      <c r="F12" s="8">
        <v>5</v>
      </c>
      <c r="G12" s="8">
        <v>4</v>
      </c>
    </row>
    <row r="13" spans="1:7" x14ac:dyDescent="0.25">
      <c r="A13" s="6" t="s">
        <v>7</v>
      </c>
      <c r="B13" s="7">
        <v>30259</v>
      </c>
      <c r="C13" s="8">
        <v>100.82300000000001</v>
      </c>
      <c r="D13" s="6" t="s">
        <v>9</v>
      </c>
      <c r="E13" s="8">
        <v>3</v>
      </c>
      <c r="F13" s="8">
        <v>4</v>
      </c>
      <c r="G13" s="8">
        <v>4</v>
      </c>
    </row>
    <row r="14" spans="1:7" x14ac:dyDescent="0.25">
      <c r="A14" s="6" t="s">
        <v>7</v>
      </c>
      <c r="B14" s="7">
        <v>50042</v>
      </c>
      <c r="C14" s="8">
        <v>115</v>
      </c>
      <c r="D14" s="6" t="s">
        <v>9</v>
      </c>
      <c r="E14" s="8">
        <v>4</v>
      </c>
      <c r="F14" s="8">
        <v>3</v>
      </c>
      <c r="G14" s="8">
        <v>4</v>
      </c>
    </row>
    <row r="15" spans="1:7" x14ac:dyDescent="0.25">
      <c r="A15" s="6" t="s">
        <v>7</v>
      </c>
      <c r="B15" s="7">
        <v>50068</v>
      </c>
      <c r="C15" s="8">
        <v>113</v>
      </c>
      <c r="D15" s="6" t="s">
        <v>8</v>
      </c>
      <c r="E15" s="8">
        <v>5</v>
      </c>
      <c r="F15" s="8">
        <v>4</v>
      </c>
      <c r="G15" s="8">
        <v>4</v>
      </c>
    </row>
    <row r="16" spans="1:7" x14ac:dyDescent="0.25">
      <c r="A16" s="11" t="s">
        <v>10</v>
      </c>
      <c r="B16" s="12">
        <v>30049</v>
      </c>
      <c r="C16" s="13">
        <v>108.04</v>
      </c>
      <c r="D16" s="11" t="s">
        <v>8</v>
      </c>
      <c r="E16" s="13">
        <v>5</v>
      </c>
      <c r="F16" s="13">
        <v>5</v>
      </c>
      <c r="G16" s="13">
        <v>5</v>
      </c>
    </row>
    <row r="17" spans="1:7" x14ac:dyDescent="0.25">
      <c r="A17" s="11" t="s">
        <v>10</v>
      </c>
      <c r="B17" s="12">
        <v>30069</v>
      </c>
      <c r="C17" s="13">
        <v>111.56</v>
      </c>
      <c r="D17" s="11" t="s">
        <v>9</v>
      </c>
      <c r="E17" s="13">
        <v>4</v>
      </c>
      <c r="F17" s="13">
        <v>5</v>
      </c>
      <c r="G17" s="13">
        <v>5</v>
      </c>
    </row>
    <row r="18" spans="1:7" x14ac:dyDescent="0.25">
      <c r="A18" s="11" t="s">
        <v>10</v>
      </c>
      <c r="B18" s="12">
        <v>30094</v>
      </c>
      <c r="C18" s="13">
        <v>173.596</v>
      </c>
      <c r="D18" s="11" t="s">
        <v>9</v>
      </c>
      <c r="E18" s="13">
        <v>4</v>
      </c>
      <c r="F18" s="13">
        <v>5</v>
      </c>
      <c r="G18" s="13">
        <v>5</v>
      </c>
    </row>
    <row r="19" spans="1:7" x14ac:dyDescent="0.25">
      <c r="A19" s="6" t="s">
        <v>7</v>
      </c>
      <c r="B19" s="7">
        <v>30225</v>
      </c>
      <c r="C19" s="8">
        <v>136.613</v>
      </c>
      <c r="D19" s="6" t="s">
        <v>9</v>
      </c>
      <c r="E19" s="8">
        <v>5</v>
      </c>
      <c r="F19" s="8">
        <v>7</v>
      </c>
      <c r="G19" s="8">
        <v>5</v>
      </c>
    </row>
    <row r="20" spans="1:7" x14ac:dyDescent="0.25">
      <c r="A20" s="6" t="s">
        <v>7</v>
      </c>
      <c r="B20" s="7">
        <v>70052</v>
      </c>
      <c r="C20" s="8">
        <v>105</v>
      </c>
      <c r="D20" s="6" t="s">
        <v>8</v>
      </c>
      <c r="E20" s="8">
        <v>6</v>
      </c>
      <c r="F20" s="8">
        <v>5</v>
      </c>
      <c r="G20" s="8">
        <v>5</v>
      </c>
    </row>
    <row r="21" spans="1:7" x14ac:dyDescent="0.25">
      <c r="A21" s="11" t="s">
        <v>10</v>
      </c>
      <c r="B21" s="12">
        <v>30078</v>
      </c>
      <c r="C21" s="13">
        <v>121.24</v>
      </c>
      <c r="D21" s="11" t="s">
        <v>8</v>
      </c>
      <c r="E21" s="13">
        <v>7</v>
      </c>
      <c r="F21" s="13">
        <v>5</v>
      </c>
      <c r="G21" s="13">
        <v>6</v>
      </c>
    </row>
    <row r="22" spans="1:7" x14ac:dyDescent="0.25">
      <c r="A22" s="11" t="s">
        <v>10</v>
      </c>
      <c r="B22" s="12">
        <v>30142</v>
      </c>
      <c r="C22" s="13">
        <v>123.64</v>
      </c>
      <c r="D22" s="11" t="s">
        <v>9</v>
      </c>
      <c r="E22" s="13">
        <v>8</v>
      </c>
      <c r="F22" s="13">
        <v>3</v>
      </c>
      <c r="G22" s="13">
        <v>6</v>
      </c>
    </row>
    <row r="23" spans="1:7" x14ac:dyDescent="0.25">
      <c r="A23" s="11" t="s">
        <v>11</v>
      </c>
      <c r="B23" s="12">
        <v>60027</v>
      </c>
      <c r="C23" s="14"/>
      <c r="D23" s="11" t="s">
        <v>9</v>
      </c>
      <c r="E23" s="13">
        <v>6</v>
      </c>
      <c r="F23" s="13">
        <v>6</v>
      </c>
      <c r="G23" s="13">
        <v>6</v>
      </c>
    </row>
    <row r="24" spans="1:7" x14ac:dyDescent="0.25">
      <c r="A24" s="6" t="s">
        <v>7</v>
      </c>
      <c r="B24" s="7">
        <v>20058</v>
      </c>
      <c r="C24" s="8">
        <v>121</v>
      </c>
      <c r="D24" s="6" t="s">
        <v>8</v>
      </c>
      <c r="E24" s="8">
        <v>7</v>
      </c>
      <c r="F24" s="8">
        <v>5</v>
      </c>
      <c r="G24" s="8">
        <v>6</v>
      </c>
    </row>
    <row r="25" spans="1:7" x14ac:dyDescent="0.25">
      <c r="A25" s="6" t="s">
        <v>7</v>
      </c>
      <c r="B25" s="7">
        <v>30236</v>
      </c>
      <c r="C25" s="8">
        <v>121.104</v>
      </c>
      <c r="D25" s="6" t="s">
        <v>8</v>
      </c>
      <c r="E25" s="8">
        <v>6</v>
      </c>
      <c r="F25" s="8">
        <v>7</v>
      </c>
      <c r="G25" s="8">
        <v>6</v>
      </c>
    </row>
    <row r="26" spans="1:7" x14ac:dyDescent="0.25">
      <c r="A26" s="6" t="s">
        <v>7</v>
      </c>
      <c r="B26" s="7">
        <v>50149</v>
      </c>
      <c r="C26" s="8">
        <v>104</v>
      </c>
      <c r="D26" s="6" t="s">
        <v>9</v>
      </c>
      <c r="E26" s="8">
        <v>5</v>
      </c>
      <c r="F26" s="8">
        <v>7</v>
      </c>
      <c r="G26" s="8">
        <v>6</v>
      </c>
    </row>
    <row r="27" spans="1:7" x14ac:dyDescent="0.25">
      <c r="A27" s="11" t="s">
        <v>10</v>
      </c>
      <c r="B27" s="12">
        <v>30063</v>
      </c>
      <c r="C27" s="13">
        <v>127.24000000000001</v>
      </c>
      <c r="D27" s="11" t="s">
        <v>8</v>
      </c>
      <c r="E27" s="13">
        <v>8</v>
      </c>
      <c r="F27" s="13">
        <v>4</v>
      </c>
      <c r="G27" s="13">
        <v>7</v>
      </c>
    </row>
    <row r="28" spans="1:7" x14ac:dyDescent="0.25">
      <c r="A28" s="11" t="s">
        <v>10</v>
      </c>
      <c r="B28" s="12">
        <v>30081</v>
      </c>
      <c r="C28" s="13">
        <v>148.84</v>
      </c>
      <c r="D28" s="11" t="s">
        <v>8</v>
      </c>
      <c r="E28" s="13">
        <v>7</v>
      </c>
      <c r="F28" s="13">
        <v>7</v>
      </c>
      <c r="G28" s="13">
        <v>7</v>
      </c>
    </row>
    <row r="29" spans="1:7" x14ac:dyDescent="0.25">
      <c r="A29" s="11" t="s">
        <v>11</v>
      </c>
      <c r="B29" s="12">
        <v>20064</v>
      </c>
      <c r="C29" s="13">
        <v>145</v>
      </c>
      <c r="D29" s="11" t="s">
        <v>9</v>
      </c>
      <c r="E29" s="13">
        <v>4</v>
      </c>
      <c r="F29" s="13">
        <v>8</v>
      </c>
      <c r="G29" s="13">
        <v>7</v>
      </c>
    </row>
    <row r="30" spans="1:7" x14ac:dyDescent="0.25">
      <c r="A30" s="6" t="s">
        <v>7</v>
      </c>
      <c r="B30" s="7">
        <v>10262</v>
      </c>
      <c r="C30" s="8">
        <v>121</v>
      </c>
      <c r="D30" s="6" t="s">
        <v>9</v>
      </c>
      <c r="E30" s="8">
        <v>7</v>
      </c>
      <c r="F30" s="8">
        <v>7</v>
      </c>
      <c r="G30" s="8">
        <v>7</v>
      </c>
    </row>
    <row r="31" spans="1:7" x14ac:dyDescent="0.25">
      <c r="A31" s="6" t="s">
        <v>7</v>
      </c>
      <c r="B31" s="7">
        <v>20107</v>
      </c>
      <c r="C31" s="8">
        <v>120</v>
      </c>
      <c r="D31" s="6" t="s">
        <v>8</v>
      </c>
      <c r="E31" s="8">
        <v>6</v>
      </c>
      <c r="F31" s="8">
        <v>7</v>
      </c>
      <c r="G31" s="8">
        <v>7</v>
      </c>
    </row>
    <row r="32" spans="1:7" x14ac:dyDescent="0.25">
      <c r="A32" s="6" t="s">
        <v>7</v>
      </c>
      <c r="B32" s="7">
        <v>20110</v>
      </c>
      <c r="C32" s="8">
        <v>133</v>
      </c>
      <c r="D32" s="6" t="s">
        <v>9</v>
      </c>
      <c r="E32" s="8">
        <v>7</v>
      </c>
      <c r="F32" s="9"/>
      <c r="G32" s="8">
        <v>7</v>
      </c>
    </row>
    <row r="33" spans="1:7" x14ac:dyDescent="0.25">
      <c r="A33" s="6" t="s">
        <v>7</v>
      </c>
      <c r="B33" s="7">
        <v>30199</v>
      </c>
      <c r="C33" s="8">
        <v>136.613</v>
      </c>
      <c r="D33" s="6" t="s">
        <v>9</v>
      </c>
      <c r="E33" s="8">
        <v>7</v>
      </c>
      <c r="F33" s="8">
        <v>7</v>
      </c>
      <c r="G33" s="8">
        <v>7</v>
      </c>
    </row>
    <row r="34" spans="1:7" x14ac:dyDescent="0.25">
      <c r="A34" s="6" t="s">
        <v>7</v>
      </c>
      <c r="B34" s="7">
        <v>50067</v>
      </c>
      <c r="C34" s="8">
        <v>124</v>
      </c>
      <c r="D34" s="6" t="s">
        <v>9</v>
      </c>
      <c r="E34" s="8">
        <v>12</v>
      </c>
      <c r="F34" s="8">
        <v>7</v>
      </c>
      <c r="G34" s="8">
        <v>7</v>
      </c>
    </row>
    <row r="35" spans="1:7" x14ac:dyDescent="0.25">
      <c r="A35" s="6" t="s">
        <v>7</v>
      </c>
      <c r="B35" s="7">
        <v>50127</v>
      </c>
      <c r="C35" s="8">
        <v>137</v>
      </c>
      <c r="D35" s="6" t="s">
        <v>9</v>
      </c>
      <c r="E35" s="8">
        <v>7</v>
      </c>
      <c r="F35" s="9"/>
      <c r="G35" s="8">
        <v>7</v>
      </c>
    </row>
    <row r="36" spans="1:7" x14ac:dyDescent="0.25">
      <c r="A36" s="6" t="s">
        <v>7</v>
      </c>
      <c r="B36" s="7">
        <v>70056</v>
      </c>
      <c r="C36" s="8">
        <v>126</v>
      </c>
      <c r="D36" s="6" t="s">
        <v>8</v>
      </c>
      <c r="E36" s="8">
        <v>7</v>
      </c>
      <c r="F36" s="8">
        <v>10</v>
      </c>
      <c r="G36" s="8">
        <v>7</v>
      </c>
    </row>
    <row r="37" spans="1:7" x14ac:dyDescent="0.25">
      <c r="A37" s="11" t="s">
        <v>10</v>
      </c>
      <c r="B37" s="12">
        <v>30018</v>
      </c>
      <c r="C37" s="13">
        <v>170.017</v>
      </c>
      <c r="D37" s="11" t="s">
        <v>8</v>
      </c>
      <c r="E37" s="13">
        <v>8</v>
      </c>
      <c r="F37" s="13">
        <v>8</v>
      </c>
      <c r="G37" s="13">
        <v>8</v>
      </c>
    </row>
    <row r="38" spans="1:7" x14ac:dyDescent="0.25">
      <c r="A38" s="11" t="s">
        <v>10</v>
      </c>
      <c r="B38" s="12">
        <v>30058</v>
      </c>
      <c r="C38" s="13">
        <v>127.24000000000001</v>
      </c>
      <c r="D38" s="11" t="s">
        <v>9</v>
      </c>
      <c r="E38" s="13">
        <v>7</v>
      </c>
      <c r="F38" s="13">
        <v>8</v>
      </c>
      <c r="G38" s="13">
        <v>8</v>
      </c>
    </row>
    <row r="39" spans="1:7" x14ac:dyDescent="0.25">
      <c r="A39" s="6" t="s">
        <v>7</v>
      </c>
      <c r="B39" s="7">
        <v>10080</v>
      </c>
      <c r="C39" s="8">
        <v>112</v>
      </c>
      <c r="D39" s="6" t="s">
        <v>9</v>
      </c>
      <c r="E39" s="8">
        <v>8</v>
      </c>
      <c r="F39" s="8">
        <v>9</v>
      </c>
      <c r="G39" s="8">
        <v>8</v>
      </c>
    </row>
    <row r="40" spans="1:7" x14ac:dyDescent="0.25">
      <c r="A40" s="6" t="s">
        <v>7</v>
      </c>
      <c r="B40" s="7">
        <v>10123</v>
      </c>
      <c r="C40" s="8">
        <v>135</v>
      </c>
      <c r="D40" s="6" t="s">
        <v>9</v>
      </c>
      <c r="E40" s="8">
        <v>10</v>
      </c>
      <c r="F40" s="8">
        <v>8</v>
      </c>
      <c r="G40" s="8">
        <v>8</v>
      </c>
    </row>
    <row r="41" spans="1:7" x14ac:dyDescent="0.25">
      <c r="A41" s="6" t="s">
        <v>7</v>
      </c>
      <c r="B41" s="7">
        <v>10147</v>
      </c>
      <c r="C41" s="8">
        <v>136</v>
      </c>
      <c r="D41" s="6" t="s">
        <v>9</v>
      </c>
      <c r="E41" s="8">
        <v>7</v>
      </c>
      <c r="F41" s="8">
        <v>8</v>
      </c>
      <c r="G41" s="8">
        <v>8</v>
      </c>
    </row>
    <row r="42" spans="1:7" x14ac:dyDescent="0.25">
      <c r="A42" s="6" t="s">
        <v>7</v>
      </c>
      <c r="B42" s="7">
        <v>10157</v>
      </c>
      <c r="C42" s="8">
        <v>127</v>
      </c>
      <c r="D42" s="6" t="s">
        <v>9</v>
      </c>
      <c r="E42" s="8">
        <v>7</v>
      </c>
      <c r="F42" s="8">
        <v>8</v>
      </c>
      <c r="G42" s="8">
        <v>8</v>
      </c>
    </row>
    <row r="43" spans="1:7" x14ac:dyDescent="0.25">
      <c r="A43" s="6" t="s">
        <v>7</v>
      </c>
      <c r="B43" s="7">
        <v>10175</v>
      </c>
      <c r="C43" s="8">
        <v>133</v>
      </c>
      <c r="D43" s="6" t="s">
        <v>9</v>
      </c>
      <c r="E43" s="8">
        <v>8</v>
      </c>
      <c r="F43" s="8">
        <v>8</v>
      </c>
      <c r="G43" s="8">
        <v>8</v>
      </c>
    </row>
    <row r="44" spans="1:7" x14ac:dyDescent="0.25">
      <c r="A44" s="6" t="s">
        <v>7</v>
      </c>
      <c r="B44" s="7">
        <v>10257</v>
      </c>
      <c r="C44" s="8">
        <v>135</v>
      </c>
      <c r="D44" s="6" t="s">
        <v>9</v>
      </c>
      <c r="E44" s="8">
        <v>8</v>
      </c>
      <c r="F44" s="8">
        <v>8</v>
      </c>
      <c r="G44" s="8">
        <v>8</v>
      </c>
    </row>
    <row r="45" spans="1:7" x14ac:dyDescent="0.25">
      <c r="A45" s="6" t="s">
        <v>7</v>
      </c>
      <c r="B45" s="7">
        <v>20059</v>
      </c>
      <c r="C45" s="8">
        <v>133</v>
      </c>
      <c r="D45" s="6" t="s">
        <v>9</v>
      </c>
      <c r="E45" s="8">
        <v>8</v>
      </c>
      <c r="F45" s="8">
        <v>8</v>
      </c>
      <c r="G45" s="8">
        <v>8</v>
      </c>
    </row>
    <row r="46" spans="1:7" x14ac:dyDescent="0.25">
      <c r="A46" s="6" t="s">
        <v>7</v>
      </c>
      <c r="B46" s="7">
        <v>20078</v>
      </c>
      <c r="C46" s="8">
        <v>149</v>
      </c>
      <c r="D46" s="6" t="s">
        <v>9</v>
      </c>
      <c r="E46" s="8">
        <v>8</v>
      </c>
      <c r="F46" s="8">
        <v>8</v>
      </c>
      <c r="G46" s="8">
        <v>8</v>
      </c>
    </row>
    <row r="47" spans="1:7" x14ac:dyDescent="0.25">
      <c r="A47" s="6" t="s">
        <v>7</v>
      </c>
      <c r="B47" s="7">
        <v>30185</v>
      </c>
      <c r="C47" s="8">
        <v>144.964</v>
      </c>
      <c r="D47" s="6" t="s">
        <v>9</v>
      </c>
      <c r="E47" s="8">
        <v>8</v>
      </c>
      <c r="F47" s="8">
        <v>5</v>
      </c>
      <c r="G47" s="8">
        <v>8</v>
      </c>
    </row>
    <row r="48" spans="1:7" x14ac:dyDescent="0.25">
      <c r="A48" s="6" t="s">
        <v>7</v>
      </c>
      <c r="B48" s="7">
        <v>30195</v>
      </c>
      <c r="C48" s="8">
        <v>143.77100000000002</v>
      </c>
      <c r="D48" s="6" t="s">
        <v>9</v>
      </c>
      <c r="E48" s="8">
        <v>6</v>
      </c>
      <c r="F48" s="8">
        <v>10</v>
      </c>
      <c r="G48" s="8">
        <v>8</v>
      </c>
    </row>
    <row r="49" spans="1:7" x14ac:dyDescent="0.25">
      <c r="A49" s="6" t="s">
        <v>7</v>
      </c>
      <c r="B49" s="7">
        <v>40328</v>
      </c>
      <c r="C49" s="8">
        <v>136</v>
      </c>
      <c r="D49" s="6" t="s">
        <v>9</v>
      </c>
      <c r="E49" s="8">
        <v>8</v>
      </c>
      <c r="F49" s="8">
        <v>8</v>
      </c>
      <c r="G49" s="8">
        <v>8</v>
      </c>
    </row>
    <row r="50" spans="1:7" x14ac:dyDescent="0.25">
      <c r="A50" s="6" t="s">
        <v>7</v>
      </c>
      <c r="B50" s="7">
        <v>40329</v>
      </c>
      <c r="C50" s="8">
        <v>135</v>
      </c>
      <c r="D50" s="6" t="s">
        <v>9</v>
      </c>
      <c r="E50" s="8">
        <v>7</v>
      </c>
      <c r="F50" s="8">
        <v>9</v>
      </c>
      <c r="G50" s="8">
        <v>8</v>
      </c>
    </row>
    <row r="51" spans="1:7" x14ac:dyDescent="0.25">
      <c r="A51" s="6" t="s">
        <v>7</v>
      </c>
      <c r="B51" s="7">
        <v>50207</v>
      </c>
      <c r="C51" s="8">
        <v>133</v>
      </c>
      <c r="D51" s="6" t="s">
        <v>9</v>
      </c>
      <c r="E51" s="8">
        <v>8</v>
      </c>
      <c r="F51" s="8">
        <v>11</v>
      </c>
      <c r="G51" s="8">
        <v>8</v>
      </c>
    </row>
    <row r="52" spans="1:7" x14ac:dyDescent="0.25">
      <c r="A52" s="6" t="s">
        <v>7</v>
      </c>
      <c r="B52" s="7">
        <v>60020</v>
      </c>
      <c r="C52" s="8">
        <v>170.017</v>
      </c>
      <c r="D52" s="6" t="s">
        <v>9</v>
      </c>
      <c r="E52" s="8">
        <v>7</v>
      </c>
      <c r="F52" s="8">
        <v>5</v>
      </c>
      <c r="G52" s="8">
        <v>8</v>
      </c>
    </row>
    <row r="53" spans="1:7" x14ac:dyDescent="0.25">
      <c r="A53" s="11" t="s">
        <v>10</v>
      </c>
      <c r="B53" s="12">
        <v>30056</v>
      </c>
      <c r="C53" s="13">
        <v>146.44</v>
      </c>
      <c r="D53" s="11" t="s">
        <v>8</v>
      </c>
      <c r="E53" s="13">
        <v>9</v>
      </c>
      <c r="F53" s="13">
        <v>9</v>
      </c>
      <c r="G53" s="13">
        <v>9</v>
      </c>
    </row>
    <row r="54" spans="1:7" x14ac:dyDescent="0.25">
      <c r="A54" s="11" t="s">
        <v>10</v>
      </c>
      <c r="B54" s="12">
        <v>30059</v>
      </c>
      <c r="C54" s="13">
        <v>136.84</v>
      </c>
      <c r="D54" s="11" t="s">
        <v>9</v>
      </c>
      <c r="E54" s="13">
        <v>7</v>
      </c>
      <c r="F54" s="13">
        <v>9</v>
      </c>
      <c r="G54" s="13">
        <v>9</v>
      </c>
    </row>
    <row r="55" spans="1:7" x14ac:dyDescent="0.25">
      <c r="A55" s="6" t="s">
        <v>7</v>
      </c>
      <c r="B55" s="7">
        <v>10158</v>
      </c>
      <c r="C55" s="8">
        <v>139</v>
      </c>
      <c r="D55" s="6" t="s">
        <v>9</v>
      </c>
      <c r="E55" s="8">
        <v>8</v>
      </c>
      <c r="F55" s="8">
        <v>13</v>
      </c>
      <c r="G55" s="8">
        <v>9</v>
      </c>
    </row>
    <row r="56" spans="1:7" x14ac:dyDescent="0.25">
      <c r="A56" s="6" t="s">
        <v>7</v>
      </c>
      <c r="B56" s="7">
        <v>10171</v>
      </c>
      <c r="C56" s="8">
        <v>182</v>
      </c>
      <c r="D56" s="6" t="s">
        <v>9</v>
      </c>
      <c r="E56" s="8">
        <v>8</v>
      </c>
      <c r="F56" s="8">
        <v>9</v>
      </c>
      <c r="G56" s="8">
        <v>9</v>
      </c>
    </row>
    <row r="57" spans="1:7" x14ac:dyDescent="0.25">
      <c r="A57" s="6" t="s">
        <v>7</v>
      </c>
      <c r="B57" s="7">
        <v>10174</v>
      </c>
      <c r="C57" s="8">
        <v>145</v>
      </c>
      <c r="D57" s="6" t="s">
        <v>9</v>
      </c>
      <c r="E57" s="8">
        <v>10</v>
      </c>
      <c r="F57" s="8">
        <v>9</v>
      </c>
      <c r="G57" s="8">
        <v>9</v>
      </c>
    </row>
    <row r="58" spans="1:7" x14ac:dyDescent="0.25">
      <c r="A58" s="6" t="s">
        <v>7</v>
      </c>
      <c r="B58" s="7">
        <v>10261</v>
      </c>
      <c r="C58" s="8">
        <v>128</v>
      </c>
      <c r="D58" s="6" t="s">
        <v>9</v>
      </c>
      <c r="E58" s="8">
        <v>9</v>
      </c>
      <c r="F58" s="8">
        <v>9</v>
      </c>
      <c r="G58" s="8">
        <v>9</v>
      </c>
    </row>
    <row r="59" spans="1:7" x14ac:dyDescent="0.25">
      <c r="A59" s="6" t="s">
        <v>7</v>
      </c>
      <c r="B59" s="7">
        <v>20068</v>
      </c>
      <c r="C59" s="8">
        <v>160</v>
      </c>
      <c r="D59" s="6" t="s">
        <v>8</v>
      </c>
      <c r="E59" s="8">
        <v>12</v>
      </c>
      <c r="F59" s="8">
        <v>9</v>
      </c>
      <c r="G59" s="8">
        <v>9</v>
      </c>
    </row>
    <row r="60" spans="1:7" x14ac:dyDescent="0.25">
      <c r="A60" s="6" t="s">
        <v>7</v>
      </c>
      <c r="B60" s="7">
        <v>20098</v>
      </c>
      <c r="C60" s="8">
        <v>136</v>
      </c>
      <c r="D60" s="6" t="s">
        <v>9</v>
      </c>
      <c r="E60" s="8">
        <v>9</v>
      </c>
      <c r="F60" s="8">
        <v>9</v>
      </c>
      <c r="G60" s="8">
        <v>9</v>
      </c>
    </row>
    <row r="61" spans="1:7" x14ac:dyDescent="0.25">
      <c r="A61" s="6" t="s">
        <v>7</v>
      </c>
      <c r="B61" s="7">
        <v>20102</v>
      </c>
      <c r="C61" s="8">
        <v>139</v>
      </c>
      <c r="D61" s="6" t="s">
        <v>8</v>
      </c>
      <c r="E61" s="8">
        <v>11</v>
      </c>
      <c r="F61" s="8">
        <v>9</v>
      </c>
      <c r="G61" s="8">
        <v>9</v>
      </c>
    </row>
    <row r="62" spans="1:7" x14ac:dyDescent="0.25">
      <c r="A62" s="6" t="s">
        <v>7</v>
      </c>
      <c r="B62" s="7">
        <v>20109</v>
      </c>
      <c r="C62" s="8">
        <v>139</v>
      </c>
      <c r="D62" s="6" t="s">
        <v>9</v>
      </c>
      <c r="E62" s="8">
        <v>9</v>
      </c>
      <c r="F62" s="8">
        <v>9</v>
      </c>
      <c r="G62" s="8">
        <v>9</v>
      </c>
    </row>
    <row r="63" spans="1:7" x14ac:dyDescent="0.25">
      <c r="A63" s="6" t="s">
        <v>7</v>
      </c>
      <c r="B63" s="7">
        <v>50095</v>
      </c>
      <c r="C63" s="8">
        <v>147</v>
      </c>
      <c r="D63" s="6" t="s">
        <v>8</v>
      </c>
      <c r="E63" s="8">
        <v>13</v>
      </c>
      <c r="F63" s="8">
        <v>13</v>
      </c>
      <c r="G63" s="8">
        <v>9</v>
      </c>
    </row>
    <row r="64" spans="1:7" x14ac:dyDescent="0.25">
      <c r="A64" s="6" t="s">
        <v>7</v>
      </c>
      <c r="B64" s="7">
        <v>50126</v>
      </c>
      <c r="C64" s="8">
        <v>142</v>
      </c>
      <c r="D64" s="6" t="s">
        <v>9</v>
      </c>
      <c r="E64" s="8">
        <v>6</v>
      </c>
      <c r="F64" s="8">
        <v>9</v>
      </c>
      <c r="G64" s="8">
        <v>9</v>
      </c>
    </row>
    <row r="65" spans="1:7" x14ac:dyDescent="0.25">
      <c r="A65" s="6" t="s">
        <v>7</v>
      </c>
      <c r="B65" s="7">
        <v>50146</v>
      </c>
      <c r="C65" s="8">
        <v>132</v>
      </c>
      <c r="D65" s="6" t="s">
        <v>9</v>
      </c>
      <c r="E65" s="8">
        <v>11</v>
      </c>
      <c r="F65" s="8">
        <v>9</v>
      </c>
      <c r="G65" s="8">
        <v>9</v>
      </c>
    </row>
    <row r="66" spans="1:7" x14ac:dyDescent="0.25">
      <c r="A66" s="6" t="s">
        <v>7</v>
      </c>
      <c r="B66" s="7">
        <v>50189</v>
      </c>
      <c r="C66" s="8">
        <v>147</v>
      </c>
      <c r="D66" s="6" t="s">
        <v>9</v>
      </c>
      <c r="E66" s="8">
        <v>11</v>
      </c>
      <c r="F66" s="10">
        <v>9</v>
      </c>
      <c r="G66" s="8">
        <v>9</v>
      </c>
    </row>
    <row r="67" spans="1:7" x14ac:dyDescent="0.25">
      <c r="A67" s="6" t="s">
        <v>7</v>
      </c>
      <c r="B67" s="7">
        <v>50194</v>
      </c>
      <c r="C67" s="8">
        <v>144</v>
      </c>
      <c r="D67" s="6" t="s">
        <v>9</v>
      </c>
      <c r="E67" s="8">
        <v>8</v>
      </c>
      <c r="F67" s="8">
        <v>10</v>
      </c>
      <c r="G67" s="8">
        <v>9</v>
      </c>
    </row>
    <row r="68" spans="1:7" x14ac:dyDescent="0.25">
      <c r="A68" s="6" t="s">
        <v>7</v>
      </c>
      <c r="B68" s="7">
        <v>50195</v>
      </c>
      <c r="C68" s="8">
        <v>145</v>
      </c>
      <c r="D68" s="6" t="s">
        <v>9</v>
      </c>
      <c r="E68" s="8">
        <v>9</v>
      </c>
      <c r="F68" s="8">
        <v>11</v>
      </c>
      <c r="G68" s="8">
        <v>9</v>
      </c>
    </row>
    <row r="69" spans="1:7" x14ac:dyDescent="0.25">
      <c r="A69" s="6" t="s">
        <v>7</v>
      </c>
      <c r="B69" s="7">
        <v>50200</v>
      </c>
      <c r="C69" s="8">
        <v>140</v>
      </c>
      <c r="D69" s="6" t="s">
        <v>9</v>
      </c>
      <c r="E69" s="8">
        <v>7</v>
      </c>
      <c r="F69" s="8">
        <v>9</v>
      </c>
      <c r="G69" s="8">
        <v>9</v>
      </c>
    </row>
    <row r="70" spans="1:7" x14ac:dyDescent="0.25">
      <c r="A70" s="6" t="s">
        <v>7</v>
      </c>
      <c r="B70" s="7">
        <v>50201</v>
      </c>
      <c r="C70" s="8">
        <v>147</v>
      </c>
      <c r="D70" s="6" t="s">
        <v>9</v>
      </c>
      <c r="E70" s="8">
        <v>6</v>
      </c>
      <c r="F70" s="8">
        <v>9</v>
      </c>
      <c r="G70" s="8">
        <v>9</v>
      </c>
    </row>
    <row r="71" spans="1:7" x14ac:dyDescent="0.25">
      <c r="A71" s="6" t="s">
        <v>7</v>
      </c>
      <c r="B71" s="7">
        <v>70049</v>
      </c>
      <c r="C71" s="8">
        <v>139</v>
      </c>
      <c r="D71" s="6" t="s">
        <v>8</v>
      </c>
      <c r="E71" s="8">
        <v>12</v>
      </c>
      <c r="F71" s="8">
        <v>9</v>
      </c>
      <c r="G71" s="8">
        <v>9</v>
      </c>
    </row>
    <row r="72" spans="1:7" x14ac:dyDescent="0.25">
      <c r="A72" s="6" t="s">
        <v>7</v>
      </c>
      <c r="B72" s="7">
        <v>70057</v>
      </c>
      <c r="C72" s="8">
        <v>128</v>
      </c>
      <c r="D72" s="6" t="s">
        <v>8</v>
      </c>
      <c r="E72" s="8">
        <v>9</v>
      </c>
      <c r="F72" s="8">
        <v>9</v>
      </c>
      <c r="G72" s="8">
        <v>9</v>
      </c>
    </row>
    <row r="73" spans="1:7" x14ac:dyDescent="0.25">
      <c r="A73" s="11" t="s">
        <v>11</v>
      </c>
      <c r="B73" s="12">
        <v>60040</v>
      </c>
      <c r="C73" s="14"/>
      <c r="D73" s="11" t="s">
        <v>9</v>
      </c>
      <c r="E73" s="13">
        <v>9</v>
      </c>
      <c r="F73" s="13">
        <v>11</v>
      </c>
      <c r="G73" s="13">
        <v>10</v>
      </c>
    </row>
    <row r="74" spans="1:7" x14ac:dyDescent="0.25">
      <c r="A74" s="6" t="s">
        <v>7</v>
      </c>
      <c r="B74" s="7">
        <v>10151</v>
      </c>
      <c r="C74" s="8">
        <v>144</v>
      </c>
      <c r="D74" s="6" t="s">
        <v>9</v>
      </c>
      <c r="E74" s="8">
        <v>6</v>
      </c>
      <c r="F74" s="8">
        <v>12</v>
      </c>
      <c r="G74" s="8">
        <v>10</v>
      </c>
    </row>
    <row r="75" spans="1:7" x14ac:dyDescent="0.25">
      <c r="A75" s="6" t="s">
        <v>7</v>
      </c>
      <c r="B75" s="7">
        <v>10168</v>
      </c>
      <c r="C75" s="8">
        <v>134</v>
      </c>
      <c r="D75" s="6" t="s">
        <v>9</v>
      </c>
      <c r="E75" s="8">
        <v>8</v>
      </c>
      <c r="F75" s="8">
        <v>11</v>
      </c>
      <c r="G75" s="8">
        <v>10</v>
      </c>
    </row>
    <row r="76" spans="1:7" x14ac:dyDescent="0.25">
      <c r="A76" s="6" t="s">
        <v>7</v>
      </c>
      <c r="B76" s="7">
        <v>10186</v>
      </c>
      <c r="C76" s="8">
        <v>132</v>
      </c>
      <c r="D76" s="6" t="s">
        <v>9</v>
      </c>
      <c r="E76" s="8">
        <v>10</v>
      </c>
      <c r="F76" s="8">
        <v>10</v>
      </c>
      <c r="G76" s="8">
        <v>10</v>
      </c>
    </row>
    <row r="77" spans="1:7" x14ac:dyDescent="0.25">
      <c r="A77" s="6" t="s">
        <v>7</v>
      </c>
      <c r="B77" s="7">
        <v>10223</v>
      </c>
      <c r="C77" s="8">
        <v>152</v>
      </c>
      <c r="D77" s="6" t="s">
        <v>9</v>
      </c>
      <c r="E77" s="8">
        <v>10</v>
      </c>
      <c r="F77" s="8">
        <v>10</v>
      </c>
      <c r="G77" s="8">
        <v>10</v>
      </c>
    </row>
    <row r="78" spans="1:7" x14ac:dyDescent="0.25">
      <c r="A78" s="6" t="s">
        <v>7</v>
      </c>
      <c r="B78" s="7">
        <v>10267</v>
      </c>
      <c r="C78" s="8">
        <v>146</v>
      </c>
      <c r="D78" s="6" t="s">
        <v>9</v>
      </c>
      <c r="E78" s="8">
        <v>10</v>
      </c>
      <c r="F78" s="8">
        <v>10</v>
      </c>
      <c r="G78" s="8">
        <v>10</v>
      </c>
    </row>
    <row r="79" spans="1:7" x14ac:dyDescent="0.25">
      <c r="A79" s="6" t="s">
        <v>7</v>
      </c>
      <c r="B79" s="7">
        <v>10270</v>
      </c>
      <c r="C79" s="8">
        <v>136</v>
      </c>
      <c r="D79" s="6" t="s">
        <v>9</v>
      </c>
      <c r="E79" s="8">
        <v>9</v>
      </c>
      <c r="F79" s="8">
        <v>11</v>
      </c>
      <c r="G79" s="8">
        <v>10</v>
      </c>
    </row>
    <row r="80" spans="1:7" x14ac:dyDescent="0.25">
      <c r="A80" s="6" t="s">
        <v>7</v>
      </c>
      <c r="B80" s="7">
        <v>10279</v>
      </c>
      <c r="C80" s="8">
        <v>134</v>
      </c>
      <c r="D80" s="6" t="s">
        <v>8</v>
      </c>
      <c r="E80" s="8">
        <v>10</v>
      </c>
      <c r="F80" s="8">
        <v>11</v>
      </c>
      <c r="G80" s="8">
        <v>10</v>
      </c>
    </row>
    <row r="81" spans="1:7" x14ac:dyDescent="0.25">
      <c r="A81" s="6" t="s">
        <v>7</v>
      </c>
      <c r="B81" s="7">
        <v>20069</v>
      </c>
      <c r="C81" s="8">
        <v>161</v>
      </c>
      <c r="D81" s="6" t="s">
        <v>8</v>
      </c>
      <c r="E81" s="8">
        <v>11</v>
      </c>
      <c r="F81" s="8">
        <v>10</v>
      </c>
      <c r="G81" s="8">
        <v>10</v>
      </c>
    </row>
    <row r="82" spans="1:7" x14ac:dyDescent="0.25">
      <c r="A82" s="6" t="s">
        <v>7</v>
      </c>
      <c r="B82" s="7">
        <v>20079</v>
      </c>
      <c r="C82" s="8">
        <v>145</v>
      </c>
      <c r="D82" s="6" t="s">
        <v>8</v>
      </c>
      <c r="E82" s="8">
        <v>9</v>
      </c>
      <c r="F82" s="8">
        <v>13</v>
      </c>
      <c r="G82" s="8">
        <v>10</v>
      </c>
    </row>
    <row r="83" spans="1:7" x14ac:dyDescent="0.25">
      <c r="A83" s="6" t="s">
        <v>7</v>
      </c>
      <c r="B83" s="7">
        <v>20103</v>
      </c>
      <c r="C83" s="8">
        <v>140</v>
      </c>
      <c r="D83" s="6" t="s">
        <v>9</v>
      </c>
      <c r="E83" s="8">
        <v>9</v>
      </c>
      <c r="F83" s="8">
        <v>10</v>
      </c>
      <c r="G83" s="8">
        <v>10</v>
      </c>
    </row>
    <row r="84" spans="1:7" x14ac:dyDescent="0.25">
      <c r="A84" s="6" t="s">
        <v>7</v>
      </c>
      <c r="B84" s="7">
        <v>20111</v>
      </c>
      <c r="C84" s="8">
        <v>132</v>
      </c>
      <c r="D84" s="6" t="s">
        <v>9</v>
      </c>
      <c r="E84" s="8">
        <v>12</v>
      </c>
      <c r="F84" s="8">
        <v>10</v>
      </c>
      <c r="G84" s="8">
        <v>10</v>
      </c>
    </row>
    <row r="85" spans="1:7" x14ac:dyDescent="0.25">
      <c r="A85" s="6" t="s">
        <v>7</v>
      </c>
      <c r="B85" s="7">
        <v>20112</v>
      </c>
      <c r="C85" s="8">
        <v>136</v>
      </c>
      <c r="D85" s="6" t="s">
        <v>9</v>
      </c>
      <c r="E85" s="8">
        <v>8</v>
      </c>
      <c r="F85" s="8">
        <v>10</v>
      </c>
      <c r="G85" s="8">
        <v>10</v>
      </c>
    </row>
    <row r="86" spans="1:7" x14ac:dyDescent="0.25">
      <c r="A86" s="6" t="s">
        <v>7</v>
      </c>
      <c r="B86" s="7">
        <v>30180</v>
      </c>
      <c r="C86" s="8">
        <v>159.28</v>
      </c>
      <c r="D86" s="6" t="s">
        <v>8</v>
      </c>
      <c r="E86" s="8">
        <v>6</v>
      </c>
      <c r="F86" s="8">
        <v>11</v>
      </c>
      <c r="G86" s="8">
        <v>10</v>
      </c>
    </row>
    <row r="87" spans="1:7" x14ac:dyDescent="0.25">
      <c r="A87" s="6" t="s">
        <v>7</v>
      </c>
      <c r="B87" s="7">
        <v>30253</v>
      </c>
      <c r="C87" s="8">
        <v>150.929</v>
      </c>
      <c r="D87" s="6" t="s">
        <v>9</v>
      </c>
      <c r="E87" s="8">
        <v>11</v>
      </c>
      <c r="F87" s="8">
        <v>10</v>
      </c>
      <c r="G87" s="8">
        <v>10</v>
      </c>
    </row>
    <row r="88" spans="1:7" x14ac:dyDescent="0.25">
      <c r="A88" s="6" t="s">
        <v>7</v>
      </c>
      <c r="B88" s="7">
        <v>50110</v>
      </c>
      <c r="C88" s="8">
        <v>143</v>
      </c>
      <c r="D88" s="6" t="s">
        <v>9</v>
      </c>
      <c r="E88" s="8">
        <v>11</v>
      </c>
      <c r="F88" s="8">
        <v>10</v>
      </c>
      <c r="G88" s="8">
        <v>10</v>
      </c>
    </row>
    <row r="89" spans="1:7" x14ac:dyDescent="0.25">
      <c r="A89" s="6" t="s">
        <v>7</v>
      </c>
      <c r="B89" s="7">
        <v>50113</v>
      </c>
      <c r="C89" s="8">
        <v>153</v>
      </c>
      <c r="D89" s="6" t="s">
        <v>8</v>
      </c>
      <c r="E89" s="8">
        <v>12</v>
      </c>
      <c r="F89" s="8">
        <v>10</v>
      </c>
      <c r="G89" s="8">
        <v>10</v>
      </c>
    </row>
    <row r="90" spans="1:7" x14ac:dyDescent="0.25">
      <c r="A90" s="6" t="s">
        <v>7</v>
      </c>
      <c r="B90" s="7">
        <v>50125</v>
      </c>
      <c r="C90" s="8">
        <v>140</v>
      </c>
      <c r="D90" s="6" t="s">
        <v>9</v>
      </c>
      <c r="E90" s="8">
        <v>10</v>
      </c>
      <c r="F90" s="8">
        <v>10</v>
      </c>
      <c r="G90" s="8">
        <v>10</v>
      </c>
    </row>
    <row r="91" spans="1:7" x14ac:dyDescent="0.25">
      <c r="A91" s="6" t="s">
        <v>7</v>
      </c>
      <c r="B91" s="7">
        <v>50139</v>
      </c>
      <c r="C91" s="8">
        <v>149</v>
      </c>
      <c r="D91" s="6" t="s">
        <v>8</v>
      </c>
      <c r="E91" s="8">
        <v>9</v>
      </c>
      <c r="F91" s="8">
        <v>11</v>
      </c>
      <c r="G91" s="8">
        <v>10</v>
      </c>
    </row>
    <row r="92" spans="1:7" x14ac:dyDescent="0.25">
      <c r="A92" s="6" t="s">
        <v>7</v>
      </c>
      <c r="B92" s="7">
        <v>50190</v>
      </c>
      <c r="C92" s="8">
        <v>155</v>
      </c>
      <c r="D92" s="6" t="s">
        <v>9</v>
      </c>
      <c r="E92" s="8">
        <v>10</v>
      </c>
      <c r="F92" s="8">
        <v>7</v>
      </c>
      <c r="G92" s="8">
        <v>10</v>
      </c>
    </row>
    <row r="93" spans="1:7" x14ac:dyDescent="0.25">
      <c r="A93" s="6" t="s">
        <v>7</v>
      </c>
      <c r="B93" s="7">
        <v>50202</v>
      </c>
      <c r="C93" s="8">
        <v>136</v>
      </c>
      <c r="D93" s="6" t="s">
        <v>9</v>
      </c>
      <c r="E93" s="8">
        <v>10</v>
      </c>
      <c r="F93" s="8">
        <v>10</v>
      </c>
      <c r="G93" s="8">
        <v>10</v>
      </c>
    </row>
    <row r="94" spans="1:7" x14ac:dyDescent="0.25">
      <c r="A94" s="6" t="s">
        <v>7</v>
      </c>
      <c r="B94" s="7">
        <v>50204</v>
      </c>
      <c r="C94" s="8">
        <v>142</v>
      </c>
      <c r="D94" s="6" t="s">
        <v>9</v>
      </c>
      <c r="E94" s="8">
        <v>11</v>
      </c>
      <c r="F94" s="8">
        <v>9</v>
      </c>
      <c r="G94" s="8">
        <v>10</v>
      </c>
    </row>
    <row r="95" spans="1:7" x14ac:dyDescent="0.25">
      <c r="A95" s="6" t="s">
        <v>7</v>
      </c>
      <c r="B95" s="7">
        <v>50205</v>
      </c>
      <c r="C95" s="8">
        <v>145</v>
      </c>
      <c r="D95" s="6" t="s">
        <v>9</v>
      </c>
      <c r="E95" s="8">
        <v>9</v>
      </c>
      <c r="F95" s="8">
        <v>11</v>
      </c>
      <c r="G95" s="8">
        <v>10</v>
      </c>
    </row>
    <row r="96" spans="1:7" x14ac:dyDescent="0.25">
      <c r="A96" s="6" t="s">
        <v>7</v>
      </c>
      <c r="B96" s="7">
        <v>50208</v>
      </c>
      <c r="C96" s="8">
        <v>145</v>
      </c>
      <c r="D96" s="6" t="s">
        <v>9</v>
      </c>
      <c r="E96" s="8">
        <v>10</v>
      </c>
      <c r="F96" s="8">
        <v>10</v>
      </c>
      <c r="G96" s="8">
        <v>10</v>
      </c>
    </row>
    <row r="97" spans="1:7" x14ac:dyDescent="0.25">
      <c r="A97" s="6" t="s">
        <v>7</v>
      </c>
      <c r="B97" s="7">
        <v>50209</v>
      </c>
      <c r="C97" s="8">
        <v>135</v>
      </c>
      <c r="D97" s="6" t="s">
        <v>9</v>
      </c>
      <c r="E97" s="8">
        <v>10</v>
      </c>
      <c r="F97" s="8">
        <v>11</v>
      </c>
      <c r="G97" s="8">
        <v>10</v>
      </c>
    </row>
    <row r="98" spans="1:7" x14ac:dyDescent="0.25">
      <c r="A98" s="6" t="s">
        <v>7</v>
      </c>
      <c r="B98" s="7">
        <v>60059</v>
      </c>
      <c r="C98" s="8">
        <v>152.12200000000001</v>
      </c>
      <c r="D98" s="6" t="s">
        <v>9</v>
      </c>
      <c r="E98" s="8">
        <v>10</v>
      </c>
      <c r="F98" s="8">
        <v>11</v>
      </c>
      <c r="G98" s="8">
        <v>10</v>
      </c>
    </row>
    <row r="99" spans="1:7" x14ac:dyDescent="0.25">
      <c r="A99" s="6" t="s">
        <v>7</v>
      </c>
      <c r="B99" s="7">
        <v>60063</v>
      </c>
      <c r="C99" s="8">
        <v>146.15700000000001</v>
      </c>
      <c r="D99" s="6" t="s">
        <v>9</v>
      </c>
      <c r="E99" s="8">
        <v>10</v>
      </c>
      <c r="F99" s="9"/>
      <c r="G99" s="8">
        <v>10</v>
      </c>
    </row>
    <row r="100" spans="1:7" x14ac:dyDescent="0.25">
      <c r="A100" s="6" t="s">
        <v>7</v>
      </c>
      <c r="B100" s="7">
        <v>70020</v>
      </c>
      <c r="C100" s="8">
        <v>152</v>
      </c>
      <c r="D100" s="6" t="s">
        <v>9</v>
      </c>
      <c r="E100" s="8">
        <v>9</v>
      </c>
      <c r="F100" s="8">
        <v>10</v>
      </c>
      <c r="G100" s="8">
        <v>10</v>
      </c>
    </row>
    <row r="101" spans="1:7" x14ac:dyDescent="0.25">
      <c r="A101" s="11" t="s">
        <v>10</v>
      </c>
      <c r="B101" s="12">
        <v>30088</v>
      </c>
      <c r="C101" s="13">
        <v>150.04</v>
      </c>
      <c r="D101" s="11" t="s">
        <v>8</v>
      </c>
      <c r="E101" s="13">
        <v>5</v>
      </c>
      <c r="F101" s="13">
        <v>11</v>
      </c>
      <c r="G101" s="13">
        <v>11</v>
      </c>
    </row>
    <row r="102" spans="1:7" x14ac:dyDescent="0.25">
      <c r="A102" s="6" t="s">
        <v>7</v>
      </c>
      <c r="B102" s="7">
        <v>10124</v>
      </c>
      <c r="C102" s="8">
        <v>143</v>
      </c>
      <c r="D102" s="6" t="s">
        <v>9</v>
      </c>
      <c r="E102" s="8">
        <v>8</v>
      </c>
      <c r="F102" s="8">
        <v>12</v>
      </c>
      <c r="G102" s="8">
        <v>11</v>
      </c>
    </row>
    <row r="103" spans="1:7" x14ac:dyDescent="0.25">
      <c r="A103" s="6" t="s">
        <v>7</v>
      </c>
      <c r="B103" s="7">
        <v>10155</v>
      </c>
      <c r="C103" s="8">
        <v>142</v>
      </c>
      <c r="D103" s="6" t="s">
        <v>9</v>
      </c>
      <c r="E103" s="8">
        <v>10</v>
      </c>
      <c r="F103" s="8">
        <v>11</v>
      </c>
      <c r="G103" s="8">
        <v>11</v>
      </c>
    </row>
    <row r="104" spans="1:7" x14ac:dyDescent="0.25">
      <c r="A104" s="6" t="s">
        <v>7</v>
      </c>
      <c r="B104" s="7">
        <v>10176</v>
      </c>
      <c r="C104" s="8">
        <v>147</v>
      </c>
      <c r="D104" s="6" t="s">
        <v>9</v>
      </c>
      <c r="E104" s="8">
        <v>11</v>
      </c>
      <c r="F104" s="8">
        <v>10</v>
      </c>
      <c r="G104" s="8">
        <v>11</v>
      </c>
    </row>
    <row r="105" spans="1:7" x14ac:dyDescent="0.25">
      <c r="A105" s="6" t="s">
        <v>7</v>
      </c>
      <c r="B105" s="7">
        <v>10194</v>
      </c>
      <c r="C105" s="8">
        <v>133</v>
      </c>
      <c r="D105" s="6" t="s">
        <v>8</v>
      </c>
      <c r="E105" s="8">
        <v>10</v>
      </c>
      <c r="F105" s="8">
        <v>11</v>
      </c>
      <c r="G105" s="8">
        <v>11</v>
      </c>
    </row>
    <row r="106" spans="1:7" x14ac:dyDescent="0.25">
      <c r="A106" s="6" t="s">
        <v>7</v>
      </c>
      <c r="B106" s="7">
        <v>10198</v>
      </c>
      <c r="C106" s="8">
        <v>146</v>
      </c>
      <c r="D106" s="6" t="s">
        <v>8</v>
      </c>
      <c r="E106" s="8">
        <v>11</v>
      </c>
      <c r="F106" s="8">
        <v>10</v>
      </c>
      <c r="G106" s="8">
        <v>11</v>
      </c>
    </row>
    <row r="107" spans="1:7" x14ac:dyDescent="0.25">
      <c r="A107" s="6" t="s">
        <v>7</v>
      </c>
      <c r="B107" s="7">
        <v>10246</v>
      </c>
      <c r="C107" s="8">
        <v>125</v>
      </c>
      <c r="D107" s="6" t="s">
        <v>8</v>
      </c>
      <c r="E107" s="8">
        <v>10</v>
      </c>
      <c r="F107" s="8">
        <v>11</v>
      </c>
      <c r="G107" s="8">
        <v>11</v>
      </c>
    </row>
    <row r="108" spans="1:7" x14ac:dyDescent="0.25">
      <c r="A108" s="6" t="s">
        <v>7</v>
      </c>
      <c r="B108" s="7">
        <v>10264</v>
      </c>
      <c r="C108" s="8">
        <v>145</v>
      </c>
      <c r="D108" s="6" t="s">
        <v>9</v>
      </c>
      <c r="E108" s="8">
        <v>12</v>
      </c>
      <c r="F108" s="8">
        <v>10</v>
      </c>
      <c r="G108" s="8">
        <v>11</v>
      </c>
    </row>
    <row r="109" spans="1:7" x14ac:dyDescent="0.25">
      <c r="A109" s="6" t="s">
        <v>7</v>
      </c>
      <c r="B109" s="7">
        <v>10268</v>
      </c>
      <c r="C109" s="8">
        <v>132</v>
      </c>
      <c r="D109" s="6" t="s">
        <v>9</v>
      </c>
      <c r="E109" s="8">
        <v>9</v>
      </c>
      <c r="F109" s="10">
        <v>13</v>
      </c>
      <c r="G109" s="8">
        <v>11</v>
      </c>
    </row>
    <row r="110" spans="1:7" x14ac:dyDescent="0.25">
      <c r="A110" s="6" t="s">
        <v>7</v>
      </c>
      <c r="B110" s="7">
        <v>10271</v>
      </c>
      <c r="C110" s="8">
        <v>147</v>
      </c>
      <c r="D110" s="6" t="s">
        <v>9</v>
      </c>
      <c r="E110" s="8">
        <v>10</v>
      </c>
      <c r="F110" s="8">
        <v>11</v>
      </c>
      <c r="G110" s="8">
        <v>11</v>
      </c>
    </row>
    <row r="111" spans="1:7" x14ac:dyDescent="0.25">
      <c r="A111" s="6" t="s">
        <v>7</v>
      </c>
      <c r="B111" s="7">
        <v>20057</v>
      </c>
      <c r="C111" s="8">
        <v>132</v>
      </c>
      <c r="D111" s="6" t="s">
        <v>8</v>
      </c>
      <c r="E111" s="8">
        <v>7</v>
      </c>
      <c r="F111" s="8">
        <v>11</v>
      </c>
      <c r="G111" s="8">
        <v>11</v>
      </c>
    </row>
    <row r="112" spans="1:7" x14ac:dyDescent="0.25">
      <c r="A112" s="6" t="s">
        <v>7</v>
      </c>
      <c r="B112" s="7">
        <v>20063</v>
      </c>
      <c r="C112" s="8">
        <v>131</v>
      </c>
      <c r="D112" s="6" t="s">
        <v>8</v>
      </c>
      <c r="E112" s="8">
        <v>9</v>
      </c>
      <c r="F112" s="8">
        <v>12</v>
      </c>
      <c r="G112" s="8">
        <v>11</v>
      </c>
    </row>
    <row r="113" spans="1:7" x14ac:dyDescent="0.25">
      <c r="A113" s="6" t="s">
        <v>7</v>
      </c>
      <c r="B113" s="7">
        <v>20065</v>
      </c>
      <c r="C113" s="8">
        <v>135</v>
      </c>
      <c r="D113" s="6" t="s">
        <v>8</v>
      </c>
      <c r="E113" s="8">
        <v>11</v>
      </c>
      <c r="F113" s="8">
        <v>12</v>
      </c>
      <c r="G113" s="8">
        <v>11</v>
      </c>
    </row>
    <row r="114" spans="1:7" x14ac:dyDescent="0.25">
      <c r="A114" s="6" t="s">
        <v>7</v>
      </c>
      <c r="B114" s="7">
        <v>20066</v>
      </c>
      <c r="C114" s="8">
        <v>160</v>
      </c>
      <c r="D114" s="6" t="s">
        <v>8</v>
      </c>
      <c r="E114" s="8">
        <v>8</v>
      </c>
      <c r="F114" s="8">
        <v>12</v>
      </c>
      <c r="G114" s="8">
        <v>11</v>
      </c>
    </row>
    <row r="115" spans="1:7" x14ac:dyDescent="0.25">
      <c r="A115" s="6" t="s">
        <v>7</v>
      </c>
      <c r="B115" s="7">
        <v>20067</v>
      </c>
      <c r="C115" s="8">
        <v>158</v>
      </c>
      <c r="D115" s="6" t="s">
        <v>8</v>
      </c>
      <c r="E115" s="8">
        <v>10</v>
      </c>
      <c r="F115" s="8">
        <v>12</v>
      </c>
      <c r="G115" s="8">
        <v>11</v>
      </c>
    </row>
    <row r="116" spans="1:7" x14ac:dyDescent="0.25">
      <c r="A116" s="6" t="s">
        <v>7</v>
      </c>
      <c r="B116" s="7">
        <v>20070</v>
      </c>
      <c r="C116" s="8">
        <v>145</v>
      </c>
      <c r="D116" s="6" t="s">
        <v>8</v>
      </c>
      <c r="E116" s="8">
        <v>11</v>
      </c>
      <c r="F116" s="8">
        <v>10</v>
      </c>
      <c r="G116" s="8">
        <v>11</v>
      </c>
    </row>
    <row r="117" spans="1:7" x14ac:dyDescent="0.25">
      <c r="A117" s="6" t="s">
        <v>7</v>
      </c>
      <c r="B117" s="7">
        <v>20080</v>
      </c>
      <c r="C117" s="8">
        <v>137</v>
      </c>
      <c r="D117" s="6" t="s">
        <v>9</v>
      </c>
      <c r="E117" s="8">
        <v>10</v>
      </c>
      <c r="F117" s="8">
        <v>11</v>
      </c>
      <c r="G117" s="8">
        <v>11</v>
      </c>
    </row>
    <row r="118" spans="1:7" x14ac:dyDescent="0.25">
      <c r="A118" s="6" t="s">
        <v>7</v>
      </c>
      <c r="B118" s="7">
        <v>20119</v>
      </c>
      <c r="C118" s="8">
        <v>153</v>
      </c>
      <c r="D118" s="6" t="s">
        <v>8</v>
      </c>
      <c r="E118" s="8">
        <v>13</v>
      </c>
      <c r="F118" s="8">
        <v>11</v>
      </c>
      <c r="G118" s="8">
        <v>11</v>
      </c>
    </row>
    <row r="119" spans="1:7" x14ac:dyDescent="0.25">
      <c r="A119" s="6" t="s">
        <v>7</v>
      </c>
      <c r="B119" s="7">
        <v>30191</v>
      </c>
      <c r="C119" s="8">
        <v>148.54300000000001</v>
      </c>
      <c r="D119" s="6" t="s">
        <v>9</v>
      </c>
      <c r="E119" s="8">
        <v>14</v>
      </c>
      <c r="F119" s="8">
        <v>11</v>
      </c>
      <c r="G119" s="8">
        <v>11</v>
      </c>
    </row>
    <row r="120" spans="1:7" x14ac:dyDescent="0.25">
      <c r="A120" s="6" t="s">
        <v>7</v>
      </c>
      <c r="B120" s="7">
        <v>50181</v>
      </c>
      <c r="C120" s="8">
        <v>161</v>
      </c>
      <c r="D120" s="6" t="s">
        <v>9</v>
      </c>
      <c r="E120" s="8">
        <v>11</v>
      </c>
      <c r="F120" s="8">
        <v>10</v>
      </c>
      <c r="G120" s="8">
        <v>11</v>
      </c>
    </row>
    <row r="121" spans="1:7" x14ac:dyDescent="0.25">
      <c r="A121" s="6" t="s">
        <v>7</v>
      </c>
      <c r="B121" s="7">
        <v>50196</v>
      </c>
      <c r="C121" s="8">
        <v>144</v>
      </c>
      <c r="D121" s="6" t="s">
        <v>9</v>
      </c>
      <c r="E121" s="8">
        <v>10</v>
      </c>
      <c r="F121" s="8">
        <v>12</v>
      </c>
      <c r="G121" s="8">
        <v>11</v>
      </c>
    </row>
    <row r="122" spans="1:7" x14ac:dyDescent="0.25">
      <c r="A122" s="6" t="s">
        <v>7</v>
      </c>
      <c r="B122" s="7">
        <v>50199</v>
      </c>
      <c r="C122" s="8">
        <v>145</v>
      </c>
      <c r="D122" s="6" t="s">
        <v>9</v>
      </c>
      <c r="E122" s="8">
        <v>10</v>
      </c>
      <c r="F122" s="8">
        <v>12</v>
      </c>
      <c r="G122" s="8">
        <v>11</v>
      </c>
    </row>
    <row r="123" spans="1:7" x14ac:dyDescent="0.25">
      <c r="A123" s="6" t="s">
        <v>7</v>
      </c>
      <c r="B123" s="7">
        <v>50206</v>
      </c>
      <c r="C123" s="8">
        <v>142</v>
      </c>
      <c r="D123" s="6" t="s">
        <v>8</v>
      </c>
      <c r="E123" s="8">
        <v>10</v>
      </c>
      <c r="F123" s="8">
        <v>12</v>
      </c>
      <c r="G123" s="8">
        <v>11</v>
      </c>
    </row>
    <row r="124" spans="1:7" x14ac:dyDescent="0.25">
      <c r="A124" s="6" t="s">
        <v>7</v>
      </c>
      <c r="B124" s="7">
        <v>60025</v>
      </c>
      <c r="C124" s="8">
        <v>149.73600000000002</v>
      </c>
      <c r="D124" s="6" t="s">
        <v>9</v>
      </c>
      <c r="E124" s="8">
        <v>11</v>
      </c>
      <c r="F124" s="8">
        <v>10</v>
      </c>
      <c r="G124" s="8">
        <v>11</v>
      </c>
    </row>
    <row r="125" spans="1:7" x14ac:dyDescent="0.25">
      <c r="A125" s="6" t="s">
        <v>7</v>
      </c>
      <c r="B125" s="7">
        <v>60051</v>
      </c>
      <c r="C125" s="8">
        <v>156.89400000000001</v>
      </c>
      <c r="D125" s="6" t="s">
        <v>9</v>
      </c>
      <c r="E125" s="8">
        <v>9</v>
      </c>
      <c r="F125" s="8">
        <v>12</v>
      </c>
      <c r="G125" s="8">
        <v>11</v>
      </c>
    </row>
    <row r="126" spans="1:7" x14ac:dyDescent="0.25">
      <c r="A126" s="6" t="s">
        <v>7</v>
      </c>
      <c r="B126" s="7">
        <v>70019</v>
      </c>
      <c r="C126" s="8">
        <v>146</v>
      </c>
      <c r="D126" s="6" t="s">
        <v>9</v>
      </c>
      <c r="E126" s="8">
        <v>10</v>
      </c>
      <c r="F126" s="8">
        <v>12</v>
      </c>
      <c r="G126" s="8">
        <v>11</v>
      </c>
    </row>
    <row r="127" spans="1:7" x14ac:dyDescent="0.25">
      <c r="A127" s="6" t="s">
        <v>7</v>
      </c>
      <c r="B127" s="7">
        <v>70059</v>
      </c>
      <c r="C127" s="8">
        <v>150</v>
      </c>
      <c r="D127" s="6" t="s">
        <v>8</v>
      </c>
      <c r="E127" s="8">
        <v>13</v>
      </c>
      <c r="F127" s="8">
        <v>11</v>
      </c>
      <c r="G127" s="8">
        <v>11</v>
      </c>
    </row>
    <row r="128" spans="1:7" x14ac:dyDescent="0.25">
      <c r="A128" s="6" t="s">
        <v>7</v>
      </c>
      <c r="B128" s="7">
        <v>10172</v>
      </c>
      <c r="C128" s="8">
        <v>151</v>
      </c>
      <c r="D128" s="6" t="s">
        <v>8</v>
      </c>
      <c r="E128" s="8">
        <v>10</v>
      </c>
      <c r="F128" s="8">
        <v>14</v>
      </c>
      <c r="G128" s="8">
        <v>12</v>
      </c>
    </row>
    <row r="129" spans="1:7" x14ac:dyDescent="0.25">
      <c r="A129" s="6" t="s">
        <v>7</v>
      </c>
      <c r="B129" s="7">
        <v>10266</v>
      </c>
      <c r="C129" s="8">
        <v>132</v>
      </c>
      <c r="D129" s="6" t="s">
        <v>9</v>
      </c>
      <c r="E129" s="8">
        <v>11</v>
      </c>
      <c r="F129" s="8">
        <v>13</v>
      </c>
      <c r="G129" s="8">
        <v>12</v>
      </c>
    </row>
    <row r="130" spans="1:7" x14ac:dyDescent="0.25">
      <c r="A130" s="6" t="s">
        <v>7</v>
      </c>
      <c r="B130" s="7">
        <v>10272</v>
      </c>
      <c r="C130" s="8">
        <v>146</v>
      </c>
      <c r="D130" s="6" t="s">
        <v>9</v>
      </c>
      <c r="E130" s="8">
        <v>7</v>
      </c>
      <c r="F130" s="8">
        <v>12</v>
      </c>
      <c r="G130" s="8">
        <v>12</v>
      </c>
    </row>
    <row r="131" spans="1:7" x14ac:dyDescent="0.25">
      <c r="A131" s="6" t="s">
        <v>7</v>
      </c>
      <c r="B131" s="7">
        <v>10273</v>
      </c>
      <c r="C131" s="8">
        <v>146</v>
      </c>
      <c r="D131" s="6" t="s">
        <v>8</v>
      </c>
      <c r="E131" s="8">
        <v>9</v>
      </c>
      <c r="F131" s="8">
        <v>15</v>
      </c>
      <c r="G131" s="8">
        <v>12</v>
      </c>
    </row>
    <row r="132" spans="1:7" x14ac:dyDescent="0.25">
      <c r="A132" s="6" t="s">
        <v>7</v>
      </c>
      <c r="B132" s="7">
        <v>10288</v>
      </c>
      <c r="C132" s="8">
        <v>151</v>
      </c>
      <c r="D132" s="6" t="s">
        <v>9</v>
      </c>
      <c r="E132" s="8">
        <v>11</v>
      </c>
      <c r="F132" s="8">
        <v>14</v>
      </c>
      <c r="G132" s="8">
        <v>12</v>
      </c>
    </row>
    <row r="133" spans="1:7" x14ac:dyDescent="0.25">
      <c r="A133" s="6" t="s">
        <v>7</v>
      </c>
      <c r="B133" s="7">
        <v>20056</v>
      </c>
      <c r="C133" s="8">
        <v>150</v>
      </c>
      <c r="D133" s="6" t="s">
        <v>8</v>
      </c>
      <c r="E133" s="8">
        <v>10</v>
      </c>
      <c r="F133" s="8">
        <v>12</v>
      </c>
      <c r="G133" s="8">
        <v>12</v>
      </c>
    </row>
    <row r="134" spans="1:7" x14ac:dyDescent="0.25">
      <c r="A134" s="6" t="s">
        <v>7</v>
      </c>
      <c r="B134" s="7">
        <v>20061</v>
      </c>
      <c r="C134" s="8">
        <v>137</v>
      </c>
      <c r="D134" s="6" t="s">
        <v>8</v>
      </c>
      <c r="E134" s="8">
        <v>9</v>
      </c>
      <c r="F134" s="8">
        <v>12</v>
      </c>
      <c r="G134" s="8">
        <v>12</v>
      </c>
    </row>
    <row r="135" spans="1:7" x14ac:dyDescent="0.25">
      <c r="A135" s="6" t="s">
        <v>7</v>
      </c>
      <c r="B135" s="7">
        <v>20113</v>
      </c>
      <c r="C135" s="8">
        <v>147</v>
      </c>
      <c r="D135" s="6" t="s">
        <v>9</v>
      </c>
      <c r="E135" s="8">
        <v>11</v>
      </c>
      <c r="F135" s="8">
        <v>13</v>
      </c>
      <c r="G135" s="8">
        <v>12</v>
      </c>
    </row>
    <row r="136" spans="1:7" x14ac:dyDescent="0.25">
      <c r="A136" s="6" t="s">
        <v>7</v>
      </c>
      <c r="B136" s="7">
        <v>50144</v>
      </c>
      <c r="C136" s="8">
        <v>155</v>
      </c>
      <c r="D136" s="6" t="s">
        <v>9</v>
      </c>
      <c r="E136" s="8">
        <v>12</v>
      </c>
      <c r="F136" s="8">
        <v>12</v>
      </c>
      <c r="G136" s="8">
        <v>12</v>
      </c>
    </row>
    <row r="137" spans="1:7" x14ac:dyDescent="0.25">
      <c r="A137" s="6" t="s">
        <v>7</v>
      </c>
      <c r="B137" s="7">
        <v>50145</v>
      </c>
      <c r="C137" s="8">
        <v>159</v>
      </c>
      <c r="D137" s="6" t="s">
        <v>9</v>
      </c>
      <c r="E137" s="8">
        <v>12</v>
      </c>
      <c r="F137" s="8">
        <v>12</v>
      </c>
      <c r="G137" s="8">
        <v>12</v>
      </c>
    </row>
    <row r="138" spans="1:7" x14ac:dyDescent="0.25">
      <c r="A138" s="6" t="s">
        <v>7</v>
      </c>
      <c r="B138" s="7">
        <v>50186</v>
      </c>
      <c r="C138" s="8">
        <v>150</v>
      </c>
      <c r="D138" s="6" t="s">
        <v>9</v>
      </c>
      <c r="E138" s="8">
        <v>11</v>
      </c>
      <c r="F138" s="8">
        <v>13</v>
      </c>
      <c r="G138" s="8">
        <v>12</v>
      </c>
    </row>
    <row r="139" spans="1:7" x14ac:dyDescent="0.25">
      <c r="A139" s="6" t="s">
        <v>7</v>
      </c>
      <c r="B139" s="7">
        <v>50203</v>
      </c>
      <c r="C139" s="8">
        <v>149</v>
      </c>
      <c r="D139" s="6" t="s">
        <v>9</v>
      </c>
      <c r="E139" s="8">
        <v>11</v>
      </c>
      <c r="F139" s="8">
        <v>12</v>
      </c>
      <c r="G139" s="8">
        <v>12</v>
      </c>
    </row>
    <row r="140" spans="1:7" x14ac:dyDescent="0.25">
      <c r="A140" s="11" t="s">
        <v>10</v>
      </c>
      <c r="B140" s="12">
        <v>20062</v>
      </c>
      <c r="C140" s="13">
        <v>230</v>
      </c>
      <c r="D140" s="11" t="s">
        <v>9</v>
      </c>
      <c r="E140" s="13">
        <v>12</v>
      </c>
      <c r="F140" s="13">
        <v>21</v>
      </c>
      <c r="G140" s="13">
        <v>13</v>
      </c>
    </row>
    <row r="141" spans="1:7" x14ac:dyDescent="0.25">
      <c r="A141" s="11" t="s">
        <v>10</v>
      </c>
      <c r="B141" s="12">
        <v>30089</v>
      </c>
      <c r="C141" s="17">
        <v>192.04</v>
      </c>
      <c r="D141" s="11" t="s">
        <v>9</v>
      </c>
      <c r="E141" s="13">
        <v>15</v>
      </c>
      <c r="F141" s="13">
        <v>13</v>
      </c>
      <c r="G141" s="13">
        <v>13</v>
      </c>
    </row>
    <row r="142" spans="1:7" x14ac:dyDescent="0.25">
      <c r="A142" s="6" t="s">
        <v>7</v>
      </c>
      <c r="B142" s="7">
        <v>10077</v>
      </c>
      <c r="C142" s="10">
        <v>135</v>
      </c>
      <c r="D142" s="6" t="s">
        <v>8</v>
      </c>
      <c r="E142" s="8">
        <v>12</v>
      </c>
      <c r="F142" s="8">
        <v>14</v>
      </c>
      <c r="G142" s="8">
        <v>13</v>
      </c>
    </row>
    <row r="143" spans="1:7" x14ac:dyDescent="0.25">
      <c r="A143" s="6" t="s">
        <v>7</v>
      </c>
      <c r="B143" s="7">
        <v>10188</v>
      </c>
      <c r="C143" s="8">
        <v>148</v>
      </c>
      <c r="D143" s="6" t="s">
        <v>9</v>
      </c>
      <c r="E143" s="8">
        <v>11</v>
      </c>
      <c r="F143" s="8">
        <v>14</v>
      </c>
      <c r="G143" s="8">
        <v>13</v>
      </c>
    </row>
    <row r="144" spans="1:7" x14ac:dyDescent="0.25">
      <c r="A144" s="6" t="s">
        <v>7</v>
      </c>
      <c r="B144" s="7">
        <v>10197</v>
      </c>
      <c r="C144" s="8">
        <v>144</v>
      </c>
      <c r="D144" s="6" t="s">
        <v>8</v>
      </c>
      <c r="E144" s="8">
        <v>12</v>
      </c>
      <c r="F144" s="8">
        <v>15</v>
      </c>
      <c r="G144" s="8">
        <v>13</v>
      </c>
    </row>
    <row r="145" spans="1:7" x14ac:dyDescent="0.25">
      <c r="A145" s="6" t="s">
        <v>7</v>
      </c>
      <c r="B145" s="7">
        <v>10258</v>
      </c>
      <c r="C145" s="8">
        <v>139</v>
      </c>
      <c r="D145" s="6" t="s">
        <v>9</v>
      </c>
      <c r="E145" s="8">
        <v>11</v>
      </c>
      <c r="F145" s="8">
        <v>13</v>
      </c>
      <c r="G145" s="8">
        <v>13</v>
      </c>
    </row>
    <row r="146" spans="1:7" x14ac:dyDescent="0.25">
      <c r="A146" s="6" t="s">
        <v>7</v>
      </c>
      <c r="B146" s="7">
        <v>10265</v>
      </c>
      <c r="C146" s="8">
        <v>140</v>
      </c>
      <c r="D146" s="6" t="s">
        <v>9</v>
      </c>
      <c r="E146" s="8">
        <v>12</v>
      </c>
      <c r="F146" s="10">
        <v>13</v>
      </c>
      <c r="G146" s="8">
        <v>13</v>
      </c>
    </row>
    <row r="147" spans="1:7" x14ac:dyDescent="0.25">
      <c r="A147" s="6" t="s">
        <v>7</v>
      </c>
      <c r="B147" s="7">
        <v>10281</v>
      </c>
      <c r="C147" s="8">
        <v>142</v>
      </c>
      <c r="D147" s="6" t="s">
        <v>9</v>
      </c>
      <c r="E147" s="8">
        <v>13</v>
      </c>
      <c r="F147" s="8">
        <v>16</v>
      </c>
      <c r="G147" s="8">
        <v>13</v>
      </c>
    </row>
    <row r="148" spans="1:7" x14ac:dyDescent="0.25">
      <c r="A148" s="6" t="s">
        <v>7</v>
      </c>
      <c r="B148" s="7">
        <v>50143</v>
      </c>
      <c r="C148" s="8">
        <v>155</v>
      </c>
      <c r="D148" s="6" t="s">
        <v>9</v>
      </c>
      <c r="E148" s="8">
        <v>11</v>
      </c>
      <c r="F148" s="8">
        <v>15</v>
      </c>
      <c r="G148" s="8">
        <v>13</v>
      </c>
    </row>
    <row r="149" spans="1:7" x14ac:dyDescent="0.25">
      <c r="A149" s="6" t="s">
        <v>7</v>
      </c>
      <c r="B149" s="7">
        <v>50182</v>
      </c>
      <c r="C149" s="8">
        <v>152</v>
      </c>
      <c r="D149" s="6" t="s">
        <v>8</v>
      </c>
      <c r="E149" s="8">
        <v>12</v>
      </c>
      <c r="F149" s="8">
        <v>13</v>
      </c>
      <c r="G149" s="8">
        <v>13</v>
      </c>
    </row>
    <row r="150" spans="1:7" x14ac:dyDescent="0.25">
      <c r="A150" s="6" t="s">
        <v>7</v>
      </c>
      <c r="B150" s="7">
        <v>50198</v>
      </c>
      <c r="C150" s="8">
        <v>141</v>
      </c>
      <c r="D150" s="6" t="s">
        <v>9</v>
      </c>
      <c r="E150" s="8">
        <v>13</v>
      </c>
      <c r="F150" s="8">
        <v>13</v>
      </c>
      <c r="G150" s="8">
        <v>13</v>
      </c>
    </row>
    <row r="151" spans="1:7" x14ac:dyDescent="0.25">
      <c r="A151" s="6" t="s">
        <v>7</v>
      </c>
      <c r="B151" s="7">
        <v>60046</v>
      </c>
      <c r="C151" s="8">
        <v>150.929</v>
      </c>
      <c r="D151" s="6" t="s">
        <v>9</v>
      </c>
      <c r="E151" s="8">
        <v>11</v>
      </c>
      <c r="F151" s="8">
        <v>13</v>
      </c>
      <c r="G151" s="8">
        <v>13</v>
      </c>
    </row>
    <row r="152" spans="1:7" x14ac:dyDescent="0.25">
      <c r="A152" s="6" t="s">
        <v>7</v>
      </c>
      <c r="B152" s="7">
        <v>70047</v>
      </c>
      <c r="C152" s="8">
        <v>177</v>
      </c>
      <c r="D152" s="6" t="s">
        <v>8</v>
      </c>
      <c r="E152" s="8">
        <v>12</v>
      </c>
      <c r="F152" s="8">
        <v>14</v>
      </c>
      <c r="G152" s="8">
        <v>13</v>
      </c>
    </row>
    <row r="153" spans="1:7" x14ac:dyDescent="0.25">
      <c r="A153" s="6" t="s">
        <v>7</v>
      </c>
      <c r="B153" s="7">
        <v>10154</v>
      </c>
      <c r="C153" s="8">
        <v>155</v>
      </c>
      <c r="D153" s="6" t="s">
        <v>8</v>
      </c>
      <c r="E153" s="8">
        <v>14</v>
      </c>
      <c r="F153" s="8">
        <v>13</v>
      </c>
      <c r="G153" s="8">
        <v>14</v>
      </c>
    </row>
    <row r="154" spans="1:7" x14ac:dyDescent="0.25">
      <c r="A154" s="6" t="s">
        <v>7</v>
      </c>
      <c r="B154" s="7">
        <v>50184</v>
      </c>
      <c r="C154" s="8">
        <v>159</v>
      </c>
      <c r="D154" s="6" t="s">
        <v>8</v>
      </c>
      <c r="E154" s="8">
        <v>14</v>
      </c>
      <c r="F154" s="8">
        <v>14</v>
      </c>
      <c r="G154" s="8">
        <v>14</v>
      </c>
    </row>
    <row r="155" spans="1:7" x14ac:dyDescent="0.25">
      <c r="A155" s="6" t="s">
        <v>7</v>
      </c>
      <c r="B155" s="7">
        <v>70050</v>
      </c>
      <c r="C155" s="8">
        <v>150</v>
      </c>
      <c r="D155" s="6" t="s">
        <v>8</v>
      </c>
      <c r="E155" s="8">
        <v>11</v>
      </c>
      <c r="F155" s="8">
        <v>14</v>
      </c>
      <c r="G155" s="8">
        <v>14</v>
      </c>
    </row>
    <row r="156" spans="1:7" x14ac:dyDescent="0.25">
      <c r="A156" s="6" t="s">
        <v>7</v>
      </c>
      <c r="B156" s="7">
        <v>20055</v>
      </c>
      <c r="C156" s="8">
        <v>155</v>
      </c>
      <c r="D156" s="6" t="s">
        <v>8</v>
      </c>
      <c r="E156" s="8">
        <v>12</v>
      </c>
      <c r="F156" s="8">
        <v>15</v>
      </c>
      <c r="G156" s="8">
        <v>15</v>
      </c>
    </row>
    <row r="157" spans="1:7" x14ac:dyDescent="0.25">
      <c r="A157" s="6" t="s">
        <v>7</v>
      </c>
      <c r="B157" s="7">
        <v>50142</v>
      </c>
      <c r="C157" s="8">
        <v>164</v>
      </c>
      <c r="D157" s="6" t="s">
        <v>8</v>
      </c>
      <c r="E157" s="8">
        <v>16</v>
      </c>
      <c r="F157" s="8">
        <v>15</v>
      </c>
      <c r="G157" s="8">
        <v>15</v>
      </c>
    </row>
    <row r="158" spans="1:7" x14ac:dyDescent="0.25">
      <c r="A158" s="11" t="s">
        <v>12</v>
      </c>
      <c r="B158" s="12">
        <v>50168</v>
      </c>
      <c r="C158" s="13">
        <v>284</v>
      </c>
      <c r="D158" s="11" t="s">
        <v>8</v>
      </c>
      <c r="E158" s="13">
        <v>20</v>
      </c>
      <c r="F158" s="13">
        <v>21</v>
      </c>
      <c r="G158" s="13">
        <v>21</v>
      </c>
    </row>
  </sheetData>
  <sortState ref="A2:G158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C27" sqref="C27"/>
    </sheetView>
  </sheetViews>
  <sheetFormatPr defaultRowHeight="15" x14ac:dyDescent="0.25"/>
  <sheetData>
    <row r="1" spans="1:1" x14ac:dyDescent="0.25">
      <c r="A1" t="s">
        <v>13</v>
      </c>
    </row>
    <row r="3" spans="1:1" x14ac:dyDescent="0.25">
      <c r="A3" s="18" t="s">
        <v>14</v>
      </c>
    </row>
    <row r="4" spans="1:1" x14ac:dyDescent="0.25">
      <c r="A4" s="18" t="s">
        <v>15</v>
      </c>
    </row>
    <row r="5" spans="1:1" x14ac:dyDescent="0.25">
      <c r="A5" s="18" t="s">
        <v>16</v>
      </c>
    </row>
    <row r="8" spans="1:1" x14ac:dyDescent="0.25">
      <c r="A8" s="18" t="s">
        <v>17</v>
      </c>
    </row>
    <row r="9" spans="1:1" x14ac:dyDescent="0.25">
      <c r="A9" s="18" t="s">
        <v>18</v>
      </c>
    </row>
    <row r="10" spans="1:1" x14ac:dyDescent="0.25">
      <c r="A10" s="18" t="s">
        <v>19</v>
      </c>
    </row>
    <row r="13" spans="1:1" x14ac:dyDescent="0.25">
      <c r="A1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abSelected="1" workbookViewId="0">
      <selection activeCell="H22" sqref="H22"/>
    </sheetView>
  </sheetViews>
  <sheetFormatPr defaultRowHeight="15" x14ac:dyDescent="0.25"/>
  <cols>
    <col min="1" max="1" width="18.7109375" customWidth="1"/>
    <col min="2" max="2" width="16.28515625" customWidth="1"/>
    <col min="3" max="3" width="3" customWidth="1"/>
    <col min="4" max="5" width="11.28515625" customWidth="1"/>
    <col min="6" max="6" width="13.5703125" customWidth="1"/>
    <col min="7" max="7" width="20.140625" customWidth="1"/>
    <col min="8" max="8" width="17" customWidth="1"/>
    <col min="9" max="9" width="23.7109375" bestFit="1" customWidth="1"/>
  </cols>
  <sheetData>
    <row r="3" spans="1:11" x14ac:dyDescent="0.25">
      <c r="A3" s="23" t="s">
        <v>44</v>
      </c>
      <c r="B3" s="23" t="s">
        <v>30</v>
      </c>
      <c r="F3" t="s">
        <v>45</v>
      </c>
      <c r="G3" t="s">
        <v>46</v>
      </c>
      <c r="H3" t="s">
        <v>47</v>
      </c>
      <c r="I3" t="s">
        <v>49</v>
      </c>
      <c r="J3" t="s">
        <v>48</v>
      </c>
      <c r="K3" t="s">
        <v>50</v>
      </c>
    </row>
    <row r="4" spans="1:11" x14ac:dyDescent="0.25">
      <c r="A4" s="23" t="s">
        <v>32</v>
      </c>
      <c r="B4">
        <v>0</v>
      </c>
      <c r="C4">
        <v>1</v>
      </c>
      <c r="D4" t="s">
        <v>31</v>
      </c>
      <c r="F4" s="24" t="s">
        <v>33</v>
      </c>
      <c r="G4" s="25">
        <v>2</v>
      </c>
      <c r="H4" s="25">
        <v>2</v>
      </c>
      <c r="I4">
        <f>H4/G4*100</f>
        <v>100</v>
      </c>
      <c r="J4" s="25">
        <v>2</v>
      </c>
      <c r="K4">
        <f>J4/G4*100</f>
        <v>100</v>
      </c>
    </row>
    <row r="5" spans="1:11" x14ac:dyDescent="0.25">
      <c r="A5" s="24" t="s">
        <v>33</v>
      </c>
      <c r="B5" s="25"/>
      <c r="C5" s="25">
        <v>2</v>
      </c>
      <c r="D5" s="25">
        <v>2</v>
      </c>
      <c r="F5" s="24" t="s">
        <v>34</v>
      </c>
      <c r="G5" s="25">
        <v>1</v>
      </c>
      <c r="H5" s="25">
        <v>0</v>
      </c>
      <c r="I5">
        <f t="shared" ref="I5:I14" si="0">H5/G5*100</f>
        <v>0</v>
      </c>
      <c r="J5" s="25">
        <v>1</v>
      </c>
      <c r="K5">
        <f t="shared" ref="K5:K14" si="1">J5/G5*100</f>
        <v>100</v>
      </c>
    </row>
    <row r="6" spans="1:11" x14ac:dyDescent="0.25">
      <c r="A6" s="24" t="s">
        <v>34</v>
      </c>
      <c r="B6" s="25"/>
      <c r="C6" s="25">
        <v>1</v>
      </c>
      <c r="D6" s="25">
        <v>1</v>
      </c>
      <c r="F6" s="24" t="s">
        <v>35</v>
      </c>
      <c r="G6" s="25">
        <v>3</v>
      </c>
      <c r="H6" s="25">
        <v>0</v>
      </c>
      <c r="I6">
        <f t="shared" si="0"/>
        <v>0</v>
      </c>
      <c r="J6" s="25">
        <v>1</v>
      </c>
      <c r="K6">
        <f t="shared" si="1"/>
        <v>33.333333333333329</v>
      </c>
    </row>
    <row r="7" spans="1:11" x14ac:dyDescent="0.25">
      <c r="A7" s="24" t="s">
        <v>35</v>
      </c>
      <c r="B7" s="25">
        <v>0</v>
      </c>
      <c r="C7" s="25">
        <v>1</v>
      </c>
      <c r="D7" s="25">
        <v>1</v>
      </c>
      <c r="F7" s="24" t="s">
        <v>36</v>
      </c>
      <c r="G7" s="25">
        <v>9</v>
      </c>
      <c r="H7" s="25">
        <v>2</v>
      </c>
      <c r="I7">
        <f t="shared" si="0"/>
        <v>22.222222222222221</v>
      </c>
      <c r="J7" s="25">
        <v>8</v>
      </c>
      <c r="K7">
        <f t="shared" si="1"/>
        <v>88.888888888888886</v>
      </c>
    </row>
    <row r="8" spans="1:11" x14ac:dyDescent="0.25">
      <c r="A8" s="24" t="s">
        <v>36</v>
      </c>
      <c r="B8" s="25">
        <v>0</v>
      </c>
      <c r="C8" s="25">
        <v>8</v>
      </c>
      <c r="D8" s="25">
        <v>8</v>
      </c>
      <c r="F8" s="24" t="s">
        <v>37</v>
      </c>
      <c r="G8" s="25">
        <v>8</v>
      </c>
      <c r="H8" s="25">
        <v>2</v>
      </c>
      <c r="I8">
        <f t="shared" si="0"/>
        <v>25</v>
      </c>
      <c r="J8" s="25">
        <v>5</v>
      </c>
      <c r="K8">
        <f t="shared" si="1"/>
        <v>62.5</v>
      </c>
    </row>
    <row r="9" spans="1:11" x14ac:dyDescent="0.25">
      <c r="A9" s="24" t="s">
        <v>37</v>
      </c>
      <c r="B9" s="25">
        <v>0</v>
      </c>
      <c r="C9" s="25">
        <v>5</v>
      </c>
      <c r="D9" s="25">
        <v>5</v>
      </c>
      <c r="F9" s="24" t="s">
        <v>38</v>
      </c>
      <c r="G9" s="25">
        <v>40</v>
      </c>
      <c r="H9" s="25">
        <v>11</v>
      </c>
      <c r="I9">
        <f t="shared" si="0"/>
        <v>27.500000000000004</v>
      </c>
      <c r="J9" s="25">
        <v>19</v>
      </c>
      <c r="K9">
        <f t="shared" si="1"/>
        <v>47.5</v>
      </c>
    </row>
    <row r="10" spans="1:11" x14ac:dyDescent="0.25">
      <c r="A10" s="24" t="s">
        <v>38</v>
      </c>
      <c r="B10" s="25">
        <v>0</v>
      </c>
      <c r="C10" s="25">
        <v>19</v>
      </c>
      <c r="D10" s="25">
        <v>19</v>
      </c>
      <c r="F10" s="24" t="s">
        <v>39</v>
      </c>
      <c r="G10" s="25">
        <v>47</v>
      </c>
      <c r="H10" s="25">
        <v>4</v>
      </c>
      <c r="I10">
        <f t="shared" si="0"/>
        <v>8.5106382978723403</v>
      </c>
      <c r="J10" s="25">
        <v>14</v>
      </c>
      <c r="K10">
        <f t="shared" si="1"/>
        <v>29.787234042553191</v>
      </c>
    </row>
    <row r="11" spans="1:11" x14ac:dyDescent="0.25">
      <c r="A11" s="24" t="s">
        <v>39</v>
      </c>
      <c r="B11" s="25">
        <v>0</v>
      </c>
      <c r="C11" s="25">
        <v>14</v>
      </c>
      <c r="D11" s="25">
        <v>14</v>
      </c>
      <c r="F11" s="24" t="s">
        <v>40</v>
      </c>
      <c r="G11" s="25">
        <v>20</v>
      </c>
      <c r="H11" s="25">
        <v>4</v>
      </c>
      <c r="I11">
        <f t="shared" si="0"/>
        <v>20</v>
      </c>
      <c r="J11" s="25">
        <v>10</v>
      </c>
      <c r="K11">
        <f t="shared" si="1"/>
        <v>50</v>
      </c>
    </row>
    <row r="12" spans="1:11" x14ac:dyDescent="0.25">
      <c r="A12" s="24" t="s">
        <v>40</v>
      </c>
      <c r="B12" s="25">
        <v>0</v>
      </c>
      <c r="C12" s="25">
        <v>10</v>
      </c>
      <c r="D12" s="25">
        <v>10</v>
      </c>
      <c r="F12" s="24" t="s">
        <v>41</v>
      </c>
      <c r="G12" s="25">
        <v>2</v>
      </c>
      <c r="H12" s="25">
        <v>0</v>
      </c>
      <c r="I12">
        <f t="shared" si="0"/>
        <v>0</v>
      </c>
      <c r="J12" s="25">
        <v>1</v>
      </c>
      <c r="K12">
        <f t="shared" si="1"/>
        <v>50</v>
      </c>
    </row>
    <row r="13" spans="1:11" x14ac:dyDescent="0.25">
      <c r="A13" s="24" t="s">
        <v>41</v>
      </c>
      <c r="B13" s="25">
        <v>0</v>
      </c>
      <c r="C13" s="25">
        <v>1</v>
      </c>
      <c r="D13" s="25">
        <v>1</v>
      </c>
      <c r="F13" s="24" t="s">
        <v>42</v>
      </c>
      <c r="G13" s="25">
        <v>1</v>
      </c>
      <c r="H13" s="25">
        <v>0</v>
      </c>
      <c r="I13">
        <f t="shared" si="0"/>
        <v>0</v>
      </c>
      <c r="J13" s="25">
        <v>0</v>
      </c>
      <c r="K13">
        <f t="shared" si="1"/>
        <v>0</v>
      </c>
    </row>
    <row r="14" spans="1:11" x14ac:dyDescent="0.25">
      <c r="A14" s="24" t="s">
        <v>42</v>
      </c>
      <c r="B14" s="25">
        <v>0</v>
      </c>
      <c r="C14" s="25"/>
      <c r="D14" s="25">
        <v>0</v>
      </c>
      <c r="F14" s="24" t="s">
        <v>43</v>
      </c>
      <c r="G14" s="25">
        <v>1</v>
      </c>
      <c r="H14" s="25">
        <v>0</v>
      </c>
      <c r="I14">
        <f t="shared" si="0"/>
        <v>0</v>
      </c>
      <c r="J14" s="25">
        <v>1</v>
      </c>
      <c r="K14">
        <f t="shared" si="1"/>
        <v>100</v>
      </c>
    </row>
    <row r="15" spans="1:11" x14ac:dyDescent="0.25">
      <c r="A15" s="24" t="s">
        <v>43</v>
      </c>
      <c r="B15" s="25"/>
      <c r="C15" s="25">
        <v>1</v>
      </c>
      <c r="D15" s="25">
        <v>1</v>
      </c>
      <c r="F15" s="26" t="s">
        <v>31</v>
      </c>
      <c r="G15" s="27">
        <v>134</v>
      </c>
      <c r="H15">
        <f>SUM(H4:H14)</f>
        <v>25</v>
      </c>
      <c r="I15">
        <f>H15/G15*100</f>
        <v>18.656716417910449</v>
      </c>
      <c r="J15">
        <f>SUM(J4:J14)</f>
        <v>62</v>
      </c>
      <c r="K15">
        <f>J15/G15*100</f>
        <v>46.268656716417908</v>
      </c>
    </row>
    <row r="16" spans="1:11" x14ac:dyDescent="0.25">
      <c r="A16" s="24" t="s">
        <v>31</v>
      </c>
      <c r="B16" s="25">
        <v>0</v>
      </c>
      <c r="C16" s="25">
        <v>62</v>
      </c>
      <c r="D16" s="25">
        <v>62</v>
      </c>
    </row>
    <row r="22" spans="7:7" x14ac:dyDescent="0.25">
      <c r="G2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activeCell="E24" sqref="E24"/>
    </sheetView>
  </sheetViews>
  <sheetFormatPr defaultRowHeight="15" x14ac:dyDescent="0.25"/>
  <cols>
    <col min="4" max="5" width="10.140625" bestFit="1" customWidth="1"/>
    <col min="8" max="8" width="12.28515625" customWidth="1"/>
  </cols>
  <sheetData>
    <row r="1" spans="1:14" x14ac:dyDescent="0.25">
      <c r="A1" s="19" t="s">
        <v>20</v>
      </c>
      <c r="B1" s="20" t="s">
        <v>21</v>
      </c>
      <c r="C1" s="20" t="s">
        <v>22</v>
      </c>
      <c r="D1" s="20" t="s">
        <v>23</v>
      </c>
      <c r="E1" s="21" t="s">
        <v>24</v>
      </c>
      <c r="F1" s="21" t="s">
        <v>25</v>
      </c>
      <c r="G1" s="21" t="s">
        <v>26</v>
      </c>
      <c r="H1" s="21" t="s">
        <v>27</v>
      </c>
      <c r="I1" s="21" t="s">
        <v>28</v>
      </c>
    </row>
    <row r="2" spans="1:14" ht="15.75" thickBot="1" x14ac:dyDescent="0.3">
      <c r="A2" s="3">
        <v>220523</v>
      </c>
      <c r="B2" s="4">
        <v>0</v>
      </c>
      <c r="C2" s="4">
        <v>0</v>
      </c>
      <c r="D2" s="4">
        <v>0</v>
      </c>
      <c r="E2" s="22">
        <f>ABS(B2-C2)</f>
        <v>0</v>
      </c>
      <c r="F2" s="22">
        <v>1</v>
      </c>
      <c r="G2" s="22">
        <f>IF(E2=0,1,0)</f>
        <v>1</v>
      </c>
      <c r="H2" s="22">
        <f t="shared" ref="H2:H65" si="0">IF(E2&lt;2,1,0)</f>
        <v>1</v>
      </c>
      <c r="I2" s="4">
        <v>72.599999999999994</v>
      </c>
    </row>
    <row r="3" spans="1:14" x14ac:dyDescent="0.25">
      <c r="A3" s="3">
        <v>220524</v>
      </c>
      <c r="B3" s="4">
        <v>0</v>
      </c>
      <c r="C3" s="4">
        <v>0</v>
      </c>
      <c r="D3" s="4">
        <v>0</v>
      </c>
      <c r="E3" s="22">
        <f t="shared" ref="E3:E66" si="1">ABS(B3-C3)</f>
        <v>0</v>
      </c>
      <c r="F3" s="22">
        <v>1</v>
      </c>
      <c r="G3" s="22">
        <f t="shared" ref="G3:G66" si="2">IF(E3=0,1,0)</f>
        <v>1</v>
      </c>
      <c r="H3" s="22">
        <f t="shared" si="0"/>
        <v>1</v>
      </c>
      <c r="I3" s="4">
        <v>71.400000000000006</v>
      </c>
      <c r="K3" s="29" t="s">
        <v>29</v>
      </c>
      <c r="L3" s="30"/>
      <c r="M3" s="30"/>
      <c r="N3" s="31"/>
    </row>
    <row r="4" spans="1:14" x14ac:dyDescent="0.25">
      <c r="A4" s="3">
        <v>10081</v>
      </c>
      <c r="B4" s="4">
        <v>4</v>
      </c>
      <c r="C4" s="4">
        <v>2</v>
      </c>
      <c r="D4" s="4">
        <v>3</v>
      </c>
      <c r="E4" s="22">
        <f t="shared" si="1"/>
        <v>2</v>
      </c>
      <c r="F4" s="22">
        <v>1</v>
      </c>
      <c r="G4" s="22">
        <f t="shared" si="2"/>
        <v>0</v>
      </c>
      <c r="H4" s="22">
        <f t="shared" si="0"/>
        <v>0</v>
      </c>
      <c r="I4" s="4">
        <v>102</v>
      </c>
      <c r="K4" s="32"/>
      <c r="L4" s="33"/>
      <c r="M4" s="33"/>
      <c r="N4" s="34"/>
    </row>
    <row r="5" spans="1:14" x14ac:dyDescent="0.25">
      <c r="A5" s="3">
        <v>60064</v>
      </c>
      <c r="B5" s="4">
        <v>3</v>
      </c>
      <c r="C5" s="4">
        <v>3</v>
      </c>
      <c r="D5" s="4">
        <v>3</v>
      </c>
      <c r="E5" s="22">
        <f t="shared" si="1"/>
        <v>0</v>
      </c>
      <c r="F5" s="22">
        <v>1</v>
      </c>
      <c r="G5" s="22">
        <f t="shared" si="2"/>
        <v>1</v>
      </c>
      <c r="H5" s="22">
        <f t="shared" si="0"/>
        <v>1</v>
      </c>
      <c r="I5" s="4">
        <v>111.56</v>
      </c>
      <c r="K5" s="32"/>
      <c r="L5" s="33"/>
      <c r="M5" s="33"/>
      <c r="N5" s="34"/>
    </row>
    <row r="6" spans="1:14" x14ac:dyDescent="0.25">
      <c r="A6" s="3">
        <v>20060</v>
      </c>
      <c r="B6" s="4">
        <v>4</v>
      </c>
      <c r="C6" s="4">
        <v>5</v>
      </c>
      <c r="D6" s="4">
        <v>4</v>
      </c>
      <c r="E6" s="22">
        <f t="shared" si="1"/>
        <v>1</v>
      </c>
      <c r="F6" s="22">
        <v>1</v>
      </c>
      <c r="G6" s="22">
        <f t="shared" si="2"/>
        <v>0</v>
      </c>
      <c r="H6" s="22">
        <f t="shared" si="0"/>
        <v>1</v>
      </c>
      <c r="I6" s="4">
        <v>120</v>
      </c>
      <c r="K6" s="32"/>
      <c r="L6" s="33"/>
      <c r="M6" s="33"/>
      <c r="N6" s="34"/>
    </row>
    <row r="7" spans="1:14" x14ac:dyDescent="0.25">
      <c r="A7" s="3">
        <v>30259</v>
      </c>
      <c r="B7" s="4">
        <v>3</v>
      </c>
      <c r="C7" s="4">
        <v>4</v>
      </c>
      <c r="D7" s="4">
        <v>4</v>
      </c>
      <c r="E7" s="22">
        <f t="shared" si="1"/>
        <v>1</v>
      </c>
      <c r="F7" s="22">
        <v>1</v>
      </c>
      <c r="G7" s="22">
        <f t="shared" si="2"/>
        <v>0</v>
      </c>
      <c r="H7" s="22">
        <f t="shared" si="0"/>
        <v>1</v>
      </c>
      <c r="I7" s="4">
        <v>100.82300000000001</v>
      </c>
      <c r="K7" s="32"/>
      <c r="L7" s="33"/>
      <c r="M7" s="33"/>
      <c r="N7" s="34"/>
    </row>
    <row r="8" spans="1:14" x14ac:dyDescent="0.25">
      <c r="A8" s="3">
        <v>50042</v>
      </c>
      <c r="B8" s="4">
        <v>4</v>
      </c>
      <c r="C8" s="4">
        <v>3</v>
      </c>
      <c r="D8" s="4">
        <v>4</v>
      </c>
      <c r="E8" s="22">
        <f t="shared" si="1"/>
        <v>1</v>
      </c>
      <c r="F8" s="22">
        <v>1</v>
      </c>
      <c r="G8" s="22">
        <f t="shared" si="2"/>
        <v>0</v>
      </c>
      <c r="H8" s="22">
        <f t="shared" si="0"/>
        <v>1</v>
      </c>
      <c r="I8" s="4">
        <v>115</v>
      </c>
      <c r="K8" s="32"/>
      <c r="L8" s="33"/>
      <c r="M8" s="33"/>
      <c r="N8" s="34"/>
    </row>
    <row r="9" spans="1:14" ht="15.75" thickBot="1" x14ac:dyDescent="0.3">
      <c r="A9" s="3">
        <v>50068</v>
      </c>
      <c r="B9" s="4">
        <v>5</v>
      </c>
      <c r="C9" s="4">
        <v>4</v>
      </c>
      <c r="D9" s="4">
        <v>4</v>
      </c>
      <c r="E9" s="22">
        <f t="shared" si="1"/>
        <v>1</v>
      </c>
      <c r="F9" s="22">
        <v>1</v>
      </c>
      <c r="G9" s="22">
        <f t="shared" si="2"/>
        <v>0</v>
      </c>
      <c r="H9" s="22">
        <f t="shared" si="0"/>
        <v>1</v>
      </c>
      <c r="I9" s="4">
        <v>113</v>
      </c>
      <c r="K9" s="35"/>
      <c r="L9" s="36"/>
      <c r="M9" s="36"/>
      <c r="N9" s="37"/>
    </row>
    <row r="10" spans="1:14" x14ac:dyDescent="0.25">
      <c r="A10" s="3">
        <v>30225</v>
      </c>
      <c r="B10" s="4">
        <v>5</v>
      </c>
      <c r="C10" s="4">
        <v>7</v>
      </c>
      <c r="D10" s="4">
        <v>5</v>
      </c>
      <c r="E10" s="22">
        <f t="shared" si="1"/>
        <v>2</v>
      </c>
      <c r="F10" s="22">
        <v>1</v>
      </c>
      <c r="G10" s="22">
        <f t="shared" si="2"/>
        <v>0</v>
      </c>
      <c r="H10" s="22">
        <f t="shared" si="0"/>
        <v>0</v>
      </c>
      <c r="I10" s="4">
        <v>136.613</v>
      </c>
    </row>
    <row r="11" spans="1:14" x14ac:dyDescent="0.25">
      <c r="A11" s="3">
        <v>50066</v>
      </c>
      <c r="B11" s="4">
        <v>6</v>
      </c>
      <c r="C11" s="4">
        <v>5</v>
      </c>
      <c r="D11" s="4">
        <v>5</v>
      </c>
      <c r="E11" s="22">
        <f t="shared" si="1"/>
        <v>1</v>
      </c>
      <c r="F11" s="22">
        <v>1</v>
      </c>
      <c r="G11" s="22">
        <f t="shared" si="2"/>
        <v>0</v>
      </c>
      <c r="H11" s="22">
        <f t="shared" si="0"/>
        <v>1</v>
      </c>
      <c r="I11" s="4">
        <v>126</v>
      </c>
    </row>
    <row r="12" spans="1:14" x14ac:dyDescent="0.25">
      <c r="A12" s="3">
        <v>70052</v>
      </c>
      <c r="B12" s="4">
        <v>6</v>
      </c>
      <c r="C12" s="4">
        <v>5</v>
      </c>
      <c r="D12" s="4">
        <v>5</v>
      </c>
      <c r="E12" s="22">
        <f t="shared" si="1"/>
        <v>1</v>
      </c>
      <c r="F12" s="22">
        <v>1</v>
      </c>
      <c r="G12" s="22">
        <f t="shared" si="2"/>
        <v>0</v>
      </c>
      <c r="H12" s="22">
        <f t="shared" si="0"/>
        <v>1</v>
      </c>
      <c r="I12" s="4">
        <v>105</v>
      </c>
    </row>
    <row r="13" spans="1:14" x14ac:dyDescent="0.25">
      <c r="A13" s="3">
        <v>20058</v>
      </c>
      <c r="B13" s="4">
        <v>7</v>
      </c>
      <c r="C13" s="4">
        <v>5</v>
      </c>
      <c r="D13" s="4">
        <v>6</v>
      </c>
      <c r="E13" s="22">
        <f t="shared" si="1"/>
        <v>2</v>
      </c>
      <c r="F13" s="22">
        <v>1</v>
      </c>
      <c r="G13" s="22">
        <f t="shared" si="2"/>
        <v>0</v>
      </c>
      <c r="H13" s="22">
        <f t="shared" si="0"/>
        <v>0</v>
      </c>
      <c r="I13" s="4">
        <v>121</v>
      </c>
    </row>
    <row r="14" spans="1:14" x14ac:dyDescent="0.25">
      <c r="A14" s="3">
        <v>30236</v>
      </c>
      <c r="B14" s="4">
        <v>6</v>
      </c>
      <c r="C14" s="4">
        <v>7</v>
      </c>
      <c r="D14" s="4">
        <v>6</v>
      </c>
      <c r="E14" s="22">
        <f t="shared" si="1"/>
        <v>1</v>
      </c>
      <c r="F14" s="22">
        <v>1</v>
      </c>
      <c r="G14" s="22">
        <f t="shared" si="2"/>
        <v>0</v>
      </c>
      <c r="H14" s="22">
        <f t="shared" si="0"/>
        <v>1</v>
      </c>
      <c r="I14" s="4">
        <v>121.104</v>
      </c>
    </row>
    <row r="15" spans="1:14" x14ac:dyDescent="0.25">
      <c r="A15" s="3">
        <v>50149</v>
      </c>
      <c r="B15" s="4">
        <v>5</v>
      </c>
      <c r="C15" s="4">
        <v>7</v>
      </c>
      <c r="D15" s="4">
        <v>6</v>
      </c>
      <c r="E15" s="22">
        <f t="shared" si="1"/>
        <v>2</v>
      </c>
      <c r="F15" s="22">
        <v>1</v>
      </c>
      <c r="G15" s="22">
        <f t="shared" si="2"/>
        <v>0</v>
      </c>
      <c r="H15" s="22">
        <f t="shared" si="0"/>
        <v>0</v>
      </c>
      <c r="I15" s="4">
        <v>104</v>
      </c>
    </row>
    <row r="16" spans="1:14" x14ac:dyDescent="0.25">
      <c r="A16" s="3">
        <v>10262</v>
      </c>
      <c r="B16" s="4">
        <v>7</v>
      </c>
      <c r="C16" s="4">
        <v>7</v>
      </c>
      <c r="D16" s="4">
        <v>7</v>
      </c>
      <c r="E16" s="22">
        <f t="shared" si="1"/>
        <v>0</v>
      </c>
      <c r="F16" s="22">
        <v>1</v>
      </c>
      <c r="G16" s="22">
        <f t="shared" si="2"/>
        <v>1</v>
      </c>
      <c r="H16" s="22">
        <f t="shared" si="0"/>
        <v>1</v>
      </c>
      <c r="I16" s="4">
        <v>121</v>
      </c>
    </row>
    <row r="17" spans="1:9" x14ac:dyDescent="0.25">
      <c r="A17" s="3">
        <v>20107</v>
      </c>
      <c r="B17" s="4">
        <v>6</v>
      </c>
      <c r="C17" s="4">
        <v>7</v>
      </c>
      <c r="D17" s="4">
        <v>7</v>
      </c>
      <c r="E17" s="22">
        <f t="shared" si="1"/>
        <v>1</v>
      </c>
      <c r="F17" s="22">
        <v>1</v>
      </c>
      <c r="G17" s="22">
        <f t="shared" si="2"/>
        <v>0</v>
      </c>
      <c r="H17" s="22">
        <f t="shared" si="0"/>
        <v>1</v>
      </c>
      <c r="I17" s="4">
        <v>120</v>
      </c>
    </row>
    <row r="18" spans="1:9" x14ac:dyDescent="0.25">
      <c r="A18" s="3">
        <v>20110</v>
      </c>
      <c r="B18" s="4">
        <v>7</v>
      </c>
      <c r="C18" s="15"/>
      <c r="D18" s="4">
        <v>7</v>
      </c>
      <c r="E18" s="22">
        <f t="shared" si="1"/>
        <v>7</v>
      </c>
      <c r="F18" s="22">
        <v>1</v>
      </c>
      <c r="G18" s="22">
        <f t="shared" si="2"/>
        <v>0</v>
      </c>
      <c r="H18" s="22">
        <f t="shared" si="0"/>
        <v>0</v>
      </c>
      <c r="I18" s="4">
        <v>133</v>
      </c>
    </row>
    <row r="19" spans="1:9" x14ac:dyDescent="0.25">
      <c r="A19" s="3">
        <v>30199</v>
      </c>
      <c r="B19" s="4">
        <v>7</v>
      </c>
      <c r="C19" s="4">
        <v>7</v>
      </c>
      <c r="D19" s="4">
        <v>7</v>
      </c>
      <c r="E19" s="22">
        <f t="shared" si="1"/>
        <v>0</v>
      </c>
      <c r="F19" s="22">
        <v>1</v>
      </c>
      <c r="G19" s="22">
        <f t="shared" si="2"/>
        <v>1</v>
      </c>
      <c r="H19" s="22">
        <f t="shared" si="0"/>
        <v>1</v>
      </c>
      <c r="I19" s="4">
        <v>136.613</v>
      </c>
    </row>
    <row r="20" spans="1:9" x14ac:dyDescent="0.25">
      <c r="A20" s="3">
        <v>50067</v>
      </c>
      <c r="B20" s="4">
        <v>12</v>
      </c>
      <c r="C20" s="4">
        <v>7</v>
      </c>
      <c r="D20" s="4">
        <v>7</v>
      </c>
      <c r="E20" s="22">
        <f t="shared" si="1"/>
        <v>5</v>
      </c>
      <c r="F20" s="22">
        <v>1</v>
      </c>
      <c r="G20" s="22">
        <f t="shared" si="2"/>
        <v>0</v>
      </c>
      <c r="H20" s="22">
        <f t="shared" si="0"/>
        <v>0</v>
      </c>
      <c r="I20" s="4">
        <v>124</v>
      </c>
    </row>
    <row r="21" spans="1:9" x14ac:dyDescent="0.25">
      <c r="A21" s="3">
        <v>50127</v>
      </c>
      <c r="B21" s="4">
        <v>7</v>
      </c>
      <c r="C21" s="15"/>
      <c r="D21" s="4">
        <v>7</v>
      </c>
      <c r="E21" s="22">
        <f t="shared" si="1"/>
        <v>7</v>
      </c>
      <c r="F21" s="22">
        <v>1</v>
      </c>
      <c r="G21" s="22">
        <f t="shared" si="2"/>
        <v>0</v>
      </c>
      <c r="H21" s="22">
        <f t="shared" si="0"/>
        <v>0</v>
      </c>
      <c r="I21" s="4">
        <v>137</v>
      </c>
    </row>
    <row r="22" spans="1:9" x14ac:dyDescent="0.25">
      <c r="A22" s="3">
        <v>70056</v>
      </c>
      <c r="B22" s="4">
        <v>7</v>
      </c>
      <c r="C22" s="4">
        <v>10</v>
      </c>
      <c r="D22" s="4">
        <v>7</v>
      </c>
      <c r="E22" s="22">
        <f t="shared" si="1"/>
        <v>3</v>
      </c>
      <c r="F22" s="22">
        <v>1</v>
      </c>
      <c r="G22" s="22">
        <f t="shared" si="2"/>
        <v>0</v>
      </c>
      <c r="H22" s="22">
        <f t="shared" si="0"/>
        <v>0</v>
      </c>
      <c r="I22" s="4">
        <v>126</v>
      </c>
    </row>
    <row r="23" spans="1:9" x14ac:dyDescent="0.25">
      <c r="A23" s="3">
        <v>10080</v>
      </c>
      <c r="B23" s="4">
        <v>8</v>
      </c>
      <c r="C23" s="4">
        <v>9</v>
      </c>
      <c r="D23" s="4">
        <v>8</v>
      </c>
      <c r="E23" s="22">
        <f t="shared" si="1"/>
        <v>1</v>
      </c>
      <c r="F23" s="22">
        <v>1</v>
      </c>
      <c r="G23" s="22">
        <f t="shared" si="2"/>
        <v>0</v>
      </c>
      <c r="H23" s="22">
        <f t="shared" si="0"/>
        <v>1</v>
      </c>
      <c r="I23" s="4">
        <v>112</v>
      </c>
    </row>
    <row r="24" spans="1:9" x14ac:dyDescent="0.25">
      <c r="A24" s="3">
        <v>10123</v>
      </c>
      <c r="B24" s="4">
        <v>10</v>
      </c>
      <c r="C24" s="4">
        <v>8</v>
      </c>
      <c r="D24" s="4">
        <v>8</v>
      </c>
      <c r="E24" s="22">
        <f t="shared" si="1"/>
        <v>2</v>
      </c>
      <c r="F24" s="22">
        <v>1</v>
      </c>
      <c r="G24" s="22">
        <f t="shared" si="2"/>
        <v>0</v>
      </c>
      <c r="H24" s="22">
        <f t="shared" si="0"/>
        <v>0</v>
      </c>
      <c r="I24" s="4">
        <v>135</v>
      </c>
    </row>
    <row r="25" spans="1:9" x14ac:dyDescent="0.25">
      <c r="A25" s="3">
        <v>10147</v>
      </c>
      <c r="B25" s="4">
        <v>7</v>
      </c>
      <c r="C25" s="4">
        <v>8</v>
      </c>
      <c r="D25" s="4">
        <v>8</v>
      </c>
      <c r="E25" s="22">
        <f t="shared" si="1"/>
        <v>1</v>
      </c>
      <c r="F25" s="22">
        <v>1</v>
      </c>
      <c r="G25" s="22">
        <f t="shared" si="2"/>
        <v>0</v>
      </c>
      <c r="H25" s="22">
        <f t="shared" si="0"/>
        <v>1</v>
      </c>
      <c r="I25" s="4">
        <v>136</v>
      </c>
    </row>
    <row r="26" spans="1:9" x14ac:dyDescent="0.25">
      <c r="A26" s="3">
        <v>10157</v>
      </c>
      <c r="B26" s="4">
        <v>7</v>
      </c>
      <c r="C26" s="4">
        <v>8</v>
      </c>
      <c r="D26" s="4">
        <v>8</v>
      </c>
      <c r="E26" s="22">
        <f t="shared" si="1"/>
        <v>1</v>
      </c>
      <c r="F26" s="22">
        <v>1</v>
      </c>
      <c r="G26" s="22">
        <f t="shared" si="2"/>
        <v>0</v>
      </c>
      <c r="H26" s="22">
        <f t="shared" si="0"/>
        <v>1</v>
      </c>
      <c r="I26" s="4">
        <v>127</v>
      </c>
    </row>
    <row r="27" spans="1:9" x14ac:dyDescent="0.25">
      <c r="A27" s="3">
        <v>10175</v>
      </c>
      <c r="B27" s="4">
        <v>8</v>
      </c>
      <c r="C27" s="4">
        <v>8</v>
      </c>
      <c r="D27" s="4">
        <v>8</v>
      </c>
      <c r="E27" s="22">
        <f t="shared" si="1"/>
        <v>0</v>
      </c>
      <c r="F27" s="22">
        <v>1</v>
      </c>
      <c r="G27" s="22">
        <f t="shared" si="2"/>
        <v>1</v>
      </c>
      <c r="H27" s="22">
        <f t="shared" si="0"/>
        <v>1</v>
      </c>
      <c r="I27" s="4">
        <v>133</v>
      </c>
    </row>
    <row r="28" spans="1:9" x14ac:dyDescent="0.25">
      <c r="A28" s="3">
        <v>10257</v>
      </c>
      <c r="B28" s="4">
        <v>8</v>
      </c>
      <c r="C28" s="4">
        <v>8</v>
      </c>
      <c r="D28" s="4">
        <v>8</v>
      </c>
      <c r="E28" s="22">
        <f t="shared" si="1"/>
        <v>0</v>
      </c>
      <c r="F28" s="22">
        <v>1</v>
      </c>
      <c r="G28" s="22">
        <f t="shared" si="2"/>
        <v>1</v>
      </c>
      <c r="H28" s="22">
        <f t="shared" si="0"/>
        <v>1</v>
      </c>
      <c r="I28" s="4">
        <v>135</v>
      </c>
    </row>
    <row r="29" spans="1:9" x14ac:dyDescent="0.25">
      <c r="A29" s="3">
        <v>20059</v>
      </c>
      <c r="B29" s="4">
        <v>8</v>
      </c>
      <c r="C29" s="4">
        <v>8</v>
      </c>
      <c r="D29" s="4">
        <v>8</v>
      </c>
      <c r="E29" s="22">
        <f t="shared" si="1"/>
        <v>0</v>
      </c>
      <c r="F29" s="22">
        <v>1</v>
      </c>
      <c r="G29" s="22">
        <f t="shared" si="2"/>
        <v>1</v>
      </c>
      <c r="H29" s="22">
        <f t="shared" si="0"/>
        <v>1</v>
      </c>
      <c r="I29" s="4">
        <v>133</v>
      </c>
    </row>
    <row r="30" spans="1:9" x14ac:dyDescent="0.25">
      <c r="A30" s="3">
        <v>20078</v>
      </c>
      <c r="B30" s="4">
        <v>8</v>
      </c>
      <c r="C30" s="4">
        <v>8</v>
      </c>
      <c r="D30" s="4">
        <v>8</v>
      </c>
      <c r="E30" s="22">
        <f t="shared" si="1"/>
        <v>0</v>
      </c>
      <c r="F30" s="22">
        <v>1</v>
      </c>
      <c r="G30" s="22">
        <f t="shared" si="2"/>
        <v>1</v>
      </c>
      <c r="H30" s="22">
        <f t="shared" si="0"/>
        <v>1</v>
      </c>
      <c r="I30" s="4">
        <v>149</v>
      </c>
    </row>
    <row r="31" spans="1:9" x14ac:dyDescent="0.25">
      <c r="A31" s="3">
        <v>30185</v>
      </c>
      <c r="B31" s="4">
        <v>8</v>
      </c>
      <c r="C31" s="4">
        <v>5</v>
      </c>
      <c r="D31" s="4">
        <v>8</v>
      </c>
      <c r="E31" s="22">
        <f t="shared" si="1"/>
        <v>3</v>
      </c>
      <c r="F31" s="22">
        <v>1</v>
      </c>
      <c r="G31" s="22">
        <f t="shared" si="2"/>
        <v>0</v>
      </c>
      <c r="H31" s="22">
        <f t="shared" si="0"/>
        <v>0</v>
      </c>
      <c r="I31" s="4">
        <v>144.964</v>
      </c>
    </row>
    <row r="32" spans="1:9" x14ac:dyDescent="0.25">
      <c r="A32" s="3">
        <v>30195</v>
      </c>
      <c r="B32" s="4">
        <v>6</v>
      </c>
      <c r="C32" s="4">
        <v>10</v>
      </c>
      <c r="D32" s="4">
        <v>8</v>
      </c>
      <c r="E32" s="22">
        <f t="shared" si="1"/>
        <v>4</v>
      </c>
      <c r="F32" s="22">
        <v>1</v>
      </c>
      <c r="G32" s="22">
        <f t="shared" si="2"/>
        <v>0</v>
      </c>
      <c r="H32" s="22">
        <f t="shared" si="0"/>
        <v>0</v>
      </c>
      <c r="I32" s="4">
        <v>143.77100000000002</v>
      </c>
    </row>
    <row r="33" spans="1:9" x14ac:dyDescent="0.25">
      <c r="A33" s="3">
        <v>40328</v>
      </c>
      <c r="B33" s="4">
        <v>8</v>
      </c>
      <c r="C33" s="4">
        <v>8</v>
      </c>
      <c r="D33" s="4">
        <v>8</v>
      </c>
      <c r="E33" s="22">
        <f t="shared" si="1"/>
        <v>0</v>
      </c>
      <c r="F33" s="22">
        <v>1</v>
      </c>
      <c r="G33" s="22">
        <f t="shared" si="2"/>
        <v>1</v>
      </c>
      <c r="H33" s="22">
        <f t="shared" si="0"/>
        <v>1</v>
      </c>
      <c r="I33" s="4">
        <v>136</v>
      </c>
    </row>
    <row r="34" spans="1:9" x14ac:dyDescent="0.25">
      <c r="A34" s="3">
        <v>40329</v>
      </c>
      <c r="B34" s="4">
        <v>7</v>
      </c>
      <c r="C34" s="4">
        <v>9</v>
      </c>
      <c r="D34" s="4">
        <v>8</v>
      </c>
      <c r="E34" s="22">
        <f t="shared" si="1"/>
        <v>2</v>
      </c>
      <c r="F34" s="22">
        <v>1</v>
      </c>
      <c r="G34" s="22">
        <f t="shared" si="2"/>
        <v>0</v>
      </c>
      <c r="H34" s="22">
        <f t="shared" si="0"/>
        <v>0</v>
      </c>
      <c r="I34" s="4">
        <v>135</v>
      </c>
    </row>
    <row r="35" spans="1:9" x14ac:dyDescent="0.25">
      <c r="A35" s="3">
        <v>50207</v>
      </c>
      <c r="B35" s="4">
        <v>8</v>
      </c>
      <c r="C35" s="4">
        <v>11</v>
      </c>
      <c r="D35" s="4">
        <v>8</v>
      </c>
      <c r="E35" s="22">
        <f t="shared" si="1"/>
        <v>3</v>
      </c>
      <c r="F35" s="22">
        <v>1</v>
      </c>
      <c r="G35" s="22">
        <f t="shared" si="2"/>
        <v>0</v>
      </c>
      <c r="H35" s="22">
        <f t="shared" si="0"/>
        <v>0</v>
      </c>
      <c r="I35" s="4">
        <v>133</v>
      </c>
    </row>
    <row r="36" spans="1:9" x14ac:dyDescent="0.25">
      <c r="A36" s="3">
        <v>60020</v>
      </c>
      <c r="B36" s="4">
        <v>7</v>
      </c>
      <c r="C36" s="4">
        <v>5</v>
      </c>
      <c r="D36" s="4">
        <v>8</v>
      </c>
      <c r="E36" s="22">
        <f t="shared" si="1"/>
        <v>2</v>
      </c>
      <c r="F36" s="22">
        <v>1</v>
      </c>
      <c r="G36" s="22">
        <f t="shared" si="2"/>
        <v>0</v>
      </c>
      <c r="H36" s="22">
        <f t="shared" si="0"/>
        <v>0</v>
      </c>
      <c r="I36" s="4">
        <v>170.017</v>
      </c>
    </row>
    <row r="37" spans="1:9" x14ac:dyDescent="0.25">
      <c r="A37" s="3">
        <v>10158</v>
      </c>
      <c r="B37" s="4">
        <v>8</v>
      </c>
      <c r="C37" s="4">
        <v>13</v>
      </c>
      <c r="D37" s="4">
        <v>9</v>
      </c>
      <c r="E37" s="22">
        <f t="shared" si="1"/>
        <v>5</v>
      </c>
      <c r="F37" s="22">
        <v>1</v>
      </c>
      <c r="G37" s="22">
        <f t="shared" si="2"/>
        <v>0</v>
      </c>
      <c r="H37" s="22">
        <f t="shared" si="0"/>
        <v>0</v>
      </c>
      <c r="I37" s="4">
        <v>139</v>
      </c>
    </row>
    <row r="38" spans="1:9" x14ac:dyDescent="0.25">
      <c r="A38" s="3">
        <v>10171</v>
      </c>
      <c r="B38" s="4">
        <v>8</v>
      </c>
      <c r="C38" s="4">
        <v>9</v>
      </c>
      <c r="D38" s="4">
        <v>9</v>
      </c>
      <c r="E38" s="22">
        <f t="shared" si="1"/>
        <v>1</v>
      </c>
      <c r="F38" s="22">
        <v>1</v>
      </c>
      <c r="G38" s="22">
        <f t="shared" si="2"/>
        <v>0</v>
      </c>
      <c r="H38" s="22">
        <f t="shared" si="0"/>
        <v>1</v>
      </c>
      <c r="I38" s="4">
        <v>182</v>
      </c>
    </row>
    <row r="39" spans="1:9" x14ac:dyDescent="0.25">
      <c r="A39" s="3">
        <v>10174</v>
      </c>
      <c r="B39" s="4">
        <v>10</v>
      </c>
      <c r="C39" s="4">
        <v>9</v>
      </c>
      <c r="D39" s="4">
        <v>9</v>
      </c>
      <c r="E39" s="22">
        <f t="shared" si="1"/>
        <v>1</v>
      </c>
      <c r="F39" s="22">
        <v>1</v>
      </c>
      <c r="G39" s="22">
        <f t="shared" si="2"/>
        <v>0</v>
      </c>
      <c r="H39" s="22">
        <f t="shared" si="0"/>
        <v>1</v>
      </c>
      <c r="I39" s="4">
        <v>145</v>
      </c>
    </row>
    <row r="40" spans="1:9" x14ac:dyDescent="0.25">
      <c r="A40" s="3">
        <v>10261</v>
      </c>
      <c r="B40" s="4">
        <v>9</v>
      </c>
      <c r="C40" s="4">
        <v>9</v>
      </c>
      <c r="D40" s="4">
        <v>9</v>
      </c>
      <c r="E40" s="22">
        <f t="shared" si="1"/>
        <v>0</v>
      </c>
      <c r="F40" s="22">
        <v>1</v>
      </c>
      <c r="G40" s="22">
        <f t="shared" si="2"/>
        <v>1</v>
      </c>
      <c r="H40" s="22">
        <f t="shared" si="0"/>
        <v>1</v>
      </c>
      <c r="I40" s="4">
        <v>128</v>
      </c>
    </row>
    <row r="41" spans="1:9" x14ac:dyDescent="0.25">
      <c r="A41" s="3">
        <v>20068</v>
      </c>
      <c r="B41" s="4">
        <v>12</v>
      </c>
      <c r="C41" s="4">
        <v>9</v>
      </c>
      <c r="D41" s="4">
        <v>9</v>
      </c>
      <c r="E41" s="22">
        <f t="shared" si="1"/>
        <v>3</v>
      </c>
      <c r="F41" s="22">
        <v>1</v>
      </c>
      <c r="G41" s="22">
        <f t="shared" si="2"/>
        <v>0</v>
      </c>
      <c r="H41" s="22">
        <f t="shared" si="0"/>
        <v>0</v>
      </c>
      <c r="I41" s="4">
        <v>160</v>
      </c>
    </row>
    <row r="42" spans="1:9" x14ac:dyDescent="0.25">
      <c r="A42" s="3">
        <v>20098</v>
      </c>
      <c r="B42" s="4">
        <v>9</v>
      </c>
      <c r="C42" s="4">
        <v>9</v>
      </c>
      <c r="D42" s="4">
        <v>9</v>
      </c>
      <c r="E42" s="22">
        <f t="shared" si="1"/>
        <v>0</v>
      </c>
      <c r="F42" s="22">
        <v>1</v>
      </c>
      <c r="G42" s="22">
        <f t="shared" si="2"/>
        <v>1</v>
      </c>
      <c r="H42" s="22">
        <f t="shared" si="0"/>
        <v>1</v>
      </c>
      <c r="I42" s="4">
        <v>136</v>
      </c>
    </row>
    <row r="43" spans="1:9" x14ac:dyDescent="0.25">
      <c r="A43" s="3">
        <v>20102</v>
      </c>
      <c r="B43" s="4">
        <v>11</v>
      </c>
      <c r="C43" s="4">
        <v>9</v>
      </c>
      <c r="D43" s="4">
        <v>9</v>
      </c>
      <c r="E43" s="22">
        <f t="shared" si="1"/>
        <v>2</v>
      </c>
      <c r="F43" s="22">
        <v>1</v>
      </c>
      <c r="G43" s="22">
        <f t="shared" si="2"/>
        <v>0</v>
      </c>
      <c r="H43" s="22">
        <f t="shared" si="0"/>
        <v>0</v>
      </c>
      <c r="I43" s="4">
        <v>139</v>
      </c>
    </row>
    <row r="44" spans="1:9" x14ac:dyDescent="0.25">
      <c r="A44" s="3">
        <v>20109</v>
      </c>
      <c r="B44" s="4">
        <v>9</v>
      </c>
      <c r="C44" s="4">
        <v>9</v>
      </c>
      <c r="D44" s="4">
        <v>9</v>
      </c>
      <c r="E44" s="22">
        <f t="shared" si="1"/>
        <v>0</v>
      </c>
      <c r="F44" s="22">
        <v>1</v>
      </c>
      <c r="G44" s="22">
        <f t="shared" si="2"/>
        <v>1</v>
      </c>
      <c r="H44" s="22">
        <f t="shared" si="0"/>
        <v>1</v>
      </c>
      <c r="I44" s="4">
        <v>139</v>
      </c>
    </row>
    <row r="45" spans="1:9" x14ac:dyDescent="0.25">
      <c r="A45" s="3">
        <v>50095</v>
      </c>
      <c r="B45" s="4">
        <v>13</v>
      </c>
      <c r="C45" s="4">
        <v>13</v>
      </c>
      <c r="D45" s="4">
        <v>9</v>
      </c>
      <c r="E45" s="22">
        <f t="shared" si="1"/>
        <v>0</v>
      </c>
      <c r="F45" s="22">
        <v>1</v>
      </c>
      <c r="G45" s="22">
        <f t="shared" si="2"/>
        <v>1</v>
      </c>
      <c r="H45" s="22">
        <f t="shared" si="0"/>
        <v>1</v>
      </c>
      <c r="I45" s="4">
        <v>147</v>
      </c>
    </row>
    <row r="46" spans="1:9" x14ac:dyDescent="0.25">
      <c r="A46" s="3">
        <v>50126</v>
      </c>
      <c r="B46" s="4">
        <v>6</v>
      </c>
      <c r="C46" s="4">
        <v>9</v>
      </c>
      <c r="D46" s="4">
        <v>9</v>
      </c>
      <c r="E46" s="22">
        <f t="shared" si="1"/>
        <v>3</v>
      </c>
      <c r="F46" s="22">
        <v>1</v>
      </c>
      <c r="G46" s="22">
        <f t="shared" si="2"/>
        <v>0</v>
      </c>
      <c r="H46" s="22">
        <f t="shared" si="0"/>
        <v>0</v>
      </c>
      <c r="I46" s="4">
        <v>142</v>
      </c>
    </row>
    <row r="47" spans="1:9" x14ac:dyDescent="0.25">
      <c r="A47" s="3">
        <v>50146</v>
      </c>
      <c r="B47" s="4">
        <v>11</v>
      </c>
      <c r="C47" s="4">
        <v>9</v>
      </c>
      <c r="D47" s="4">
        <v>9</v>
      </c>
      <c r="E47" s="22">
        <f t="shared" si="1"/>
        <v>2</v>
      </c>
      <c r="F47" s="22">
        <v>1</v>
      </c>
      <c r="G47" s="22">
        <f t="shared" si="2"/>
        <v>0</v>
      </c>
      <c r="H47" s="22">
        <f t="shared" si="0"/>
        <v>0</v>
      </c>
      <c r="I47" s="4">
        <v>132</v>
      </c>
    </row>
    <row r="48" spans="1:9" x14ac:dyDescent="0.25">
      <c r="A48" s="3">
        <v>50189</v>
      </c>
      <c r="B48" s="4">
        <v>11</v>
      </c>
      <c r="C48" s="4">
        <v>9</v>
      </c>
      <c r="D48" s="4">
        <v>9</v>
      </c>
      <c r="E48" s="22">
        <f t="shared" si="1"/>
        <v>2</v>
      </c>
      <c r="F48" s="22">
        <v>1</v>
      </c>
      <c r="G48" s="22">
        <f t="shared" si="2"/>
        <v>0</v>
      </c>
      <c r="H48" s="22">
        <f t="shared" si="0"/>
        <v>0</v>
      </c>
      <c r="I48" s="4">
        <v>147</v>
      </c>
    </row>
    <row r="49" spans="1:9" x14ac:dyDescent="0.25">
      <c r="A49" s="3">
        <v>50194</v>
      </c>
      <c r="B49" s="4">
        <v>8</v>
      </c>
      <c r="C49" s="4">
        <v>10</v>
      </c>
      <c r="D49" s="4">
        <v>9</v>
      </c>
      <c r="E49" s="22">
        <f t="shared" si="1"/>
        <v>2</v>
      </c>
      <c r="F49" s="22">
        <v>1</v>
      </c>
      <c r="G49" s="22">
        <f t="shared" si="2"/>
        <v>0</v>
      </c>
      <c r="H49" s="22">
        <f t="shared" si="0"/>
        <v>0</v>
      </c>
      <c r="I49" s="4">
        <v>144</v>
      </c>
    </row>
    <row r="50" spans="1:9" x14ac:dyDescent="0.25">
      <c r="A50" s="3">
        <v>50195</v>
      </c>
      <c r="B50" s="4">
        <v>9</v>
      </c>
      <c r="C50" s="4">
        <v>11</v>
      </c>
      <c r="D50" s="4">
        <v>9</v>
      </c>
      <c r="E50" s="22">
        <f t="shared" si="1"/>
        <v>2</v>
      </c>
      <c r="F50" s="22">
        <v>1</v>
      </c>
      <c r="G50" s="22">
        <f t="shared" si="2"/>
        <v>0</v>
      </c>
      <c r="H50" s="22">
        <f t="shared" si="0"/>
        <v>0</v>
      </c>
      <c r="I50" s="4">
        <v>145</v>
      </c>
    </row>
    <row r="51" spans="1:9" x14ac:dyDescent="0.25">
      <c r="A51" s="3">
        <v>50200</v>
      </c>
      <c r="B51" s="4">
        <v>7</v>
      </c>
      <c r="C51" s="4">
        <v>9</v>
      </c>
      <c r="D51" s="4">
        <v>9</v>
      </c>
      <c r="E51" s="22">
        <f t="shared" si="1"/>
        <v>2</v>
      </c>
      <c r="F51" s="22">
        <v>1</v>
      </c>
      <c r="G51" s="22">
        <f t="shared" si="2"/>
        <v>0</v>
      </c>
      <c r="H51" s="22">
        <f t="shared" si="0"/>
        <v>0</v>
      </c>
      <c r="I51" s="4">
        <v>140</v>
      </c>
    </row>
    <row r="52" spans="1:9" x14ac:dyDescent="0.25">
      <c r="A52" s="3">
        <v>50201</v>
      </c>
      <c r="B52" s="4">
        <v>6</v>
      </c>
      <c r="C52" s="4">
        <v>9</v>
      </c>
      <c r="D52" s="4">
        <v>9</v>
      </c>
      <c r="E52" s="22">
        <f t="shared" si="1"/>
        <v>3</v>
      </c>
      <c r="F52" s="22">
        <v>1</v>
      </c>
      <c r="G52" s="22">
        <f t="shared" si="2"/>
        <v>0</v>
      </c>
      <c r="H52" s="22">
        <f t="shared" si="0"/>
        <v>0</v>
      </c>
      <c r="I52" s="4">
        <v>147</v>
      </c>
    </row>
    <row r="53" spans="1:9" x14ac:dyDescent="0.25">
      <c r="A53" s="3">
        <v>70049</v>
      </c>
      <c r="B53" s="4">
        <v>12</v>
      </c>
      <c r="C53" s="4">
        <v>9</v>
      </c>
      <c r="D53" s="4">
        <v>9</v>
      </c>
      <c r="E53" s="22">
        <f t="shared" si="1"/>
        <v>3</v>
      </c>
      <c r="F53" s="22">
        <v>1</v>
      </c>
      <c r="G53" s="22">
        <f t="shared" si="2"/>
        <v>0</v>
      </c>
      <c r="H53" s="22">
        <f t="shared" si="0"/>
        <v>0</v>
      </c>
      <c r="I53" s="4">
        <v>139</v>
      </c>
    </row>
    <row r="54" spans="1:9" x14ac:dyDescent="0.25">
      <c r="A54" s="3">
        <v>70057</v>
      </c>
      <c r="B54" s="4">
        <v>9</v>
      </c>
      <c r="C54" s="4">
        <v>9</v>
      </c>
      <c r="D54" s="4">
        <v>9</v>
      </c>
      <c r="E54" s="22">
        <f t="shared" si="1"/>
        <v>0</v>
      </c>
      <c r="F54" s="22">
        <v>1</v>
      </c>
      <c r="G54" s="22">
        <f t="shared" si="2"/>
        <v>1</v>
      </c>
      <c r="H54" s="22">
        <f t="shared" si="0"/>
        <v>1</v>
      </c>
      <c r="I54" s="4">
        <v>128</v>
      </c>
    </row>
    <row r="55" spans="1:9" x14ac:dyDescent="0.25">
      <c r="A55" s="3">
        <v>10151</v>
      </c>
      <c r="B55" s="4">
        <v>6</v>
      </c>
      <c r="C55" s="4">
        <v>12</v>
      </c>
      <c r="D55" s="4">
        <v>10</v>
      </c>
      <c r="E55" s="22">
        <f t="shared" si="1"/>
        <v>6</v>
      </c>
      <c r="F55" s="22">
        <v>1</v>
      </c>
      <c r="G55" s="22">
        <f t="shared" si="2"/>
        <v>0</v>
      </c>
      <c r="H55" s="22">
        <f t="shared" si="0"/>
        <v>0</v>
      </c>
      <c r="I55" s="4">
        <v>144</v>
      </c>
    </row>
    <row r="56" spans="1:9" x14ac:dyDescent="0.25">
      <c r="A56" s="3">
        <v>10168</v>
      </c>
      <c r="B56" s="4">
        <v>8</v>
      </c>
      <c r="C56" s="4">
        <v>11</v>
      </c>
      <c r="D56" s="4">
        <v>10</v>
      </c>
      <c r="E56" s="22">
        <f t="shared" si="1"/>
        <v>3</v>
      </c>
      <c r="F56" s="22">
        <v>1</v>
      </c>
      <c r="G56" s="22">
        <f t="shared" si="2"/>
        <v>0</v>
      </c>
      <c r="H56" s="22">
        <f t="shared" si="0"/>
        <v>0</v>
      </c>
      <c r="I56" s="4">
        <v>134</v>
      </c>
    </row>
    <row r="57" spans="1:9" x14ac:dyDescent="0.25">
      <c r="A57" s="3">
        <v>10186</v>
      </c>
      <c r="B57" s="4">
        <v>10</v>
      </c>
      <c r="C57" s="4">
        <v>10</v>
      </c>
      <c r="D57" s="4">
        <v>10</v>
      </c>
      <c r="E57" s="22">
        <f t="shared" si="1"/>
        <v>0</v>
      </c>
      <c r="F57" s="22">
        <v>1</v>
      </c>
      <c r="G57" s="22">
        <f t="shared" si="2"/>
        <v>1</v>
      </c>
      <c r="H57" s="22">
        <f t="shared" si="0"/>
        <v>1</v>
      </c>
      <c r="I57" s="4">
        <v>132</v>
      </c>
    </row>
    <row r="58" spans="1:9" x14ac:dyDescent="0.25">
      <c r="A58" s="3">
        <v>10223</v>
      </c>
      <c r="B58" s="4">
        <v>10</v>
      </c>
      <c r="C58" s="4">
        <v>10</v>
      </c>
      <c r="D58" s="4">
        <v>10</v>
      </c>
      <c r="E58" s="22">
        <f t="shared" si="1"/>
        <v>0</v>
      </c>
      <c r="F58" s="22">
        <v>1</v>
      </c>
      <c r="G58" s="22">
        <f t="shared" si="2"/>
        <v>1</v>
      </c>
      <c r="H58" s="22">
        <f t="shared" si="0"/>
        <v>1</v>
      </c>
      <c r="I58" s="4">
        <v>152</v>
      </c>
    </row>
    <row r="59" spans="1:9" x14ac:dyDescent="0.25">
      <c r="A59" s="3">
        <v>10267</v>
      </c>
      <c r="B59" s="4">
        <v>10</v>
      </c>
      <c r="C59" s="4">
        <v>10</v>
      </c>
      <c r="D59" s="4">
        <v>10</v>
      </c>
      <c r="E59" s="22">
        <f t="shared" si="1"/>
        <v>0</v>
      </c>
      <c r="F59" s="22">
        <v>1</v>
      </c>
      <c r="G59" s="22">
        <f t="shared" si="2"/>
        <v>1</v>
      </c>
      <c r="H59" s="22">
        <f t="shared" si="0"/>
        <v>1</v>
      </c>
      <c r="I59" s="4">
        <v>146</v>
      </c>
    </row>
    <row r="60" spans="1:9" x14ac:dyDescent="0.25">
      <c r="A60" s="3">
        <v>10270</v>
      </c>
      <c r="B60" s="4">
        <v>9</v>
      </c>
      <c r="C60" s="4">
        <v>11</v>
      </c>
      <c r="D60" s="4">
        <v>10</v>
      </c>
      <c r="E60" s="22">
        <f t="shared" si="1"/>
        <v>2</v>
      </c>
      <c r="F60" s="22">
        <v>1</v>
      </c>
      <c r="G60" s="22">
        <f t="shared" si="2"/>
        <v>0</v>
      </c>
      <c r="H60" s="22">
        <f t="shared" si="0"/>
        <v>0</v>
      </c>
      <c r="I60" s="4">
        <v>136</v>
      </c>
    </row>
    <row r="61" spans="1:9" x14ac:dyDescent="0.25">
      <c r="A61" s="3">
        <v>10279</v>
      </c>
      <c r="B61" s="4">
        <v>10</v>
      </c>
      <c r="C61" s="4">
        <v>11</v>
      </c>
      <c r="D61" s="4">
        <v>10</v>
      </c>
      <c r="E61" s="22">
        <f t="shared" si="1"/>
        <v>1</v>
      </c>
      <c r="F61" s="22">
        <v>1</v>
      </c>
      <c r="G61" s="22">
        <f t="shared" si="2"/>
        <v>0</v>
      </c>
      <c r="H61" s="22">
        <f t="shared" si="0"/>
        <v>1</v>
      </c>
      <c r="I61" s="4">
        <v>134</v>
      </c>
    </row>
    <row r="62" spans="1:9" x14ac:dyDescent="0.25">
      <c r="A62" s="3">
        <v>20069</v>
      </c>
      <c r="B62" s="4">
        <v>11</v>
      </c>
      <c r="C62" s="4">
        <v>10</v>
      </c>
      <c r="D62" s="4">
        <v>10</v>
      </c>
      <c r="E62" s="22">
        <f t="shared" si="1"/>
        <v>1</v>
      </c>
      <c r="F62" s="22">
        <v>1</v>
      </c>
      <c r="G62" s="22">
        <f t="shared" si="2"/>
        <v>0</v>
      </c>
      <c r="H62" s="22">
        <f t="shared" si="0"/>
        <v>1</v>
      </c>
      <c r="I62" s="4">
        <v>161</v>
      </c>
    </row>
    <row r="63" spans="1:9" x14ac:dyDescent="0.25">
      <c r="A63" s="3">
        <v>20079</v>
      </c>
      <c r="B63" s="4">
        <v>9</v>
      </c>
      <c r="C63" s="4">
        <v>13</v>
      </c>
      <c r="D63" s="4">
        <v>10</v>
      </c>
      <c r="E63" s="22">
        <f t="shared" si="1"/>
        <v>4</v>
      </c>
      <c r="F63" s="22">
        <v>1</v>
      </c>
      <c r="G63" s="22">
        <f t="shared" si="2"/>
        <v>0</v>
      </c>
      <c r="H63" s="22">
        <f t="shared" si="0"/>
        <v>0</v>
      </c>
      <c r="I63" s="4">
        <v>145</v>
      </c>
    </row>
    <row r="64" spans="1:9" x14ac:dyDescent="0.25">
      <c r="A64" s="3">
        <v>20103</v>
      </c>
      <c r="B64" s="4">
        <v>9</v>
      </c>
      <c r="C64" s="16">
        <v>10</v>
      </c>
      <c r="D64" s="4">
        <v>10</v>
      </c>
      <c r="E64" s="22">
        <f t="shared" si="1"/>
        <v>1</v>
      </c>
      <c r="F64" s="22">
        <v>1</v>
      </c>
      <c r="G64" s="22">
        <f t="shared" si="2"/>
        <v>0</v>
      </c>
      <c r="H64" s="22">
        <f t="shared" si="0"/>
        <v>1</v>
      </c>
      <c r="I64" s="4">
        <v>140</v>
      </c>
    </row>
    <row r="65" spans="1:9" x14ac:dyDescent="0.25">
      <c r="A65" s="3">
        <v>20111</v>
      </c>
      <c r="B65" s="4">
        <v>12</v>
      </c>
      <c r="C65" s="4">
        <v>10</v>
      </c>
      <c r="D65" s="4">
        <v>10</v>
      </c>
      <c r="E65" s="22">
        <f t="shared" si="1"/>
        <v>2</v>
      </c>
      <c r="F65" s="22">
        <v>1</v>
      </c>
      <c r="G65" s="22">
        <f t="shared" si="2"/>
        <v>0</v>
      </c>
      <c r="H65" s="22">
        <f t="shared" si="0"/>
        <v>0</v>
      </c>
      <c r="I65" s="4">
        <v>132</v>
      </c>
    </row>
    <row r="66" spans="1:9" x14ac:dyDescent="0.25">
      <c r="A66" s="3">
        <v>20112</v>
      </c>
      <c r="B66" s="4">
        <v>8</v>
      </c>
      <c r="C66" s="4">
        <v>10</v>
      </c>
      <c r="D66" s="4">
        <v>10</v>
      </c>
      <c r="E66" s="22">
        <f t="shared" si="1"/>
        <v>2</v>
      </c>
      <c r="F66" s="22">
        <v>1</v>
      </c>
      <c r="G66" s="22">
        <f t="shared" si="2"/>
        <v>0</v>
      </c>
      <c r="H66" s="22">
        <f t="shared" ref="H66:H129" si="3">IF(E66&lt;2,1,0)</f>
        <v>0</v>
      </c>
      <c r="I66" s="4">
        <v>136</v>
      </c>
    </row>
    <row r="67" spans="1:9" x14ac:dyDescent="0.25">
      <c r="A67" s="3">
        <v>30180</v>
      </c>
      <c r="B67" s="4">
        <v>6</v>
      </c>
      <c r="C67" s="4">
        <v>11</v>
      </c>
      <c r="D67" s="4">
        <v>10</v>
      </c>
      <c r="E67" s="22">
        <f t="shared" ref="E67:E130" si="4">ABS(B67-C67)</f>
        <v>5</v>
      </c>
      <c r="F67" s="22">
        <v>1</v>
      </c>
      <c r="G67" s="22">
        <f t="shared" ref="G67:G130" si="5">IF(E67=0,1,0)</f>
        <v>0</v>
      </c>
      <c r="H67" s="22">
        <f t="shared" si="3"/>
        <v>0</v>
      </c>
      <c r="I67" s="4">
        <v>159.28</v>
      </c>
    </row>
    <row r="68" spans="1:9" x14ac:dyDescent="0.25">
      <c r="A68" s="3">
        <v>30253</v>
      </c>
      <c r="B68" s="4">
        <v>11</v>
      </c>
      <c r="C68" s="4">
        <v>10</v>
      </c>
      <c r="D68" s="4">
        <v>10</v>
      </c>
      <c r="E68" s="22">
        <f t="shared" si="4"/>
        <v>1</v>
      </c>
      <c r="F68" s="22">
        <v>1</v>
      </c>
      <c r="G68" s="22">
        <f t="shared" si="5"/>
        <v>0</v>
      </c>
      <c r="H68" s="22">
        <f t="shared" si="3"/>
        <v>1</v>
      </c>
      <c r="I68" s="4">
        <v>150.929</v>
      </c>
    </row>
    <row r="69" spans="1:9" x14ac:dyDescent="0.25">
      <c r="A69" s="3">
        <v>50110</v>
      </c>
      <c r="B69" s="4">
        <v>11</v>
      </c>
      <c r="C69" s="4">
        <v>10</v>
      </c>
      <c r="D69" s="4">
        <v>10</v>
      </c>
      <c r="E69" s="22">
        <f t="shared" si="4"/>
        <v>1</v>
      </c>
      <c r="F69" s="22">
        <v>1</v>
      </c>
      <c r="G69" s="22">
        <f t="shared" si="5"/>
        <v>0</v>
      </c>
      <c r="H69" s="22">
        <f t="shared" si="3"/>
        <v>1</v>
      </c>
      <c r="I69" s="4">
        <v>143</v>
      </c>
    </row>
    <row r="70" spans="1:9" x14ac:dyDescent="0.25">
      <c r="A70" s="3">
        <v>50113</v>
      </c>
      <c r="B70" s="4">
        <v>12</v>
      </c>
      <c r="C70" s="4">
        <v>10</v>
      </c>
      <c r="D70" s="4">
        <v>10</v>
      </c>
      <c r="E70" s="22">
        <f t="shared" si="4"/>
        <v>2</v>
      </c>
      <c r="F70" s="22">
        <v>1</v>
      </c>
      <c r="G70" s="22">
        <f t="shared" si="5"/>
        <v>0</v>
      </c>
      <c r="H70" s="22">
        <f t="shared" si="3"/>
        <v>0</v>
      </c>
      <c r="I70" s="4">
        <v>153</v>
      </c>
    </row>
    <row r="71" spans="1:9" x14ac:dyDescent="0.25">
      <c r="A71" s="3">
        <v>50125</v>
      </c>
      <c r="B71" s="4">
        <v>10</v>
      </c>
      <c r="C71" s="4">
        <v>10</v>
      </c>
      <c r="D71" s="4">
        <v>10</v>
      </c>
      <c r="E71" s="22">
        <f t="shared" si="4"/>
        <v>0</v>
      </c>
      <c r="F71" s="22">
        <v>1</v>
      </c>
      <c r="G71" s="22">
        <f t="shared" si="5"/>
        <v>1</v>
      </c>
      <c r="H71" s="22">
        <f t="shared" si="3"/>
        <v>1</v>
      </c>
      <c r="I71" s="4">
        <v>140</v>
      </c>
    </row>
    <row r="72" spans="1:9" x14ac:dyDescent="0.25">
      <c r="A72" s="3">
        <v>50139</v>
      </c>
      <c r="B72" s="4">
        <v>9</v>
      </c>
      <c r="C72" s="4">
        <v>11</v>
      </c>
      <c r="D72" s="4">
        <v>10</v>
      </c>
      <c r="E72" s="22">
        <f t="shared" si="4"/>
        <v>2</v>
      </c>
      <c r="F72" s="22">
        <v>1</v>
      </c>
      <c r="G72" s="22">
        <f t="shared" si="5"/>
        <v>0</v>
      </c>
      <c r="H72" s="22">
        <f t="shared" si="3"/>
        <v>0</v>
      </c>
      <c r="I72" s="4">
        <v>149</v>
      </c>
    </row>
    <row r="73" spans="1:9" x14ac:dyDescent="0.25">
      <c r="A73" s="3">
        <v>50190</v>
      </c>
      <c r="B73" s="4">
        <v>10</v>
      </c>
      <c r="C73" s="4">
        <v>7</v>
      </c>
      <c r="D73" s="4">
        <v>10</v>
      </c>
      <c r="E73" s="22">
        <f t="shared" si="4"/>
        <v>3</v>
      </c>
      <c r="F73" s="22">
        <v>1</v>
      </c>
      <c r="G73" s="22">
        <f t="shared" si="5"/>
        <v>0</v>
      </c>
      <c r="H73" s="22">
        <f t="shared" si="3"/>
        <v>0</v>
      </c>
      <c r="I73" s="4">
        <v>155</v>
      </c>
    </row>
    <row r="74" spans="1:9" x14ac:dyDescent="0.25">
      <c r="A74" s="3">
        <v>50202</v>
      </c>
      <c r="B74" s="4">
        <v>10</v>
      </c>
      <c r="C74" s="4">
        <v>10</v>
      </c>
      <c r="D74" s="4">
        <v>10</v>
      </c>
      <c r="E74" s="22">
        <f t="shared" si="4"/>
        <v>0</v>
      </c>
      <c r="F74" s="22">
        <v>1</v>
      </c>
      <c r="G74" s="22">
        <f t="shared" si="5"/>
        <v>1</v>
      </c>
      <c r="H74" s="22">
        <f t="shared" si="3"/>
        <v>1</v>
      </c>
      <c r="I74" s="4">
        <v>136</v>
      </c>
    </row>
    <row r="75" spans="1:9" x14ac:dyDescent="0.25">
      <c r="A75" s="3">
        <v>50204</v>
      </c>
      <c r="B75" s="4">
        <v>11</v>
      </c>
      <c r="C75" s="4">
        <v>9</v>
      </c>
      <c r="D75" s="4">
        <v>10</v>
      </c>
      <c r="E75" s="22">
        <f t="shared" si="4"/>
        <v>2</v>
      </c>
      <c r="F75" s="22">
        <v>1</v>
      </c>
      <c r="G75" s="22">
        <f t="shared" si="5"/>
        <v>0</v>
      </c>
      <c r="H75" s="22">
        <f t="shared" si="3"/>
        <v>0</v>
      </c>
      <c r="I75" s="4">
        <v>142</v>
      </c>
    </row>
    <row r="76" spans="1:9" x14ac:dyDescent="0.25">
      <c r="A76" s="3">
        <v>50205</v>
      </c>
      <c r="B76" s="4">
        <v>9</v>
      </c>
      <c r="C76" s="4">
        <v>11</v>
      </c>
      <c r="D76" s="4">
        <v>10</v>
      </c>
      <c r="E76" s="22">
        <f t="shared" si="4"/>
        <v>2</v>
      </c>
      <c r="F76" s="22">
        <v>1</v>
      </c>
      <c r="G76" s="22">
        <f t="shared" si="5"/>
        <v>0</v>
      </c>
      <c r="H76" s="22">
        <f t="shared" si="3"/>
        <v>0</v>
      </c>
      <c r="I76" s="4">
        <v>145</v>
      </c>
    </row>
    <row r="77" spans="1:9" x14ac:dyDescent="0.25">
      <c r="A77" s="3">
        <v>50208</v>
      </c>
      <c r="B77" s="4">
        <v>10</v>
      </c>
      <c r="C77" s="4">
        <v>10</v>
      </c>
      <c r="D77" s="4">
        <v>10</v>
      </c>
      <c r="E77" s="22">
        <f t="shared" si="4"/>
        <v>0</v>
      </c>
      <c r="F77" s="22">
        <v>1</v>
      </c>
      <c r="G77" s="22">
        <f t="shared" si="5"/>
        <v>1</v>
      </c>
      <c r="H77" s="22">
        <f t="shared" si="3"/>
        <v>1</v>
      </c>
      <c r="I77" s="4">
        <v>145</v>
      </c>
    </row>
    <row r="78" spans="1:9" x14ac:dyDescent="0.25">
      <c r="A78" s="3">
        <v>50209</v>
      </c>
      <c r="B78" s="4">
        <v>10</v>
      </c>
      <c r="C78" s="4">
        <v>11</v>
      </c>
      <c r="D78" s="4">
        <v>10</v>
      </c>
      <c r="E78" s="22">
        <f t="shared" si="4"/>
        <v>1</v>
      </c>
      <c r="F78" s="22">
        <v>1</v>
      </c>
      <c r="G78" s="22">
        <f t="shared" si="5"/>
        <v>0</v>
      </c>
      <c r="H78" s="22">
        <f t="shared" si="3"/>
        <v>1</v>
      </c>
      <c r="I78" s="4">
        <v>135</v>
      </c>
    </row>
    <row r="79" spans="1:9" x14ac:dyDescent="0.25">
      <c r="A79" s="3">
        <v>60059</v>
      </c>
      <c r="B79" s="4">
        <v>10</v>
      </c>
      <c r="C79" s="4">
        <v>11</v>
      </c>
      <c r="D79" s="4">
        <v>10</v>
      </c>
      <c r="E79" s="22">
        <f t="shared" si="4"/>
        <v>1</v>
      </c>
      <c r="F79" s="22">
        <v>1</v>
      </c>
      <c r="G79" s="22">
        <f t="shared" si="5"/>
        <v>0</v>
      </c>
      <c r="H79" s="22">
        <f t="shared" si="3"/>
        <v>1</v>
      </c>
      <c r="I79" s="4">
        <v>152.12200000000001</v>
      </c>
    </row>
    <row r="80" spans="1:9" x14ac:dyDescent="0.25">
      <c r="A80" s="3">
        <v>60063</v>
      </c>
      <c r="B80" s="4">
        <v>10</v>
      </c>
      <c r="C80" s="15"/>
      <c r="D80" s="4">
        <v>10</v>
      </c>
      <c r="E80" s="22">
        <f t="shared" si="4"/>
        <v>10</v>
      </c>
      <c r="F80" s="22">
        <v>1</v>
      </c>
      <c r="G80" s="22">
        <f t="shared" si="5"/>
        <v>0</v>
      </c>
      <c r="H80" s="22">
        <f t="shared" si="3"/>
        <v>0</v>
      </c>
      <c r="I80" s="4">
        <v>146.15700000000001</v>
      </c>
    </row>
    <row r="81" spans="1:9" x14ac:dyDescent="0.25">
      <c r="A81" s="3">
        <v>70020</v>
      </c>
      <c r="B81" s="4">
        <v>9</v>
      </c>
      <c r="C81" s="4">
        <v>10</v>
      </c>
      <c r="D81" s="4">
        <v>10</v>
      </c>
      <c r="E81" s="22">
        <f t="shared" si="4"/>
        <v>1</v>
      </c>
      <c r="F81" s="22">
        <v>1</v>
      </c>
      <c r="G81" s="22">
        <f t="shared" si="5"/>
        <v>0</v>
      </c>
      <c r="H81" s="22">
        <f t="shared" si="3"/>
        <v>1</v>
      </c>
      <c r="I81" s="4">
        <v>152</v>
      </c>
    </row>
    <row r="82" spans="1:9" x14ac:dyDescent="0.25">
      <c r="A82" s="3">
        <v>10124</v>
      </c>
      <c r="B82" s="4">
        <v>8</v>
      </c>
      <c r="C82" s="4">
        <v>12</v>
      </c>
      <c r="D82" s="4">
        <v>11</v>
      </c>
      <c r="E82" s="22">
        <f t="shared" si="4"/>
        <v>4</v>
      </c>
      <c r="F82" s="22">
        <v>1</v>
      </c>
      <c r="G82" s="22">
        <f t="shared" si="5"/>
        <v>0</v>
      </c>
      <c r="H82" s="22">
        <f t="shared" si="3"/>
        <v>0</v>
      </c>
      <c r="I82" s="4">
        <v>143</v>
      </c>
    </row>
    <row r="83" spans="1:9" x14ac:dyDescent="0.25">
      <c r="A83" s="3">
        <v>10155</v>
      </c>
      <c r="B83" s="4">
        <v>10</v>
      </c>
      <c r="C83" s="4">
        <v>11</v>
      </c>
      <c r="D83" s="4">
        <v>11</v>
      </c>
      <c r="E83" s="22">
        <f t="shared" si="4"/>
        <v>1</v>
      </c>
      <c r="F83" s="22">
        <v>1</v>
      </c>
      <c r="G83" s="22">
        <f t="shared" si="5"/>
        <v>0</v>
      </c>
      <c r="H83" s="22">
        <f t="shared" si="3"/>
        <v>1</v>
      </c>
      <c r="I83" s="4">
        <v>142</v>
      </c>
    </row>
    <row r="84" spans="1:9" x14ac:dyDescent="0.25">
      <c r="A84" s="3">
        <v>10176</v>
      </c>
      <c r="B84" s="4">
        <v>11</v>
      </c>
      <c r="C84" s="4">
        <v>10</v>
      </c>
      <c r="D84" s="4">
        <v>11</v>
      </c>
      <c r="E84" s="22">
        <f t="shared" si="4"/>
        <v>1</v>
      </c>
      <c r="F84" s="22">
        <v>1</v>
      </c>
      <c r="G84" s="22">
        <f t="shared" si="5"/>
        <v>0</v>
      </c>
      <c r="H84" s="22">
        <f t="shared" si="3"/>
        <v>1</v>
      </c>
      <c r="I84" s="4">
        <v>147</v>
      </c>
    </row>
    <row r="85" spans="1:9" x14ac:dyDescent="0.25">
      <c r="A85" s="3">
        <v>10194</v>
      </c>
      <c r="B85" s="4">
        <v>10</v>
      </c>
      <c r="C85" s="4">
        <v>11</v>
      </c>
      <c r="D85" s="4">
        <v>11</v>
      </c>
      <c r="E85" s="22">
        <f t="shared" si="4"/>
        <v>1</v>
      </c>
      <c r="F85" s="22">
        <v>1</v>
      </c>
      <c r="G85" s="22">
        <f t="shared" si="5"/>
        <v>0</v>
      </c>
      <c r="H85" s="22">
        <f t="shared" si="3"/>
        <v>1</v>
      </c>
      <c r="I85" s="4">
        <v>133</v>
      </c>
    </row>
    <row r="86" spans="1:9" x14ac:dyDescent="0.25">
      <c r="A86" s="3">
        <v>10198</v>
      </c>
      <c r="B86" s="4">
        <v>11</v>
      </c>
      <c r="C86" s="4">
        <v>10</v>
      </c>
      <c r="D86" s="4">
        <v>11</v>
      </c>
      <c r="E86" s="22">
        <f t="shared" si="4"/>
        <v>1</v>
      </c>
      <c r="F86" s="22">
        <v>1</v>
      </c>
      <c r="G86" s="22">
        <f t="shared" si="5"/>
        <v>0</v>
      </c>
      <c r="H86" s="22">
        <f t="shared" si="3"/>
        <v>1</v>
      </c>
      <c r="I86" s="4">
        <v>146</v>
      </c>
    </row>
    <row r="87" spans="1:9" x14ac:dyDescent="0.25">
      <c r="A87" s="3">
        <v>10246</v>
      </c>
      <c r="B87" s="4">
        <v>10</v>
      </c>
      <c r="C87" s="4">
        <v>11</v>
      </c>
      <c r="D87" s="4">
        <v>11</v>
      </c>
      <c r="E87" s="22">
        <f t="shared" si="4"/>
        <v>1</v>
      </c>
      <c r="F87" s="22">
        <v>1</v>
      </c>
      <c r="G87" s="22">
        <f t="shared" si="5"/>
        <v>0</v>
      </c>
      <c r="H87" s="22">
        <f t="shared" si="3"/>
        <v>1</v>
      </c>
      <c r="I87" s="4">
        <v>125</v>
      </c>
    </row>
    <row r="88" spans="1:9" x14ac:dyDescent="0.25">
      <c r="A88" s="3">
        <v>10264</v>
      </c>
      <c r="B88" s="4">
        <v>12</v>
      </c>
      <c r="C88" s="4">
        <v>10</v>
      </c>
      <c r="D88" s="4">
        <v>11</v>
      </c>
      <c r="E88" s="22">
        <f t="shared" si="4"/>
        <v>2</v>
      </c>
      <c r="F88" s="22">
        <v>1</v>
      </c>
      <c r="G88" s="22">
        <f t="shared" si="5"/>
        <v>0</v>
      </c>
      <c r="H88" s="22">
        <f t="shared" si="3"/>
        <v>0</v>
      </c>
      <c r="I88" s="4">
        <v>145</v>
      </c>
    </row>
    <row r="89" spans="1:9" x14ac:dyDescent="0.25">
      <c r="A89" s="3">
        <v>10268</v>
      </c>
      <c r="B89" s="4">
        <v>9</v>
      </c>
      <c r="C89" s="16">
        <v>13</v>
      </c>
      <c r="D89" s="4">
        <v>11</v>
      </c>
      <c r="E89" s="22">
        <f t="shared" si="4"/>
        <v>4</v>
      </c>
      <c r="F89" s="22">
        <v>1</v>
      </c>
      <c r="G89" s="22">
        <f t="shared" si="5"/>
        <v>0</v>
      </c>
      <c r="H89" s="22">
        <f t="shared" si="3"/>
        <v>0</v>
      </c>
      <c r="I89" s="4">
        <v>132</v>
      </c>
    </row>
    <row r="90" spans="1:9" x14ac:dyDescent="0.25">
      <c r="A90" s="3">
        <v>10271</v>
      </c>
      <c r="B90" s="4">
        <v>10</v>
      </c>
      <c r="C90" s="4">
        <v>11</v>
      </c>
      <c r="D90" s="4">
        <v>11</v>
      </c>
      <c r="E90" s="22">
        <f t="shared" si="4"/>
        <v>1</v>
      </c>
      <c r="F90" s="22">
        <v>1</v>
      </c>
      <c r="G90" s="22">
        <f t="shared" si="5"/>
        <v>0</v>
      </c>
      <c r="H90" s="22">
        <f t="shared" si="3"/>
        <v>1</v>
      </c>
      <c r="I90" s="4">
        <v>147</v>
      </c>
    </row>
    <row r="91" spans="1:9" x14ac:dyDescent="0.25">
      <c r="A91" s="3">
        <v>20057</v>
      </c>
      <c r="B91" s="4">
        <v>7</v>
      </c>
      <c r="C91" s="4">
        <v>11</v>
      </c>
      <c r="D91" s="4">
        <v>11</v>
      </c>
      <c r="E91" s="22">
        <f t="shared" si="4"/>
        <v>4</v>
      </c>
      <c r="F91" s="22">
        <v>1</v>
      </c>
      <c r="G91" s="22">
        <f t="shared" si="5"/>
        <v>0</v>
      </c>
      <c r="H91" s="22">
        <f t="shared" si="3"/>
        <v>0</v>
      </c>
      <c r="I91" s="4">
        <v>132</v>
      </c>
    </row>
    <row r="92" spans="1:9" x14ac:dyDescent="0.25">
      <c r="A92" s="3">
        <v>20063</v>
      </c>
      <c r="B92" s="4">
        <v>9</v>
      </c>
      <c r="C92" s="4">
        <v>12</v>
      </c>
      <c r="D92" s="4">
        <v>11</v>
      </c>
      <c r="E92" s="22">
        <f t="shared" si="4"/>
        <v>3</v>
      </c>
      <c r="F92" s="22">
        <v>1</v>
      </c>
      <c r="G92" s="22">
        <f t="shared" si="5"/>
        <v>0</v>
      </c>
      <c r="H92" s="22">
        <f t="shared" si="3"/>
        <v>0</v>
      </c>
      <c r="I92" s="4">
        <v>131</v>
      </c>
    </row>
    <row r="93" spans="1:9" x14ac:dyDescent="0.25">
      <c r="A93" s="3">
        <v>20065</v>
      </c>
      <c r="B93" s="4">
        <v>11</v>
      </c>
      <c r="C93" s="4">
        <v>12</v>
      </c>
      <c r="D93" s="4">
        <v>11</v>
      </c>
      <c r="E93" s="22">
        <f t="shared" si="4"/>
        <v>1</v>
      </c>
      <c r="F93" s="22">
        <v>1</v>
      </c>
      <c r="G93" s="22">
        <f t="shared" si="5"/>
        <v>0</v>
      </c>
      <c r="H93" s="22">
        <f t="shared" si="3"/>
        <v>1</v>
      </c>
      <c r="I93" s="4">
        <v>135</v>
      </c>
    </row>
    <row r="94" spans="1:9" x14ac:dyDescent="0.25">
      <c r="A94" s="3">
        <v>20066</v>
      </c>
      <c r="B94" s="4">
        <v>8</v>
      </c>
      <c r="C94" s="4">
        <v>12</v>
      </c>
      <c r="D94" s="4">
        <v>11</v>
      </c>
      <c r="E94" s="22">
        <f t="shared" si="4"/>
        <v>4</v>
      </c>
      <c r="F94" s="22">
        <v>1</v>
      </c>
      <c r="G94" s="22">
        <f t="shared" si="5"/>
        <v>0</v>
      </c>
      <c r="H94" s="22">
        <f t="shared" si="3"/>
        <v>0</v>
      </c>
      <c r="I94" s="4">
        <v>160</v>
      </c>
    </row>
    <row r="95" spans="1:9" x14ac:dyDescent="0.25">
      <c r="A95" s="3">
        <v>20067</v>
      </c>
      <c r="B95" s="4">
        <v>10</v>
      </c>
      <c r="C95" s="4">
        <v>12</v>
      </c>
      <c r="D95" s="4">
        <v>11</v>
      </c>
      <c r="E95" s="22">
        <f t="shared" si="4"/>
        <v>2</v>
      </c>
      <c r="F95" s="22">
        <v>1</v>
      </c>
      <c r="G95" s="22">
        <f t="shared" si="5"/>
        <v>0</v>
      </c>
      <c r="H95" s="22">
        <f t="shared" si="3"/>
        <v>0</v>
      </c>
      <c r="I95" s="4">
        <v>158</v>
      </c>
    </row>
    <row r="96" spans="1:9" x14ac:dyDescent="0.25">
      <c r="A96" s="3">
        <v>20070</v>
      </c>
      <c r="B96" s="4">
        <v>11</v>
      </c>
      <c r="C96" s="4">
        <v>10</v>
      </c>
      <c r="D96" s="4">
        <v>11</v>
      </c>
      <c r="E96" s="22">
        <f t="shared" si="4"/>
        <v>1</v>
      </c>
      <c r="F96" s="22">
        <v>1</v>
      </c>
      <c r="G96" s="22">
        <f t="shared" si="5"/>
        <v>0</v>
      </c>
      <c r="H96" s="22">
        <f t="shared" si="3"/>
        <v>1</v>
      </c>
      <c r="I96" s="4">
        <v>145</v>
      </c>
    </row>
    <row r="97" spans="1:9" x14ac:dyDescent="0.25">
      <c r="A97" s="3">
        <v>20080</v>
      </c>
      <c r="B97" s="4">
        <v>10</v>
      </c>
      <c r="C97" s="4">
        <v>11</v>
      </c>
      <c r="D97" s="4">
        <v>11</v>
      </c>
      <c r="E97" s="22">
        <f t="shared" si="4"/>
        <v>1</v>
      </c>
      <c r="F97" s="22">
        <v>1</v>
      </c>
      <c r="G97" s="22">
        <f t="shared" si="5"/>
        <v>0</v>
      </c>
      <c r="H97" s="22">
        <f t="shared" si="3"/>
        <v>1</v>
      </c>
      <c r="I97" s="4">
        <v>137</v>
      </c>
    </row>
    <row r="98" spans="1:9" x14ac:dyDescent="0.25">
      <c r="A98" s="3">
        <v>20119</v>
      </c>
      <c r="B98" s="4">
        <v>13</v>
      </c>
      <c r="C98" s="4">
        <v>11</v>
      </c>
      <c r="D98" s="4">
        <v>11</v>
      </c>
      <c r="E98" s="22">
        <f t="shared" si="4"/>
        <v>2</v>
      </c>
      <c r="F98" s="22">
        <v>1</v>
      </c>
      <c r="G98" s="22">
        <f t="shared" si="5"/>
        <v>0</v>
      </c>
      <c r="H98" s="22">
        <f t="shared" si="3"/>
        <v>0</v>
      </c>
      <c r="I98" s="4">
        <v>153</v>
      </c>
    </row>
    <row r="99" spans="1:9" x14ac:dyDescent="0.25">
      <c r="A99" s="3">
        <v>30191</v>
      </c>
      <c r="B99" s="4">
        <v>14</v>
      </c>
      <c r="C99" s="4">
        <v>11</v>
      </c>
      <c r="D99" s="4">
        <v>11</v>
      </c>
      <c r="E99" s="22">
        <f t="shared" si="4"/>
        <v>3</v>
      </c>
      <c r="F99" s="22">
        <v>1</v>
      </c>
      <c r="G99" s="22">
        <f t="shared" si="5"/>
        <v>0</v>
      </c>
      <c r="H99" s="22">
        <f t="shared" si="3"/>
        <v>0</v>
      </c>
      <c r="I99" s="4">
        <v>148.54300000000001</v>
      </c>
    </row>
    <row r="100" spans="1:9" x14ac:dyDescent="0.25">
      <c r="A100" s="3">
        <v>50181</v>
      </c>
      <c r="B100" s="4">
        <v>11</v>
      </c>
      <c r="C100" s="4">
        <v>10</v>
      </c>
      <c r="D100" s="4">
        <v>11</v>
      </c>
      <c r="E100" s="22">
        <f t="shared" si="4"/>
        <v>1</v>
      </c>
      <c r="F100" s="22">
        <v>1</v>
      </c>
      <c r="G100" s="22">
        <f t="shared" si="5"/>
        <v>0</v>
      </c>
      <c r="H100" s="22">
        <f t="shared" si="3"/>
        <v>1</v>
      </c>
      <c r="I100" s="4">
        <v>161</v>
      </c>
    </row>
    <row r="101" spans="1:9" x14ac:dyDescent="0.25">
      <c r="A101" s="3">
        <v>50196</v>
      </c>
      <c r="B101" s="4">
        <v>10</v>
      </c>
      <c r="C101" s="4">
        <v>12</v>
      </c>
      <c r="D101" s="4">
        <v>11</v>
      </c>
      <c r="E101" s="22">
        <f t="shared" si="4"/>
        <v>2</v>
      </c>
      <c r="F101" s="22">
        <v>1</v>
      </c>
      <c r="G101" s="22">
        <f t="shared" si="5"/>
        <v>0</v>
      </c>
      <c r="H101" s="22">
        <f t="shared" si="3"/>
        <v>0</v>
      </c>
      <c r="I101" s="4">
        <v>144</v>
      </c>
    </row>
    <row r="102" spans="1:9" x14ac:dyDescent="0.25">
      <c r="A102" s="3">
        <v>50199</v>
      </c>
      <c r="B102" s="4">
        <v>10</v>
      </c>
      <c r="C102" s="4">
        <v>12</v>
      </c>
      <c r="D102" s="4">
        <v>11</v>
      </c>
      <c r="E102" s="22">
        <f t="shared" si="4"/>
        <v>2</v>
      </c>
      <c r="F102" s="22">
        <v>1</v>
      </c>
      <c r="G102" s="22">
        <f t="shared" si="5"/>
        <v>0</v>
      </c>
      <c r="H102" s="22">
        <f t="shared" si="3"/>
        <v>0</v>
      </c>
      <c r="I102" s="4">
        <v>145</v>
      </c>
    </row>
    <row r="103" spans="1:9" x14ac:dyDescent="0.25">
      <c r="A103" s="3">
        <v>50206</v>
      </c>
      <c r="B103" s="4">
        <v>10</v>
      </c>
      <c r="C103" s="4">
        <v>12</v>
      </c>
      <c r="D103" s="4">
        <v>11</v>
      </c>
      <c r="E103" s="22">
        <f t="shared" si="4"/>
        <v>2</v>
      </c>
      <c r="F103" s="22">
        <v>1</v>
      </c>
      <c r="G103" s="22">
        <f t="shared" si="5"/>
        <v>0</v>
      </c>
      <c r="H103" s="22">
        <f t="shared" si="3"/>
        <v>0</v>
      </c>
      <c r="I103" s="4">
        <v>142</v>
      </c>
    </row>
    <row r="104" spans="1:9" x14ac:dyDescent="0.25">
      <c r="A104" s="3">
        <v>60025</v>
      </c>
      <c r="B104" s="4">
        <v>11</v>
      </c>
      <c r="C104" s="4">
        <v>10</v>
      </c>
      <c r="D104" s="4">
        <v>11</v>
      </c>
      <c r="E104" s="22">
        <f t="shared" si="4"/>
        <v>1</v>
      </c>
      <c r="F104" s="22">
        <v>1</v>
      </c>
      <c r="G104" s="22">
        <f t="shared" si="5"/>
        <v>0</v>
      </c>
      <c r="H104" s="22">
        <f t="shared" si="3"/>
        <v>1</v>
      </c>
      <c r="I104" s="4">
        <v>149.73600000000002</v>
      </c>
    </row>
    <row r="105" spans="1:9" x14ac:dyDescent="0.25">
      <c r="A105" s="3">
        <v>60051</v>
      </c>
      <c r="B105" s="4">
        <v>9</v>
      </c>
      <c r="C105" s="4">
        <v>12</v>
      </c>
      <c r="D105" s="4">
        <v>11</v>
      </c>
      <c r="E105" s="22">
        <f t="shared" si="4"/>
        <v>3</v>
      </c>
      <c r="F105" s="22">
        <v>1</v>
      </c>
      <c r="G105" s="22">
        <f t="shared" si="5"/>
        <v>0</v>
      </c>
      <c r="H105" s="22">
        <f t="shared" si="3"/>
        <v>0</v>
      </c>
      <c r="I105" s="4">
        <v>156.89400000000001</v>
      </c>
    </row>
    <row r="106" spans="1:9" x14ac:dyDescent="0.25">
      <c r="A106" s="3">
        <v>70019</v>
      </c>
      <c r="B106" s="4">
        <v>10</v>
      </c>
      <c r="C106" s="4">
        <v>12</v>
      </c>
      <c r="D106" s="4">
        <v>11</v>
      </c>
      <c r="E106" s="22">
        <f t="shared" si="4"/>
        <v>2</v>
      </c>
      <c r="F106" s="22">
        <v>1</v>
      </c>
      <c r="G106" s="22">
        <f t="shared" si="5"/>
        <v>0</v>
      </c>
      <c r="H106" s="22">
        <f t="shared" si="3"/>
        <v>0</v>
      </c>
      <c r="I106" s="4">
        <v>146</v>
      </c>
    </row>
    <row r="107" spans="1:9" x14ac:dyDescent="0.25">
      <c r="A107" s="3">
        <v>70059</v>
      </c>
      <c r="B107" s="4">
        <v>13</v>
      </c>
      <c r="C107" s="4">
        <v>11</v>
      </c>
      <c r="D107" s="4">
        <v>11</v>
      </c>
      <c r="E107" s="22">
        <f t="shared" si="4"/>
        <v>2</v>
      </c>
      <c r="F107" s="22">
        <v>1</v>
      </c>
      <c r="G107" s="22">
        <f t="shared" si="5"/>
        <v>0</v>
      </c>
      <c r="H107" s="22">
        <f t="shared" si="3"/>
        <v>0</v>
      </c>
      <c r="I107" s="4">
        <v>150</v>
      </c>
    </row>
    <row r="108" spans="1:9" x14ac:dyDescent="0.25">
      <c r="A108" s="3">
        <v>10172</v>
      </c>
      <c r="B108" s="4">
        <v>10</v>
      </c>
      <c r="C108" s="4">
        <v>14</v>
      </c>
      <c r="D108" s="4">
        <v>12</v>
      </c>
      <c r="E108" s="22">
        <f t="shared" si="4"/>
        <v>4</v>
      </c>
      <c r="F108" s="22">
        <v>1</v>
      </c>
      <c r="G108" s="22">
        <f t="shared" si="5"/>
        <v>0</v>
      </c>
      <c r="H108" s="22">
        <f t="shared" si="3"/>
        <v>0</v>
      </c>
      <c r="I108" s="4">
        <v>151</v>
      </c>
    </row>
    <row r="109" spans="1:9" x14ac:dyDescent="0.25">
      <c r="A109" s="3">
        <v>10266</v>
      </c>
      <c r="B109" s="4">
        <v>11</v>
      </c>
      <c r="C109" s="4">
        <v>13</v>
      </c>
      <c r="D109" s="4">
        <v>12</v>
      </c>
      <c r="E109" s="22">
        <f t="shared" si="4"/>
        <v>2</v>
      </c>
      <c r="F109" s="22">
        <v>1</v>
      </c>
      <c r="G109" s="22">
        <f t="shared" si="5"/>
        <v>0</v>
      </c>
      <c r="H109" s="22">
        <f t="shared" si="3"/>
        <v>0</v>
      </c>
      <c r="I109" s="4">
        <v>132</v>
      </c>
    </row>
    <row r="110" spans="1:9" x14ac:dyDescent="0.25">
      <c r="A110" s="3">
        <v>10272</v>
      </c>
      <c r="B110" s="4">
        <v>7</v>
      </c>
      <c r="C110" s="4">
        <v>12</v>
      </c>
      <c r="D110" s="4">
        <v>12</v>
      </c>
      <c r="E110" s="22">
        <f t="shared" si="4"/>
        <v>5</v>
      </c>
      <c r="F110" s="22">
        <v>1</v>
      </c>
      <c r="G110" s="22">
        <f t="shared" si="5"/>
        <v>0</v>
      </c>
      <c r="H110" s="22">
        <f t="shared" si="3"/>
        <v>0</v>
      </c>
      <c r="I110" s="4">
        <v>146</v>
      </c>
    </row>
    <row r="111" spans="1:9" x14ac:dyDescent="0.25">
      <c r="A111" s="3">
        <v>10273</v>
      </c>
      <c r="B111" s="4">
        <v>9</v>
      </c>
      <c r="C111" s="4">
        <v>15</v>
      </c>
      <c r="D111" s="4">
        <v>12</v>
      </c>
      <c r="E111" s="22">
        <f t="shared" si="4"/>
        <v>6</v>
      </c>
      <c r="F111" s="22">
        <v>1</v>
      </c>
      <c r="G111" s="22">
        <f t="shared" si="5"/>
        <v>0</v>
      </c>
      <c r="H111" s="22">
        <f t="shared" si="3"/>
        <v>0</v>
      </c>
      <c r="I111" s="4">
        <v>146</v>
      </c>
    </row>
    <row r="112" spans="1:9" x14ac:dyDescent="0.25">
      <c r="A112" s="3">
        <v>10288</v>
      </c>
      <c r="B112" s="4">
        <v>11</v>
      </c>
      <c r="C112" s="4">
        <v>14</v>
      </c>
      <c r="D112" s="4">
        <v>12</v>
      </c>
      <c r="E112" s="22">
        <f t="shared" si="4"/>
        <v>3</v>
      </c>
      <c r="F112" s="22">
        <v>1</v>
      </c>
      <c r="G112" s="22">
        <f t="shared" si="5"/>
        <v>0</v>
      </c>
      <c r="H112" s="22">
        <f t="shared" si="3"/>
        <v>0</v>
      </c>
      <c r="I112" s="4">
        <v>151</v>
      </c>
    </row>
    <row r="113" spans="1:9" x14ac:dyDescent="0.25">
      <c r="A113" s="3">
        <v>20056</v>
      </c>
      <c r="B113" s="4">
        <v>10</v>
      </c>
      <c r="C113" s="4">
        <v>12</v>
      </c>
      <c r="D113" s="4">
        <v>12</v>
      </c>
      <c r="E113" s="22">
        <f t="shared" si="4"/>
        <v>2</v>
      </c>
      <c r="F113" s="22">
        <v>1</v>
      </c>
      <c r="G113" s="22">
        <f t="shared" si="5"/>
        <v>0</v>
      </c>
      <c r="H113" s="22">
        <f t="shared" si="3"/>
        <v>0</v>
      </c>
      <c r="I113" s="4">
        <v>150</v>
      </c>
    </row>
    <row r="114" spans="1:9" x14ac:dyDescent="0.25">
      <c r="A114" s="3">
        <v>20061</v>
      </c>
      <c r="B114" s="4">
        <v>9</v>
      </c>
      <c r="C114" s="4">
        <v>12</v>
      </c>
      <c r="D114" s="4">
        <v>12</v>
      </c>
      <c r="E114" s="22">
        <f t="shared" si="4"/>
        <v>3</v>
      </c>
      <c r="F114" s="22">
        <v>1</v>
      </c>
      <c r="G114" s="22">
        <f t="shared" si="5"/>
        <v>0</v>
      </c>
      <c r="H114" s="22">
        <f t="shared" si="3"/>
        <v>0</v>
      </c>
      <c r="I114" s="4">
        <v>137</v>
      </c>
    </row>
    <row r="115" spans="1:9" x14ac:dyDescent="0.25">
      <c r="A115" s="3">
        <v>20113</v>
      </c>
      <c r="B115" s="4">
        <v>11</v>
      </c>
      <c r="C115" s="4">
        <v>13</v>
      </c>
      <c r="D115" s="4">
        <v>12</v>
      </c>
      <c r="E115" s="22">
        <f t="shared" si="4"/>
        <v>2</v>
      </c>
      <c r="F115" s="22">
        <v>1</v>
      </c>
      <c r="G115" s="22">
        <f t="shared" si="5"/>
        <v>0</v>
      </c>
      <c r="H115" s="22">
        <f t="shared" si="3"/>
        <v>0</v>
      </c>
      <c r="I115" s="4">
        <v>147</v>
      </c>
    </row>
    <row r="116" spans="1:9" x14ac:dyDescent="0.25">
      <c r="A116" s="3">
        <v>50144</v>
      </c>
      <c r="B116" s="4">
        <v>12</v>
      </c>
      <c r="C116" s="4">
        <v>12</v>
      </c>
      <c r="D116" s="4">
        <v>12</v>
      </c>
      <c r="E116" s="22">
        <f t="shared" si="4"/>
        <v>0</v>
      </c>
      <c r="F116" s="22">
        <v>1</v>
      </c>
      <c r="G116" s="22">
        <f t="shared" si="5"/>
        <v>1</v>
      </c>
      <c r="H116" s="22">
        <f t="shared" si="3"/>
        <v>1</v>
      </c>
      <c r="I116" s="4">
        <v>155</v>
      </c>
    </row>
    <row r="117" spans="1:9" x14ac:dyDescent="0.25">
      <c r="A117" s="3">
        <v>50145</v>
      </c>
      <c r="B117" s="4">
        <v>12</v>
      </c>
      <c r="C117" s="4">
        <v>12</v>
      </c>
      <c r="D117" s="4">
        <v>12</v>
      </c>
      <c r="E117" s="22">
        <f t="shared" si="4"/>
        <v>0</v>
      </c>
      <c r="F117" s="22">
        <v>1</v>
      </c>
      <c r="G117" s="22">
        <f t="shared" si="5"/>
        <v>1</v>
      </c>
      <c r="H117" s="22">
        <f t="shared" si="3"/>
        <v>1</v>
      </c>
      <c r="I117" s="4">
        <v>159</v>
      </c>
    </row>
    <row r="118" spans="1:9" x14ac:dyDescent="0.25">
      <c r="A118" s="3">
        <v>50186</v>
      </c>
      <c r="B118" s="4">
        <v>11</v>
      </c>
      <c r="C118" s="4">
        <v>13</v>
      </c>
      <c r="D118" s="4">
        <v>12</v>
      </c>
      <c r="E118" s="22">
        <f t="shared" si="4"/>
        <v>2</v>
      </c>
      <c r="F118" s="22">
        <v>1</v>
      </c>
      <c r="G118" s="22">
        <f t="shared" si="5"/>
        <v>0</v>
      </c>
      <c r="H118" s="22">
        <f t="shared" si="3"/>
        <v>0</v>
      </c>
      <c r="I118" s="4">
        <v>150</v>
      </c>
    </row>
    <row r="119" spans="1:9" x14ac:dyDescent="0.25">
      <c r="A119" s="3">
        <v>50203</v>
      </c>
      <c r="B119" s="4">
        <v>11</v>
      </c>
      <c r="C119" s="4">
        <v>12</v>
      </c>
      <c r="D119" s="4">
        <v>12</v>
      </c>
      <c r="E119" s="22">
        <f t="shared" si="4"/>
        <v>1</v>
      </c>
      <c r="F119" s="22">
        <v>1</v>
      </c>
      <c r="G119" s="22">
        <f t="shared" si="5"/>
        <v>0</v>
      </c>
      <c r="H119" s="22">
        <f t="shared" si="3"/>
        <v>1</v>
      </c>
      <c r="I119" s="4">
        <v>149</v>
      </c>
    </row>
    <row r="120" spans="1:9" x14ac:dyDescent="0.25">
      <c r="A120" s="3">
        <v>10077</v>
      </c>
      <c r="B120" s="4">
        <v>12</v>
      </c>
      <c r="C120" s="4">
        <v>14</v>
      </c>
      <c r="D120" s="4">
        <v>13</v>
      </c>
      <c r="E120" s="22">
        <f t="shared" si="4"/>
        <v>2</v>
      </c>
      <c r="F120" s="22">
        <v>1</v>
      </c>
      <c r="G120" s="22">
        <f t="shared" si="5"/>
        <v>0</v>
      </c>
      <c r="H120" s="22">
        <f t="shared" si="3"/>
        <v>0</v>
      </c>
      <c r="I120" s="4">
        <v>135</v>
      </c>
    </row>
    <row r="121" spans="1:9" x14ac:dyDescent="0.25">
      <c r="A121" s="3">
        <v>10188</v>
      </c>
      <c r="B121" s="4">
        <v>11</v>
      </c>
      <c r="C121" s="4">
        <v>14</v>
      </c>
      <c r="D121" s="4">
        <v>13</v>
      </c>
      <c r="E121" s="22">
        <f t="shared" si="4"/>
        <v>3</v>
      </c>
      <c r="F121" s="22">
        <v>1</v>
      </c>
      <c r="G121" s="22">
        <f t="shared" si="5"/>
        <v>0</v>
      </c>
      <c r="H121" s="22">
        <f t="shared" si="3"/>
        <v>0</v>
      </c>
      <c r="I121" s="4">
        <v>148</v>
      </c>
    </row>
    <row r="122" spans="1:9" x14ac:dyDescent="0.25">
      <c r="A122" s="3">
        <v>10197</v>
      </c>
      <c r="B122" s="4">
        <v>12</v>
      </c>
      <c r="C122" s="4">
        <v>15</v>
      </c>
      <c r="D122" s="4">
        <v>13</v>
      </c>
      <c r="E122" s="22">
        <f t="shared" si="4"/>
        <v>3</v>
      </c>
      <c r="F122" s="22">
        <v>1</v>
      </c>
      <c r="G122" s="22">
        <f t="shared" si="5"/>
        <v>0</v>
      </c>
      <c r="H122" s="22">
        <f t="shared" si="3"/>
        <v>0</v>
      </c>
      <c r="I122" s="4">
        <v>144</v>
      </c>
    </row>
    <row r="123" spans="1:9" x14ac:dyDescent="0.25">
      <c r="A123" s="3">
        <v>10258</v>
      </c>
      <c r="B123" s="4">
        <v>11</v>
      </c>
      <c r="C123" s="16">
        <v>13</v>
      </c>
      <c r="D123" s="4">
        <v>13</v>
      </c>
      <c r="E123" s="22">
        <f t="shared" si="4"/>
        <v>2</v>
      </c>
      <c r="F123" s="22">
        <v>1</v>
      </c>
      <c r="G123" s="22">
        <f t="shared" si="5"/>
        <v>0</v>
      </c>
      <c r="H123" s="22">
        <f t="shared" si="3"/>
        <v>0</v>
      </c>
      <c r="I123" s="4">
        <v>139</v>
      </c>
    </row>
    <row r="124" spans="1:9" x14ac:dyDescent="0.25">
      <c r="A124" s="3">
        <v>10265</v>
      </c>
      <c r="B124" s="4">
        <v>12</v>
      </c>
      <c r="C124" s="4">
        <v>13</v>
      </c>
      <c r="D124" s="4">
        <v>13</v>
      </c>
      <c r="E124" s="22">
        <f t="shared" si="4"/>
        <v>1</v>
      </c>
      <c r="F124" s="22">
        <v>1</v>
      </c>
      <c r="G124" s="22">
        <f t="shared" si="5"/>
        <v>0</v>
      </c>
      <c r="H124" s="22">
        <f t="shared" si="3"/>
        <v>1</v>
      </c>
      <c r="I124" s="4">
        <v>140</v>
      </c>
    </row>
    <row r="125" spans="1:9" x14ac:dyDescent="0.25">
      <c r="A125" s="3">
        <v>10281</v>
      </c>
      <c r="B125" s="4">
        <v>13</v>
      </c>
      <c r="C125" s="4">
        <v>16</v>
      </c>
      <c r="D125" s="4">
        <v>13</v>
      </c>
      <c r="E125" s="22">
        <f t="shared" si="4"/>
        <v>3</v>
      </c>
      <c r="F125" s="22">
        <v>1</v>
      </c>
      <c r="G125" s="22">
        <f t="shared" si="5"/>
        <v>0</v>
      </c>
      <c r="H125" s="22">
        <f t="shared" si="3"/>
        <v>0</v>
      </c>
      <c r="I125" s="4">
        <v>142</v>
      </c>
    </row>
    <row r="126" spans="1:9" x14ac:dyDescent="0.25">
      <c r="A126" s="3">
        <v>50143</v>
      </c>
      <c r="B126" s="4">
        <v>11</v>
      </c>
      <c r="C126" s="4">
        <v>15</v>
      </c>
      <c r="D126" s="4">
        <v>13</v>
      </c>
      <c r="E126" s="22">
        <f t="shared" si="4"/>
        <v>4</v>
      </c>
      <c r="F126" s="22">
        <v>1</v>
      </c>
      <c r="G126" s="22">
        <f t="shared" si="5"/>
        <v>0</v>
      </c>
      <c r="H126" s="22">
        <f t="shared" si="3"/>
        <v>0</v>
      </c>
      <c r="I126" s="4">
        <v>155</v>
      </c>
    </row>
    <row r="127" spans="1:9" x14ac:dyDescent="0.25">
      <c r="A127" s="3">
        <v>50182</v>
      </c>
      <c r="B127" s="4">
        <v>12</v>
      </c>
      <c r="C127" s="4">
        <v>13</v>
      </c>
      <c r="D127" s="4">
        <v>13</v>
      </c>
      <c r="E127" s="22">
        <f t="shared" si="4"/>
        <v>1</v>
      </c>
      <c r="F127" s="22">
        <v>1</v>
      </c>
      <c r="G127" s="22">
        <f t="shared" si="5"/>
        <v>0</v>
      </c>
      <c r="H127" s="22">
        <f t="shared" si="3"/>
        <v>1</v>
      </c>
      <c r="I127" s="4">
        <v>152</v>
      </c>
    </row>
    <row r="128" spans="1:9" x14ac:dyDescent="0.25">
      <c r="A128" s="3">
        <v>50198</v>
      </c>
      <c r="B128" s="4">
        <v>13</v>
      </c>
      <c r="C128" s="4">
        <v>13</v>
      </c>
      <c r="D128" s="4">
        <v>13</v>
      </c>
      <c r="E128" s="22">
        <f t="shared" si="4"/>
        <v>0</v>
      </c>
      <c r="F128" s="22">
        <v>1</v>
      </c>
      <c r="G128" s="22">
        <f t="shared" si="5"/>
        <v>1</v>
      </c>
      <c r="H128" s="22">
        <f t="shared" si="3"/>
        <v>1</v>
      </c>
      <c r="I128" s="4">
        <v>141</v>
      </c>
    </row>
    <row r="129" spans="1:9" x14ac:dyDescent="0.25">
      <c r="A129" s="3">
        <v>60046</v>
      </c>
      <c r="B129" s="4">
        <v>11</v>
      </c>
      <c r="C129" s="4">
        <v>13</v>
      </c>
      <c r="D129" s="4">
        <v>13</v>
      </c>
      <c r="E129" s="22">
        <f t="shared" si="4"/>
        <v>2</v>
      </c>
      <c r="F129" s="22">
        <v>1</v>
      </c>
      <c r="G129" s="22">
        <f t="shared" si="5"/>
        <v>0</v>
      </c>
      <c r="H129" s="22">
        <f t="shared" si="3"/>
        <v>0</v>
      </c>
      <c r="I129" s="4">
        <v>150.929</v>
      </c>
    </row>
    <row r="130" spans="1:9" x14ac:dyDescent="0.25">
      <c r="A130" s="3">
        <v>70047</v>
      </c>
      <c r="B130" s="4">
        <v>12</v>
      </c>
      <c r="C130" s="4">
        <v>14</v>
      </c>
      <c r="D130" s="4">
        <v>13</v>
      </c>
      <c r="E130" s="22">
        <f t="shared" si="4"/>
        <v>2</v>
      </c>
      <c r="F130" s="22">
        <v>1</v>
      </c>
      <c r="G130" s="22">
        <f t="shared" si="5"/>
        <v>0</v>
      </c>
      <c r="H130" s="22">
        <f t="shared" ref="H130:H135" si="6">IF(E130&lt;2,1,0)</f>
        <v>0</v>
      </c>
      <c r="I130" s="4">
        <v>177</v>
      </c>
    </row>
    <row r="131" spans="1:9" x14ac:dyDescent="0.25">
      <c r="A131" s="3">
        <v>10154</v>
      </c>
      <c r="B131" s="4">
        <v>14</v>
      </c>
      <c r="C131" s="4">
        <v>13</v>
      </c>
      <c r="D131" s="4">
        <v>14</v>
      </c>
      <c r="E131" s="22">
        <f t="shared" ref="E131:E135" si="7">ABS(B131-C131)</f>
        <v>1</v>
      </c>
      <c r="F131" s="22">
        <v>1</v>
      </c>
      <c r="G131" s="22">
        <f t="shared" ref="G131:G135" si="8">IF(E131=0,1,0)</f>
        <v>0</v>
      </c>
      <c r="H131" s="22">
        <f t="shared" si="6"/>
        <v>1</v>
      </c>
      <c r="I131" s="4">
        <v>155</v>
      </c>
    </row>
    <row r="132" spans="1:9" x14ac:dyDescent="0.25">
      <c r="A132" s="3">
        <v>50184</v>
      </c>
      <c r="B132" s="4">
        <v>14</v>
      </c>
      <c r="C132" s="4">
        <v>14</v>
      </c>
      <c r="D132" s="4">
        <v>14</v>
      </c>
      <c r="E132" s="22">
        <f t="shared" si="7"/>
        <v>0</v>
      </c>
      <c r="F132" s="22">
        <v>1</v>
      </c>
      <c r="G132" s="22">
        <f t="shared" si="8"/>
        <v>1</v>
      </c>
      <c r="H132" s="22">
        <f t="shared" si="6"/>
        <v>1</v>
      </c>
      <c r="I132" s="4">
        <v>159</v>
      </c>
    </row>
    <row r="133" spans="1:9" x14ac:dyDescent="0.25">
      <c r="A133" s="3">
        <v>70050</v>
      </c>
      <c r="B133" s="4">
        <v>11</v>
      </c>
      <c r="C133" s="4">
        <v>14</v>
      </c>
      <c r="D133" s="4">
        <v>14</v>
      </c>
      <c r="E133" s="22">
        <f t="shared" si="7"/>
        <v>3</v>
      </c>
      <c r="F133" s="22">
        <v>1</v>
      </c>
      <c r="G133" s="22">
        <f t="shared" si="8"/>
        <v>0</v>
      </c>
      <c r="H133" s="22">
        <f t="shared" si="6"/>
        <v>0</v>
      </c>
      <c r="I133" s="4">
        <v>150</v>
      </c>
    </row>
    <row r="134" spans="1:9" x14ac:dyDescent="0.25">
      <c r="A134" s="3">
        <v>20055</v>
      </c>
      <c r="B134" s="4">
        <v>12</v>
      </c>
      <c r="C134" s="4">
        <v>15</v>
      </c>
      <c r="D134" s="4">
        <v>15</v>
      </c>
      <c r="E134" s="22">
        <f t="shared" si="7"/>
        <v>3</v>
      </c>
      <c r="F134" s="22">
        <v>1</v>
      </c>
      <c r="G134" s="22">
        <f t="shared" si="8"/>
        <v>0</v>
      </c>
      <c r="H134" s="22">
        <f t="shared" si="6"/>
        <v>0</v>
      </c>
      <c r="I134" s="4">
        <v>155</v>
      </c>
    </row>
    <row r="135" spans="1:9" x14ac:dyDescent="0.25">
      <c r="A135" s="3">
        <v>50142</v>
      </c>
      <c r="B135" s="4">
        <v>16</v>
      </c>
      <c r="C135" s="4">
        <v>15</v>
      </c>
      <c r="D135" s="4">
        <v>15</v>
      </c>
      <c r="E135" s="22">
        <f t="shared" si="7"/>
        <v>1</v>
      </c>
      <c r="F135" s="22">
        <v>1</v>
      </c>
      <c r="G135" s="22">
        <f t="shared" si="8"/>
        <v>0</v>
      </c>
      <c r="H135" s="22">
        <f t="shared" si="6"/>
        <v>1</v>
      </c>
      <c r="I135" s="4">
        <v>164</v>
      </c>
    </row>
  </sheetData>
  <mergeCells count="1">
    <mergeCell ref="K3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AML</vt:lpstr>
      <vt:lpstr>AML+Mis ID</vt:lpstr>
      <vt:lpstr>Age Bias R outputs</vt:lpstr>
      <vt:lpstr>Sheet2</vt:lpstr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Smart</dc:creator>
  <cp:lastModifiedBy>Jon</cp:lastModifiedBy>
  <dcterms:created xsi:type="dcterms:W3CDTF">2015-06-12T05:40:35Z</dcterms:created>
  <dcterms:modified xsi:type="dcterms:W3CDTF">2016-01-28T01:08:30Z</dcterms:modified>
</cp:coreProperties>
</file>