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Data\Documents\Dropbox\Chapters\Chapter 2 - CCL age and growth\Excel files\"/>
    </mc:Choice>
  </mc:AlternateContent>
  <xr:revisionPtr revIDLastSave="0" documentId="13_ncr:1_{24D99A20-9903-4445-AA0D-39AE13BA2C1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pivot" sheetId="4" r:id="rId1"/>
    <sheet name="Reads" sheetId="1" r:id="rId2"/>
    <sheet name="Sheet2" sheetId="2" r:id="rId3"/>
    <sheet name="Results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3" i="4" l="1"/>
  <c r="J13" i="4" s="1"/>
  <c r="E3" i="1"/>
  <c r="E4" i="1"/>
  <c r="E5" i="1"/>
  <c r="E6" i="1"/>
  <c r="E7" i="1"/>
  <c r="E8" i="1"/>
  <c r="H8" i="1" s="1"/>
  <c r="E9" i="1"/>
  <c r="H9" i="1" s="1"/>
  <c r="E10" i="1"/>
  <c r="E11" i="1"/>
  <c r="E12" i="1"/>
  <c r="E13" i="1"/>
  <c r="E14" i="1"/>
  <c r="E15" i="1"/>
  <c r="E16" i="1"/>
  <c r="E17" i="1"/>
  <c r="G17" i="1" s="1"/>
  <c r="E18" i="1"/>
  <c r="E19" i="1"/>
  <c r="E20" i="1"/>
  <c r="E21" i="1"/>
  <c r="E22" i="1"/>
  <c r="E23" i="1"/>
  <c r="H23" i="1" s="1"/>
  <c r="E24" i="1"/>
  <c r="H24" i="1" s="1"/>
  <c r="E25" i="1"/>
  <c r="G25" i="1" s="1"/>
  <c r="E26" i="1"/>
  <c r="E27" i="1"/>
  <c r="H27" i="1" s="1"/>
  <c r="E28" i="1"/>
  <c r="E29" i="1"/>
  <c r="E30" i="1"/>
  <c r="E31" i="1"/>
  <c r="E2" i="1"/>
  <c r="G2" i="1" s="1"/>
  <c r="H5" i="1"/>
  <c r="H13" i="1"/>
  <c r="H21" i="1"/>
  <c r="H29" i="1"/>
  <c r="G5" i="1"/>
  <c r="G13" i="1"/>
  <c r="G21" i="1"/>
  <c r="G29" i="1"/>
  <c r="H3" i="1"/>
  <c r="H4" i="1"/>
  <c r="H6" i="1"/>
  <c r="H7" i="1"/>
  <c r="G10" i="1"/>
  <c r="H11" i="1"/>
  <c r="H12" i="1"/>
  <c r="G14" i="1"/>
  <c r="H15" i="1"/>
  <c r="H16" i="1"/>
  <c r="G18" i="1"/>
  <c r="H19" i="1"/>
  <c r="H20" i="1"/>
  <c r="G22" i="1"/>
  <c r="G26" i="1"/>
  <c r="H28" i="1"/>
  <c r="G30" i="1"/>
  <c r="H31" i="1"/>
  <c r="H25" i="1" l="1"/>
  <c r="H17" i="1"/>
  <c r="G9" i="1"/>
  <c r="H2" i="1"/>
  <c r="H30" i="1"/>
  <c r="H26" i="1"/>
  <c r="H22" i="1"/>
  <c r="H18" i="1"/>
  <c r="H14" i="1"/>
  <c r="H10" i="1"/>
  <c r="G28" i="1"/>
  <c r="G24" i="1"/>
  <c r="G20" i="1"/>
  <c r="G16" i="1"/>
  <c r="G12" i="1"/>
  <c r="G8" i="1"/>
  <c r="G4" i="1"/>
  <c r="G31" i="1"/>
  <c r="G27" i="1"/>
  <c r="G23" i="1"/>
  <c r="G19" i="1"/>
  <c r="G15" i="1"/>
  <c r="G11" i="1"/>
  <c r="G7" i="1"/>
  <c r="G3" i="1"/>
  <c r="G6" i="1"/>
</calcChain>
</file>

<file path=xl/sharedStrings.xml><?xml version="1.0" encoding="utf-8"?>
<sst xmlns="http://schemas.openxmlformats.org/spreadsheetml/2006/main" count="139" uniqueCount="68">
  <si>
    <t>Tag</t>
  </si>
  <si>
    <t>050001</t>
  </si>
  <si>
    <t>050006</t>
  </si>
  <si>
    <t>050005</t>
  </si>
  <si>
    <t>050009</t>
  </si>
  <si>
    <t>040004</t>
  </si>
  <si>
    <t>050010</t>
  </si>
  <si>
    <t>040010</t>
  </si>
  <si>
    <t>050017</t>
  </si>
  <si>
    <t>050002</t>
  </si>
  <si>
    <t>050014</t>
  </si>
  <si>
    <t>050011</t>
  </si>
  <si>
    <t>j050505</t>
  </si>
  <si>
    <t>040002</t>
  </si>
  <si>
    <t>j1230</t>
  </si>
  <si>
    <t>040008</t>
  </si>
  <si>
    <t>050003</t>
  </si>
  <si>
    <t>050007</t>
  </si>
  <si>
    <t>050015</t>
  </si>
  <si>
    <t>040001</t>
  </si>
  <si>
    <t>050013</t>
  </si>
  <si>
    <t>050016</t>
  </si>
  <si>
    <t>040007</t>
  </si>
  <si>
    <t>050004</t>
  </si>
  <si>
    <t>040006</t>
  </si>
  <si>
    <t>040005</t>
  </si>
  <si>
    <t>050020</t>
  </si>
  <si>
    <t>040009</t>
  </si>
  <si>
    <t>050018</t>
  </si>
  <si>
    <t>050008</t>
  </si>
  <si>
    <t>040003</t>
  </si>
  <si>
    <t>consensus</t>
  </si>
  <si>
    <t>Age</t>
  </si>
  <si>
    <t>Length</t>
  </si>
  <si>
    <t>Sex</t>
  </si>
  <si>
    <t>F</t>
  </si>
  <si>
    <t>M</t>
  </si>
  <si>
    <t>difference</t>
  </si>
  <si>
    <t>Read</t>
  </si>
  <si>
    <t>Agreed</t>
  </si>
  <si>
    <t>Agreed +/- 1</t>
  </si>
  <si>
    <t>STL</t>
  </si>
  <si>
    <t>Row Labels</t>
  </si>
  <si>
    <t>Grand Total</t>
  </si>
  <si>
    <t>Column Labels</t>
  </si>
  <si>
    <t>Sum of Agreed +/- 1</t>
  </si>
  <si>
    <t>agree</t>
  </si>
  <si>
    <t>APE %</t>
  </si>
  <si>
    <t>700-799</t>
  </si>
  <si>
    <t>800-899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</si>
  <si>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</si>
  <si>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</si>
  <si>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</si>
  <si>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</si>
  <si>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</si>
  <si>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</si>
  <si>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</si>
  <si>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2400-2500</t>
  </si>
  <si>
    <t>size class</t>
  </si>
  <si>
    <t>Bowker's (Hoenig's) Test of Symmetry</t>
  </si>
  <si>
    <t xml:space="preserve">  df chi.sq        p</t>
  </si>
  <si>
    <t>1 18     17 0.523105</t>
  </si>
  <si>
    <t>Precision summary statistics</t>
  </si>
  <si>
    <t xml:space="preserve">   n agree      APE       CV</t>
  </si>
  <si>
    <t>1 30    30 15.56185 22.00778</t>
  </si>
  <si>
    <t>APE +/- 1</t>
  </si>
  <si>
    <t>Reader 1</t>
  </si>
  <si>
    <t>Reader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</si>
</sst>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ill="1" applyAlignment="1">
      <alignment horizontal="center"/>
    </xf>
    <xf numFmtId="0" fontId="2" fillId="0" borderId="0" xfId="1" applyFont="1" applyFill="1" applyAlignment="1">
      <alignment horizontal="center"/>
    </xf>
    <xf numFmtId="164" fontId="2" fillId="2" borderId="0" xfId="1" quotePrefix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4" fontId="2" fillId="0" borderId="0" xfId="1" quotePrefix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1" fillId="0" borderId="0" xfId="1" applyFill="1"/>
    <xf numFmtId="0" fontId="1" fillId="0" borderId="0" xfId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mart" refreshedDate="41655.583936111114" createdVersion="4" refreshedVersion="4" minRefreshableVersion="3" recordCount="30" xr:uid="{00000000-000A-0000-FFFF-FFFF01000000}">
  <cacheSource type="worksheet">
    <worksheetSource ref="A1:I31" sheet="Reads"/>
  </cacheSource>
  <cacheFields count="9">
    <cacheField name="Tag" numFmtId="49">
      <sharedItems/>
    </cacheField>
    <cacheField name="Jon" numFmtId="0">
      <sharedItems containsSemiMixedTypes="0" containsString="0" containsNumber="1" containsInteger="1" minValue="0" maxValue="17"/>
    </cacheField>
    <cacheField name="Chinny" numFmtId="0">
      <sharedItems containsSemiMixedTypes="0" containsString="0" containsNumber="1" containsInteger="1" minValue="0" maxValue="17"/>
    </cacheField>
    <cacheField name="consensus" numFmtId="0">
      <sharedItems containsSemiMixedTypes="0" containsString="0" containsNumber="1" containsInteger="1" minValue="0" maxValue="17"/>
    </cacheField>
    <cacheField name="difference" numFmtId="0">
      <sharedItems containsSemiMixedTypes="0" containsString="0" containsNumber="1" containsInteger="1" minValue="0" maxValue="6"/>
    </cacheField>
    <cacheField name="Read" numFmtId="0">
      <sharedItems containsSemiMixedTypes="0" containsString="0" containsNumber="1" containsInteger="1" minValue="1" maxValue="1" count="1">
        <n v="1"/>
      </sharedItems>
    </cacheField>
    <cacheField name="Agreed" numFmtId="0">
      <sharedItems containsSemiMixedTypes="0" containsString="0" containsNumber="1" containsInteger="1" minValue="0" maxValue="1"/>
    </cacheField>
    <cacheField name="Agreed +/- 1" numFmtId="0">
      <sharedItems containsSemiMixedTypes="0" containsString="0" containsNumber="1" containsInteger="1" minValue="0" maxValue="1" count="2">
        <n v="1"/>
        <n v="0"/>
      </sharedItems>
    </cacheField>
    <cacheField name="STL" numFmtId="0">
      <sharedItems containsSemiMixedTypes="0" containsString="0" containsNumber="1" containsInteger="1" minValue="741" maxValue="2458" count="27">
        <n v="873"/>
        <n v="2116"/>
        <n v="1797"/>
        <n v="1864"/>
        <n v="1960"/>
        <n v="1881"/>
        <n v="2233"/>
        <n v="1845"/>
        <n v="1756"/>
        <n v="2256"/>
        <n v="1982"/>
        <n v="2458"/>
        <n v="2142"/>
        <n v="769"/>
        <n v="770"/>
        <n v="741"/>
        <n v="762"/>
        <n v="1904"/>
        <n v="2109"/>
        <n v="1801"/>
        <n v="1898"/>
        <n v="2254"/>
        <n v="2004"/>
        <n v="2137"/>
        <n v="2269"/>
        <n v="1878"/>
        <n v="2397"/>
      </sharedItems>
      <fieldGroup base="8">
        <rangePr autoStart="0" autoEnd="0" startNum="700" endNum="2500" groupInterval="100"/>
        <groupItems count="20">
          <s v="&lt;700"/>
          <s v="700-799"/>
          <s v="800-899"/>
          <s v="900-999"/>
          <s v="1000-1099"/>
          <s v="1100-1199"/>
          <s v="1200-1299"/>
          <s v="1300-1399"/>
          <s v="1400-1499"/>
          <s v="1500-1599"/>
          <s v="1600-1699"/>
          <s v="1700-1799"/>
          <s v="1800-1899"/>
          <s v="1900-1999"/>
          <s v="2000-2099"/>
          <s v="2100-2199"/>
          <s v="2200-2299"/>
          <s v="2300-2399"/>
          <s v="2400-2500"/>
          <s v="&gt;2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040001"/>
    <n v="0"/>
    <n v="1"/>
    <n v="1"/>
    <n v="1"/>
    <x v="0"/>
    <n v="0"/>
    <x v="0"/>
    <x v="0"/>
  </r>
  <r>
    <s v="040002"/>
    <n v="12"/>
    <n v="12"/>
    <n v="12"/>
    <n v="0"/>
    <x v="0"/>
    <n v="1"/>
    <x v="0"/>
    <x v="1"/>
  </r>
  <r>
    <s v="040003"/>
    <n v="8"/>
    <n v="7"/>
    <n v="7"/>
    <n v="1"/>
    <x v="0"/>
    <n v="0"/>
    <x v="0"/>
    <x v="2"/>
  </r>
  <r>
    <s v="040004"/>
    <n v="9"/>
    <n v="9"/>
    <n v="9"/>
    <n v="0"/>
    <x v="0"/>
    <n v="1"/>
    <x v="0"/>
    <x v="3"/>
  </r>
  <r>
    <s v="040005"/>
    <n v="7"/>
    <n v="9"/>
    <n v="9"/>
    <n v="2"/>
    <x v="0"/>
    <n v="0"/>
    <x v="1"/>
    <x v="4"/>
  </r>
  <r>
    <s v="040006"/>
    <n v="8"/>
    <n v="8"/>
    <n v="8"/>
    <n v="0"/>
    <x v="0"/>
    <n v="1"/>
    <x v="0"/>
    <x v="5"/>
  </r>
  <r>
    <s v="040007"/>
    <n v="11"/>
    <n v="16"/>
    <n v="16"/>
    <n v="5"/>
    <x v="0"/>
    <n v="0"/>
    <x v="1"/>
    <x v="6"/>
  </r>
  <r>
    <s v="040008"/>
    <n v="6"/>
    <n v="4"/>
    <n v="6"/>
    <n v="2"/>
    <x v="0"/>
    <n v="0"/>
    <x v="1"/>
    <x v="7"/>
  </r>
  <r>
    <s v="040009"/>
    <n v="6"/>
    <n v="7"/>
    <n v="6"/>
    <n v="1"/>
    <x v="0"/>
    <n v="0"/>
    <x v="0"/>
    <x v="8"/>
  </r>
  <r>
    <s v="040010"/>
    <n v="13"/>
    <n v="14"/>
    <n v="13"/>
    <n v="1"/>
    <x v="0"/>
    <n v="0"/>
    <x v="0"/>
    <x v="9"/>
  </r>
  <r>
    <s v="050001"/>
    <n v="17"/>
    <n v="13"/>
    <n v="12"/>
    <n v="4"/>
    <x v="0"/>
    <n v="0"/>
    <x v="1"/>
    <x v="10"/>
  </r>
  <r>
    <s v="050002"/>
    <n v="15"/>
    <n v="17"/>
    <n v="16"/>
    <n v="2"/>
    <x v="0"/>
    <n v="0"/>
    <x v="1"/>
    <x v="11"/>
  </r>
  <r>
    <s v="050003"/>
    <n v="10"/>
    <n v="13"/>
    <n v="12"/>
    <n v="3"/>
    <x v="0"/>
    <n v="0"/>
    <x v="1"/>
    <x v="12"/>
  </r>
  <r>
    <s v="050004"/>
    <n v="0"/>
    <n v="0"/>
    <n v="0"/>
    <n v="0"/>
    <x v="0"/>
    <n v="1"/>
    <x v="0"/>
    <x v="13"/>
  </r>
  <r>
    <s v="050005"/>
    <n v="0"/>
    <n v="0"/>
    <n v="0"/>
    <n v="0"/>
    <x v="0"/>
    <n v="1"/>
    <x v="0"/>
    <x v="14"/>
  </r>
  <r>
    <s v="050006"/>
    <n v="0"/>
    <n v="0"/>
    <n v="0"/>
    <n v="0"/>
    <x v="0"/>
    <n v="1"/>
    <x v="0"/>
    <x v="15"/>
  </r>
  <r>
    <s v="050007"/>
    <n v="1"/>
    <n v="0"/>
    <n v="1"/>
    <n v="1"/>
    <x v="0"/>
    <n v="0"/>
    <x v="0"/>
    <x v="16"/>
  </r>
  <r>
    <s v="050008"/>
    <n v="14"/>
    <n v="16"/>
    <n v="15"/>
    <n v="2"/>
    <x v="0"/>
    <n v="0"/>
    <x v="1"/>
    <x v="9"/>
  </r>
  <r>
    <s v="050009"/>
    <n v="15"/>
    <n v="9"/>
    <n v="9"/>
    <n v="6"/>
    <x v="0"/>
    <n v="0"/>
    <x v="1"/>
    <x v="17"/>
  </r>
  <r>
    <s v="050010"/>
    <n v="14"/>
    <n v="12"/>
    <n v="13"/>
    <n v="2"/>
    <x v="0"/>
    <n v="0"/>
    <x v="1"/>
    <x v="18"/>
  </r>
  <r>
    <s v="050011"/>
    <n v="7"/>
    <n v="5"/>
    <n v="5"/>
    <n v="2"/>
    <x v="0"/>
    <n v="0"/>
    <x v="1"/>
    <x v="19"/>
  </r>
  <r>
    <s v="050013"/>
    <n v="9"/>
    <n v="9"/>
    <n v="9"/>
    <n v="0"/>
    <x v="0"/>
    <n v="1"/>
    <x v="0"/>
    <x v="20"/>
  </r>
  <r>
    <s v="050014"/>
    <n v="16"/>
    <n v="14"/>
    <n v="14"/>
    <n v="2"/>
    <x v="0"/>
    <n v="0"/>
    <x v="1"/>
    <x v="21"/>
  </r>
  <r>
    <s v="050015"/>
    <n v="10"/>
    <n v="10"/>
    <n v="10"/>
    <n v="0"/>
    <x v="0"/>
    <n v="1"/>
    <x v="0"/>
    <x v="4"/>
  </r>
  <r>
    <s v="050016"/>
    <n v="11"/>
    <n v="8"/>
    <n v="9"/>
    <n v="3"/>
    <x v="0"/>
    <n v="0"/>
    <x v="1"/>
    <x v="22"/>
  </r>
  <r>
    <s v="050017"/>
    <n v="10"/>
    <n v="8"/>
    <n v="8"/>
    <n v="2"/>
    <x v="0"/>
    <n v="0"/>
    <x v="1"/>
    <x v="23"/>
  </r>
  <r>
    <s v="050018"/>
    <n v="11"/>
    <n v="11"/>
    <n v="11"/>
    <n v="0"/>
    <x v="0"/>
    <n v="1"/>
    <x v="0"/>
    <x v="24"/>
  </r>
  <r>
    <s v="050020"/>
    <n v="8"/>
    <n v="6"/>
    <n v="6"/>
    <n v="2"/>
    <x v="0"/>
    <n v="0"/>
    <x v="1"/>
    <x v="8"/>
  </r>
  <r>
    <s v="j050505"/>
    <n v="13"/>
    <n v="11"/>
    <n v="11"/>
    <n v="2"/>
    <x v="0"/>
    <n v="0"/>
    <x v="1"/>
    <x v="25"/>
  </r>
  <r>
    <s v="j1230"/>
    <n v="15"/>
    <n v="17"/>
    <n v="17"/>
    <n v="2"/>
    <x v="0"/>
    <n v="0"/>
    <x v="1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1" firstDataRow="2" firstDataCol="1"/>
  <pivotFields count="9"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8"/>
  </rowFields>
  <rowItems count="11">
    <i>
      <x v="1"/>
    </i>
    <i>
      <x v="2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Agreed +/- 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workbookViewId="0">
      <selection activeCell="H9" sqref="H9"/>
    </sheetView>
  </sheetViews>
  <sheetFormatPr defaultRowHeight="15" x14ac:dyDescent="0.25"/>
  <cols>
    <col min="1" max="1" width="18.7109375" customWidth="1"/>
    <col min="2" max="2" width="16.28515625" customWidth="1"/>
    <col min="3" max="3" width="3" customWidth="1"/>
    <col min="4" max="4" width="11.28515625" customWidth="1"/>
    <col min="5" max="6" width="11.28515625" bestFit="1" customWidth="1"/>
  </cols>
  <sheetData>
    <row r="2" spans="1:10" x14ac:dyDescent="0.25">
      <c r="G2" t="s">
        <v>58</v>
      </c>
      <c r="H2" t="s">
        <v>38</v>
      </c>
      <c r="I2" t="s">
        <v>46</v>
      </c>
      <c r="J2" t="s">
        <v>47</v>
      </c>
    </row>
    <row r="3" spans="1:10" x14ac:dyDescent="0.25">
      <c r="A3" s="23" t="s">
        <v>45</v>
      </c>
      <c r="B3" s="23" t="s">
        <v>44</v>
      </c>
      <c r="G3" s="24" t="s">
        <v>48</v>
      </c>
      <c r="H3" s="25">
        <v>4</v>
      </c>
      <c r="I3" s="25">
        <v>4</v>
      </c>
      <c r="J3">
        <f>I3/H3*100</f>
        <v>100</v>
      </c>
    </row>
    <row r="4" spans="1:10" x14ac:dyDescent="0.25">
      <c r="A4" s="23" t="s">
        <v>42</v>
      </c>
      <c r="B4">
        <v>0</v>
      </c>
      <c r="C4">
        <v>1</v>
      </c>
      <c r="D4" t="s">
        <v>43</v>
      </c>
      <c r="G4" s="24" t="s">
        <v>49</v>
      </c>
      <c r="H4" s="25">
        <v>1</v>
      </c>
      <c r="I4" s="25">
        <v>1</v>
      </c>
      <c r="J4">
        <f t="shared" ref="J4:J12" si="0">I4/H4*100</f>
        <v>100</v>
      </c>
    </row>
    <row r="5" spans="1:10" x14ac:dyDescent="0.25">
      <c r="A5" s="24" t="s">
        <v>48</v>
      </c>
      <c r="B5" s="25"/>
      <c r="C5" s="25">
        <v>4</v>
      </c>
      <c r="D5" s="25">
        <v>4</v>
      </c>
      <c r="G5" s="24" t="s">
        <v>50</v>
      </c>
      <c r="H5" s="25">
        <v>3</v>
      </c>
      <c r="I5" s="25">
        <v>2</v>
      </c>
      <c r="J5">
        <f t="shared" si="0"/>
        <v>66.666666666666657</v>
      </c>
    </row>
    <row r="6" spans="1:10" x14ac:dyDescent="0.25">
      <c r="A6" s="24" t="s">
        <v>49</v>
      </c>
      <c r="B6" s="25"/>
      <c r="C6" s="25">
        <v>1</v>
      </c>
      <c r="D6" s="25">
        <v>1</v>
      </c>
      <c r="G6" s="24" t="s">
        <v>51</v>
      </c>
      <c r="H6" s="25">
        <v>6</v>
      </c>
      <c r="I6" s="25">
        <v>3</v>
      </c>
      <c r="J6">
        <f t="shared" si="0"/>
        <v>50</v>
      </c>
    </row>
    <row r="7" spans="1:10" x14ac:dyDescent="0.25">
      <c r="A7" s="24" t="s">
        <v>50</v>
      </c>
      <c r="B7" s="25">
        <v>0</v>
      </c>
      <c r="C7" s="25">
        <v>2</v>
      </c>
      <c r="D7" s="25">
        <v>2</v>
      </c>
      <c r="G7" s="24" t="s">
        <v>52</v>
      </c>
      <c r="H7" s="25">
        <v>4</v>
      </c>
      <c r="I7" s="25">
        <v>1</v>
      </c>
      <c r="J7">
        <f t="shared" si="0"/>
        <v>25</v>
      </c>
    </row>
    <row r="8" spans="1:10" x14ac:dyDescent="0.25">
      <c r="A8" s="24" t="s">
        <v>51</v>
      </c>
      <c r="B8" s="25">
        <v>0</v>
      </c>
      <c r="C8" s="25">
        <v>3</v>
      </c>
      <c r="D8" s="25">
        <v>3</v>
      </c>
      <c r="G8" s="24" t="s">
        <v>53</v>
      </c>
      <c r="H8" s="25">
        <v>1</v>
      </c>
      <c r="I8" s="25">
        <v>0</v>
      </c>
      <c r="J8">
        <f t="shared" si="0"/>
        <v>0</v>
      </c>
    </row>
    <row r="9" spans="1:10" x14ac:dyDescent="0.25">
      <c r="A9" s="24" t="s">
        <v>52</v>
      </c>
      <c r="B9" s="25">
        <v>0</v>
      </c>
      <c r="C9" s="25">
        <v>1</v>
      </c>
      <c r="D9" s="25">
        <v>1</v>
      </c>
      <c r="G9" s="24" t="s">
        <v>54</v>
      </c>
      <c r="H9" s="25">
        <v>4</v>
      </c>
      <c r="I9" s="25">
        <v>1</v>
      </c>
      <c r="J9">
        <f t="shared" si="0"/>
        <v>25</v>
      </c>
    </row>
    <row r="10" spans="1:10" x14ac:dyDescent="0.25">
      <c r="A10" s="24" t="s">
        <v>53</v>
      </c>
      <c r="B10" s="25">
        <v>0</v>
      </c>
      <c r="C10" s="25"/>
      <c r="D10" s="25">
        <v>0</v>
      </c>
      <c r="G10" s="24" t="s">
        <v>55</v>
      </c>
      <c r="H10" s="25">
        <v>5</v>
      </c>
      <c r="I10" s="25">
        <v>2</v>
      </c>
      <c r="J10">
        <f t="shared" si="0"/>
        <v>40</v>
      </c>
    </row>
    <row r="11" spans="1:10" x14ac:dyDescent="0.25">
      <c r="A11" s="24" t="s">
        <v>54</v>
      </c>
      <c r="B11" s="25">
        <v>0</v>
      </c>
      <c r="C11" s="25">
        <v>1</v>
      </c>
      <c r="D11" s="25">
        <v>1</v>
      </c>
      <c r="G11" s="24" t="s">
        <v>56</v>
      </c>
      <c r="H11" s="25">
        <v>1</v>
      </c>
      <c r="I11" s="25">
        <v>0</v>
      </c>
      <c r="J11">
        <f t="shared" si="0"/>
        <v>0</v>
      </c>
    </row>
    <row r="12" spans="1:10" x14ac:dyDescent="0.25">
      <c r="A12" s="24" t="s">
        <v>55</v>
      </c>
      <c r="B12" s="25">
        <v>0</v>
      </c>
      <c r="C12" s="25">
        <v>2</v>
      </c>
      <c r="D12" s="25">
        <v>2</v>
      </c>
      <c r="G12" s="24" t="s">
        <v>57</v>
      </c>
      <c r="H12" s="25">
        <v>1</v>
      </c>
      <c r="I12" s="25">
        <v>0</v>
      </c>
      <c r="J12">
        <f t="shared" si="0"/>
        <v>0</v>
      </c>
    </row>
    <row r="13" spans="1:10" x14ac:dyDescent="0.25">
      <c r="A13" s="24" t="s">
        <v>56</v>
      </c>
      <c r="B13" s="25">
        <v>0</v>
      </c>
      <c r="C13" s="25"/>
      <c r="D13" s="25">
        <v>0</v>
      </c>
      <c r="G13" s="24"/>
      <c r="H13" s="25"/>
      <c r="I13" s="25"/>
      <c r="J13">
        <f>AVERAGE(J3:J12)</f>
        <v>40.666666666666664</v>
      </c>
    </row>
    <row r="14" spans="1:10" x14ac:dyDescent="0.25">
      <c r="A14" s="24" t="s">
        <v>57</v>
      </c>
      <c r="B14" s="25">
        <v>0</v>
      </c>
      <c r="C14" s="25"/>
      <c r="D14" s="25">
        <v>0</v>
      </c>
      <c r="G14" s="24"/>
      <c r="H14" s="25"/>
      <c r="I14" s="25"/>
    </row>
    <row r="15" spans="1:10" x14ac:dyDescent="0.25">
      <c r="A15" s="24" t="s">
        <v>43</v>
      </c>
      <c r="B15" s="25">
        <v>0</v>
      </c>
      <c r="C15" s="25">
        <v>14</v>
      </c>
      <c r="D15" s="25">
        <v>14</v>
      </c>
      <c r="G15" s="24"/>
      <c r="H15" s="25"/>
      <c r="I15" s="25"/>
    </row>
    <row r="16" spans="1:10" x14ac:dyDescent="0.25">
      <c r="G16" s="24"/>
      <c r="H16" s="25"/>
      <c r="I16" s="25"/>
    </row>
    <row r="17" spans="7:9" x14ac:dyDescent="0.25">
      <c r="G17" s="24"/>
      <c r="H17" s="25"/>
      <c r="I17" s="25"/>
    </row>
    <row r="18" spans="7:9" x14ac:dyDescent="0.25">
      <c r="G18" s="24"/>
      <c r="H18" s="25"/>
      <c r="I18" s="25"/>
    </row>
    <row r="19" spans="7:9" x14ac:dyDescent="0.25">
      <c r="G19" s="24"/>
      <c r="H19" s="25"/>
      <c r="I19" s="25"/>
    </row>
    <row r="20" spans="7:9" x14ac:dyDescent="0.25">
      <c r="G20" s="24"/>
      <c r="H20" s="25"/>
      <c r="I20" s="25"/>
    </row>
    <row r="21" spans="7:9" x14ac:dyDescent="0.25">
      <c r="G21" s="24"/>
      <c r="H21" s="25"/>
      <c r="I2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abSelected="1" workbookViewId="0">
      <selection activeCell="C1" sqref="C1"/>
    </sheetView>
  </sheetViews>
  <sheetFormatPr defaultRowHeight="15" x14ac:dyDescent="0.25"/>
  <cols>
    <col min="1" max="1" width="9.140625" style="1"/>
    <col min="4" max="4" width="10.28515625" customWidth="1"/>
    <col min="5" max="5" width="10.7109375" customWidth="1"/>
    <col min="8" max="8" width="12" bestFit="1" customWidth="1"/>
  </cols>
  <sheetData>
    <row r="1" spans="1:9" x14ac:dyDescent="0.25">
      <c r="A1" s="21" t="s">
        <v>0</v>
      </c>
      <c r="B1" s="22" t="s">
        <v>66</v>
      </c>
      <c r="C1" s="22" t="s">
        <v>67</v>
      </c>
      <c r="D1" s="22" t="s">
        <v>31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</row>
    <row r="2" spans="1:9" x14ac:dyDescent="0.25">
      <c r="A2" s="21" t="s">
        <v>19</v>
      </c>
      <c r="B2" s="22">
        <v>0</v>
      </c>
      <c r="C2" s="22">
        <v>1</v>
      </c>
      <c r="D2" s="22">
        <v>1</v>
      </c>
      <c r="E2" s="20">
        <f>ABS(B2-C2)</f>
        <v>1</v>
      </c>
      <c r="F2" s="20">
        <v>1</v>
      </c>
      <c r="G2" s="20">
        <f>IF(E2=0,1,0)</f>
        <v>0</v>
      </c>
      <c r="H2" s="20">
        <f t="shared" ref="H2:H31" si="0">IF(E2&lt;2,1,0)</f>
        <v>1</v>
      </c>
      <c r="I2" s="14">
        <v>873</v>
      </c>
    </row>
    <row r="3" spans="1:9" x14ac:dyDescent="0.25">
      <c r="A3" s="21" t="s">
        <v>13</v>
      </c>
      <c r="B3" s="22">
        <v>12</v>
      </c>
      <c r="C3" s="22">
        <v>12</v>
      </c>
      <c r="D3" s="22">
        <v>12</v>
      </c>
      <c r="E3" s="20">
        <f t="shared" ref="E3:E31" si="1">ABS(B3-C3)</f>
        <v>0</v>
      </c>
      <c r="F3" s="20">
        <v>1</v>
      </c>
      <c r="G3" s="20">
        <f t="shared" ref="G3:G31" si="2">IF(E3=0,1,0)</f>
        <v>1</v>
      </c>
      <c r="H3" s="20">
        <f t="shared" si="0"/>
        <v>1</v>
      </c>
      <c r="I3" s="14">
        <v>2116</v>
      </c>
    </row>
    <row r="4" spans="1:9" x14ac:dyDescent="0.25">
      <c r="A4" s="21" t="s">
        <v>30</v>
      </c>
      <c r="B4" s="22">
        <v>8</v>
      </c>
      <c r="C4" s="22">
        <v>7</v>
      </c>
      <c r="D4" s="22">
        <v>7</v>
      </c>
      <c r="E4" s="20">
        <f t="shared" si="1"/>
        <v>1</v>
      </c>
      <c r="F4" s="20">
        <v>1</v>
      </c>
      <c r="G4" s="20">
        <f t="shared" si="2"/>
        <v>0</v>
      </c>
      <c r="H4" s="20">
        <f t="shared" si="0"/>
        <v>1</v>
      </c>
      <c r="I4" s="14">
        <v>1797</v>
      </c>
    </row>
    <row r="5" spans="1:9" x14ac:dyDescent="0.25">
      <c r="A5" s="21" t="s">
        <v>5</v>
      </c>
      <c r="B5" s="22">
        <v>9</v>
      </c>
      <c r="C5" s="22">
        <v>9</v>
      </c>
      <c r="D5" s="22">
        <v>9</v>
      </c>
      <c r="E5" s="20">
        <f t="shared" si="1"/>
        <v>0</v>
      </c>
      <c r="F5" s="20">
        <v>1</v>
      </c>
      <c r="G5" s="20">
        <f t="shared" si="2"/>
        <v>1</v>
      </c>
      <c r="H5" s="20">
        <f t="shared" si="0"/>
        <v>1</v>
      </c>
      <c r="I5" s="18">
        <v>1864</v>
      </c>
    </row>
    <row r="6" spans="1:9" x14ac:dyDescent="0.25">
      <c r="A6" s="21" t="s">
        <v>25</v>
      </c>
      <c r="B6" s="22">
        <v>7</v>
      </c>
      <c r="C6" s="22">
        <v>9</v>
      </c>
      <c r="D6" s="22">
        <v>9</v>
      </c>
      <c r="E6" s="20">
        <f t="shared" si="1"/>
        <v>2</v>
      </c>
      <c r="F6" s="20">
        <v>1</v>
      </c>
      <c r="G6" s="20">
        <f t="shared" si="2"/>
        <v>0</v>
      </c>
      <c r="H6" s="20">
        <f t="shared" si="0"/>
        <v>0</v>
      </c>
      <c r="I6" s="18">
        <v>1960</v>
      </c>
    </row>
    <row r="7" spans="1:9" x14ac:dyDescent="0.25">
      <c r="A7" s="21" t="s">
        <v>24</v>
      </c>
      <c r="B7" s="22">
        <v>8</v>
      </c>
      <c r="C7" s="22">
        <v>8</v>
      </c>
      <c r="D7" s="22">
        <v>8</v>
      </c>
      <c r="E7" s="20">
        <f t="shared" si="1"/>
        <v>0</v>
      </c>
      <c r="F7" s="20">
        <v>1</v>
      </c>
      <c r="G7" s="20">
        <f t="shared" si="2"/>
        <v>1</v>
      </c>
      <c r="H7" s="20">
        <f t="shared" si="0"/>
        <v>1</v>
      </c>
      <c r="I7" s="18">
        <v>1881</v>
      </c>
    </row>
    <row r="8" spans="1:9" x14ac:dyDescent="0.25">
      <c r="A8" s="21" t="s">
        <v>22</v>
      </c>
      <c r="B8" s="22">
        <v>11</v>
      </c>
      <c r="C8" s="22">
        <v>16</v>
      </c>
      <c r="D8" s="22">
        <v>16</v>
      </c>
      <c r="E8" s="20">
        <f t="shared" si="1"/>
        <v>5</v>
      </c>
      <c r="F8" s="20">
        <v>1</v>
      </c>
      <c r="G8" s="20">
        <f t="shared" si="2"/>
        <v>0</v>
      </c>
      <c r="H8" s="20">
        <f t="shared" si="0"/>
        <v>0</v>
      </c>
      <c r="I8" s="18">
        <v>2233</v>
      </c>
    </row>
    <row r="9" spans="1:9" x14ac:dyDescent="0.25">
      <c r="A9" s="21" t="s">
        <v>15</v>
      </c>
      <c r="B9" s="22">
        <v>6</v>
      </c>
      <c r="C9" s="22">
        <v>4</v>
      </c>
      <c r="D9" s="22">
        <v>6</v>
      </c>
      <c r="E9" s="20">
        <f t="shared" si="1"/>
        <v>2</v>
      </c>
      <c r="F9" s="20">
        <v>1</v>
      </c>
      <c r="G9" s="20">
        <f t="shared" si="2"/>
        <v>0</v>
      </c>
      <c r="H9" s="20">
        <f t="shared" si="0"/>
        <v>0</v>
      </c>
      <c r="I9" s="18">
        <v>1845</v>
      </c>
    </row>
    <row r="10" spans="1:9" x14ac:dyDescent="0.25">
      <c r="A10" s="21" t="s">
        <v>27</v>
      </c>
      <c r="B10" s="22">
        <v>6</v>
      </c>
      <c r="C10" s="22">
        <v>7</v>
      </c>
      <c r="D10" s="22">
        <v>6</v>
      </c>
      <c r="E10" s="20">
        <f t="shared" si="1"/>
        <v>1</v>
      </c>
      <c r="F10" s="20">
        <v>1</v>
      </c>
      <c r="G10" s="20">
        <f t="shared" si="2"/>
        <v>0</v>
      </c>
      <c r="H10" s="20">
        <f t="shared" si="0"/>
        <v>1</v>
      </c>
      <c r="I10" s="18">
        <v>1756</v>
      </c>
    </row>
    <row r="11" spans="1:9" x14ac:dyDescent="0.25">
      <c r="A11" s="21" t="s">
        <v>7</v>
      </c>
      <c r="B11" s="22">
        <v>13</v>
      </c>
      <c r="C11" s="22">
        <v>14</v>
      </c>
      <c r="D11" s="22">
        <v>13</v>
      </c>
      <c r="E11" s="20">
        <f t="shared" si="1"/>
        <v>1</v>
      </c>
      <c r="F11" s="20">
        <v>1</v>
      </c>
      <c r="G11" s="20">
        <f t="shared" si="2"/>
        <v>0</v>
      </c>
      <c r="H11" s="20">
        <f t="shared" si="0"/>
        <v>1</v>
      </c>
      <c r="I11" s="18">
        <v>2256</v>
      </c>
    </row>
    <row r="12" spans="1:9" x14ac:dyDescent="0.25">
      <c r="A12" s="21" t="s">
        <v>1</v>
      </c>
      <c r="B12" s="22">
        <v>17</v>
      </c>
      <c r="C12" s="22">
        <v>13</v>
      </c>
      <c r="D12" s="22">
        <v>12</v>
      </c>
      <c r="E12" s="20">
        <f t="shared" si="1"/>
        <v>4</v>
      </c>
      <c r="F12" s="20">
        <v>1</v>
      </c>
      <c r="G12" s="20">
        <f t="shared" si="2"/>
        <v>0</v>
      </c>
      <c r="H12" s="20">
        <f t="shared" si="0"/>
        <v>0</v>
      </c>
      <c r="I12" s="14">
        <v>1982</v>
      </c>
    </row>
    <row r="13" spans="1:9" x14ac:dyDescent="0.25">
      <c r="A13" s="21" t="s">
        <v>9</v>
      </c>
      <c r="B13" s="22">
        <v>15</v>
      </c>
      <c r="C13" s="22">
        <v>17</v>
      </c>
      <c r="D13" s="22">
        <v>16</v>
      </c>
      <c r="E13" s="20">
        <f t="shared" si="1"/>
        <v>2</v>
      </c>
      <c r="F13" s="20">
        <v>1</v>
      </c>
      <c r="G13" s="20">
        <f t="shared" si="2"/>
        <v>0</v>
      </c>
      <c r="H13" s="20">
        <f t="shared" si="0"/>
        <v>0</v>
      </c>
      <c r="I13" s="14">
        <v>2458</v>
      </c>
    </row>
    <row r="14" spans="1:9" x14ac:dyDescent="0.25">
      <c r="A14" s="21" t="s">
        <v>16</v>
      </c>
      <c r="B14" s="22">
        <v>10</v>
      </c>
      <c r="C14" s="22">
        <v>13</v>
      </c>
      <c r="D14" s="22">
        <v>12</v>
      </c>
      <c r="E14" s="20">
        <f t="shared" si="1"/>
        <v>3</v>
      </c>
      <c r="F14" s="20">
        <v>1</v>
      </c>
      <c r="G14" s="20">
        <f t="shared" si="2"/>
        <v>0</v>
      </c>
      <c r="H14" s="20">
        <f t="shared" si="0"/>
        <v>0</v>
      </c>
      <c r="I14" s="14">
        <v>2142</v>
      </c>
    </row>
    <row r="15" spans="1:9" x14ac:dyDescent="0.25">
      <c r="A15" s="21" t="s">
        <v>23</v>
      </c>
      <c r="B15" s="22">
        <v>0</v>
      </c>
      <c r="C15" s="22">
        <v>0</v>
      </c>
      <c r="D15" s="22">
        <v>0</v>
      </c>
      <c r="E15" s="20">
        <f t="shared" si="1"/>
        <v>0</v>
      </c>
      <c r="F15" s="20">
        <v>1</v>
      </c>
      <c r="G15" s="20">
        <f t="shared" si="2"/>
        <v>1</v>
      </c>
      <c r="H15" s="20">
        <f t="shared" si="0"/>
        <v>1</v>
      </c>
      <c r="I15" s="14">
        <v>769</v>
      </c>
    </row>
    <row r="16" spans="1:9" x14ac:dyDescent="0.25">
      <c r="A16" s="21" t="s">
        <v>3</v>
      </c>
      <c r="B16" s="22">
        <v>0</v>
      </c>
      <c r="C16" s="22">
        <v>0</v>
      </c>
      <c r="D16" s="22">
        <v>0</v>
      </c>
      <c r="E16" s="20">
        <f t="shared" si="1"/>
        <v>0</v>
      </c>
      <c r="F16" s="20">
        <v>1</v>
      </c>
      <c r="G16" s="20">
        <f t="shared" si="2"/>
        <v>1</v>
      </c>
      <c r="H16" s="20">
        <f t="shared" si="0"/>
        <v>1</v>
      </c>
      <c r="I16" s="14">
        <v>770</v>
      </c>
    </row>
    <row r="17" spans="1:9" x14ac:dyDescent="0.25">
      <c r="A17" s="21" t="s">
        <v>2</v>
      </c>
      <c r="B17" s="22">
        <v>0</v>
      </c>
      <c r="C17" s="22">
        <v>0</v>
      </c>
      <c r="D17" s="22">
        <v>0</v>
      </c>
      <c r="E17" s="20">
        <f t="shared" si="1"/>
        <v>0</v>
      </c>
      <c r="F17" s="20">
        <v>1</v>
      </c>
      <c r="G17" s="20">
        <f t="shared" si="2"/>
        <v>1</v>
      </c>
      <c r="H17" s="20">
        <f t="shared" si="0"/>
        <v>1</v>
      </c>
      <c r="I17" s="14">
        <v>741</v>
      </c>
    </row>
    <row r="18" spans="1:9" x14ac:dyDescent="0.25">
      <c r="A18" s="21" t="s">
        <v>17</v>
      </c>
      <c r="B18" s="22">
        <v>1</v>
      </c>
      <c r="C18" s="22">
        <v>0</v>
      </c>
      <c r="D18" s="22">
        <v>1</v>
      </c>
      <c r="E18" s="20">
        <f t="shared" si="1"/>
        <v>1</v>
      </c>
      <c r="F18" s="20">
        <v>1</v>
      </c>
      <c r="G18" s="20">
        <f t="shared" si="2"/>
        <v>0</v>
      </c>
      <c r="H18" s="20">
        <f t="shared" si="0"/>
        <v>1</v>
      </c>
      <c r="I18" s="14">
        <v>762</v>
      </c>
    </row>
    <row r="19" spans="1:9" x14ac:dyDescent="0.25">
      <c r="A19" s="21" t="s">
        <v>29</v>
      </c>
      <c r="B19" s="22">
        <v>14</v>
      </c>
      <c r="C19" s="22">
        <v>16</v>
      </c>
      <c r="D19" s="22">
        <v>15</v>
      </c>
      <c r="E19" s="20">
        <f t="shared" si="1"/>
        <v>2</v>
      </c>
      <c r="F19" s="20">
        <v>1</v>
      </c>
      <c r="G19" s="20">
        <f t="shared" si="2"/>
        <v>0</v>
      </c>
      <c r="H19" s="20">
        <f t="shared" si="0"/>
        <v>0</v>
      </c>
      <c r="I19" s="14">
        <v>2256</v>
      </c>
    </row>
    <row r="20" spans="1:9" x14ac:dyDescent="0.25">
      <c r="A20" s="21" t="s">
        <v>4</v>
      </c>
      <c r="B20" s="22">
        <v>15</v>
      </c>
      <c r="C20" s="22">
        <v>9</v>
      </c>
      <c r="D20" s="22">
        <v>9</v>
      </c>
      <c r="E20" s="20">
        <f t="shared" si="1"/>
        <v>6</v>
      </c>
      <c r="F20" s="20">
        <v>1</v>
      </c>
      <c r="G20" s="20">
        <f t="shared" si="2"/>
        <v>0</v>
      </c>
      <c r="H20" s="20">
        <f t="shared" si="0"/>
        <v>0</v>
      </c>
      <c r="I20" s="14">
        <v>1904</v>
      </c>
    </row>
    <row r="21" spans="1:9" x14ac:dyDescent="0.25">
      <c r="A21" s="21" t="s">
        <v>6</v>
      </c>
      <c r="B21" s="22">
        <v>14</v>
      </c>
      <c r="C21" s="22">
        <v>12</v>
      </c>
      <c r="D21" s="22">
        <v>13</v>
      </c>
      <c r="E21" s="20">
        <f t="shared" si="1"/>
        <v>2</v>
      </c>
      <c r="F21" s="20">
        <v>1</v>
      </c>
      <c r="G21" s="20">
        <f t="shared" si="2"/>
        <v>0</v>
      </c>
      <c r="H21" s="20">
        <f t="shared" si="0"/>
        <v>0</v>
      </c>
      <c r="I21" s="14">
        <v>2109</v>
      </c>
    </row>
    <row r="22" spans="1:9" x14ac:dyDescent="0.25">
      <c r="A22" s="21" t="s">
        <v>11</v>
      </c>
      <c r="B22" s="22">
        <v>7</v>
      </c>
      <c r="C22" s="22">
        <v>5</v>
      </c>
      <c r="D22" s="22">
        <v>5</v>
      </c>
      <c r="E22" s="20">
        <f t="shared" si="1"/>
        <v>2</v>
      </c>
      <c r="F22" s="20">
        <v>1</v>
      </c>
      <c r="G22" s="20">
        <f t="shared" si="2"/>
        <v>0</v>
      </c>
      <c r="H22" s="20">
        <f t="shared" si="0"/>
        <v>0</v>
      </c>
      <c r="I22" s="14">
        <v>1801</v>
      </c>
    </row>
    <row r="23" spans="1:9" x14ac:dyDescent="0.25">
      <c r="A23" s="21" t="s">
        <v>20</v>
      </c>
      <c r="B23" s="22">
        <v>9</v>
      </c>
      <c r="C23" s="22">
        <v>9</v>
      </c>
      <c r="D23" s="22">
        <v>9</v>
      </c>
      <c r="E23" s="20">
        <f t="shared" si="1"/>
        <v>0</v>
      </c>
      <c r="F23" s="20">
        <v>1</v>
      </c>
      <c r="G23" s="20">
        <f t="shared" si="2"/>
        <v>1</v>
      </c>
      <c r="H23" s="20">
        <f t="shared" si="0"/>
        <v>1</v>
      </c>
      <c r="I23" s="14">
        <v>1898</v>
      </c>
    </row>
    <row r="24" spans="1:9" x14ac:dyDescent="0.25">
      <c r="A24" s="21" t="s">
        <v>10</v>
      </c>
      <c r="B24" s="22">
        <v>16</v>
      </c>
      <c r="C24" s="22">
        <v>14</v>
      </c>
      <c r="D24" s="22">
        <v>14</v>
      </c>
      <c r="E24" s="20">
        <f t="shared" si="1"/>
        <v>2</v>
      </c>
      <c r="F24" s="20">
        <v>1</v>
      </c>
      <c r="G24" s="20">
        <f t="shared" si="2"/>
        <v>0</v>
      </c>
      <c r="H24" s="20">
        <f t="shared" si="0"/>
        <v>0</v>
      </c>
      <c r="I24" s="14">
        <v>2254</v>
      </c>
    </row>
    <row r="25" spans="1:9" x14ac:dyDescent="0.25">
      <c r="A25" s="21" t="s">
        <v>18</v>
      </c>
      <c r="B25" s="22">
        <v>10</v>
      </c>
      <c r="C25" s="22">
        <v>10</v>
      </c>
      <c r="D25" s="22">
        <v>10</v>
      </c>
      <c r="E25" s="20">
        <f t="shared" si="1"/>
        <v>0</v>
      </c>
      <c r="F25" s="20">
        <v>1</v>
      </c>
      <c r="G25" s="20">
        <f t="shared" si="2"/>
        <v>1</v>
      </c>
      <c r="H25" s="20">
        <f t="shared" si="0"/>
        <v>1</v>
      </c>
      <c r="I25" s="14">
        <v>1960</v>
      </c>
    </row>
    <row r="26" spans="1:9" x14ac:dyDescent="0.25">
      <c r="A26" s="21" t="s">
        <v>21</v>
      </c>
      <c r="B26" s="22">
        <v>11</v>
      </c>
      <c r="C26" s="22">
        <v>8</v>
      </c>
      <c r="D26" s="22">
        <v>9</v>
      </c>
      <c r="E26" s="20">
        <f t="shared" si="1"/>
        <v>3</v>
      </c>
      <c r="F26" s="20">
        <v>1</v>
      </c>
      <c r="G26" s="20">
        <f t="shared" si="2"/>
        <v>0</v>
      </c>
      <c r="H26" s="20">
        <f t="shared" si="0"/>
        <v>0</v>
      </c>
      <c r="I26" s="14">
        <v>2004</v>
      </c>
    </row>
    <row r="27" spans="1:9" x14ac:dyDescent="0.25">
      <c r="A27" s="21" t="s">
        <v>8</v>
      </c>
      <c r="B27" s="22">
        <v>10</v>
      </c>
      <c r="C27" s="22">
        <v>8</v>
      </c>
      <c r="D27" s="22">
        <v>8</v>
      </c>
      <c r="E27" s="20">
        <f t="shared" si="1"/>
        <v>2</v>
      </c>
      <c r="F27" s="20">
        <v>1</v>
      </c>
      <c r="G27" s="20">
        <f t="shared" si="2"/>
        <v>0</v>
      </c>
      <c r="H27" s="20">
        <f t="shared" si="0"/>
        <v>0</v>
      </c>
      <c r="I27" s="14">
        <v>2137</v>
      </c>
    </row>
    <row r="28" spans="1:9" x14ac:dyDescent="0.25">
      <c r="A28" s="21" t="s">
        <v>28</v>
      </c>
      <c r="B28" s="22">
        <v>11</v>
      </c>
      <c r="C28" s="22">
        <v>11</v>
      </c>
      <c r="D28" s="22">
        <v>11</v>
      </c>
      <c r="E28" s="20">
        <f t="shared" si="1"/>
        <v>0</v>
      </c>
      <c r="F28" s="20">
        <v>1</v>
      </c>
      <c r="G28" s="20">
        <f t="shared" si="2"/>
        <v>1</v>
      </c>
      <c r="H28" s="20">
        <f t="shared" si="0"/>
        <v>1</v>
      </c>
      <c r="I28" s="14">
        <v>2269</v>
      </c>
    </row>
    <row r="29" spans="1:9" x14ac:dyDescent="0.25">
      <c r="A29" s="21" t="s">
        <v>26</v>
      </c>
      <c r="B29" s="22">
        <v>8</v>
      </c>
      <c r="C29" s="22">
        <v>6</v>
      </c>
      <c r="D29" s="22">
        <v>6</v>
      </c>
      <c r="E29" s="20">
        <f t="shared" si="1"/>
        <v>2</v>
      </c>
      <c r="F29" s="20">
        <v>1</v>
      </c>
      <c r="G29" s="20">
        <f t="shared" si="2"/>
        <v>0</v>
      </c>
      <c r="H29" s="20">
        <f t="shared" si="0"/>
        <v>0</v>
      </c>
      <c r="I29" s="14">
        <v>1756</v>
      </c>
    </row>
    <row r="30" spans="1:9" x14ac:dyDescent="0.25">
      <c r="A30" s="21" t="s">
        <v>12</v>
      </c>
      <c r="B30" s="22">
        <v>13</v>
      </c>
      <c r="C30" s="22">
        <v>11</v>
      </c>
      <c r="D30" s="22">
        <v>11</v>
      </c>
      <c r="E30" s="20">
        <f t="shared" si="1"/>
        <v>2</v>
      </c>
      <c r="F30" s="20">
        <v>1</v>
      </c>
      <c r="G30" s="20">
        <f t="shared" si="2"/>
        <v>0</v>
      </c>
      <c r="H30" s="20">
        <f t="shared" si="0"/>
        <v>0</v>
      </c>
      <c r="I30" s="14">
        <v>1878</v>
      </c>
    </row>
    <row r="31" spans="1:9" x14ac:dyDescent="0.25">
      <c r="A31" s="21" t="s">
        <v>14</v>
      </c>
      <c r="B31" s="22">
        <v>15</v>
      </c>
      <c r="C31" s="22">
        <v>17</v>
      </c>
      <c r="D31" s="22">
        <v>17</v>
      </c>
      <c r="E31" s="20">
        <f t="shared" si="1"/>
        <v>2</v>
      </c>
      <c r="F31" s="20">
        <v>1</v>
      </c>
      <c r="G31" s="20">
        <f t="shared" si="2"/>
        <v>0</v>
      </c>
      <c r="H31" s="20">
        <f t="shared" si="0"/>
        <v>0</v>
      </c>
      <c r="I31" s="18">
        <v>2397</v>
      </c>
    </row>
  </sheetData>
  <sortState xmlns:xlrd2="http://schemas.microsoft.com/office/spreadsheetml/2017/richdata2" ref="A2:D31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1"/>
  <sheetViews>
    <sheetView workbookViewId="0">
      <selection activeCell="C2" sqref="C2:C31"/>
    </sheetView>
  </sheetViews>
  <sheetFormatPr defaultRowHeight="15" x14ac:dyDescent="0.25"/>
  <cols>
    <col min="1" max="1" width="9.140625" style="1"/>
  </cols>
  <sheetData>
    <row r="1" spans="1:10" x14ac:dyDescent="0.25">
      <c r="A1" s="3" t="s">
        <v>0</v>
      </c>
      <c r="B1" s="2" t="s">
        <v>32</v>
      </c>
      <c r="C1" s="2" t="s">
        <v>33</v>
      </c>
      <c r="D1" s="2" t="s">
        <v>34</v>
      </c>
      <c r="G1" s="7"/>
      <c r="H1" s="7"/>
      <c r="I1" s="7"/>
      <c r="J1" s="5"/>
    </row>
    <row r="2" spans="1:10" x14ac:dyDescent="0.25">
      <c r="A2" s="3" t="s">
        <v>19</v>
      </c>
      <c r="B2" s="2">
        <v>1</v>
      </c>
      <c r="C2" s="12">
        <v>873</v>
      </c>
      <c r="D2" s="12" t="s">
        <v>35</v>
      </c>
      <c r="G2" s="15"/>
      <c r="H2" s="15"/>
      <c r="I2" s="8"/>
      <c r="J2" s="6"/>
    </row>
    <row r="3" spans="1:10" x14ac:dyDescent="0.25">
      <c r="A3" s="3" t="s">
        <v>13</v>
      </c>
      <c r="B3" s="2">
        <v>12</v>
      </c>
      <c r="C3" s="12">
        <v>2116</v>
      </c>
      <c r="D3" s="12" t="s">
        <v>36</v>
      </c>
      <c r="G3" s="15"/>
      <c r="H3" s="15"/>
      <c r="I3" s="8"/>
      <c r="J3" s="6"/>
    </row>
    <row r="4" spans="1:10" x14ac:dyDescent="0.25">
      <c r="A4" s="3" t="s">
        <v>30</v>
      </c>
      <c r="B4" s="2">
        <v>7</v>
      </c>
      <c r="C4" s="12">
        <v>1797</v>
      </c>
      <c r="D4" s="12" t="s">
        <v>36</v>
      </c>
      <c r="G4" s="16"/>
      <c r="H4" s="16"/>
      <c r="I4" s="8"/>
      <c r="J4" s="6"/>
    </row>
    <row r="5" spans="1:10" x14ac:dyDescent="0.25">
      <c r="A5" s="3" t="s">
        <v>5</v>
      </c>
      <c r="B5" s="2">
        <v>9</v>
      </c>
      <c r="C5" s="13">
        <v>1864</v>
      </c>
      <c r="D5" s="13" t="s">
        <v>36</v>
      </c>
      <c r="G5" s="15"/>
      <c r="H5" s="7"/>
      <c r="I5" s="7"/>
      <c r="J5" s="5"/>
    </row>
    <row r="6" spans="1:10" x14ac:dyDescent="0.25">
      <c r="A6" s="3" t="s">
        <v>25</v>
      </c>
      <c r="B6" s="2">
        <v>9</v>
      </c>
      <c r="C6" s="13">
        <v>1960</v>
      </c>
      <c r="D6" s="13" t="s">
        <v>35</v>
      </c>
      <c r="G6" s="15"/>
      <c r="H6" s="7"/>
      <c r="I6" s="7"/>
      <c r="J6" s="5"/>
    </row>
    <row r="7" spans="1:10" x14ac:dyDescent="0.25">
      <c r="A7" s="3" t="s">
        <v>24</v>
      </c>
      <c r="B7" s="2">
        <v>8</v>
      </c>
      <c r="C7" s="13">
        <v>1881</v>
      </c>
      <c r="D7" s="13" t="s">
        <v>36</v>
      </c>
      <c r="G7" s="15"/>
      <c r="H7" s="7"/>
      <c r="I7" s="7"/>
      <c r="J7" s="5"/>
    </row>
    <row r="8" spans="1:10" x14ac:dyDescent="0.25">
      <c r="A8" s="3" t="s">
        <v>22</v>
      </c>
      <c r="B8" s="2">
        <v>16</v>
      </c>
      <c r="C8" s="13">
        <v>2233</v>
      </c>
      <c r="D8" s="13" t="s">
        <v>36</v>
      </c>
      <c r="G8" s="15"/>
      <c r="H8" s="7"/>
      <c r="I8" s="7"/>
      <c r="J8" s="5"/>
    </row>
    <row r="9" spans="1:10" x14ac:dyDescent="0.25">
      <c r="A9" s="3" t="s">
        <v>15</v>
      </c>
      <c r="B9" s="2">
        <v>6</v>
      </c>
      <c r="C9" s="13">
        <v>1845</v>
      </c>
      <c r="D9" s="13" t="s">
        <v>36</v>
      </c>
      <c r="G9" s="15"/>
      <c r="H9" s="7"/>
      <c r="I9" s="7"/>
      <c r="J9" s="5"/>
    </row>
    <row r="10" spans="1:10" x14ac:dyDescent="0.25">
      <c r="A10" s="3" t="s">
        <v>27</v>
      </c>
      <c r="B10" s="2">
        <v>6</v>
      </c>
      <c r="C10" s="13">
        <v>1756</v>
      </c>
      <c r="D10" s="13" t="s">
        <v>36</v>
      </c>
      <c r="G10" s="15"/>
      <c r="H10" s="7"/>
      <c r="I10" s="7"/>
      <c r="J10" s="5"/>
    </row>
    <row r="11" spans="1:10" x14ac:dyDescent="0.25">
      <c r="A11" s="3" t="s">
        <v>7</v>
      </c>
      <c r="B11" s="2">
        <v>13</v>
      </c>
      <c r="C11" s="13">
        <v>2256</v>
      </c>
      <c r="D11" s="13" t="s">
        <v>36</v>
      </c>
      <c r="G11" s="15"/>
      <c r="H11" s="7"/>
      <c r="I11" s="7"/>
      <c r="J11" s="5"/>
    </row>
    <row r="12" spans="1:10" x14ac:dyDescent="0.25">
      <c r="A12" s="3" t="s">
        <v>1</v>
      </c>
      <c r="B12" s="2">
        <v>12</v>
      </c>
      <c r="C12" s="12">
        <v>1982</v>
      </c>
      <c r="D12" s="12" t="s">
        <v>36</v>
      </c>
      <c r="G12" s="15"/>
      <c r="H12" s="7"/>
      <c r="I12" s="7"/>
      <c r="J12" s="5"/>
    </row>
    <row r="13" spans="1:10" x14ac:dyDescent="0.25">
      <c r="A13" s="3" t="s">
        <v>9</v>
      </c>
      <c r="B13" s="2">
        <v>16</v>
      </c>
      <c r="C13" s="12">
        <v>2458</v>
      </c>
      <c r="D13" s="12" t="s">
        <v>35</v>
      </c>
      <c r="G13" s="16"/>
      <c r="H13" s="16"/>
      <c r="I13" s="8"/>
      <c r="J13" s="6"/>
    </row>
    <row r="14" spans="1:10" x14ac:dyDescent="0.25">
      <c r="A14" s="3" t="s">
        <v>16</v>
      </c>
      <c r="B14" s="2">
        <v>12</v>
      </c>
      <c r="C14" s="12">
        <v>2142</v>
      </c>
      <c r="D14" s="12" t="s">
        <v>36</v>
      </c>
      <c r="G14" s="16"/>
      <c r="H14" s="16"/>
      <c r="I14" s="8"/>
      <c r="J14" s="6"/>
    </row>
    <row r="15" spans="1:10" x14ac:dyDescent="0.25">
      <c r="A15" s="3" t="s">
        <v>23</v>
      </c>
      <c r="B15" s="2">
        <v>0</v>
      </c>
      <c r="C15" s="12">
        <v>769</v>
      </c>
      <c r="D15" s="12" t="s">
        <v>35</v>
      </c>
      <c r="G15" s="16"/>
      <c r="H15" s="16"/>
      <c r="I15" s="8"/>
      <c r="J15" s="6"/>
    </row>
    <row r="16" spans="1:10" x14ac:dyDescent="0.25">
      <c r="A16" s="3" t="s">
        <v>3</v>
      </c>
      <c r="B16" s="2">
        <v>0</v>
      </c>
      <c r="C16" s="12">
        <v>770</v>
      </c>
      <c r="D16" s="12" t="s">
        <v>35</v>
      </c>
      <c r="G16" s="16"/>
      <c r="H16" s="16"/>
      <c r="I16" s="8"/>
      <c r="J16" s="6"/>
    </row>
    <row r="17" spans="1:10" x14ac:dyDescent="0.25">
      <c r="A17" s="3" t="s">
        <v>2</v>
      </c>
      <c r="B17" s="2">
        <v>0</v>
      </c>
      <c r="C17" s="12">
        <v>741</v>
      </c>
      <c r="D17" s="12" t="s">
        <v>35</v>
      </c>
      <c r="G17" s="16"/>
      <c r="H17" s="16"/>
      <c r="I17" s="8"/>
      <c r="J17" s="6"/>
    </row>
    <row r="18" spans="1:10" x14ac:dyDescent="0.25">
      <c r="A18" s="3" t="s">
        <v>17</v>
      </c>
      <c r="B18" s="2">
        <v>1</v>
      </c>
      <c r="C18" s="12">
        <v>762</v>
      </c>
      <c r="D18" s="12" t="s">
        <v>35</v>
      </c>
      <c r="G18" s="16"/>
      <c r="H18" s="16"/>
      <c r="I18" s="8"/>
      <c r="J18" s="6"/>
    </row>
    <row r="19" spans="1:10" x14ac:dyDescent="0.25">
      <c r="A19" s="3" t="s">
        <v>29</v>
      </c>
      <c r="B19" s="2">
        <v>15</v>
      </c>
      <c r="C19" s="12">
        <v>2256</v>
      </c>
      <c r="D19" s="12" t="s">
        <v>36</v>
      </c>
      <c r="G19" s="16"/>
      <c r="H19" s="16"/>
      <c r="I19" s="8"/>
      <c r="J19" s="6"/>
    </row>
    <row r="20" spans="1:10" x14ac:dyDescent="0.25">
      <c r="A20" s="3" t="s">
        <v>4</v>
      </c>
      <c r="B20" s="2">
        <v>9</v>
      </c>
      <c r="C20" s="12">
        <v>1904</v>
      </c>
      <c r="D20" s="12" t="s">
        <v>35</v>
      </c>
      <c r="G20" s="16"/>
      <c r="H20" s="17"/>
      <c r="I20" s="8"/>
      <c r="J20" s="6"/>
    </row>
    <row r="21" spans="1:10" x14ac:dyDescent="0.25">
      <c r="A21" s="3" t="s">
        <v>6</v>
      </c>
      <c r="B21" s="2">
        <v>13</v>
      </c>
      <c r="C21" s="12">
        <v>2109</v>
      </c>
      <c r="D21" s="12" t="s">
        <v>36</v>
      </c>
      <c r="G21" s="16"/>
      <c r="H21" s="17"/>
      <c r="I21" s="8"/>
      <c r="J21" s="6"/>
    </row>
    <row r="22" spans="1:10" x14ac:dyDescent="0.25">
      <c r="A22" s="3" t="s">
        <v>11</v>
      </c>
      <c r="B22" s="2">
        <v>5</v>
      </c>
      <c r="C22" s="12">
        <v>1801</v>
      </c>
      <c r="D22" s="12" t="s">
        <v>36</v>
      </c>
      <c r="G22" s="16"/>
      <c r="H22" s="7"/>
      <c r="I22" s="8"/>
      <c r="J22" s="6"/>
    </row>
    <row r="23" spans="1:10" x14ac:dyDescent="0.25">
      <c r="A23" s="3" t="s">
        <v>20</v>
      </c>
      <c r="B23" s="2">
        <v>9</v>
      </c>
      <c r="C23" s="12">
        <v>1898</v>
      </c>
      <c r="D23" s="12" t="s">
        <v>35</v>
      </c>
      <c r="G23" s="16"/>
      <c r="H23" s="7"/>
      <c r="I23" s="8"/>
      <c r="J23" s="6"/>
    </row>
    <row r="24" spans="1:10" x14ac:dyDescent="0.25">
      <c r="A24" s="3" t="s">
        <v>10</v>
      </c>
      <c r="B24" s="2">
        <v>14</v>
      </c>
      <c r="C24" s="12">
        <v>2254</v>
      </c>
      <c r="D24" s="12" t="s">
        <v>35</v>
      </c>
      <c r="G24" s="16"/>
      <c r="H24" s="7"/>
      <c r="I24" s="8"/>
      <c r="J24" s="6"/>
    </row>
    <row r="25" spans="1:10" x14ac:dyDescent="0.25">
      <c r="A25" s="3" t="s">
        <v>18</v>
      </c>
      <c r="B25" s="2">
        <v>10</v>
      </c>
      <c r="C25" s="12">
        <v>1960</v>
      </c>
      <c r="D25" s="12" t="s">
        <v>35</v>
      </c>
      <c r="G25" s="16"/>
      <c r="H25" s="17"/>
      <c r="I25" s="8"/>
      <c r="J25" s="6"/>
    </row>
    <row r="26" spans="1:10" x14ac:dyDescent="0.25">
      <c r="A26" s="3" t="s">
        <v>21</v>
      </c>
      <c r="B26" s="2">
        <v>9</v>
      </c>
      <c r="C26" s="12">
        <v>2004</v>
      </c>
      <c r="D26" s="12" t="s">
        <v>35</v>
      </c>
      <c r="G26" s="16"/>
      <c r="H26" s="17"/>
      <c r="I26" s="8"/>
      <c r="J26" s="6"/>
    </row>
    <row r="27" spans="1:10" x14ac:dyDescent="0.25">
      <c r="A27" s="3" t="s">
        <v>8</v>
      </c>
      <c r="B27" s="2">
        <v>8</v>
      </c>
      <c r="C27" s="12">
        <v>2137</v>
      </c>
      <c r="D27" s="12" t="s">
        <v>36</v>
      </c>
      <c r="G27" s="16"/>
      <c r="H27" s="17"/>
      <c r="I27" s="8"/>
      <c r="J27" s="6"/>
    </row>
    <row r="28" spans="1:10" x14ac:dyDescent="0.25">
      <c r="A28" s="3" t="s">
        <v>28</v>
      </c>
      <c r="B28" s="2">
        <v>11</v>
      </c>
      <c r="C28" s="12">
        <v>2269</v>
      </c>
      <c r="D28" s="12" t="s">
        <v>36</v>
      </c>
      <c r="G28" s="16"/>
      <c r="H28" s="17"/>
      <c r="I28" s="8"/>
      <c r="J28" s="6"/>
    </row>
    <row r="29" spans="1:10" x14ac:dyDescent="0.25">
      <c r="A29" s="3" t="s">
        <v>26</v>
      </c>
      <c r="B29" s="2">
        <v>6</v>
      </c>
      <c r="C29" s="14">
        <v>1756</v>
      </c>
      <c r="D29" s="14" t="s">
        <v>35</v>
      </c>
      <c r="G29" s="16"/>
      <c r="H29" s="8"/>
      <c r="I29" s="8"/>
      <c r="J29" s="6"/>
    </row>
    <row r="30" spans="1:10" x14ac:dyDescent="0.25">
      <c r="A30" s="3" t="s">
        <v>12</v>
      </c>
      <c r="B30" s="2">
        <v>11</v>
      </c>
      <c r="C30" s="14">
        <v>1878</v>
      </c>
      <c r="D30" s="14" t="s">
        <v>35</v>
      </c>
      <c r="G30" s="16"/>
      <c r="H30" s="8"/>
      <c r="I30" s="8"/>
      <c r="J30" s="8"/>
    </row>
    <row r="31" spans="1:10" x14ac:dyDescent="0.25">
      <c r="A31" s="3" t="s">
        <v>14</v>
      </c>
      <c r="B31" s="2">
        <v>17</v>
      </c>
      <c r="C31" s="13">
        <v>2397</v>
      </c>
      <c r="D31" s="13" t="s">
        <v>35</v>
      </c>
      <c r="G31" s="16"/>
      <c r="H31" s="8"/>
      <c r="I31" s="8"/>
      <c r="J31" s="8"/>
    </row>
    <row r="32" spans="1:10" x14ac:dyDescent="0.25">
      <c r="A32" s="3"/>
      <c r="B32" s="2"/>
      <c r="C32" s="2"/>
      <c r="D32" s="2"/>
      <c r="G32" s="17"/>
      <c r="H32" s="17"/>
      <c r="I32" s="17"/>
      <c r="J32" s="4"/>
    </row>
    <row r="33" spans="1:10" x14ac:dyDescent="0.25">
      <c r="A33" s="3"/>
      <c r="B33" s="2"/>
      <c r="C33" s="2"/>
      <c r="D33" s="2"/>
      <c r="G33" s="4"/>
      <c r="H33" s="4"/>
      <c r="I33" s="4"/>
      <c r="J33" s="4"/>
    </row>
    <row r="34" spans="1:10" x14ac:dyDescent="0.25">
      <c r="G34" s="4"/>
      <c r="H34" s="4"/>
      <c r="I34" s="4"/>
      <c r="J34" s="4"/>
    </row>
    <row r="35" spans="1:10" x14ac:dyDescent="0.25">
      <c r="G35" s="4"/>
      <c r="H35" s="4"/>
      <c r="I35" s="4"/>
      <c r="J35" s="4"/>
    </row>
    <row r="36" spans="1:10" x14ac:dyDescent="0.25">
      <c r="G36" s="4"/>
      <c r="H36" s="4"/>
      <c r="I36" s="6"/>
      <c r="J36" s="6"/>
    </row>
    <row r="37" spans="1:10" x14ac:dyDescent="0.25">
      <c r="G37" s="4"/>
      <c r="H37" s="4"/>
      <c r="I37" s="4"/>
      <c r="J37" s="4"/>
    </row>
    <row r="38" spans="1:10" x14ac:dyDescent="0.25">
      <c r="G38" s="4"/>
      <c r="H38" s="4"/>
      <c r="I38" s="4"/>
      <c r="J38" s="4"/>
    </row>
    <row r="39" spans="1:10" x14ac:dyDescent="0.25">
      <c r="G39" s="4"/>
      <c r="H39" s="4"/>
      <c r="I39" s="4"/>
      <c r="J39" s="4"/>
    </row>
    <row r="40" spans="1:10" x14ac:dyDescent="0.25">
      <c r="G40" s="4"/>
      <c r="H40" s="4"/>
      <c r="I40" s="4"/>
      <c r="J40" s="4"/>
    </row>
    <row r="41" spans="1:10" x14ac:dyDescent="0.25">
      <c r="G41" s="4"/>
      <c r="H41" s="4"/>
      <c r="I41" s="4"/>
      <c r="J41" s="4"/>
    </row>
    <row r="42" spans="1:10" x14ac:dyDescent="0.25">
      <c r="G42" s="4"/>
      <c r="H42" s="4"/>
      <c r="I42" s="4"/>
      <c r="J42" s="4"/>
    </row>
    <row r="43" spans="1:10" x14ac:dyDescent="0.25">
      <c r="G43" s="4"/>
      <c r="H43" s="4"/>
      <c r="I43" s="6"/>
      <c r="J43" s="6"/>
    </row>
    <row r="44" spans="1:10" x14ac:dyDescent="0.25">
      <c r="G44" s="4"/>
      <c r="H44" s="4"/>
      <c r="I44" s="6"/>
      <c r="J44" s="6"/>
    </row>
    <row r="45" spans="1:10" x14ac:dyDescent="0.25">
      <c r="G45" s="4"/>
      <c r="H45" s="4"/>
      <c r="I45" s="4"/>
      <c r="J45" s="4"/>
    </row>
    <row r="46" spans="1:10" x14ac:dyDescent="0.25">
      <c r="G46" s="4"/>
      <c r="H46" s="4"/>
      <c r="I46" s="4"/>
      <c r="J46" s="4"/>
    </row>
    <row r="47" spans="1:10" x14ac:dyDescent="0.25">
      <c r="G47" s="4"/>
      <c r="H47" s="4"/>
      <c r="I47" s="4"/>
      <c r="J47" s="4"/>
    </row>
    <row r="48" spans="1:10" x14ac:dyDescent="0.25">
      <c r="G48" s="4"/>
      <c r="H48" s="4"/>
      <c r="I48" s="4"/>
      <c r="J48" s="4"/>
    </row>
    <row r="49" spans="7:10" x14ac:dyDescent="0.25">
      <c r="G49" s="4"/>
      <c r="H49" s="4"/>
      <c r="I49" s="6"/>
      <c r="J49" s="6"/>
    </row>
    <row r="50" spans="7:10" x14ac:dyDescent="0.25">
      <c r="G50" s="4"/>
      <c r="H50" s="4"/>
      <c r="I50" s="6"/>
      <c r="J50" s="6"/>
    </row>
    <row r="51" spans="7:10" x14ac:dyDescent="0.25">
      <c r="G51" s="4"/>
      <c r="H51" s="4"/>
      <c r="I51" s="6"/>
      <c r="J51" s="6"/>
    </row>
    <row r="52" spans="7:10" x14ac:dyDescent="0.25">
      <c r="G52" s="4"/>
      <c r="H52" s="4"/>
      <c r="I52" s="6"/>
      <c r="J52" s="6"/>
    </row>
    <row r="53" spans="7:10" x14ac:dyDescent="0.25">
      <c r="G53" s="4"/>
      <c r="H53" s="4"/>
      <c r="I53" s="4"/>
      <c r="J53" s="4"/>
    </row>
    <row r="54" spans="7:10" x14ac:dyDescent="0.25">
      <c r="G54" s="4"/>
      <c r="H54" s="4"/>
      <c r="I54" s="6"/>
      <c r="J54" s="6"/>
    </row>
    <row r="55" spans="7:10" x14ac:dyDescent="0.25">
      <c r="G55" s="4"/>
      <c r="H55" s="4"/>
      <c r="I55" s="6"/>
      <c r="J55" s="6"/>
    </row>
    <row r="56" spans="7:10" x14ac:dyDescent="0.25">
      <c r="G56" s="4"/>
      <c r="H56" s="4"/>
      <c r="I56" s="6"/>
      <c r="J56" s="6"/>
    </row>
    <row r="57" spans="7:10" x14ac:dyDescent="0.25">
      <c r="G57" s="4"/>
      <c r="H57" s="4"/>
      <c r="I57" s="6"/>
      <c r="J57" s="6"/>
    </row>
    <row r="58" spans="7:10" x14ac:dyDescent="0.25">
      <c r="G58" s="4"/>
      <c r="H58" s="4"/>
      <c r="I58" s="4"/>
      <c r="J58" s="4"/>
    </row>
    <row r="59" spans="7:10" x14ac:dyDescent="0.25">
      <c r="G59" s="10"/>
      <c r="H59" s="10"/>
      <c r="I59" s="6"/>
      <c r="J59" s="6"/>
    </row>
    <row r="60" spans="7:10" x14ac:dyDescent="0.25">
      <c r="G60" s="4"/>
      <c r="H60" s="4"/>
      <c r="I60" s="4"/>
      <c r="J60" s="4"/>
    </row>
    <row r="61" spans="7:10" x14ac:dyDescent="0.25">
      <c r="G61" s="4"/>
      <c r="H61" s="4"/>
      <c r="I61" s="4"/>
      <c r="J61" s="4"/>
    </row>
    <row r="62" spans="7:10" x14ac:dyDescent="0.25">
      <c r="G62" s="4"/>
      <c r="H62" s="4"/>
      <c r="I62" s="4"/>
      <c r="J62" s="4"/>
    </row>
    <row r="63" spans="7:10" x14ac:dyDescent="0.25">
      <c r="G63" s="4"/>
      <c r="H63" s="4"/>
      <c r="I63" s="4"/>
      <c r="J63" s="4"/>
    </row>
    <row r="64" spans="7:10" x14ac:dyDescent="0.25">
      <c r="I64" s="4"/>
      <c r="J64" s="4"/>
    </row>
    <row r="65" spans="7:10" x14ac:dyDescent="0.25">
      <c r="I65" s="4"/>
      <c r="J65" s="4"/>
    </row>
    <row r="66" spans="7:10" x14ac:dyDescent="0.25">
      <c r="I66" s="4"/>
      <c r="J66" s="4"/>
    </row>
    <row r="67" spans="7:10" x14ac:dyDescent="0.25">
      <c r="I67" s="4"/>
      <c r="J67" s="4"/>
    </row>
    <row r="68" spans="7:10" x14ac:dyDescent="0.25">
      <c r="I68" s="4"/>
      <c r="J68" s="4"/>
    </row>
    <row r="69" spans="7:10" x14ac:dyDescent="0.25">
      <c r="I69" s="4"/>
      <c r="J69" s="4"/>
    </row>
    <row r="70" spans="7:10" x14ac:dyDescent="0.25">
      <c r="I70" s="6"/>
      <c r="J70" s="6"/>
    </row>
    <row r="71" spans="7:10" x14ac:dyDescent="0.25">
      <c r="I71" s="6"/>
      <c r="J71" s="6"/>
    </row>
    <row r="72" spans="7:10" x14ac:dyDescent="0.25">
      <c r="I72" s="6"/>
      <c r="J72" s="6"/>
    </row>
    <row r="73" spans="7:10" x14ac:dyDescent="0.25">
      <c r="I73" s="6"/>
      <c r="J73" s="6"/>
    </row>
    <row r="74" spans="7:10" x14ac:dyDescent="0.25">
      <c r="I74" s="4"/>
      <c r="J74" s="4"/>
    </row>
    <row r="75" spans="7:10" x14ac:dyDescent="0.25">
      <c r="I75" s="6"/>
      <c r="J75" s="6"/>
    </row>
    <row r="76" spans="7:10" x14ac:dyDescent="0.25">
      <c r="I76" s="6"/>
      <c r="J76" s="6"/>
    </row>
    <row r="77" spans="7:10" x14ac:dyDescent="0.25">
      <c r="I77" s="6"/>
      <c r="J77" s="6"/>
    </row>
    <row r="78" spans="7:10" x14ac:dyDescent="0.25">
      <c r="I78" s="4"/>
      <c r="J78" s="4"/>
    </row>
    <row r="79" spans="7:10" x14ac:dyDescent="0.25">
      <c r="I79" s="6"/>
      <c r="J79" s="6"/>
    </row>
    <row r="80" spans="7:10" x14ac:dyDescent="0.25">
      <c r="G80" s="4"/>
      <c r="H80" s="4"/>
      <c r="I80" s="4"/>
      <c r="J80" s="4"/>
    </row>
    <row r="81" spans="7:10" x14ac:dyDescent="0.25">
      <c r="G81" s="4"/>
      <c r="H81" s="4"/>
      <c r="I81" s="6"/>
      <c r="J81" s="6"/>
    </row>
    <row r="82" spans="7:10" x14ac:dyDescent="0.25">
      <c r="G82" s="4"/>
      <c r="H82" s="4"/>
      <c r="I82" s="4"/>
      <c r="J82" s="4"/>
    </row>
    <row r="83" spans="7:10" x14ac:dyDescent="0.25">
      <c r="G83" s="4"/>
      <c r="H83" s="4"/>
      <c r="I83" s="4"/>
      <c r="J83" s="4"/>
    </row>
    <row r="84" spans="7:10" x14ac:dyDescent="0.25">
      <c r="G84" s="4"/>
      <c r="H84" s="4"/>
      <c r="I84" s="4"/>
      <c r="J84" s="4"/>
    </row>
    <row r="85" spans="7:10" x14ac:dyDescent="0.25">
      <c r="G85" s="4"/>
      <c r="H85" s="4"/>
      <c r="I85" s="4"/>
      <c r="J85" s="4"/>
    </row>
    <row r="86" spans="7:10" x14ac:dyDescent="0.25">
      <c r="G86" s="4"/>
      <c r="H86" s="4"/>
      <c r="I86" s="4"/>
      <c r="J86" s="4"/>
    </row>
    <row r="87" spans="7:10" x14ac:dyDescent="0.25">
      <c r="G87" s="4"/>
      <c r="H87" s="4"/>
      <c r="I87" s="4"/>
      <c r="J87" s="4"/>
    </row>
    <row r="88" spans="7:10" x14ac:dyDescent="0.25">
      <c r="G88" s="4"/>
      <c r="H88" s="4"/>
      <c r="I88" s="4"/>
      <c r="J88" s="4"/>
    </row>
    <row r="89" spans="7:10" x14ac:dyDescent="0.25">
      <c r="G89" s="4"/>
      <c r="H89" s="4"/>
      <c r="I89" s="4"/>
      <c r="J89" s="4"/>
    </row>
    <row r="90" spans="7:10" x14ac:dyDescent="0.25">
      <c r="G90" s="4"/>
      <c r="H90" s="4"/>
      <c r="I90" s="4"/>
      <c r="J90" s="4"/>
    </row>
    <row r="91" spans="7:10" x14ac:dyDescent="0.25">
      <c r="G91" s="4"/>
      <c r="H91" s="4"/>
      <c r="I91" s="4"/>
      <c r="J91" s="4"/>
    </row>
    <row r="92" spans="7:10" x14ac:dyDescent="0.25">
      <c r="G92" s="4"/>
      <c r="H92" s="4"/>
      <c r="I92" s="6"/>
      <c r="J92" s="6"/>
    </row>
    <row r="93" spans="7:10" x14ac:dyDescent="0.25">
      <c r="G93" s="4"/>
      <c r="H93" s="4"/>
      <c r="I93" s="4"/>
      <c r="J93" s="4"/>
    </row>
    <row r="94" spans="7:10" x14ac:dyDescent="0.25">
      <c r="G94" s="4"/>
      <c r="H94" s="4"/>
      <c r="I94" s="4"/>
      <c r="J94" s="4"/>
    </row>
    <row r="95" spans="7:10" x14ac:dyDescent="0.25">
      <c r="G95" s="4"/>
      <c r="H95" s="4"/>
      <c r="I95" s="4"/>
      <c r="J95" s="4"/>
    </row>
    <row r="96" spans="7:10" x14ac:dyDescent="0.25">
      <c r="G96" s="4"/>
      <c r="H96" s="4"/>
      <c r="I96" s="6"/>
      <c r="J96" s="6"/>
    </row>
    <row r="97" spans="7:10" x14ac:dyDescent="0.25">
      <c r="G97" s="4"/>
      <c r="H97" s="4"/>
      <c r="I97" s="4"/>
      <c r="J97" s="4"/>
    </row>
    <row r="98" spans="7:10" x14ac:dyDescent="0.25">
      <c r="G98" s="4"/>
      <c r="H98" s="4"/>
      <c r="I98" s="4"/>
      <c r="J98" s="4"/>
    </row>
    <row r="99" spans="7:10" x14ac:dyDescent="0.25">
      <c r="G99" s="4"/>
      <c r="H99" s="4"/>
      <c r="I99" s="4"/>
      <c r="J99" s="4"/>
    </row>
    <row r="100" spans="7:10" x14ac:dyDescent="0.25">
      <c r="G100" s="4"/>
      <c r="H100" s="4"/>
      <c r="I100" s="4"/>
      <c r="J100" s="4"/>
    </row>
    <row r="101" spans="7:10" x14ac:dyDescent="0.25">
      <c r="G101" s="4"/>
      <c r="H101" s="4"/>
      <c r="I101" s="4"/>
      <c r="J101" s="4"/>
    </row>
    <row r="102" spans="7:10" x14ac:dyDescent="0.25">
      <c r="G102" s="4"/>
      <c r="H102" s="4"/>
      <c r="I102" s="4"/>
      <c r="J102" s="4"/>
    </row>
    <row r="103" spans="7:10" x14ac:dyDescent="0.25">
      <c r="G103" s="4"/>
      <c r="H103" s="4"/>
      <c r="I103" s="6"/>
      <c r="J103" s="6"/>
    </row>
    <row r="104" spans="7:10" x14ac:dyDescent="0.25">
      <c r="G104" s="4"/>
      <c r="H104" s="4"/>
      <c r="I104" s="6"/>
      <c r="J104" s="6"/>
    </row>
    <row r="105" spans="7:10" x14ac:dyDescent="0.25">
      <c r="G105" s="4"/>
      <c r="H105" s="4"/>
      <c r="I105" s="4"/>
      <c r="J105" s="4"/>
    </row>
    <row r="106" spans="7:10" x14ac:dyDescent="0.25">
      <c r="G106" s="4"/>
      <c r="H106" s="4"/>
      <c r="I106" s="6"/>
      <c r="J106" s="6"/>
    </row>
    <row r="107" spans="7:10" x14ac:dyDescent="0.25">
      <c r="G107" s="4"/>
      <c r="H107" s="4"/>
      <c r="I107" s="6"/>
      <c r="J107" s="6"/>
    </row>
    <row r="108" spans="7:10" x14ac:dyDescent="0.25">
      <c r="G108" s="4"/>
      <c r="H108" s="4"/>
      <c r="I108" s="4"/>
      <c r="J108" s="4"/>
    </row>
    <row r="109" spans="7:10" x14ac:dyDescent="0.25">
      <c r="G109" s="4"/>
      <c r="H109" s="4"/>
      <c r="I109" s="6"/>
      <c r="J109" s="6"/>
    </row>
    <row r="110" spans="7:10" x14ac:dyDescent="0.25">
      <c r="G110" s="4"/>
      <c r="H110" s="4"/>
      <c r="I110" s="4"/>
      <c r="J110" s="4"/>
    </row>
    <row r="111" spans="7:10" x14ac:dyDescent="0.25">
      <c r="G111" s="4"/>
      <c r="H111" s="4"/>
      <c r="I111" s="6"/>
      <c r="J111" s="6"/>
    </row>
    <row r="112" spans="7:10" x14ac:dyDescent="0.25">
      <c r="G112" s="4"/>
      <c r="H112" s="4"/>
      <c r="I112" s="6"/>
      <c r="J112" s="6"/>
    </row>
    <row r="113" spans="7:10" x14ac:dyDescent="0.25">
      <c r="G113" s="4"/>
      <c r="H113" s="4"/>
      <c r="I113" s="6"/>
      <c r="J113" s="6"/>
    </row>
    <row r="114" spans="7:10" x14ac:dyDescent="0.25">
      <c r="G114" s="4"/>
      <c r="H114" s="4"/>
      <c r="I114" s="6"/>
      <c r="J114" s="6"/>
    </row>
    <row r="115" spans="7:10" x14ac:dyDescent="0.25">
      <c r="G115" s="4"/>
      <c r="H115" s="4"/>
      <c r="I115" s="6"/>
      <c r="J115" s="6"/>
    </row>
    <row r="116" spans="7:10" x14ac:dyDescent="0.25">
      <c r="G116" s="4"/>
      <c r="H116" s="4"/>
      <c r="I116" s="4"/>
      <c r="J116" s="4"/>
    </row>
    <row r="117" spans="7:10" x14ac:dyDescent="0.25">
      <c r="G117" s="4"/>
      <c r="H117" s="4"/>
      <c r="I117" s="6"/>
      <c r="J117" s="6"/>
    </row>
    <row r="118" spans="7:10" x14ac:dyDescent="0.25">
      <c r="G118" s="4"/>
      <c r="H118" s="4"/>
      <c r="I118" s="4"/>
      <c r="J118" s="4"/>
    </row>
    <row r="119" spans="7:10" x14ac:dyDescent="0.25">
      <c r="G119" s="4"/>
      <c r="H119" s="4"/>
      <c r="I119" s="6"/>
      <c r="J119" s="6"/>
    </row>
    <row r="120" spans="7:10" x14ac:dyDescent="0.25">
      <c r="G120" s="4"/>
      <c r="H120" s="4"/>
      <c r="I120" s="6"/>
      <c r="J120" s="6"/>
    </row>
    <row r="121" spans="7:10" x14ac:dyDescent="0.25">
      <c r="G121" s="4"/>
      <c r="H121" s="4"/>
      <c r="I121" s="6"/>
      <c r="J121" s="6"/>
    </row>
    <row r="122" spans="7:10" x14ac:dyDescent="0.25">
      <c r="G122" s="4"/>
      <c r="H122" s="4"/>
      <c r="I122" s="6"/>
      <c r="J122" s="6"/>
    </row>
    <row r="123" spans="7:10" x14ac:dyDescent="0.25">
      <c r="G123" s="4"/>
      <c r="H123" s="4"/>
      <c r="I123" s="6"/>
      <c r="J123" s="6"/>
    </row>
    <row r="124" spans="7:10" x14ac:dyDescent="0.25">
      <c r="G124" s="4"/>
      <c r="H124" s="4"/>
      <c r="I124" s="4"/>
      <c r="J124" s="4"/>
    </row>
    <row r="125" spans="7:10" x14ac:dyDescent="0.25">
      <c r="G125" s="4"/>
      <c r="H125" s="4"/>
      <c r="I125" s="4"/>
      <c r="J125" s="4"/>
    </row>
    <row r="126" spans="7:10" x14ac:dyDescent="0.25">
      <c r="G126" s="4"/>
      <c r="H126" s="4"/>
      <c r="I126" s="6"/>
      <c r="J126" s="6"/>
    </row>
    <row r="127" spans="7:10" x14ac:dyDescent="0.25">
      <c r="G127" s="9"/>
      <c r="H127" s="9"/>
      <c r="I127" s="6"/>
      <c r="J127" s="6"/>
    </row>
    <row r="128" spans="7:10" x14ac:dyDescent="0.25">
      <c r="I128" s="4"/>
      <c r="J128" s="4"/>
    </row>
    <row r="129" spans="7:10" x14ac:dyDescent="0.25">
      <c r="I129" s="6"/>
      <c r="J129" s="6"/>
    </row>
    <row r="130" spans="7:10" x14ac:dyDescent="0.25">
      <c r="I130" s="4"/>
      <c r="J130" s="4"/>
    </row>
    <row r="131" spans="7:10" x14ac:dyDescent="0.25">
      <c r="I131" s="4"/>
      <c r="J131" s="4"/>
    </row>
    <row r="132" spans="7:10" x14ac:dyDescent="0.25">
      <c r="I132" s="6"/>
      <c r="J132" s="6"/>
    </row>
    <row r="133" spans="7:10" x14ac:dyDescent="0.25">
      <c r="I133" s="6"/>
      <c r="J133" s="6"/>
    </row>
    <row r="134" spans="7:10" x14ac:dyDescent="0.25">
      <c r="I134" s="6"/>
      <c r="J134" s="6"/>
    </row>
    <row r="135" spans="7:10" x14ac:dyDescent="0.25">
      <c r="I135" s="6"/>
      <c r="J135" s="6"/>
    </row>
    <row r="136" spans="7:10" x14ac:dyDescent="0.25">
      <c r="I136" s="4"/>
      <c r="J136" s="4"/>
    </row>
    <row r="137" spans="7:10" x14ac:dyDescent="0.25">
      <c r="I137" s="6"/>
      <c r="J137" s="6"/>
    </row>
    <row r="138" spans="7:10" x14ac:dyDescent="0.25">
      <c r="I138" s="6"/>
      <c r="J138" s="6"/>
    </row>
    <row r="139" spans="7:10" x14ac:dyDescent="0.25">
      <c r="I139" s="6"/>
      <c r="J139" s="6"/>
    </row>
    <row r="140" spans="7:10" x14ac:dyDescent="0.25">
      <c r="I140" s="6"/>
      <c r="J140" s="6"/>
    </row>
    <row r="141" spans="7:10" x14ac:dyDescent="0.25">
      <c r="I141" s="6"/>
      <c r="J141" s="6"/>
    </row>
    <row r="142" spans="7:10" x14ac:dyDescent="0.25">
      <c r="I142" s="6"/>
      <c r="J142" s="6"/>
    </row>
    <row r="143" spans="7:10" x14ac:dyDescent="0.25">
      <c r="I143" s="6"/>
      <c r="J143" s="6"/>
    </row>
    <row r="144" spans="7:10" x14ac:dyDescent="0.25">
      <c r="G144" s="4"/>
      <c r="H144" s="4"/>
      <c r="I144" s="6"/>
      <c r="J144" s="6"/>
    </row>
    <row r="145" spans="7:10" x14ac:dyDescent="0.25">
      <c r="G145" s="4"/>
      <c r="H145" s="4"/>
      <c r="I145" s="6"/>
      <c r="J145" s="6"/>
    </row>
    <row r="146" spans="7:10" x14ac:dyDescent="0.25">
      <c r="G146" s="4"/>
      <c r="H146" s="4"/>
      <c r="I146" s="6"/>
      <c r="J146" s="6"/>
    </row>
    <row r="147" spans="7:10" x14ac:dyDescent="0.25">
      <c r="G147" s="4"/>
      <c r="H147" s="4"/>
      <c r="I147" s="6"/>
      <c r="J147" s="6"/>
    </row>
    <row r="148" spans="7:10" x14ac:dyDescent="0.25">
      <c r="G148" s="4"/>
      <c r="H148" s="4"/>
      <c r="I148" s="6"/>
      <c r="J148" s="6"/>
    </row>
    <row r="149" spans="7:10" x14ac:dyDescent="0.25">
      <c r="G149" s="4"/>
      <c r="H149" s="4"/>
      <c r="I149" s="4"/>
      <c r="J149" s="4"/>
    </row>
    <row r="150" spans="7:10" x14ac:dyDescent="0.25">
      <c r="G150" s="4"/>
      <c r="H150" s="4"/>
      <c r="I150" s="6"/>
      <c r="J150" s="6"/>
    </row>
    <row r="151" spans="7:10" x14ac:dyDescent="0.25">
      <c r="G151" s="11"/>
      <c r="H151" s="4"/>
      <c r="I151" s="6"/>
      <c r="J151" s="6"/>
    </row>
    <row r="152" spans="7:10" x14ac:dyDescent="0.25">
      <c r="G152" s="11"/>
      <c r="H152" s="4"/>
      <c r="I152" s="6"/>
      <c r="J152" s="6"/>
    </row>
    <row r="153" spans="7:10" x14ac:dyDescent="0.25">
      <c r="G153" s="4"/>
      <c r="H153" s="4"/>
      <c r="I153" s="6"/>
      <c r="J153" s="6"/>
    </row>
    <row r="154" spans="7:10" x14ac:dyDescent="0.25">
      <c r="G154" s="11"/>
      <c r="H154" s="4"/>
      <c r="I154" s="6"/>
      <c r="J154" s="6"/>
    </row>
    <row r="155" spans="7:10" x14ac:dyDescent="0.25">
      <c r="G155" s="4"/>
      <c r="H155" s="4"/>
      <c r="I155" s="4"/>
      <c r="J155" s="4"/>
    </row>
    <row r="156" spans="7:10" x14ac:dyDescent="0.25">
      <c r="G156" s="4"/>
      <c r="H156" s="4"/>
      <c r="I156" s="6"/>
      <c r="J156" s="6"/>
    </row>
    <row r="157" spans="7:10" x14ac:dyDescent="0.25">
      <c r="G157" s="4"/>
      <c r="H157" s="4"/>
      <c r="I157" s="6"/>
      <c r="J157" s="6"/>
    </row>
    <row r="158" spans="7:10" x14ac:dyDescent="0.25">
      <c r="G158" s="4"/>
      <c r="H158" s="4"/>
      <c r="I158" s="6"/>
      <c r="J158" s="6"/>
    </row>
    <row r="159" spans="7:10" x14ac:dyDescent="0.25">
      <c r="G159" s="4"/>
      <c r="H159" s="4"/>
      <c r="I159" s="4"/>
      <c r="J159" s="4"/>
    </row>
    <row r="160" spans="7:10" x14ac:dyDescent="0.25">
      <c r="G160" s="4"/>
      <c r="H160" s="4"/>
      <c r="I160" s="6"/>
      <c r="J160" s="6"/>
    </row>
    <row r="161" spans="7:10" x14ac:dyDescent="0.25">
      <c r="G161" s="4"/>
      <c r="H161" s="4"/>
      <c r="I161" s="4"/>
      <c r="J161" s="4"/>
    </row>
    <row r="162" spans="7:10" x14ac:dyDescent="0.25">
      <c r="G162" s="10"/>
      <c r="H162" s="4"/>
      <c r="I162" s="6"/>
      <c r="J162" s="6"/>
    </row>
    <row r="163" spans="7:10" x14ac:dyDescent="0.25">
      <c r="G163" s="4"/>
      <c r="H163" s="4"/>
      <c r="I163" s="7"/>
      <c r="J163" s="7"/>
    </row>
    <row r="164" spans="7:10" x14ac:dyDescent="0.25">
      <c r="G164" s="4"/>
      <c r="H164" s="4"/>
      <c r="I164" s="4"/>
      <c r="J164" s="4"/>
    </row>
    <row r="165" spans="7:10" x14ac:dyDescent="0.25">
      <c r="G165" s="4"/>
      <c r="H165" s="4"/>
      <c r="I165" s="6"/>
      <c r="J165" s="6"/>
    </row>
    <row r="166" spans="7:10" x14ac:dyDescent="0.25">
      <c r="G166" s="4"/>
      <c r="H166" s="4"/>
      <c r="I166" s="6"/>
      <c r="J166" s="6"/>
    </row>
    <row r="167" spans="7:10" x14ac:dyDescent="0.25">
      <c r="G167" s="4"/>
      <c r="H167" s="4"/>
      <c r="I167" s="4"/>
      <c r="J167" s="4"/>
    </row>
    <row r="168" spans="7:10" x14ac:dyDescent="0.25">
      <c r="G168" s="10"/>
      <c r="H168" s="4"/>
      <c r="I168" s="6"/>
      <c r="J168" s="6"/>
    </row>
    <row r="169" spans="7:10" x14ac:dyDescent="0.25">
      <c r="G169" s="4"/>
      <c r="H169" s="4"/>
      <c r="I169" s="6"/>
      <c r="J169" s="6"/>
    </row>
    <row r="170" spans="7:10" x14ac:dyDescent="0.25">
      <c r="G170" s="4"/>
      <c r="H170" s="11"/>
      <c r="I170" s="6"/>
      <c r="J170" s="6"/>
    </row>
    <row r="171" spans="7:10" x14ac:dyDescent="0.25">
      <c r="G171" s="4"/>
      <c r="H171" s="11"/>
      <c r="I171" s="6"/>
      <c r="J171" s="6"/>
    </row>
    <row r="172" spans="7:10" x14ac:dyDescent="0.25">
      <c r="G172" s="4"/>
      <c r="H172" s="4"/>
      <c r="I172" s="6"/>
      <c r="J172" s="4"/>
    </row>
    <row r="173" spans="7:10" x14ac:dyDescent="0.25">
      <c r="G173" s="4"/>
      <c r="H173" s="4"/>
      <c r="I173" s="6"/>
      <c r="J173" s="4"/>
    </row>
    <row r="174" spans="7:10" x14ac:dyDescent="0.25">
      <c r="G174" s="4"/>
      <c r="H174" s="4"/>
      <c r="I174" s="6"/>
      <c r="J174" s="4"/>
    </row>
    <row r="175" spans="7:10" x14ac:dyDescent="0.25">
      <c r="G175" s="4"/>
      <c r="H175" s="4"/>
      <c r="I175" s="4"/>
      <c r="J175" s="4"/>
    </row>
    <row r="176" spans="7:10" x14ac:dyDescent="0.25">
      <c r="I176" s="6"/>
      <c r="J176" s="4"/>
    </row>
    <row r="177" spans="9:10" x14ac:dyDescent="0.25">
      <c r="I177" s="6"/>
      <c r="J177" s="4"/>
    </row>
    <row r="178" spans="9:10" x14ac:dyDescent="0.25">
      <c r="I178" s="6"/>
      <c r="J178" s="4"/>
    </row>
    <row r="179" spans="9:10" x14ac:dyDescent="0.25">
      <c r="I179" s="6"/>
      <c r="J179" s="4"/>
    </row>
    <row r="180" spans="9:10" x14ac:dyDescent="0.25">
      <c r="I180" s="6"/>
      <c r="J180" s="4"/>
    </row>
    <row r="181" spans="9:10" x14ac:dyDescent="0.25">
      <c r="I181" s="4"/>
      <c r="J181" s="4"/>
    </row>
    <row r="182" spans="9:10" x14ac:dyDescent="0.25">
      <c r="I182" s="6"/>
      <c r="J182" s="4"/>
    </row>
    <row r="183" spans="9:10" x14ac:dyDescent="0.25">
      <c r="I183" s="6"/>
      <c r="J183" s="4"/>
    </row>
    <row r="184" spans="9:10" x14ac:dyDescent="0.25">
      <c r="I184" s="4"/>
      <c r="J184" s="4"/>
    </row>
    <row r="185" spans="9:10" x14ac:dyDescent="0.25">
      <c r="I185" s="4"/>
      <c r="J185" s="4"/>
    </row>
    <row r="186" spans="9:10" x14ac:dyDescent="0.25">
      <c r="I186" s="4"/>
      <c r="J186" s="4"/>
    </row>
    <row r="187" spans="9:10" x14ac:dyDescent="0.25">
      <c r="I187" s="4"/>
      <c r="J187" s="4"/>
    </row>
    <row r="188" spans="9:10" x14ac:dyDescent="0.25">
      <c r="I188" s="4"/>
      <c r="J188" s="4"/>
    </row>
    <row r="189" spans="9:10" x14ac:dyDescent="0.25">
      <c r="I189" s="4"/>
      <c r="J189" s="4"/>
    </row>
    <row r="190" spans="9:10" x14ac:dyDescent="0.25">
      <c r="I190" s="4"/>
      <c r="J190" s="4"/>
    </row>
    <row r="191" spans="9:10" x14ac:dyDescent="0.25">
      <c r="I191" s="4"/>
      <c r="J191" s="4"/>
    </row>
  </sheetData>
  <sortState xmlns:xlrd2="http://schemas.microsoft.com/office/spreadsheetml/2017/richdata2" ref="A2:D19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E14"/>
  <sheetViews>
    <sheetView workbookViewId="0">
      <selection activeCell="G13" sqref="G13"/>
    </sheetView>
  </sheetViews>
  <sheetFormatPr defaultRowHeight="15" x14ac:dyDescent="0.25"/>
  <sheetData>
    <row r="6" spans="1:5" x14ac:dyDescent="0.25">
      <c r="A6" s="26" t="s">
        <v>59</v>
      </c>
    </row>
    <row r="7" spans="1:5" x14ac:dyDescent="0.25">
      <c r="A7" s="26" t="s">
        <v>60</v>
      </c>
    </row>
    <row r="8" spans="1:5" x14ac:dyDescent="0.25">
      <c r="A8" s="26" t="s">
        <v>61</v>
      </c>
    </row>
    <row r="12" spans="1:5" x14ac:dyDescent="0.25">
      <c r="A12" s="26" t="s">
        <v>62</v>
      </c>
    </row>
    <row r="13" spans="1:5" x14ac:dyDescent="0.25">
      <c r="A13" s="26" t="s">
        <v>63</v>
      </c>
      <c r="E13" t="s">
        <v>65</v>
      </c>
    </row>
    <row r="14" spans="1:5" x14ac:dyDescent="0.25">
      <c r="A14" s="26" t="s">
        <v>64</v>
      </c>
      <c r="E14">
        <v>40.666666666666664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Reads</vt:lpstr>
      <vt:lpstr>Sheet2</vt:lpstr>
      <vt:lpstr>Results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Smart</dc:creator>
  <cp:lastModifiedBy>Jonathan Smart</cp:lastModifiedBy>
  <cp:lastPrinted>2013-11-28T23:37:08Z</cp:lastPrinted>
  <dcterms:created xsi:type="dcterms:W3CDTF">2013-11-28T05:01:41Z</dcterms:created>
  <dcterms:modified xsi:type="dcterms:W3CDTF">2020-11-13T06:19:17Z</dcterms:modified>
</cp:coreProperties>
</file>