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unkec\Documents\ICE CREEL\2019 ICE CREEL\2019 WASHBURN ICE CREEL\"/>
    </mc:Choice>
  </mc:AlternateContent>
  <xr:revisionPtr revIDLastSave="0" documentId="8_{1D080DCC-A58D-4F48-9026-DAF6040787AC}" xr6:coauthVersionLast="36" xr6:coauthVersionMax="36" xr10:uidLastSave="{00000000-0000-0000-0000-000000000000}"/>
  <bookViews>
    <workbookView xWindow="0" yWindow="0" windowWidth="21600" windowHeight="9525" activeTab="2" xr2:uid="{B2CD763B-23E5-4BE0-95A0-039265DE2C4A}"/>
  </bookViews>
  <sheets>
    <sheet name="Sheet1" sheetId="1" r:id="rId1"/>
    <sheet name="SHALLOW &lt;60" sheetId="2" r:id="rId2"/>
    <sheet name="BOBBING" sheetId="4" r:id="rId3"/>
    <sheet name="FEB19PLS" sheetId="5" r:id="rId4"/>
    <sheet name="TRIBAL" sheetId="6" r:id="rId5"/>
    <sheet name="CORNYBOBB" sheetId="7" r:id="rId6"/>
    <sheet name="Sheet2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55" i="4" l="1"/>
  <c r="M55" i="4"/>
  <c r="R58" i="4"/>
  <c r="Y58" i="7" l="1"/>
  <c r="C56" i="7"/>
  <c r="C54" i="7"/>
  <c r="C48" i="7"/>
  <c r="Z47" i="7"/>
  <c r="I46" i="7"/>
  <c r="G46" i="7"/>
  <c r="AA47" i="7" s="1"/>
  <c r="E46" i="7"/>
  <c r="I44" i="7"/>
  <c r="I48" i="7" s="1"/>
  <c r="G44" i="7"/>
  <c r="Y45" i="7" s="1"/>
  <c r="E44" i="7"/>
  <c r="E48" i="7" s="1"/>
  <c r="D48" i="7" s="1"/>
  <c r="C39" i="7"/>
  <c r="Z38" i="7"/>
  <c r="E37" i="7"/>
  <c r="G37" i="7" s="1"/>
  <c r="T38" i="7" s="1"/>
  <c r="E35" i="7"/>
  <c r="C30" i="7"/>
  <c r="D30" i="7" s="1"/>
  <c r="E28" i="7"/>
  <c r="G28" i="7" s="1"/>
  <c r="S29" i="7" s="1"/>
  <c r="S30" i="7" s="1"/>
  <c r="E26" i="7"/>
  <c r="C20" i="7"/>
  <c r="E18" i="7"/>
  <c r="I18" i="7" s="1"/>
  <c r="E16" i="7"/>
  <c r="I16" i="7" s="1"/>
  <c r="Y11" i="7"/>
  <c r="C10" i="7"/>
  <c r="E8" i="7"/>
  <c r="I8" i="7" s="1"/>
  <c r="E6" i="7"/>
  <c r="I6" i="7" s="1"/>
  <c r="G6" i="7" l="1"/>
  <c r="G8" i="7"/>
  <c r="Q9" i="7" s="1"/>
  <c r="Q45" i="7"/>
  <c r="K38" i="7"/>
  <c r="I37" i="7"/>
  <c r="O38" i="7"/>
  <c r="O29" i="7"/>
  <c r="I28" i="7"/>
  <c r="C58" i="7"/>
  <c r="I20" i="7"/>
  <c r="Y48" i="7"/>
  <c r="X7" i="7"/>
  <c r="T7" i="7"/>
  <c r="P7" i="7"/>
  <c r="L7" i="7"/>
  <c r="W7" i="7"/>
  <c r="K7" i="7"/>
  <c r="Z7" i="7"/>
  <c r="V7" i="7"/>
  <c r="R7" i="7"/>
  <c r="N7" i="7"/>
  <c r="AA7" i="7"/>
  <c r="S7" i="7"/>
  <c r="O7" i="7"/>
  <c r="U7" i="7"/>
  <c r="Y7" i="7"/>
  <c r="E39" i="7"/>
  <c r="I35" i="7"/>
  <c r="G35" i="7"/>
  <c r="H48" i="7"/>
  <c r="N47" i="7"/>
  <c r="O9" i="7"/>
  <c r="S9" i="7"/>
  <c r="W9" i="7"/>
  <c r="AA9" i="7"/>
  <c r="E20" i="7"/>
  <c r="D20" i="7" s="1"/>
  <c r="V47" i="7"/>
  <c r="R47" i="7"/>
  <c r="M47" i="7"/>
  <c r="Y47" i="7"/>
  <c r="U47" i="7"/>
  <c r="Q47" i="7"/>
  <c r="Q48" i="7" s="1"/>
  <c r="L47" i="7"/>
  <c r="X47" i="7"/>
  <c r="T47" i="7"/>
  <c r="O47" i="7"/>
  <c r="W47" i="7"/>
  <c r="P9" i="7"/>
  <c r="T9" i="7"/>
  <c r="X9" i="7"/>
  <c r="G18" i="7"/>
  <c r="I26" i="7"/>
  <c r="I54" i="7" s="1"/>
  <c r="G26" i="7"/>
  <c r="X45" i="7"/>
  <c r="X48" i="7" s="1"/>
  <c r="T45" i="7"/>
  <c r="P45" i="7"/>
  <c r="P48" i="7" s="1"/>
  <c r="L45" i="7"/>
  <c r="AA45" i="7"/>
  <c r="AA48" i="7" s="1"/>
  <c r="W45" i="7"/>
  <c r="W48" i="7" s="1"/>
  <c r="S45" i="7"/>
  <c r="O45" i="7"/>
  <c r="K45" i="7"/>
  <c r="K48" i="7" s="1"/>
  <c r="G48" i="7"/>
  <c r="Z45" i="7"/>
  <c r="Z48" i="7" s="1"/>
  <c r="V45" i="7"/>
  <c r="V48" i="7" s="1"/>
  <c r="R45" i="7"/>
  <c r="N45" i="7"/>
  <c r="U45" i="7"/>
  <c r="U48" i="7" s="1"/>
  <c r="K9" i="7"/>
  <c r="U9" i="7"/>
  <c r="Y9" i="7"/>
  <c r="G16" i="7"/>
  <c r="Z29" i="7"/>
  <c r="V29" i="7"/>
  <c r="R29" i="7"/>
  <c r="N29" i="7"/>
  <c r="Y29" i="7"/>
  <c r="U29" i="7"/>
  <c r="Q29" i="7"/>
  <c r="M29" i="7"/>
  <c r="X29" i="7"/>
  <c r="T29" i="7"/>
  <c r="P29" i="7"/>
  <c r="L29" i="7"/>
  <c r="L30" i="7" s="1"/>
  <c r="W29" i="7"/>
  <c r="E54" i="7"/>
  <c r="E56" i="7"/>
  <c r="D56" i="7" s="1"/>
  <c r="L9" i="7"/>
  <c r="R9" i="7"/>
  <c r="V9" i="7"/>
  <c r="Z9" i="7"/>
  <c r="I10" i="7"/>
  <c r="H10" i="7" s="1"/>
  <c r="AA29" i="7"/>
  <c r="AA38" i="7"/>
  <c r="W38" i="7"/>
  <c r="S38" i="7"/>
  <c r="N38" i="7"/>
  <c r="V38" i="7"/>
  <c r="V39" i="7" s="1"/>
  <c r="R38" i="7"/>
  <c r="M38" i="7"/>
  <c r="Y38" i="7"/>
  <c r="U38" i="7"/>
  <c r="Q38" i="7"/>
  <c r="L38" i="7"/>
  <c r="X38" i="7"/>
  <c r="M45" i="7"/>
  <c r="S47" i="7"/>
  <c r="Q49" i="7" l="1"/>
  <c r="K57" i="7"/>
  <c r="L48" i="7"/>
  <c r="Y49" i="7"/>
  <c r="U49" i="7"/>
  <c r="Z49" i="7"/>
  <c r="S48" i="7"/>
  <c r="S49" i="7" s="1"/>
  <c r="P49" i="7"/>
  <c r="Q7" i="7"/>
  <c r="Q10" i="7" s="1"/>
  <c r="Q11" i="7" s="1"/>
  <c r="M7" i="7"/>
  <c r="M10" i="7" s="1"/>
  <c r="M11" i="7" s="1"/>
  <c r="I56" i="7"/>
  <c r="I58" i="7" s="1"/>
  <c r="H54" i="7"/>
  <c r="AA17" i="7"/>
  <c r="V17" i="7"/>
  <c r="R17" i="7"/>
  <c r="R20" i="7" s="1"/>
  <c r="N17" i="7"/>
  <c r="G20" i="7"/>
  <c r="Z17" i="7"/>
  <c r="U17" i="7"/>
  <c r="Q17" i="7"/>
  <c r="M17" i="7"/>
  <c r="Y17" i="7"/>
  <c r="T17" i="7"/>
  <c r="P17" i="7"/>
  <c r="L17" i="7"/>
  <c r="X17" i="7"/>
  <c r="X20" i="7" s="1"/>
  <c r="X21" i="7" s="1"/>
  <c r="S17" i="7"/>
  <c r="O17" i="7"/>
  <c r="K17" i="7"/>
  <c r="K20" i="7" s="1"/>
  <c r="K21" i="7" s="1"/>
  <c r="T49" i="7"/>
  <c r="N49" i="7"/>
  <c r="M49" i="7"/>
  <c r="F48" i="7"/>
  <c r="W49" i="7"/>
  <c r="Y19" i="7"/>
  <c r="U19" i="7"/>
  <c r="P19" i="7"/>
  <c r="P57" i="7" s="1"/>
  <c r="L19" i="7"/>
  <c r="L57" i="7" s="1"/>
  <c r="X19" i="7"/>
  <c r="T19" i="7"/>
  <c r="O19" i="7"/>
  <c r="O57" i="7" s="1"/>
  <c r="AA19" i="7"/>
  <c r="AA57" i="7" s="1"/>
  <c r="W19" i="7"/>
  <c r="W20" i="7" s="1"/>
  <c r="S19" i="7"/>
  <c r="N19" i="7"/>
  <c r="N57" i="7" s="1"/>
  <c r="Z19" i="7"/>
  <c r="Z57" i="7" s="1"/>
  <c r="V19" i="7"/>
  <c r="Q19" i="7"/>
  <c r="M19" i="7"/>
  <c r="M57" i="7" s="1"/>
  <c r="G56" i="7"/>
  <c r="U10" i="7"/>
  <c r="U11" i="7" s="1"/>
  <c r="N10" i="7"/>
  <c r="N11" i="7" s="1"/>
  <c r="K10" i="7"/>
  <c r="K11" i="7" s="1"/>
  <c r="T10" i="7"/>
  <c r="T11" i="7" s="1"/>
  <c r="H20" i="7"/>
  <c r="P10" i="7"/>
  <c r="P11" i="7" s="1"/>
  <c r="V57" i="7"/>
  <c r="E58" i="7"/>
  <c r="D58" i="7" s="1"/>
  <c r="D54" i="7"/>
  <c r="U57" i="7"/>
  <c r="R48" i="7"/>
  <c r="R49" i="7" s="1"/>
  <c r="K49" i="7"/>
  <c r="AA49" i="7"/>
  <c r="X49" i="7"/>
  <c r="X57" i="7"/>
  <c r="W57" i="7"/>
  <c r="H39" i="7"/>
  <c r="D39" i="7"/>
  <c r="O10" i="7"/>
  <c r="O11" i="7" s="1"/>
  <c r="R10" i="7"/>
  <c r="R11" i="7" s="1"/>
  <c r="W10" i="7"/>
  <c r="W11" i="7" s="1"/>
  <c r="X10" i="7"/>
  <c r="X11" i="7" s="1"/>
  <c r="Y36" i="7"/>
  <c r="Y39" i="7" s="1"/>
  <c r="T36" i="7"/>
  <c r="T39" i="7" s="1"/>
  <c r="O36" i="7"/>
  <c r="O39" i="7" s="1"/>
  <c r="K36" i="7"/>
  <c r="K39" i="7" s="1"/>
  <c r="X36" i="7"/>
  <c r="X39" i="7" s="1"/>
  <c r="S36" i="7"/>
  <c r="S39" i="7" s="1"/>
  <c r="N36" i="7"/>
  <c r="N39" i="7" s="1"/>
  <c r="AA36" i="7"/>
  <c r="AA39" i="7" s="1"/>
  <c r="W36" i="7"/>
  <c r="W39" i="7" s="1"/>
  <c r="R36" i="7"/>
  <c r="R39" i="7" s="1"/>
  <c r="M36" i="7"/>
  <c r="M39" i="7" s="1"/>
  <c r="L36" i="7"/>
  <c r="L39" i="7" s="1"/>
  <c r="U36" i="7"/>
  <c r="U39" i="7" s="1"/>
  <c r="Q36" i="7"/>
  <c r="Q39" i="7" s="1"/>
  <c r="G39" i="7"/>
  <c r="Z36" i="7"/>
  <c r="Z39" i="7" s="1"/>
  <c r="AA10" i="7"/>
  <c r="AA11" i="7" s="1"/>
  <c r="Z10" i="7"/>
  <c r="Z11" i="7" s="1"/>
  <c r="K56" i="7"/>
  <c r="V49" i="7"/>
  <c r="O48" i="7"/>
  <c r="O49" i="7" s="1"/>
  <c r="L49" i="7"/>
  <c r="Y27" i="7"/>
  <c r="U27" i="7"/>
  <c r="U30" i="7" s="1"/>
  <c r="P27" i="7"/>
  <c r="P30" i="7" s="1"/>
  <c r="K27" i="7"/>
  <c r="K30" i="7" s="1"/>
  <c r="X27" i="7"/>
  <c r="X30" i="7" s="1"/>
  <c r="T27" i="7"/>
  <c r="T30" i="7" s="1"/>
  <c r="O27" i="7"/>
  <c r="O30" i="7" s="1"/>
  <c r="AA27" i="7"/>
  <c r="W27" i="7"/>
  <c r="W30" i="7" s="1"/>
  <c r="R27" i="7"/>
  <c r="R30" i="7" s="1"/>
  <c r="N27" i="7"/>
  <c r="N30" i="7" s="1"/>
  <c r="Q27" i="7"/>
  <c r="M27" i="7"/>
  <c r="G30" i="7"/>
  <c r="Z27" i="7"/>
  <c r="Z30" i="7" s="1"/>
  <c r="V27" i="7"/>
  <c r="V30" i="7" s="1"/>
  <c r="T57" i="7"/>
  <c r="T56" i="7" s="1"/>
  <c r="S57" i="7"/>
  <c r="S10" i="7"/>
  <c r="S11" i="7" s="1"/>
  <c r="V10" i="7"/>
  <c r="V11" i="7" s="1"/>
  <c r="L10" i="7"/>
  <c r="L11" i="7" s="1"/>
  <c r="L55" i="7"/>
  <c r="G54" i="7"/>
  <c r="Y58" i="6"/>
  <c r="C56" i="6"/>
  <c r="C54" i="6"/>
  <c r="C48" i="6"/>
  <c r="Z47" i="6"/>
  <c r="S47" i="6"/>
  <c r="G46" i="6"/>
  <c r="W47" i="6" s="1"/>
  <c r="E46" i="6"/>
  <c r="I46" i="6" s="1"/>
  <c r="E44" i="6"/>
  <c r="E48" i="6" s="1"/>
  <c r="D48" i="6" s="1"/>
  <c r="L40" i="6"/>
  <c r="C39" i="6"/>
  <c r="Z38" i="6"/>
  <c r="E37" i="6"/>
  <c r="I37" i="6" s="1"/>
  <c r="E35" i="6"/>
  <c r="G35" i="6" s="1"/>
  <c r="N36" i="6" s="1"/>
  <c r="C30" i="6"/>
  <c r="E28" i="6"/>
  <c r="I28" i="6" s="1"/>
  <c r="I26" i="6"/>
  <c r="I30" i="6" s="1"/>
  <c r="G26" i="6"/>
  <c r="Q27" i="6" s="1"/>
  <c r="E26" i="6"/>
  <c r="C20" i="6"/>
  <c r="I18" i="6"/>
  <c r="G18" i="6"/>
  <c r="X19" i="6" s="1"/>
  <c r="E18" i="6"/>
  <c r="E16" i="6"/>
  <c r="G16" i="6" s="1"/>
  <c r="Y11" i="6"/>
  <c r="C10" i="6"/>
  <c r="E8" i="6"/>
  <c r="E6" i="6"/>
  <c r="Y58" i="5"/>
  <c r="C56" i="5"/>
  <c r="C54" i="5"/>
  <c r="C58" i="5" s="1"/>
  <c r="C48" i="5"/>
  <c r="Z47" i="5"/>
  <c r="G46" i="5"/>
  <c r="O47" i="5" s="1"/>
  <c r="E46" i="5"/>
  <c r="I46" i="5" s="1"/>
  <c r="E44" i="5"/>
  <c r="E48" i="5" s="1"/>
  <c r="L40" i="5"/>
  <c r="C39" i="5"/>
  <c r="Z38" i="5"/>
  <c r="E37" i="5"/>
  <c r="E35" i="5"/>
  <c r="G35" i="5" s="1"/>
  <c r="W36" i="5" s="1"/>
  <c r="C30" i="5"/>
  <c r="E28" i="5"/>
  <c r="E26" i="5"/>
  <c r="G26" i="5" s="1"/>
  <c r="C20" i="5"/>
  <c r="I18" i="5"/>
  <c r="E18" i="5"/>
  <c r="G18" i="5" s="1"/>
  <c r="G16" i="5"/>
  <c r="E16" i="5"/>
  <c r="E20" i="5" s="1"/>
  <c r="Y11" i="5"/>
  <c r="C10" i="5"/>
  <c r="E8" i="5"/>
  <c r="G8" i="5" s="1"/>
  <c r="U9" i="5" s="1"/>
  <c r="E6" i="5"/>
  <c r="I6" i="5" s="1"/>
  <c r="Y58" i="4"/>
  <c r="C56" i="4"/>
  <c r="C54" i="4"/>
  <c r="C48" i="4"/>
  <c r="Z47" i="4"/>
  <c r="G46" i="4"/>
  <c r="X47" i="4" s="1"/>
  <c r="E46" i="4"/>
  <c r="I46" i="4" s="1"/>
  <c r="I44" i="4"/>
  <c r="E44" i="4"/>
  <c r="E48" i="4" s="1"/>
  <c r="C39" i="4"/>
  <c r="Z38" i="4"/>
  <c r="E37" i="4"/>
  <c r="E35" i="4"/>
  <c r="G35" i="4" s="1"/>
  <c r="C30" i="4"/>
  <c r="E28" i="4"/>
  <c r="E26" i="4"/>
  <c r="I26" i="4" s="1"/>
  <c r="C20" i="4"/>
  <c r="G18" i="4"/>
  <c r="X19" i="4" s="1"/>
  <c r="E18" i="4"/>
  <c r="I18" i="4" s="1"/>
  <c r="E16" i="4"/>
  <c r="G16" i="4" s="1"/>
  <c r="R17" i="4" s="1"/>
  <c r="R20" i="4" s="1"/>
  <c r="Y11" i="4"/>
  <c r="C10" i="4"/>
  <c r="E8" i="4"/>
  <c r="E6" i="4"/>
  <c r="I6" i="4" s="1"/>
  <c r="AA19" i="5" l="1"/>
  <c r="Y19" i="5"/>
  <c r="P19" i="5"/>
  <c r="X19" i="5"/>
  <c r="O19" i="5"/>
  <c r="U19" i="5"/>
  <c r="L19" i="5"/>
  <c r="T19" i="5"/>
  <c r="T47" i="5"/>
  <c r="L19" i="4"/>
  <c r="AA36" i="4"/>
  <c r="G39" i="4"/>
  <c r="L40" i="4" s="1"/>
  <c r="I16" i="5"/>
  <c r="I35" i="5"/>
  <c r="G44" i="5"/>
  <c r="W47" i="5"/>
  <c r="Y19" i="6"/>
  <c r="G44" i="6"/>
  <c r="Z20" i="7"/>
  <c r="Z21" i="7" s="1"/>
  <c r="V20" i="7"/>
  <c r="V21" i="7" s="1"/>
  <c r="Y19" i="4"/>
  <c r="AA47" i="5"/>
  <c r="U19" i="6"/>
  <c r="AA27" i="6"/>
  <c r="I16" i="4"/>
  <c r="I20" i="4" s="1"/>
  <c r="P19" i="4"/>
  <c r="N47" i="4"/>
  <c r="N36" i="5"/>
  <c r="I44" i="5"/>
  <c r="I48" i="5" s="1"/>
  <c r="H48" i="5" s="1"/>
  <c r="N47" i="5"/>
  <c r="X47" i="5"/>
  <c r="I16" i="6"/>
  <c r="I20" i="6" s="1"/>
  <c r="L19" i="6"/>
  <c r="M27" i="6"/>
  <c r="AA20" i="7"/>
  <c r="I48" i="4"/>
  <c r="H48" i="4" s="1"/>
  <c r="U19" i="4"/>
  <c r="G44" i="4"/>
  <c r="W47" i="4"/>
  <c r="P19" i="6"/>
  <c r="N56" i="7"/>
  <c r="H56" i="7"/>
  <c r="O56" i="7"/>
  <c r="Z56" i="7"/>
  <c r="AA55" i="7"/>
  <c r="AA54" i="7" s="1"/>
  <c r="M40" i="7"/>
  <c r="S55" i="7"/>
  <c r="S56" i="7"/>
  <c r="U56" i="7"/>
  <c r="R31" i="7"/>
  <c r="T31" i="7"/>
  <c r="U55" i="7"/>
  <c r="U58" i="7" s="1"/>
  <c r="K55" i="7"/>
  <c r="K54" i="7" s="1"/>
  <c r="R55" i="7"/>
  <c r="R54" i="7" s="1"/>
  <c r="S54" i="7"/>
  <c r="Z31" i="7"/>
  <c r="N31" i="7"/>
  <c r="O31" i="7"/>
  <c r="P31" i="7"/>
  <c r="P58" i="7"/>
  <c r="P56" i="7"/>
  <c r="U31" i="7"/>
  <c r="Q40" i="7"/>
  <c r="R40" i="7"/>
  <c r="S40" i="7"/>
  <c r="T40" i="7"/>
  <c r="X55" i="7"/>
  <c r="R56" i="7"/>
  <c r="Y56" i="7"/>
  <c r="Q56" i="7"/>
  <c r="L56" i="7"/>
  <c r="F56" i="7"/>
  <c r="M20" i="7"/>
  <c r="M21" i="7" s="1"/>
  <c r="S21" i="7"/>
  <c r="Y21" i="7"/>
  <c r="L21" i="7"/>
  <c r="F20" i="7"/>
  <c r="AA21" i="7"/>
  <c r="Z55" i="7"/>
  <c r="L40" i="7"/>
  <c r="F39" i="7"/>
  <c r="P40" i="7"/>
  <c r="N40" i="7"/>
  <c r="V40" i="7"/>
  <c r="M58" i="7"/>
  <c r="M56" i="7"/>
  <c r="P54" i="7"/>
  <c r="G58" i="7"/>
  <c r="F54" i="7"/>
  <c r="Y54" i="7"/>
  <c r="M54" i="7"/>
  <c r="W31" i="7"/>
  <c r="X31" i="7"/>
  <c r="U40" i="7"/>
  <c r="W40" i="7"/>
  <c r="X40" i="7"/>
  <c r="Y40" i="7"/>
  <c r="W56" i="7"/>
  <c r="T55" i="7"/>
  <c r="N55" i="7"/>
  <c r="AA56" i="7"/>
  <c r="W21" i="7"/>
  <c r="O20" i="7"/>
  <c r="O21" i="7" s="1"/>
  <c r="P20" i="7"/>
  <c r="P21" i="7" s="1"/>
  <c r="Q20" i="7"/>
  <c r="Q21" i="7" s="1"/>
  <c r="Q55" i="7"/>
  <c r="N20" i="7"/>
  <c r="N21" i="7" s="1"/>
  <c r="O40" i="7"/>
  <c r="AA31" i="7"/>
  <c r="F30" i="7"/>
  <c r="Y31" i="7"/>
  <c r="Q31" i="7"/>
  <c r="M31" i="7"/>
  <c r="S31" i="7"/>
  <c r="L54" i="7"/>
  <c r="L58" i="7"/>
  <c r="V31" i="7"/>
  <c r="K31" i="7"/>
  <c r="Z40" i="7"/>
  <c r="AA40" i="7"/>
  <c r="K40" i="7"/>
  <c r="W55" i="7"/>
  <c r="O55" i="7"/>
  <c r="X56" i="7"/>
  <c r="V56" i="7"/>
  <c r="L31" i="7"/>
  <c r="T20" i="7"/>
  <c r="T21" i="7" s="1"/>
  <c r="U20" i="7"/>
  <c r="U21" i="7" s="1"/>
  <c r="R21" i="7"/>
  <c r="H58" i="7"/>
  <c r="R36" i="6"/>
  <c r="AA36" i="6"/>
  <c r="G37" i="6"/>
  <c r="Q38" i="6" s="1"/>
  <c r="I35" i="6"/>
  <c r="I39" i="6" s="1"/>
  <c r="N36" i="4"/>
  <c r="R36" i="4"/>
  <c r="W36" i="4"/>
  <c r="I35" i="4"/>
  <c r="E30" i="6"/>
  <c r="D30" i="6" s="1"/>
  <c r="X27" i="5"/>
  <c r="W27" i="5"/>
  <c r="M27" i="5"/>
  <c r="T27" i="5"/>
  <c r="I26" i="5"/>
  <c r="I54" i="5" s="1"/>
  <c r="E54" i="6"/>
  <c r="I6" i="6"/>
  <c r="G6" i="6"/>
  <c r="E56" i="6"/>
  <c r="D56" i="6" s="1"/>
  <c r="I8" i="6"/>
  <c r="I56" i="6" s="1"/>
  <c r="G8" i="6"/>
  <c r="G20" i="6"/>
  <c r="Z17" i="6"/>
  <c r="U17" i="6"/>
  <c r="U20" i="6" s="1"/>
  <c r="Q17" i="6"/>
  <c r="M17" i="6"/>
  <c r="T17" i="6"/>
  <c r="L17" i="6"/>
  <c r="Y17" i="6"/>
  <c r="P17" i="6"/>
  <c r="P20" i="6" s="1"/>
  <c r="P21" i="6" s="1"/>
  <c r="R17" i="6"/>
  <c r="R20" i="6" s="1"/>
  <c r="X17" i="6"/>
  <c r="X20" i="6" s="1"/>
  <c r="S17" i="6"/>
  <c r="O17" i="6"/>
  <c r="K17" i="6"/>
  <c r="K20" i="6" s="1"/>
  <c r="AA17" i="6"/>
  <c r="V17" i="6"/>
  <c r="N17" i="6"/>
  <c r="N20" i="6" s="1"/>
  <c r="N21" i="6" s="1"/>
  <c r="X45" i="6"/>
  <c r="T45" i="6"/>
  <c r="P45" i="6"/>
  <c r="P48" i="6" s="1"/>
  <c r="L45" i="6"/>
  <c r="L48" i="6" s="1"/>
  <c r="L49" i="6" s="1"/>
  <c r="AA45" i="6"/>
  <c r="W45" i="6"/>
  <c r="W48" i="6" s="1"/>
  <c r="S45" i="6"/>
  <c r="S48" i="6" s="1"/>
  <c r="O45" i="6"/>
  <c r="K45" i="6"/>
  <c r="K48" i="6" s="1"/>
  <c r="G48" i="6"/>
  <c r="Z45" i="6"/>
  <c r="Z48" i="6" s="1"/>
  <c r="V45" i="6"/>
  <c r="V48" i="6" s="1"/>
  <c r="V49" i="6" s="1"/>
  <c r="R45" i="6"/>
  <c r="N45" i="6"/>
  <c r="Y45" i="6"/>
  <c r="M19" i="6"/>
  <c r="Q19" i="6"/>
  <c r="V19" i="6"/>
  <c r="Z19" i="6"/>
  <c r="E20" i="6"/>
  <c r="D20" i="6" s="1"/>
  <c r="Z27" i="6"/>
  <c r="V27" i="6"/>
  <c r="P27" i="6"/>
  <c r="L27" i="6"/>
  <c r="Y27" i="6"/>
  <c r="U27" i="6"/>
  <c r="O27" i="6"/>
  <c r="K27" i="6"/>
  <c r="X27" i="6"/>
  <c r="T27" i="6"/>
  <c r="N27" i="6"/>
  <c r="W27" i="6"/>
  <c r="M45" i="6"/>
  <c r="N19" i="6"/>
  <c r="W19" i="6"/>
  <c r="W20" i="6" s="1"/>
  <c r="Q45" i="6"/>
  <c r="V47" i="6"/>
  <c r="R47" i="6"/>
  <c r="M47" i="6"/>
  <c r="Y47" i="6"/>
  <c r="U47" i="6"/>
  <c r="Q47" i="6"/>
  <c r="L47" i="6"/>
  <c r="X47" i="6"/>
  <c r="T47" i="6"/>
  <c r="O47" i="6"/>
  <c r="C58" i="6"/>
  <c r="S19" i="6"/>
  <c r="AA19" i="6"/>
  <c r="O19" i="6"/>
  <c r="T19" i="6"/>
  <c r="Z36" i="6"/>
  <c r="Z39" i="6" s="1"/>
  <c r="Z40" i="6" s="1"/>
  <c r="U36" i="6"/>
  <c r="Q36" i="6"/>
  <c r="M36" i="6"/>
  <c r="Y36" i="6"/>
  <c r="T36" i="6"/>
  <c r="P36" i="6"/>
  <c r="P39" i="6" s="1"/>
  <c r="P40" i="6" s="1"/>
  <c r="L36" i="6"/>
  <c r="X36" i="6"/>
  <c r="S36" i="6"/>
  <c r="O36" i="6"/>
  <c r="K36" i="6"/>
  <c r="W36" i="6"/>
  <c r="U45" i="6"/>
  <c r="U48" i="6" s="1"/>
  <c r="N47" i="6"/>
  <c r="AA47" i="6"/>
  <c r="U38" i="6"/>
  <c r="I44" i="6"/>
  <c r="I48" i="6" s="1"/>
  <c r="H48" i="6" s="1"/>
  <c r="G28" i="6"/>
  <c r="E39" i="6"/>
  <c r="Y9" i="5"/>
  <c r="Y17" i="5"/>
  <c r="T17" i="5"/>
  <c r="P17" i="5"/>
  <c r="P20" i="5" s="1"/>
  <c r="L17" i="5"/>
  <c r="V17" i="5"/>
  <c r="X17" i="5"/>
  <c r="S17" i="5"/>
  <c r="O17" i="5"/>
  <c r="O20" i="5" s="1"/>
  <c r="K17" i="5"/>
  <c r="K20" i="5" s="1"/>
  <c r="AA17" i="5"/>
  <c r="AA20" i="5" s="1"/>
  <c r="R17" i="5"/>
  <c r="R20" i="5" s="1"/>
  <c r="N17" i="5"/>
  <c r="U17" i="5"/>
  <c r="U20" i="5" s="1"/>
  <c r="K9" i="5"/>
  <c r="I20" i="5"/>
  <c r="H20" i="5" s="1"/>
  <c r="Z17" i="5"/>
  <c r="G20" i="5"/>
  <c r="Q9" i="5"/>
  <c r="M17" i="5"/>
  <c r="D20" i="5"/>
  <c r="Q17" i="5"/>
  <c r="I28" i="5"/>
  <c r="G28" i="5"/>
  <c r="X9" i="5"/>
  <c r="T9" i="5"/>
  <c r="P9" i="5"/>
  <c r="Z9" i="5"/>
  <c r="R9" i="5"/>
  <c r="AA9" i="5"/>
  <c r="W9" i="5"/>
  <c r="S9" i="5"/>
  <c r="O9" i="5"/>
  <c r="V9" i="5"/>
  <c r="L9" i="5"/>
  <c r="Z36" i="5"/>
  <c r="Z39" i="5" s="1"/>
  <c r="Z40" i="5" s="1"/>
  <c r="U36" i="5"/>
  <c r="Q36" i="5"/>
  <c r="M36" i="5"/>
  <c r="Y36" i="5"/>
  <c r="T36" i="5"/>
  <c r="P36" i="5"/>
  <c r="P39" i="5" s="1"/>
  <c r="P40" i="5" s="1"/>
  <c r="L36" i="5"/>
  <c r="O36" i="5"/>
  <c r="X36" i="5"/>
  <c r="E54" i="5"/>
  <c r="G6" i="5"/>
  <c r="M19" i="5"/>
  <c r="Q19" i="5"/>
  <c r="V19" i="5"/>
  <c r="Z19" i="5"/>
  <c r="E30" i="5"/>
  <c r="D30" i="5" s="1"/>
  <c r="N27" i="5"/>
  <c r="R36" i="5"/>
  <c r="AA36" i="5"/>
  <c r="D48" i="5"/>
  <c r="N45" i="5"/>
  <c r="V45" i="5"/>
  <c r="V48" i="5" s="1"/>
  <c r="V47" i="5"/>
  <c r="R47" i="5"/>
  <c r="M47" i="5"/>
  <c r="Y47" i="5"/>
  <c r="U47" i="5"/>
  <c r="Q47" i="5"/>
  <c r="L47" i="5"/>
  <c r="S47" i="5"/>
  <c r="E56" i="5"/>
  <c r="D56" i="5" s="1"/>
  <c r="I8" i="5"/>
  <c r="I10" i="5" s="1"/>
  <c r="H10" i="5" s="1"/>
  <c r="N19" i="5"/>
  <c r="S19" i="5"/>
  <c r="W19" i="5"/>
  <c r="W20" i="5" s="1"/>
  <c r="Z27" i="5"/>
  <c r="V27" i="5"/>
  <c r="P27" i="5"/>
  <c r="L27" i="5"/>
  <c r="Y27" i="5"/>
  <c r="U27" i="5"/>
  <c r="O27" i="5"/>
  <c r="K27" i="5"/>
  <c r="Q27" i="5"/>
  <c r="AA27" i="5"/>
  <c r="K36" i="5"/>
  <c r="S36" i="5"/>
  <c r="I37" i="5"/>
  <c r="I39" i="5" s="1"/>
  <c r="G37" i="5"/>
  <c r="X45" i="5"/>
  <c r="X48" i="5" s="1"/>
  <c r="T45" i="5"/>
  <c r="P45" i="5"/>
  <c r="P48" i="5" s="1"/>
  <c r="L45" i="5"/>
  <c r="L48" i="5" s="1"/>
  <c r="AA45" i="5"/>
  <c r="AA48" i="5" s="1"/>
  <c r="W45" i="5"/>
  <c r="S45" i="5"/>
  <c r="O45" i="5"/>
  <c r="O48" i="5" s="1"/>
  <c r="K45" i="5"/>
  <c r="K48" i="5" s="1"/>
  <c r="Q45" i="5"/>
  <c r="Q48" i="5" s="1"/>
  <c r="Y45" i="5"/>
  <c r="E39" i="5"/>
  <c r="G26" i="4"/>
  <c r="R27" i="4" s="1"/>
  <c r="I54" i="4"/>
  <c r="V17" i="4"/>
  <c r="E56" i="4"/>
  <c r="D56" i="4" s="1"/>
  <c r="G8" i="4"/>
  <c r="AA17" i="4"/>
  <c r="I8" i="4"/>
  <c r="N17" i="4"/>
  <c r="I28" i="4"/>
  <c r="G28" i="4"/>
  <c r="E54" i="4"/>
  <c r="G6" i="4"/>
  <c r="G20" i="4"/>
  <c r="Z17" i="4"/>
  <c r="U17" i="4"/>
  <c r="U20" i="4" s="1"/>
  <c r="Q17" i="4"/>
  <c r="M17" i="4"/>
  <c r="M20" i="4" s="1"/>
  <c r="M21" i="4" s="1"/>
  <c r="P17" i="4"/>
  <c r="P20" i="4" s="1"/>
  <c r="Y17" i="4"/>
  <c r="T17" i="4"/>
  <c r="T20" i="4" s="1"/>
  <c r="L17" i="4"/>
  <c r="X17" i="4"/>
  <c r="X20" i="4" s="1"/>
  <c r="S17" i="4"/>
  <c r="O17" i="4"/>
  <c r="O20" i="4" s="1"/>
  <c r="K17" i="4"/>
  <c r="K20" i="4" s="1"/>
  <c r="K21" i="4" s="1"/>
  <c r="M19" i="4"/>
  <c r="Q19" i="4"/>
  <c r="V19" i="4"/>
  <c r="Z19" i="4"/>
  <c r="E20" i="4"/>
  <c r="D20" i="4" s="1"/>
  <c r="Z36" i="4"/>
  <c r="Z39" i="4" s="1"/>
  <c r="U36" i="4"/>
  <c r="Q36" i="4"/>
  <c r="M36" i="4"/>
  <c r="Y36" i="4"/>
  <c r="T36" i="4"/>
  <c r="P39" i="4"/>
  <c r="L36" i="4"/>
  <c r="O36" i="4"/>
  <c r="X36" i="4"/>
  <c r="O47" i="4"/>
  <c r="N19" i="4"/>
  <c r="W19" i="4"/>
  <c r="W20" i="4" s="1"/>
  <c r="D30" i="4"/>
  <c r="D48" i="4"/>
  <c r="V47" i="4"/>
  <c r="R47" i="4"/>
  <c r="M47" i="4"/>
  <c r="Y47" i="4"/>
  <c r="U47" i="4"/>
  <c r="Q47" i="4"/>
  <c r="L47" i="4"/>
  <c r="S47" i="4"/>
  <c r="G48" i="4"/>
  <c r="S19" i="4"/>
  <c r="AA19" i="4"/>
  <c r="O19" i="4"/>
  <c r="T19" i="4"/>
  <c r="Z27" i="4"/>
  <c r="O27" i="4"/>
  <c r="K36" i="4"/>
  <c r="S36" i="4"/>
  <c r="I37" i="4"/>
  <c r="G37" i="4"/>
  <c r="X45" i="4"/>
  <c r="X48" i="4" s="1"/>
  <c r="T45" i="4"/>
  <c r="P45" i="4"/>
  <c r="P48" i="4" s="1"/>
  <c r="P49" i="4" s="1"/>
  <c r="L45" i="4"/>
  <c r="L48" i="4" s="1"/>
  <c r="L49" i="4" s="1"/>
  <c r="AA45" i="4"/>
  <c r="W45" i="4"/>
  <c r="W48" i="4" s="1"/>
  <c r="W49" i="4" s="1"/>
  <c r="S45" i="4"/>
  <c r="S48" i="4" s="1"/>
  <c r="S49" i="4" s="1"/>
  <c r="O45" i="4"/>
  <c r="O48" i="4" s="1"/>
  <c r="O49" i="4" s="1"/>
  <c r="K45" i="4"/>
  <c r="K48" i="4" s="1"/>
  <c r="Q45" i="4"/>
  <c r="Y45" i="4"/>
  <c r="Y48" i="4" s="1"/>
  <c r="Y49" i="4" s="1"/>
  <c r="T47" i="4"/>
  <c r="AA47" i="4"/>
  <c r="C58" i="4"/>
  <c r="E39" i="4"/>
  <c r="U27" i="4" l="1"/>
  <c r="Z40" i="4"/>
  <c r="O49" i="5"/>
  <c r="W21" i="6"/>
  <c r="G48" i="5"/>
  <c r="M45" i="5"/>
  <c r="Z45" i="5"/>
  <c r="Z48" i="5" s="1"/>
  <c r="U45" i="5"/>
  <c r="U48" i="5" s="1"/>
  <c r="R45" i="5"/>
  <c r="X49" i="5"/>
  <c r="P27" i="4"/>
  <c r="R48" i="5"/>
  <c r="R49" i="5" s="1"/>
  <c r="AA21" i="5"/>
  <c r="X20" i="5"/>
  <c r="X21" i="5" s="1"/>
  <c r="T20" i="5"/>
  <c r="T21" i="5" s="1"/>
  <c r="AA20" i="6"/>
  <c r="AA21" i="6" s="1"/>
  <c r="X21" i="6"/>
  <c r="U21" i="6"/>
  <c r="H56" i="6"/>
  <c r="R45" i="4"/>
  <c r="R48" i="4" s="1"/>
  <c r="R49" i="4" s="1"/>
  <c r="Z45" i="4"/>
  <c r="Z48" i="4" s="1"/>
  <c r="Z49" i="4" s="1"/>
  <c r="N45" i="4"/>
  <c r="V45" i="4"/>
  <c r="V48" i="4" s="1"/>
  <c r="V49" i="4" s="1"/>
  <c r="M45" i="4"/>
  <c r="U45" i="4"/>
  <c r="U48" i="4" s="1"/>
  <c r="U49" i="4" s="1"/>
  <c r="AA49" i="5"/>
  <c r="V49" i="5"/>
  <c r="Q27" i="4"/>
  <c r="V27" i="4"/>
  <c r="P40" i="4"/>
  <c r="Q49" i="5"/>
  <c r="W48" i="5"/>
  <c r="W49" i="5" s="1"/>
  <c r="M20" i="5"/>
  <c r="U54" i="7"/>
  <c r="M59" i="7"/>
  <c r="K58" i="7"/>
  <c r="K59" i="7" s="1"/>
  <c r="W58" i="7"/>
  <c r="W59" i="7" s="1"/>
  <c r="W54" i="7"/>
  <c r="X54" i="7"/>
  <c r="X58" i="7"/>
  <c r="X59" i="7" s="1"/>
  <c r="T54" i="7"/>
  <c r="T58" i="7"/>
  <c r="T59" i="7" s="1"/>
  <c r="L59" i="7"/>
  <c r="Q58" i="7"/>
  <c r="Q59" i="7" s="1"/>
  <c r="Q54" i="7"/>
  <c r="V58" i="7"/>
  <c r="V59" i="7" s="1"/>
  <c r="V54" i="7"/>
  <c r="N54" i="7"/>
  <c r="N58" i="7"/>
  <c r="N59" i="7" s="1"/>
  <c r="AA59" i="7"/>
  <c r="S59" i="7"/>
  <c r="R59" i="7"/>
  <c r="F58" i="7"/>
  <c r="Y59" i="7"/>
  <c r="Z58" i="7"/>
  <c r="Z59" i="7" s="1"/>
  <c r="Z54" i="7"/>
  <c r="O54" i="7"/>
  <c r="O58" i="7"/>
  <c r="O59" i="7" s="1"/>
  <c r="U59" i="7"/>
  <c r="P59" i="7"/>
  <c r="V38" i="6"/>
  <c r="V39" i="6" s="1"/>
  <c r="V40" i="6" s="1"/>
  <c r="N38" i="6"/>
  <c r="N39" i="6" s="1"/>
  <c r="N40" i="6" s="1"/>
  <c r="L38" i="6"/>
  <c r="W38" i="6"/>
  <c r="W39" i="6" s="1"/>
  <c r="W40" i="6" s="1"/>
  <c r="M38" i="6"/>
  <c r="AA38" i="6"/>
  <c r="AA39" i="6" s="1"/>
  <c r="AA40" i="6" s="1"/>
  <c r="T38" i="6"/>
  <c r="O38" i="6"/>
  <c r="O39" i="6" s="1"/>
  <c r="O40" i="6" s="1"/>
  <c r="K38" i="6"/>
  <c r="K39" i="6" s="1"/>
  <c r="K40" i="6" s="1"/>
  <c r="X38" i="6"/>
  <c r="X39" i="6" s="1"/>
  <c r="X40" i="6" s="1"/>
  <c r="S38" i="6"/>
  <c r="S39" i="6" s="1"/>
  <c r="S40" i="6" s="1"/>
  <c r="R38" i="6"/>
  <c r="R39" i="6" s="1"/>
  <c r="R40" i="6" s="1"/>
  <c r="Y38" i="6"/>
  <c r="T39" i="6"/>
  <c r="T40" i="6" s="1"/>
  <c r="H30" i="6"/>
  <c r="I30" i="5"/>
  <c r="H30" i="5" s="1"/>
  <c r="Z29" i="6"/>
  <c r="Z30" i="6" s="1"/>
  <c r="V29" i="6"/>
  <c r="V30" i="6" s="1"/>
  <c r="R29" i="6"/>
  <c r="R30" i="6" s="1"/>
  <c r="N29" i="6"/>
  <c r="Y29" i="6"/>
  <c r="U29" i="6"/>
  <c r="U30" i="6" s="1"/>
  <c r="Q29" i="6"/>
  <c r="Q30" i="6" s="1"/>
  <c r="M29" i="6"/>
  <c r="M57" i="6" s="1"/>
  <c r="X29" i="6"/>
  <c r="X30" i="6" s="1"/>
  <c r="T29" i="6"/>
  <c r="T30" i="6" s="1"/>
  <c r="P29" i="6"/>
  <c r="L29" i="6"/>
  <c r="L30" i="6" s="1"/>
  <c r="W29" i="6"/>
  <c r="W30" i="6" s="1"/>
  <c r="S29" i="6"/>
  <c r="S30" i="6" s="1"/>
  <c r="O29" i="6"/>
  <c r="O30" i="6" s="1"/>
  <c r="AA29" i="6"/>
  <c r="K29" i="6"/>
  <c r="K30" i="6" s="1"/>
  <c r="U49" i="6"/>
  <c r="U39" i="6"/>
  <c r="U40" i="6" s="1"/>
  <c r="P30" i="6"/>
  <c r="Y48" i="6"/>
  <c r="Y49" i="6" s="1"/>
  <c r="Z49" i="6"/>
  <c r="S49" i="6"/>
  <c r="P49" i="6"/>
  <c r="H20" i="6"/>
  <c r="K21" i="6"/>
  <c r="R21" i="6"/>
  <c r="T20" i="6"/>
  <c r="T21" i="6" s="1"/>
  <c r="Z20" i="6"/>
  <c r="Z21" i="6" s="1"/>
  <c r="Y9" i="6"/>
  <c r="U9" i="6"/>
  <c r="Q9" i="6"/>
  <c r="Q57" i="6" s="1"/>
  <c r="K9" i="6"/>
  <c r="K57" i="6" s="1"/>
  <c r="X9" i="6"/>
  <c r="T9" i="6"/>
  <c r="V9" i="6"/>
  <c r="L9" i="6"/>
  <c r="L57" i="6" s="1"/>
  <c r="P9" i="6"/>
  <c r="P57" i="6" s="1"/>
  <c r="Z9" i="6"/>
  <c r="R9" i="6"/>
  <c r="G56" i="6"/>
  <c r="AA9" i="6"/>
  <c r="W9" i="6"/>
  <c r="S9" i="6"/>
  <c r="O9" i="6"/>
  <c r="G54" i="6"/>
  <c r="AA7" i="6"/>
  <c r="W7" i="6"/>
  <c r="S7" i="6"/>
  <c r="O7" i="6"/>
  <c r="K7" i="6"/>
  <c r="Z7" i="6"/>
  <c r="R7" i="6"/>
  <c r="V7" i="6"/>
  <c r="N7" i="6"/>
  <c r="Y7" i="6"/>
  <c r="U7" i="6"/>
  <c r="Q7" i="6"/>
  <c r="M7" i="6"/>
  <c r="M10" i="6" s="1"/>
  <c r="M11" i="6" s="1"/>
  <c r="T7" i="6"/>
  <c r="T10" i="6" s="1"/>
  <c r="T11" i="6" s="1"/>
  <c r="L7" i="6"/>
  <c r="P7" i="6"/>
  <c r="P10" i="6" s="1"/>
  <c r="P11" i="6" s="1"/>
  <c r="X7" i="6"/>
  <c r="F39" i="6"/>
  <c r="D39" i="6"/>
  <c r="Q39" i="6"/>
  <c r="Q40" i="6" s="1"/>
  <c r="Y39" i="6"/>
  <c r="Y40" i="6" s="1"/>
  <c r="Q48" i="6"/>
  <c r="Q49" i="6" s="1"/>
  <c r="T49" i="6"/>
  <c r="N49" i="6"/>
  <c r="M49" i="6"/>
  <c r="F48" i="6"/>
  <c r="W49" i="6"/>
  <c r="O20" i="6"/>
  <c r="O21" i="6" s="1"/>
  <c r="M20" i="6"/>
  <c r="M21" i="6" s="1"/>
  <c r="S21" i="6"/>
  <c r="Y21" i="6"/>
  <c r="F20" i="6"/>
  <c r="L21" i="6"/>
  <c r="I54" i="6"/>
  <c r="I10" i="6"/>
  <c r="H10" i="6" s="1"/>
  <c r="O48" i="6"/>
  <c r="O49" i="6" s="1"/>
  <c r="H39" i="6"/>
  <c r="M39" i="6"/>
  <c r="M40" i="6" s="1"/>
  <c r="G30" i="6"/>
  <c r="R48" i="6"/>
  <c r="R49" i="6" s="1"/>
  <c r="K49" i="6"/>
  <c r="AA48" i="6"/>
  <c r="AA49" i="6" s="1"/>
  <c r="X48" i="6"/>
  <c r="X49" i="6" s="1"/>
  <c r="V20" i="6"/>
  <c r="V21" i="6" s="1"/>
  <c r="Q20" i="6"/>
  <c r="Q21" i="6" s="1"/>
  <c r="D54" i="6"/>
  <c r="E58" i="6"/>
  <c r="D58" i="6" s="1"/>
  <c r="D54" i="5"/>
  <c r="E58" i="5"/>
  <c r="D58" i="5" s="1"/>
  <c r="M39" i="5"/>
  <c r="M40" i="5" s="1"/>
  <c r="Z29" i="5"/>
  <c r="V29" i="5"/>
  <c r="R29" i="5"/>
  <c r="R30" i="5" s="1"/>
  <c r="N29" i="5"/>
  <c r="Y29" i="5"/>
  <c r="U29" i="5"/>
  <c r="Q29" i="5"/>
  <c r="Q30" i="5" s="1"/>
  <c r="M29" i="5"/>
  <c r="W29" i="5"/>
  <c r="W30" i="5" s="1"/>
  <c r="O29" i="5"/>
  <c r="O30" i="5" s="1"/>
  <c r="T29" i="5"/>
  <c r="T30" i="5" s="1"/>
  <c r="L29" i="5"/>
  <c r="L30" i="5" s="1"/>
  <c r="AA29" i="5"/>
  <c r="S29" i="5"/>
  <c r="S30" i="5" s="1"/>
  <c r="K29" i="5"/>
  <c r="G30" i="5"/>
  <c r="X29" i="5"/>
  <c r="X30" i="5" s="1"/>
  <c r="P29" i="5"/>
  <c r="P57" i="5" s="1"/>
  <c r="AA38" i="5"/>
  <c r="AA39" i="5" s="1"/>
  <c r="AA40" i="5" s="1"/>
  <c r="W38" i="5"/>
  <c r="W39" i="5" s="1"/>
  <c r="W40" i="5" s="1"/>
  <c r="S38" i="5"/>
  <c r="N38" i="5"/>
  <c r="N39" i="5" s="1"/>
  <c r="N40" i="5" s="1"/>
  <c r="V38" i="5"/>
  <c r="V39" i="5" s="1"/>
  <c r="V40" i="5" s="1"/>
  <c r="R38" i="5"/>
  <c r="M38" i="5"/>
  <c r="Y38" i="5"/>
  <c r="Y39" i="5" s="1"/>
  <c r="Y40" i="5" s="1"/>
  <c r="Q38" i="5"/>
  <c r="Q57" i="5" s="1"/>
  <c r="Q56" i="5" s="1"/>
  <c r="X38" i="5"/>
  <c r="O38" i="5"/>
  <c r="O39" i="5" s="1"/>
  <c r="O40" i="5" s="1"/>
  <c r="U38" i="5"/>
  <c r="L38" i="5"/>
  <c r="T38" i="5"/>
  <c r="K38" i="5"/>
  <c r="K39" i="5" s="1"/>
  <c r="K40" i="5" s="1"/>
  <c r="V30" i="5"/>
  <c r="N30" i="5"/>
  <c r="N31" i="5" s="1"/>
  <c r="Y48" i="5"/>
  <c r="Y49" i="5" s="1"/>
  <c r="S48" i="5"/>
  <c r="S49" i="5" s="1"/>
  <c r="H39" i="5"/>
  <c r="Z30" i="5"/>
  <c r="Z31" i="5" s="1"/>
  <c r="I56" i="5"/>
  <c r="H56" i="5" s="1"/>
  <c r="X39" i="5"/>
  <c r="X40" i="5" s="1"/>
  <c r="T39" i="5"/>
  <c r="T40" i="5" s="1"/>
  <c r="U39" i="5"/>
  <c r="U40" i="5" s="1"/>
  <c r="G56" i="5"/>
  <c r="Z57" i="5"/>
  <c r="H54" i="5"/>
  <c r="Z20" i="5"/>
  <c r="Z21" i="5" s="1"/>
  <c r="N20" i="5"/>
  <c r="N21" i="5" s="1"/>
  <c r="O21" i="5"/>
  <c r="R39" i="5"/>
  <c r="R40" i="5" s="1"/>
  <c r="V57" i="5"/>
  <c r="V56" i="5" s="1"/>
  <c r="F39" i="5"/>
  <c r="D39" i="5"/>
  <c r="U30" i="5"/>
  <c r="Q39" i="5"/>
  <c r="Q40" i="5" s="1"/>
  <c r="O57" i="5"/>
  <c r="O56" i="5" s="1"/>
  <c r="X57" i="5"/>
  <c r="X56" i="5" s="1"/>
  <c r="F20" i="5"/>
  <c r="L21" i="5"/>
  <c r="S21" i="5"/>
  <c r="Y21" i="5"/>
  <c r="U21" i="5"/>
  <c r="K21" i="5"/>
  <c r="V20" i="5"/>
  <c r="V21" i="5" s="1"/>
  <c r="S39" i="5"/>
  <c r="S40" i="5" s="1"/>
  <c r="W21" i="5"/>
  <c r="G54" i="5"/>
  <c r="Z7" i="5"/>
  <c r="V7" i="5"/>
  <c r="R7" i="5"/>
  <c r="N7" i="5"/>
  <c r="Y7" i="5"/>
  <c r="U7" i="5"/>
  <c r="Q7" i="5"/>
  <c r="M7" i="5"/>
  <c r="M10" i="5" s="1"/>
  <c r="M11" i="5" s="1"/>
  <c r="X7" i="5"/>
  <c r="T7" i="5"/>
  <c r="T10" i="5" s="1"/>
  <c r="T11" i="5" s="1"/>
  <c r="P7" i="5"/>
  <c r="P10" i="5" s="1"/>
  <c r="P11" i="5" s="1"/>
  <c r="L7" i="5"/>
  <c r="AA7" i="5"/>
  <c r="K7" i="5"/>
  <c r="W7" i="5"/>
  <c r="S7" i="5"/>
  <c r="O7" i="5"/>
  <c r="W57" i="5"/>
  <c r="W56" i="5" s="1"/>
  <c r="Q20" i="5"/>
  <c r="Q21" i="5" s="1"/>
  <c r="M21" i="5"/>
  <c r="R21" i="5"/>
  <c r="P21" i="5"/>
  <c r="AA27" i="4"/>
  <c r="Y27" i="4"/>
  <c r="K27" i="4"/>
  <c r="K30" i="4" s="1"/>
  <c r="H30" i="4"/>
  <c r="X27" i="4"/>
  <c r="M27" i="4"/>
  <c r="W27" i="4"/>
  <c r="T27" i="4"/>
  <c r="N27" i="4"/>
  <c r="AA38" i="4"/>
  <c r="AA39" i="4" s="1"/>
  <c r="AA40" i="4" s="1"/>
  <c r="W38" i="4"/>
  <c r="W39" i="4" s="1"/>
  <c r="W40" i="4" s="1"/>
  <c r="S38" i="4"/>
  <c r="N38" i="4"/>
  <c r="N39" i="4" s="1"/>
  <c r="N40" i="4" s="1"/>
  <c r="V38" i="4"/>
  <c r="V39" i="4" s="1"/>
  <c r="V40" i="4" s="1"/>
  <c r="R38" i="4"/>
  <c r="R39" i="4" s="1"/>
  <c r="R40" i="4" s="1"/>
  <c r="M38" i="4"/>
  <c r="M39" i="4" s="1"/>
  <c r="M40" i="4" s="1"/>
  <c r="Y38" i="4"/>
  <c r="Y39" i="4" s="1"/>
  <c r="Y40" i="4" s="1"/>
  <c r="Q38" i="4"/>
  <c r="Q39" i="4" s="1"/>
  <c r="Q40" i="4" s="1"/>
  <c r="X38" i="4"/>
  <c r="X39" i="4" s="1"/>
  <c r="X40" i="4" s="1"/>
  <c r="O38" i="4"/>
  <c r="O39" i="4" s="1"/>
  <c r="O40" i="4" s="1"/>
  <c r="U38" i="4"/>
  <c r="U39" i="4" s="1"/>
  <c r="U40" i="4" s="1"/>
  <c r="L38" i="4"/>
  <c r="T38" i="4"/>
  <c r="K39" i="4"/>
  <c r="K40" i="4" s="1"/>
  <c r="F20" i="4"/>
  <c r="L21" i="4"/>
  <c r="S21" i="4"/>
  <c r="Y21" i="4"/>
  <c r="G54" i="4"/>
  <c r="AA7" i="4"/>
  <c r="W7" i="4"/>
  <c r="S7" i="4"/>
  <c r="O7" i="4"/>
  <c r="K7" i="4"/>
  <c r="Y7" i="4"/>
  <c r="U7" i="4"/>
  <c r="Q7" i="4"/>
  <c r="M7" i="4"/>
  <c r="M10" i="4" s="1"/>
  <c r="M11" i="4" s="1"/>
  <c r="R7" i="4"/>
  <c r="X7" i="4"/>
  <c r="P7" i="4"/>
  <c r="V7" i="4"/>
  <c r="N7" i="4"/>
  <c r="T7" i="4"/>
  <c r="L7" i="4"/>
  <c r="Z7" i="4"/>
  <c r="I56" i="4"/>
  <c r="AA20" i="4"/>
  <c r="AA21" i="4" s="1"/>
  <c r="O21" i="4"/>
  <c r="Q20" i="4"/>
  <c r="Q21" i="4" s="1"/>
  <c r="E58" i="4"/>
  <c r="D58" i="4" s="1"/>
  <c r="D54" i="4"/>
  <c r="H54" i="4"/>
  <c r="Q48" i="4"/>
  <c r="Q49" i="4" s="1"/>
  <c r="S39" i="4"/>
  <c r="S40" i="4" s="1"/>
  <c r="T49" i="4"/>
  <c r="M49" i="4"/>
  <c r="F48" i="4"/>
  <c r="N49" i="4"/>
  <c r="W21" i="4"/>
  <c r="T39" i="4"/>
  <c r="T40" i="4" s="1"/>
  <c r="U21" i="4"/>
  <c r="N20" i="4"/>
  <c r="N21" i="4" s="1"/>
  <c r="H20" i="4"/>
  <c r="F39" i="4"/>
  <c r="D39" i="4"/>
  <c r="H39" i="4"/>
  <c r="T21" i="4"/>
  <c r="Y9" i="4"/>
  <c r="U9" i="4"/>
  <c r="Q9" i="4"/>
  <c r="K9" i="4"/>
  <c r="K57" i="4" s="1"/>
  <c r="X9" i="4"/>
  <c r="AA9" i="4"/>
  <c r="W9" i="4"/>
  <c r="S9" i="4"/>
  <c r="O9" i="4"/>
  <c r="Z9" i="4"/>
  <c r="G56" i="4"/>
  <c r="V9" i="4"/>
  <c r="L9" i="4"/>
  <c r="T9" i="4"/>
  <c r="R9" i="4"/>
  <c r="P9" i="4"/>
  <c r="K49" i="4"/>
  <c r="AA48" i="4"/>
  <c r="AA49" i="4" s="1"/>
  <c r="X49" i="4"/>
  <c r="X21" i="4"/>
  <c r="P21" i="4"/>
  <c r="Z20" i="4"/>
  <c r="Z21" i="4" s="1"/>
  <c r="Z29" i="4"/>
  <c r="Z30" i="4" s="1"/>
  <c r="V29" i="4"/>
  <c r="V30" i="4" s="1"/>
  <c r="R29" i="4"/>
  <c r="R30" i="4" s="1"/>
  <c r="N29" i="4"/>
  <c r="Y29" i="4"/>
  <c r="U29" i="4"/>
  <c r="U30" i="4" s="1"/>
  <c r="Q29" i="4"/>
  <c r="M29" i="4"/>
  <c r="W29" i="4"/>
  <c r="W30" i="4" s="1"/>
  <c r="O29" i="4"/>
  <c r="O30" i="4" s="1"/>
  <c r="T29" i="4"/>
  <c r="L29" i="4"/>
  <c r="L30" i="4" s="1"/>
  <c r="AA29" i="4"/>
  <c r="S29" i="4"/>
  <c r="S30" i="4" s="1"/>
  <c r="X29" i="4"/>
  <c r="P29" i="4"/>
  <c r="P30" i="4" s="1"/>
  <c r="G30" i="4"/>
  <c r="I10" i="4"/>
  <c r="H10" i="4" s="1"/>
  <c r="V20" i="4"/>
  <c r="V21" i="4" s="1"/>
  <c r="R21" i="4"/>
  <c r="N57" i="6" l="1"/>
  <c r="F48" i="5"/>
  <c r="T49" i="5"/>
  <c r="N49" i="5"/>
  <c r="M49" i="5"/>
  <c r="Z56" i="5"/>
  <c r="M57" i="5"/>
  <c r="W57" i="6"/>
  <c r="W56" i="6" s="1"/>
  <c r="Z57" i="6"/>
  <c r="P49" i="5"/>
  <c r="U49" i="5"/>
  <c r="T55" i="4"/>
  <c r="T54" i="4" s="1"/>
  <c r="AA57" i="5"/>
  <c r="AA56" i="5" s="1"/>
  <c r="M30" i="6"/>
  <c r="Z49" i="5"/>
  <c r="L49" i="5"/>
  <c r="K49" i="5"/>
  <c r="R57" i="6"/>
  <c r="R56" i="6" s="1"/>
  <c r="Q56" i="6"/>
  <c r="M57" i="4"/>
  <c r="M59" i="4" s="1"/>
  <c r="X57" i="6"/>
  <c r="X56" i="6" s="1"/>
  <c r="Z56" i="6"/>
  <c r="O57" i="6"/>
  <c r="O56" i="6" s="1"/>
  <c r="L31" i="6"/>
  <c r="N56" i="6"/>
  <c r="S57" i="6"/>
  <c r="S56" i="6" s="1"/>
  <c r="V57" i="6"/>
  <c r="V56" i="6" s="1"/>
  <c r="L31" i="5"/>
  <c r="U31" i="5"/>
  <c r="V31" i="5"/>
  <c r="T31" i="5"/>
  <c r="Q31" i="5"/>
  <c r="R31" i="5"/>
  <c r="S31" i="5"/>
  <c r="O31" i="5"/>
  <c r="X31" i="5"/>
  <c r="M58" i="6"/>
  <c r="M56" i="6"/>
  <c r="Y31" i="6"/>
  <c r="M31" i="6"/>
  <c r="AA31" i="6"/>
  <c r="K31" i="6"/>
  <c r="F30" i="6"/>
  <c r="P31" i="6"/>
  <c r="W31" i="6"/>
  <c r="U31" i="6"/>
  <c r="N30" i="6"/>
  <c r="N31" i="6" s="1"/>
  <c r="X55" i="6"/>
  <c r="X10" i="6"/>
  <c r="X11" i="6" s="1"/>
  <c r="N55" i="6"/>
  <c r="N10" i="6"/>
  <c r="N11" i="6" s="1"/>
  <c r="K55" i="6"/>
  <c r="K10" i="6"/>
  <c r="K11" i="6" s="1"/>
  <c r="AA55" i="6"/>
  <c r="AA54" i="6" s="1"/>
  <c r="AA10" i="6"/>
  <c r="AA11" i="6" s="1"/>
  <c r="T57" i="6"/>
  <c r="U57" i="6"/>
  <c r="U56" i="6" s="1"/>
  <c r="O31" i="6"/>
  <c r="Q31" i="6"/>
  <c r="R31" i="6"/>
  <c r="I58" i="6"/>
  <c r="H58" i="6" s="1"/>
  <c r="H54" i="6"/>
  <c r="Z55" i="6"/>
  <c r="Z10" i="6"/>
  <c r="Z11" i="6" s="1"/>
  <c r="X31" i="6"/>
  <c r="Q55" i="6"/>
  <c r="Q10" i="6"/>
  <c r="Q11" i="6" s="1"/>
  <c r="V55" i="6"/>
  <c r="V10" i="6"/>
  <c r="V11" i="6" s="1"/>
  <c r="O55" i="6"/>
  <c r="O10" i="6"/>
  <c r="O11" i="6" s="1"/>
  <c r="T54" i="6"/>
  <c r="P54" i="6"/>
  <c r="G58" i="6"/>
  <c r="F54" i="6"/>
  <c r="M54" i="6"/>
  <c r="Y54" i="6"/>
  <c r="AA57" i="6"/>
  <c r="AA56" i="6" s="1"/>
  <c r="P58" i="6"/>
  <c r="P56" i="6"/>
  <c r="T31" i="6"/>
  <c r="S31" i="6"/>
  <c r="V31" i="6"/>
  <c r="W55" i="6"/>
  <c r="W10" i="6"/>
  <c r="W11" i="6" s="1"/>
  <c r="Z31" i="6"/>
  <c r="L10" i="6"/>
  <c r="L11" i="6" s="1"/>
  <c r="L55" i="6"/>
  <c r="U55" i="6"/>
  <c r="U10" i="6"/>
  <c r="U11" i="6" s="1"/>
  <c r="R10" i="6"/>
  <c r="R11" i="6" s="1"/>
  <c r="R55" i="6"/>
  <c r="R54" i="6" s="1"/>
  <c r="S55" i="6"/>
  <c r="S54" i="6" s="1"/>
  <c r="S10" i="6"/>
  <c r="S11" i="6" s="1"/>
  <c r="K56" i="6"/>
  <c r="F56" i="6"/>
  <c r="Y56" i="6"/>
  <c r="L56" i="6"/>
  <c r="M58" i="5"/>
  <c r="M56" i="5"/>
  <c r="P58" i="5"/>
  <c r="P56" i="5"/>
  <c r="T54" i="5"/>
  <c r="P54" i="5"/>
  <c r="G58" i="5"/>
  <c r="F54" i="5"/>
  <c r="Y54" i="5"/>
  <c r="M54" i="5"/>
  <c r="W55" i="5"/>
  <c r="W10" i="5"/>
  <c r="W11" i="5" s="1"/>
  <c r="Q55" i="5"/>
  <c r="Q10" i="5"/>
  <c r="Q11" i="5" s="1"/>
  <c r="R10" i="5"/>
  <c r="R11" i="5" s="1"/>
  <c r="R55" i="5"/>
  <c r="R54" i="5" s="1"/>
  <c r="K55" i="5"/>
  <c r="K10" i="5"/>
  <c r="K11" i="5" s="1"/>
  <c r="U55" i="5"/>
  <c r="U10" i="5"/>
  <c r="U11" i="5" s="1"/>
  <c r="V55" i="5"/>
  <c r="V10" i="5"/>
  <c r="V11" i="5" s="1"/>
  <c r="P30" i="5"/>
  <c r="P31" i="5" s="1"/>
  <c r="S57" i="5"/>
  <c r="S56" i="5" s="1"/>
  <c r="R57" i="5"/>
  <c r="R56" i="5" s="1"/>
  <c r="W31" i="5"/>
  <c r="S55" i="5"/>
  <c r="S54" i="5" s="1"/>
  <c r="S10" i="5"/>
  <c r="S11" i="5" s="1"/>
  <c r="L10" i="5"/>
  <c r="L11" i="5" s="1"/>
  <c r="L55" i="5"/>
  <c r="N55" i="5"/>
  <c r="N10" i="5"/>
  <c r="N11" i="5" s="1"/>
  <c r="U57" i="5"/>
  <c r="U56" i="5" s="1"/>
  <c r="O55" i="5"/>
  <c r="O10" i="5"/>
  <c r="O11" i="5" s="1"/>
  <c r="AA55" i="5"/>
  <c r="AA54" i="5" s="1"/>
  <c r="AA10" i="5"/>
  <c r="AA11" i="5" s="1"/>
  <c r="X10" i="5"/>
  <c r="X11" i="5" s="1"/>
  <c r="X55" i="5"/>
  <c r="Z55" i="5"/>
  <c r="Z10" i="5"/>
  <c r="Z11" i="5" s="1"/>
  <c r="N57" i="5"/>
  <c r="N56" i="5" s="1"/>
  <c r="T57" i="5"/>
  <c r="I58" i="5"/>
  <c r="H58" i="5" s="1"/>
  <c r="K56" i="5"/>
  <c r="F56" i="5"/>
  <c r="L56" i="5"/>
  <c r="Y56" i="5"/>
  <c r="Y31" i="5"/>
  <c r="M31" i="5"/>
  <c r="F30" i="5"/>
  <c r="AA31" i="5"/>
  <c r="K31" i="5"/>
  <c r="T57" i="4"/>
  <c r="W57" i="4"/>
  <c r="W56" i="4" s="1"/>
  <c r="Z57" i="4"/>
  <c r="Z56" i="4" s="1"/>
  <c r="AA57" i="4"/>
  <c r="AA56" i="4" s="1"/>
  <c r="P57" i="4"/>
  <c r="P58" i="4" s="1"/>
  <c r="T30" i="4"/>
  <c r="T31" i="4" s="1"/>
  <c r="X30" i="4"/>
  <c r="X31" i="4" s="1"/>
  <c r="L31" i="4"/>
  <c r="N30" i="4"/>
  <c r="N31" i="4" s="1"/>
  <c r="Q31" i="4"/>
  <c r="S31" i="4"/>
  <c r="O31" i="4"/>
  <c r="U31" i="4"/>
  <c r="V31" i="4"/>
  <c r="Z31" i="4"/>
  <c r="W31" i="4"/>
  <c r="O57" i="4"/>
  <c r="O56" i="4" s="1"/>
  <c r="X56" i="4"/>
  <c r="L10" i="4"/>
  <c r="L11" i="4" s="1"/>
  <c r="L55" i="4"/>
  <c r="P10" i="4"/>
  <c r="P11" i="4" s="1"/>
  <c r="Q55" i="4"/>
  <c r="Q10" i="4"/>
  <c r="Q11" i="4" s="1"/>
  <c r="O55" i="4"/>
  <c r="O10" i="4"/>
  <c r="O11" i="4" s="1"/>
  <c r="P54" i="4"/>
  <c r="G58" i="4"/>
  <c r="F54" i="4"/>
  <c r="Y54" i="4"/>
  <c r="M54" i="4"/>
  <c r="Y31" i="4"/>
  <c r="M31" i="4"/>
  <c r="F30" i="4"/>
  <c r="K31" i="4"/>
  <c r="AA31" i="4"/>
  <c r="P31" i="4"/>
  <c r="T56" i="4"/>
  <c r="U57" i="4"/>
  <c r="U56" i="4" s="1"/>
  <c r="Z55" i="4"/>
  <c r="Z10" i="4"/>
  <c r="Z11" i="4" s="1"/>
  <c r="K55" i="4"/>
  <c r="K10" i="4"/>
  <c r="K11" i="4" s="1"/>
  <c r="AA55" i="4"/>
  <c r="AA54" i="4" s="1"/>
  <c r="AA10" i="4"/>
  <c r="AA11" i="4" s="1"/>
  <c r="V57" i="4"/>
  <c r="V56" i="4" s="1"/>
  <c r="S57" i="4"/>
  <c r="S56" i="4" s="1"/>
  <c r="T10" i="4"/>
  <c r="T11" i="4" s="1"/>
  <c r="X10" i="4"/>
  <c r="X11" i="4" s="1"/>
  <c r="X55" i="4"/>
  <c r="U55" i="4"/>
  <c r="U10" i="4"/>
  <c r="U11" i="4" s="1"/>
  <c r="S55" i="4"/>
  <c r="S54" i="4" s="1"/>
  <c r="S10" i="4"/>
  <c r="S11" i="4" s="1"/>
  <c r="V55" i="4"/>
  <c r="V10" i="4"/>
  <c r="V11" i="4" s="1"/>
  <c r="R31" i="4"/>
  <c r="N57" i="4"/>
  <c r="N56" i="4" s="1"/>
  <c r="R56" i="4"/>
  <c r="K56" i="4"/>
  <c r="F56" i="4"/>
  <c r="L56" i="4"/>
  <c r="Y56" i="4"/>
  <c r="Q56" i="4"/>
  <c r="H56" i="4"/>
  <c r="I58" i="4"/>
  <c r="H58" i="4" s="1"/>
  <c r="N55" i="4"/>
  <c r="N10" i="4"/>
  <c r="N11" i="4" s="1"/>
  <c r="R55" i="4"/>
  <c r="R54" i="4" s="1"/>
  <c r="R10" i="4"/>
  <c r="R11" i="4" s="1"/>
  <c r="W10" i="4"/>
  <c r="W11" i="4" s="1"/>
  <c r="W55" i="4"/>
  <c r="M56" i="4" l="1"/>
  <c r="T58" i="4"/>
  <c r="P59" i="4"/>
  <c r="P59" i="5"/>
  <c r="V58" i="6"/>
  <c r="V59" i="6" s="1"/>
  <c r="V54" i="6"/>
  <c r="T58" i="6"/>
  <c r="T59" i="6" s="1"/>
  <c r="T56" i="6"/>
  <c r="K54" i="6"/>
  <c r="K58" i="6"/>
  <c r="K59" i="6" s="1"/>
  <c r="X54" i="6"/>
  <c r="X58" i="6"/>
  <c r="X59" i="6" s="1"/>
  <c r="P59" i="6"/>
  <c r="Z58" i="6"/>
  <c r="Z59" i="6" s="1"/>
  <c r="Z54" i="6"/>
  <c r="W58" i="6"/>
  <c r="W59" i="6" s="1"/>
  <c r="W54" i="6"/>
  <c r="AA59" i="6"/>
  <c r="S59" i="6"/>
  <c r="R59" i="6"/>
  <c r="F58" i="6"/>
  <c r="Y59" i="6"/>
  <c r="O54" i="6"/>
  <c r="O58" i="6"/>
  <c r="O59" i="6" s="1"/>
  <c r="N54" i="6"/>
  <c r="N58" i="6"/>
  <c r="N59" i="6" s="1"/>
  <c r="L54" i="6"/>
  <c r="L58" i="6"/>
  <c r="L59" i="6" s="1"/>
  <c r="Q58" i="6"/>
  <c r="Q59" i="6" s="1"/>
  <c r="Q54" i="6"/>
  <c r="U58" i="6"/>
  <c r="U59" i="6" s="1"/>
  <c r="U54" i="6"/>
  <c r="M59" i="6"/>
  <c r="Z58" i="5"/>
  <c r="Z59" i="5" s="1"/>
  <c r="Z54" i="5"/>
  <c r="T56" i="5"/>
  <c r="T58" i="5"/>
  <c r="T59" i="5" s="1"/>
  <c r="U54" i="5"/>
  <c r="U58" i="5"/>
  <c r="U59" i="5" s="1"/>
  <c r="O54" i="5"/>
  <c r="O58" i="5"/>
  <c r="O59" i="5" s="1"/>
  <c r="L54" i="5"/>
  <c r="L58" i="5"/>
  <c r="L59" i="5" s="1"/>
  <c r="X54" i="5"/>
  <c r="X58" i="5"/>
  <c r="X59" i="5" s="1"/>
  <c r="N58" i="5"/>
  <c r="N59" i="5" s="1"/>
  <c r="N54" i="5"/>
  <c r="W58" i="5"/>
  <c r="W59" i="5" s="1"/>
  <c r="W54" i="5"/>
  <c r="AA59" i="5"/>
  <c r="S59" i="5"/>
  <c r="R59" i="5"/>
  <c r="F58" i="5"/>
  <c r="Y59" i="5"/>
  <c r="V58" i="5"/>
  <c r="V59" i="5" s="1"/>
  <c r="V54" i="5"/>
  <c r="K54" i="5"/>
  <c r="K58" i="5"/>
  <c r="K59" i="5" s="1"/>
  <c r="Q58" i="5"/>
  <c r="Q59" i="5" s="1"/>
  <c r="Q54" i="5"/>
  <c r="M59" i="5"/>
  <c r="P56" i="4"/>
  <c r="T59" i="4"/>
  <c r="Q58" i="4"/>
  <c r="Q59" i="4" s="1"/>
  <c r="Q54" i="4"/>
  <c r="X54" i="4"/>
  <c r="X58" i="4"/>
  <c r="X59" i="4" s="1"/>
  <c r="W58" i="4"/>
  <c r="W59" i="4" s="1"/>
  <c r="W54" i="4"/>
  <c r="Z58" i="4"/>
  <c r="Z59" i="4" s="1"/>
  <c r="Z54" i="4"/>
  <c r="K54" i="4"/>
  <c r="K58" i="4"/>
  <c r="K59" i="4" s="1"/>
  <c r="N58" i="4"/>
  <c r="N59" i="4" s="1"/>
  <c r="N54" i="4"/>
  <c r="V58" i="4"/>
  <c r="V59" i="4" s="1"/>
  <c r="V54" i="4"/>
  <c r="U58" i="4"/>
  <c r="U59" i="4" s="1"/>
  <c r="U54" i="4"/>
  <c r="AA59" i="4"/>
  <c r="S59" i="4"/>
  <c r="R59" i="4"/>
  <c r="F58" i="4"/>
  <c r="Y59" i="4"/>
  <c r="O54" i="4"/>
  <c r="O58" i="4"/>
  <c r="O59" i="4" s="1"/>
  <c r="L54" i="4"/>
  <c r="L58" i="4"/>
  <c r="L59" i="4" s="1"/>
  <c r="C56" i="2" l="1"/>
  <c r="C54" i="2"/>
  <c r="C48" i="2"/>
  <c r="Z47" i="2"/>
  <c r="E46" i="2"/>
  <c r="I46" i="2" s="1"/>
  <c r="E44" i="2"/>
  <c r="I44" i="2" s="1"/>
  <c r="C39" i="2"/>
  <c r="Z38" i="2"/>
  <c r="E37" i="2"/>
  <c r="I37" i="2" s="1"/>
  <c r="E35" i="2"/>
  <c r="C30" i="2"/>
  <c r="E28" i="2"/>
  <c r="E26" i="2"/>
  <c r="G26" i="2" s="1"/>
  <c r="R27" i="2" s="1"/>
  <c r="AA21" i="2"/>
  <c r="S21" i="2"/>
  <c r="M21" i="2"/>
  <c r="C20" i="2"/>
  <c r="I18" i="2"/>
  <c r="E18" i="2"/>
  <c r="G18" i="2" s="1"/>
  <c r="G16" i="2"/>
  <c r="W17" i="2" s="1"/>
  <c r="E16" i="2"/>
  <c r="I16" i="2" s="1"/>
  <c r="C10" i="2"/>
  <c r="E8" i="2"/>
  <c r="E6" i="2"/>
  <c r="R19" i="2" l="1"/>
  <c r="V19" i="2"/>
  <c r="AA19" i="2"/>
  <c r="Q19" i="2"/>
  <c r="K19" i="2"/>
  <c r="W19" i="2"/>
  <c r="W20" i="2" s="1"/>
  <c r="W21" i="2" s="1"/>
  <c r="M19" i="2"/>
  <c r="AA17" i="2"/>
  <c r="R17" i="2"/>
  <c r="R20" i="2" s="1"/>
  <c r="R21" i="2" s="1"/>
  <c r="E20" i="2"/>
  <c r="G46" i="2"/>
  <c r="K17" i="2"/>
  <c r="V17" i="2"/>
  <c r="Q17" i="2"/>
  <c r="Q20" i="2" s="1"/>
  <c r="Q21" i="2" s="1"/>
  <c r="M17" i="2"/>
  <c r="I48" i="2"/>
  <c r="G44" i="2"/>
  <c r="G37" i="2"/>
  <c r="AA38" i="2" s="1"/>
  <c r="O38" i="2"/>
  <c r="C58" i="2"/>
  <c r="I26" i="2"/>
  <c r="E10" i="2"/>
  <c r="D10" i="2" s="1"/>
  <c r="I6" i="2"/>
  <c r="G6" i="2"/>
  <c r="D56" i="2"/>
  <c r="I8" i="2"/>
  <c r="G8" i="2"/>
  <c r="K20" i="2"/>
  <c r="K21" i="2" s="1"/>
  <c r="T27" i="2"/>
  <c r="AA27" i="2"/>
  <c r="E39" i="2"/>
  <c r="I35" i="2"/>
  <c r="I39" i="2" s="1"/>
  <c r="X17" i="2"/>
  <c r="T17" i="2"/>
  <c r="T20" i="2" s="1"/>
  <c r="T21" i="2" s="1"/>
  <c r="P17" i="2"/>
  <c r="L17" i="2"/>
  <c r="N17" i="2"/>
  <c r="S17" i="2"/>
  <c r="Y17" i="2"/>
  <c r="X19" i="2"/>
  <c r="T19" i="2"/>
  <c r="P19" i="2"/>
  <c r="L19" i="2"/>
  <c r="N19" i="2"/>
  <c r="S19" i="2"/>
  <c r="Y19" i="2"/>
  <c r="M27" i="2"/>
  <c r="V27" i="2"/>
  <c r="G28" i="2"/>
  <c r="I28" i="2"/>
  <c r="D30" i="2"/>
  <c r="G35" i="2"/>
  <c r="Y38" i="2"/>
  <c r="U38" i="2"/>
  <c r="Q38" i="2"/>
  <c r="L38" i="2"/>
  <c r="X38" i="2"/>
  <c r="S38" i="2"/>
  <c r="M38" i="2"/>
  <c r="W38" i="2"/>
  <c r="R38" i="2"/>
  <c r="T38" i="2"/>
  <c r="O17" i="2"/>
  <c r="O20" i="2" s="1"/>
  <c r="O21" i="2" s="1"/>
  <c r="U17" i="2"/>
  <c r="Z17" i="2"/>
  <c r="O19" i="2"/>
  <c r="U19" i="2"/>
  <c r="Z19" i="2"/>
  <c r="N27" i="2"/>
  <c r="W27" i="2"/>
  <c r="V38" i="2"/>
  <c r="Z45" i="2"/>
  <c r="Z48" i="2" s="1"/>
  <c r="V45" i="2"/>
  <c r="R45" i="2"/>
  <c r="X45" i="2"/>
  <c r="S45" i="2"/>
  <c r="M45" i="2"/>
  <c r="Q45" i="2"/>
  <c r="L45" i="2"/>
  <c r="T45" i="2"/>
  <c r="Y27" i="2"/>
  <c r="U27" i="2"/>
  <c r="O27" i="2"/>
  <c r="X27" i="2"/>
  <c r="Q27" i="2"/>
  <c r="L27" i="2"/>
  <c r="P27" i="2"/>
  <c r="Z27" i="2"/>
  <c r="E48" i="2"/>
  <c r="X47" i="2"/>
  <c r="V47" i="2"/>
  <c r="X48" i="2" l="1"/>
  <c r="U47" i="2"/>
  <c r="Y47" i="2"/>
  <c r="M47" i="2"/>
  <c r="W47" i="2"/>
  <c r="L47" i="2"/>
  <c r="S47" i="2"/>
  <c r="R47" i="2"/>
  <c r="R48" i="2" s="1"/>
  <c r="H20" i="2"/>
  <c r="F20" i="2"/>
  <c r="D20" i="2"/>
  <c r="O47" i="2"/>
  <c r="N47" i="2"/>
  <c r="N20" i="2"/>
  <c r="N21" i="2" s="1"/>
  <c r="X20" i="2"/>
  <c r="X21" i="2" s="1"/>
  <c r="V20" i="2"/>
  <c r="V21" i="2" s="1"/>
  <c r="L48" i="2"/>
  <c r="Q47" i="2"/>
  <c r="AA47" i="2"/>
  <c r="T47" i="2"/>
  <c r="S48" i="2"/>
  <c r="U20" i="2"/>
  <c r="U21" i="2" s="1"/>
  <c r="G39" i="2"/>
  <c r="V36" i="2"/>
  <c r="V39" i="2" s="1"/>
  <c r="V40" i="2" s="1"/>
  <c r="Q48" i="2"/>
  <c r="Y45" i="2"/>
  <c r="Y48" i="2" s="1"/>
  <c r="K45" i="2"/>
  <c r="K48" i="2" s="1"/>
  <c r="K49" i="2" s="1"/>
  <c r="U45" i="2"/>
  <c r="U48" i="2" s="1"/>
  <c r="P45" i="2"/>
  <c r="P48" i="2" s="1"/>
  <c r="AA45" i="2"/>
  <c r="AA48" i="2" s="1"/>
  <c r="O45" i="2"/>
  <c r="O48" i="2" s="1"/>
  <c r="O49" i="2" s="1"/>
  <c r="W45" i="2"/>
  <c r="W48" i="2" s="1"/>
  <c r="N45" i="2"/>
  <c r="G48" i="2"/>
  <c r="Z49" i="2" s="1"/>
  <c r="N38" i="2"/>
  <c r="H39" i="2"/>
  <c r="I30" i="2"/>
  <c r="H30" i="2"/>
  <c r="T49" i="2"/>
  <c r="Y29" i="2"/>
  <c r="Y30" i="2" s="1"/>
  <c r="U29" i="2"/>
  <c r="U30" i="2" s="1"/>
  <c r="Q29" i="2"/>
  <c r="Q30" i="2" s="1"/>
  <c r="M29" i="2"/>
  <c r="M30" i="2" s="1"/>
  <c r="Z29" i="2"/>
  <c r="Z30" i="2" s="1"/>
  <c r="T29" i="2"/>
  <c r="T30" i="2" s="1"/>
  <c r="O29" i="2"/>
  <c r="AA29" i="2"/>
  <c r="AA30" i="2" s="1"/>
  <c r="S29" i="2"/>
  <c r="S30" i="2" s="1"/>
  <c r="L29" i="2"/>
  <c r="X29" i="2"/>
  <c r="X30" i="2" s="1"/>
  <c r="R29" i="2"/>
  <c r="R30" i="2" s="1"/>
  <c r="K29" i="2"/>
  <c r="K30" i="2" s="1"/>
  <c r="W29" i="2"/>
  <c r="W30" i="2" s="1"/>
  <c r="P29" i="2"/>
  <c r="P30" i="2" s="1"/>
  <c r="V29" i="2"/>
  <c r="V30" i="2" s="1"/>
  <c r="N29" i="2"/>
  <c r="N30" i="2" s="1"/>
  <c r="D39" i="2"/>
  <c r="F39" i="2"/>
  <c r="I10" i="2"/>
  <c r="H10" i="2" s="1"/>
  <c r="H48" i="2"/>
  <c r="D48" i="2"/>
  <c r="L30" i="2"/>
  <c r="O30" i="2"/>
  <c r="V48" i="2"/>
  <c r="V49" i="2" s="1"/>
  <c r="X36" i="2"/>
  <c r="X39" i="2" s="1"/>
  <c r="X40" i="2" s="1"/>
  <c r="S36" i="2"/>
  <c r="S39" i="2" s="1"/>
  <c r="S40" i="2" s="1"/>
  <c r="O36" i="2"/>
  <c r="O39" i="2" s="1"/>
  <c r="O40" i="2" s="1"/>
  <c r="K36" i="2"/>
  <c r="K39" i="2" s="1"/>
  <c r="K40" i="2" s="1"/>
  <c r="W36" i="2"/>
  <c r="W39" i="2" s="1"/>
  <c r="W40" i="2" s="1"/>
  <c r="Q36" i="2"/>
  <c r="Q39" i="2" s="1"/>
  <c r="Q40" i="2" s="1"/>
  <c r="L36" i="2"/>
  <c r="L39" i="2" s="1"/>
  <c r="L40" i="2" s="1"/>
  <c r="AA36" i="2"/>
  <c r="AA39" i="2" s="1"/>
  <c r="AA40" i="2" s="1"/>
  <c r="U36" i="2"/>
  <c r="U39" i="2" s="1"/>
  <c r="U40" i="2" s="1"/>
  <c r="P36" i="2"/>
  <c r="P39" i="2" s="1"/>
  <c r="P40" i="2" s="1"/>
  <c r="Z36" i="2"/>
  <c r="Z39" i="2" s="1"/>
  <c r="Z40" i="2" s="1"/>
  <c r="N36" i="2"/>
  <c r="Y36" i="2"/>
  <c r="Y39" i="2" s="1"/>
  <c r="Y40" i="2" s="1"/>
  <c r="M36" i="2"/>
  <c r="M39" i="2" s="1"/>
  <c r="M40" i="2" s="1"/>
  <c r="T36" i="2"/>
  <c r="T39" i="2" s="1"/>
  <c r="T40" i="2" s="1"/>
  <c r="R36" i="2"/>
  <c r="R39" i="2" s="1"/>
  <c r="R40" i="2" s="1"/>
  <c r="L20" i="2"/>
  <c r="L21" i="2" s="1"/>
  <c r="G56" i="2"/>
  <c r="F56" i="2" s="1"/>
  <c r="AA9" i="2"/>
  <c r="W9" i="2"/>
  <c r="S9" i="2"/>
  <c r="S57" i="2" s="1"/>
  <c r="O9" i="2"/>
  <c r="K9" i="2"/>
  <c r="Z9" i="2"/>
  <c r="V9" i="2"/>
  <c r="R9" i="2"/>
  <c r="R57" i="2" s="1"/>
  <c r="R56" i="2" s="1"/>
  <c r="N9" i="2"/>
  <c r="Y9" i="2"/>
  <c r="U9" i="2"/>
  <c r="U57" i="2" s="1"/>
  <c r="Q9" i="2"/>
  <c r="M9" i="2"/>
  <c r="L9" i="2"/>
  <c r="X9" i="2"/>
  <c r="T9" i="2"/>
  <c r="P9" i="2"/>
  <c r="Z20" i="2"/>
  <c r="Z21" i="2" s="1"/>
  <c r="Y20" i="2"/>
  <c r="Y21" i="2" s="1"/>
  <c r="P20" i="2"/>
  <c r="P21" i="2" s="1"/>
  <c r="I56" i="2"/>
  <c r="H56" i="2" s="1"/>
  <c r="G54" i="2"/>
  <c r="AA7" i="2"/>
  <c r="W7" i="2"/>
  <c r="S7" i="2"/>
  <c r="O7" i="2"/>
  <c r="K7" i="2"/>
  <c r="Z7" i="2"/>
  <c r="V7" i="2"/>
  <c r="R7" i="2"/>
  <c r="N7" i="2"/>
  <c r="Y7" i="2"/>
  <c r="U7" i="2"/>
  <c r="Q7" i="2"/>
  <c r="Q55" i="2" s="1"/>
  <c r="M7" i="2"/>
  <c r="P7" i="2"/>
  <c r="P10" i="2" s="1"/>
  <c r="L7" i="2"/>
  <c r="X7" i="2"/>
  <c r="G10" i="2"/>
  <c r="T7" i="2"/>
  <c r="E58" i="2"/>
  <c r="D58" i="2" s="1"/>
  <c r="D54" i="2"/>
  <c r="V57" i="2" l="1"/>
  <c r="P49" i="2"/>
  <c r="M57" i="2"/>
  <c r="AA57" i="2"/>
  <c r="AA56" i="2" s="1"/>
  <c r="N39" i="2"/>
  <c r="N40" i="2" s="1"/>
  <c r="R49" i="2"/>
  <c r="AA49" i="2"/>
  <c r="M49" i="2"/>
  <c r="Y49" i="2"/>
  <c r="S49" i="2"/>
  <c r="F48" i="2"/>
  <c r="W49" i="2"/>
  <c r="Q49" i="2"/>
  <c r="L49" i="2"/>
  <c r="U49" i="2"/>
  <c r="N49" i="2"/>
  <c r="X49" i="2"/>
  <c r="U56" i="2"/>
  <c r="Y57" i="2"/>
  <c r="Z57" i="2"/>
  <c r="Z56" i="2" s="1"/>
  <c r="V56" i="2"/>
  <c r="Q57" i="2"/>
  <c r="Q56" i="2" s="1"/>
  <c r="O57" i="2"/>
  <c r="O56" i="2" s="1"/>
  <c r="X57" i="2"/>
  <c r="X56" i="2" s="1"/>
  <c r="S56" i="2"/>
  <c r="Q31" i="2"/>
  <c r="L31" i="2"/>
  <c r="W31" i="2"/>
  <c r="N31" i="2"/>
  <c r="Z31" i="2"/>
  <c r="Y31" i="2"/>
  <c r="P31" i="2"/>
  <c r="X31" i="2"/>
  <c r="T31" i="2"/>
  <c r="U31" i="2"/>
  <c r="X10" i="2"/>
  <c r="X11" i="2" s="1"/>
  <c r="X55" i="2"/>
  <c r="R55" i="2"/>
  <c r="R10" i="2"/>
  <c r="R11" i="2" s="1"/>
  <c r="O55" i="2"/>
  <c r="O10" i="2"/>
  <c r="O11" i="2" s="1"/>
  <c r="I58" i="2"/>
  <c r="H58" i="2" s="1"/>
  <c r="H54" i="2"/>
  <c r="L55" i="2"/>
  <c r="L10" i="2"/>
  <c r="L11" i="2" s="1"/>
  <c r="AA31" i="2"/>
  <c r="K31" i="2"/>
  <c r="F30" i="2"/>
  <c r="M31" i="2"/>
  <c r="W57" i="2"/>
  <c r="W56" i="2" s="1"/>
  <c r="S31" i="2"/>
  <c r="T10" i="2"/>
  <c r="T11" i="2" s="1"/>
  <c r="P11" i="2"/>
  <c r="Y54" i="2"/>
  <c r="Z55" i="2"/>
  <c r="Z10" i="2"/>
  <c r="Z11" i="2" s="1"/>
  <c r="W55" i="2"/>
  <c r="W10" i="2"/>
  <c r="W11" i="2" s="1"/>
  <c r="P57" i="2"/>
  <c r="M56" i="2"/>
  <c r="N56" i="2"/>
  <c r="K57" i="2"/>
  <c r="K56" i="2" s="1"/>
  <c r="V31" i="2"/>
  <c r="R31" i="2"/>
  <c r="Q10" i="2"/>
  <c r="Q11" i="2" s="1"/>
  <c r="F54" i="2"/>
  <c r="P54" i="2"/>
  <c r="G58" i="2"/>
  <c r="U55" i="2"/>
  <c r="U10" i="2"/>
  <c r="U11" i="2" s="1"/>
  <c r="V55" i="2"/>
  <c r="V10" i="2"/>
  <c r="V11" i="2" s="1"/>
  <c r="S55" i="2"/>
  <c r="S10" i="2"/>
  <c r="S11" i="2" s="1"/>
  <c r="L57" i="2"/>
  <c r="L56" i="2" s="1"/>
  <c r="F10" i="2"/>
  <c r="Y11" i="2"/>
  <c r="M55" i="2"/>
  <c r="M10" i="2"/>
  <c r="M11" i="2" s="1"/>
  <c r="N10" i="2"/>
  <c r="N11" i="2" s="1"/>
  <c r="K55" i="2"/>
  <c r="K10" i="2"/>
  <c r="K11" i="2" s="1"/>
  <c r="AA55" i="2"/>
  <c r="AA10" i="2"/>
  <c r="AA11" i="2" s="1"/>
  <c r="T57" i="2"/>
  <c r="T56" i="2" s="1"/>
  <c r="O31" i="2"/>
  <c r="Y58" i="1"/>
  <c r="C56" i="1"/>
  <c r="C54" i="1"/>
  <c r="C48" i="1"/>
  <c r="Z47" i="1"/>
  <c r="E46" i="1"/>
  <c r="G46" i="1" s="1"/>
  <c r="T47" i="1" s="1"/>
  <c r="E44" i="1"/>
  <c r="G44" i="1" s="1"/>
  <c r="R45" i="1" s="1"/>
  <c r="L40" i="1"/>
  <c r="C39" i="1"/>
  <c r="Z38" i="1"/>
  <c r="E37" i="1"/>
  <c r="E35" i="1"/>
  <c r="C30" i="1"/>
  <c r="E28" i="1"/>
  <c r="E26" i="1"/>
  <c r="I26" i="1" s="1"/>
  <c r="C20" i="1"/>
  <c r="E18" i="1"/>
  <c r="G18" i="1" s="1"/>
  <c r="E16" i="1"/>
  <c r="I16" i="1" s="1"/>
  <c r="Y11" i="1"/>
  <c r="C10" i="1"/>
  <c r="E8" i="1"/>
  <c r="G8" i="1" s="1"/>
  <c r="E6" i="1"/>
  <c r="I6" i="1" s="1"/>
  <c r="Y56" i="2" l="1"/>
  <c r="Y58" i="2"/>
  <c r="AA54" i="2"/>
  <c r="AA58" i="2"/>
  <c r="AA59" i="2" s="1"/>
  <c r="Y59" i="2"/>
  <c r="V54" i="2"/>
  <c r="V58" i="2"/>
  <c r="V59" i="2" s="1"/>
  <c r="W54" i="2"/>
  <c r="W59" i="2"/>
  <c r="K58" i="2"/>
  <c r="K59" i="2" s="1"/>
  <c r="K54" i="2"/>
  <c r="R54" i="2"/>
  <c r="R58" i="2"/>
  <c r="R59" i="2" s="1"/>
  <c r="N54" i="2"/>
  <c r="N58" i="2"/>
  <c r="N59" i="2" s="1"/>
  <c r="S58" i="2"/>
  <c r="S59" i="2" s="1"/>
  <c r="S54" i="2"/>
  <c r="U58" i="2"/>
  <c r="U59" i="2" s="1"/>
  <c r="U54" i="2"/>
  <c r="P58" i="2"/>
  <c r="P59" i="2" s="1"/>
  <c r="P56" i="2"/>
  <c r="Z54" i="2"/>
  <c r="Z58" i="2"/>
  <c r="Z59" i="2" s="1"/>
  <c r="T58" i="2"/>
  <c r="T59" i="2" s="1"/>
  <c r="T54" i="2"/>
  <c r="X58" i="2"/>
  <c r="X59" i="2" s="1"/>
  <c r="X54" i="2"/>
  <c r="M58" i="2"/>
  <c r="M59" i="2" s="1"/>
  <c r="M54" i="2"/>
  <c r="F58" i="2"/>
  <c r="Q58" i="2"/>
  <c r="Q59" i="2" s="1"/>
  <c r="Q54" i="2"/>
  <c r="L54" i="2"/>
  <c r="L58" i="2"/>
  <c r="L59" i="2" s="1"/>
  <c r="O58" i="2"/>
  <c r="O59" i="2" s="1"/>
  <c r="O54" i="2"/>
  <c r="I46" i="1"/>
  <c r="Z45" i="1"/>
  <c r="Z48" i="1" s="1"/>
  <c r="I44" i="1"/>
  <c r="N45" i="1"/>
  <c r="G48" i="1"/>
  <c r="T49" i="1" s="1"/>
  <c r="E39" i="1"/>
  <c r="F39" i="1" s="1"/>
  <c r="G35" i="1"/>
  <c r="AA36" i="1" s="1"/>
  <c r="I35" i="1"/>
  <c r="E30" i="1"/>
  <c r="D30" i="1" s="1"/>
  <c r="G26" i="1"/>
  <c r="W27" i="1" s="1"/>
  <c r="I18" i="1"/>
  <c r="I20" i="1"/>
  <c r="G16" i="1"/>
  <c r="Y17" i="1" s="1"/>
  <c r="Z9" i="1"/>
  <c r="K9" i="1"/>
  <c r="Y9" i="1"/>
  <c r="U9" i="1"/>
  <c r="Q9" i="1"/>
  <c r="C58" i="1"/>
  <c r="G6" i="1"/>
  <c r="M7" i="1" s="1"/>
  <c r="M10" i="1" s="1"/>
  <c r="M11" i="1" s="1"/>
  <c r="AA19" i="1"/>
  <c r="W19" i="1"/>
  <c r="W20" i="1" s="1"/>
  <c r="S19" i="1"/>
  <c r="N19" i="1"/>
  <c r="Z19" i="1"/>
  <c r="Q19" i="1"/>
  <c r="M19" i="1"/>
  <c r="X19" i="1"/>
  <c r="V19" i="1"/>
  <c r="Y19" i="1"/>
  <c r="U19" i="1"/>
  <c r="P19" i="1"/>
  <c r="L19" i="1"/>
  <c r="T19" i="1"/>
  <c r="O19" i="1"/>
  <c r="M17" i="1"/>
  <c r="AA27" i="1"/>
  <c r="M49" i="1"/>
  <c r="T7" i="1"/>
  <c r="E56" i="1"/>
  <c r="D56" i="1" s="1"/>
  <c r="L9" i="1"/>
  <c r="R9" i="1"/>
  <c r="V9" i="1"/>
  <c r="V17" i="1"/>
  <c r="I37" i="1"/>
  <c r="G37" i="1"/>
  <c r="AA47" i="1"/>
  <c r="W47" i="1"/>
  <c r="S47" i="1"/>
  <c r="N47" i="1"/>
  <c r="V47" i="1"/>
  <c r="R47" i="1"/>
  <c r="R48" i="1" s="1"/>
  <c r="R49" i="1" s="1"/>
  <c r="M47" i="1"/>
  <c r="Y47" i="1"/>
  <c r="U47" i="1"/>
  <c r="Q47" i="1"/>
  <c r="L47" i="1"/>
  <c r="X47" i="1"/>
  <c r="W9" i="1"/>
  <c r="E54" i="1"/>
  <c r="U7" i="1"/>
  <c r="O9" i="1"/>
  <c r="S9" i="1"/>
  <c r="AA9" i="1"/>
  <c r="K17" i="1"/>
  <c r="K20" i="1" s="1"/>
  <c r="E20" i="1"/>
  <c r="D20" i="1" s="1"/>
  <c r="V7" i="1"/>
  <c r="I8" i="1"/>
  <c r="P9" i="1"/>
  <c r="T9" i="1"/>
  <c r="X9" i="1"/>
  <c r="P17" i="1"/>
  <c r="N27" i="1"/>
  <c r="I28" i="1"/>
  <c r="I30" i="1" s="1"/>
  <c r="G28" i="1"/>
  <c r="Y45" i="1"/>
  <c r="Y48" i="1" s="1"/>
  <c r="U45" i="1"/>
  <c r="Q45" i="1"/>
  <c r="M45" i="1"/>
  <c r="X45" i="1"/>
  <c r="X48" i="1" s="1"/>
  <c r="T45" i="1"/>
  <c r="P45" i="1"/>
  <c r="P48" i="1" s="1"/>
  <c r="L45" i="1"/>
  <c r="AA45" i="1"/>
  <c r="W45" i="1"/>
  <c r="S45" i="1"/>
  <c r="O45" i="1"/>
  <c r="O48" i="1" s="1"/>
  <c r="K45" i="1"/>
  <c r="K48" i="1" s="1"/>
  <c r="V45" i="1"/>
  <c r="O47" i="1"/>
  <c r="E48" i="1"/>
  <c r="D48" i="1" s="1"/>
  <c r="W36" i="1"/>
  <c r="R7" i="1" l="1"/>
  <c r="Q7" i="1"/>
  <c r="L7" i="1"/>
  <c r="N7" i="1"/>
  <c r="N10" i="1" s="1"/>
  <c r="N11" i="1" s="1"/>
  <c r="I39" i="1"/>
  <c r="Z49" i="1"/>
  <c r="AA48" i="1"/>
  <c r="AA49" i="1" s="1"/>
  <c r="O49" i="1"/>
  <c r="L48" i="1"/>
  <c r="L49" i="1" s="1"/>
  <c r="S48" i="1"/>
  <c r="S49" i="1" s="1"/>
  <c r="P49" i="1"/>
  <c r="N49" i="1"/>
  <c r="V48" i="1"/>
  <c r="V49" i="1" s="1"/>
  <c r="W48" i="1"/>
  <c r="W49" i="1" s="1"/>
  <c r="U48" i="1"/>
  <c r="U49" i="1" s="1"/>
  <c r="I48" i="1"/>
  <c r="H48" i="1" s="1"/>
  <c r="K49" i="1"/>
  <c r="X49" i="1"/>
  <c r="Y49" i="1"/>
  <c r="I54" i="1"/>
  <c r="H54" i="1" s="1"/>
  <c r="Z36" i="1"/>
  <c r="Z39" i="1" s="1"/>
  <c r="Z40" i="1" s="1"/>
  <c r="K36" i="1"/>
  <c r="Y36" i="1"/>
  <c r="R36" i="1"/>
  <c r="U36" i="1"/>
  <c r="T36" i="1"/>
  <c r="X36" i="1"/>
  <c r="N36" i="1"/>
  <c r="Q36" i="1"/>
  <c r="P36" i="1"/>
  <c r="P39" i="1" s="1"/>
  <c r="P40" i="1" s="1"/>
  <c r="H39" i="1"/>
  <c r="S36" i="1"/>
  <c r="D39" i="1"/>
  <c r="M36" i="1"/>
  <c r="L36" i="1"/>
  <c r="L55" i="1" s="1"/>
  <c r="O36" i="1"/>
  <c r="O27" i="1"/>
  <c r="X27" i="1"/>
  <c r="Z27" i="1"/>
  <c r="Z30" i="1" s="1"/>
  <c r="T27" i="1"/>
  <c r="M27" i="1"/>
  <c r="L27" i="1"/>
  <c r="U27" i="1"/>
  <c r="H30" i="1"/>
  <c r="P27" i="1"/>
  <c r="Y27" i="1"/>
  <c r="Q27" i="1"/>
  <c r="G30" i="1"/>
  <c r="AA31" i="1" s="1"/>
  <c r="K27" i="1"/>
  <c r="V27" i="1"/>
  <c r="I56" i="1"/>
  <c r="L17" i="1"/>
  <c r="X17" i="1"/>
  <c r="X20" i="1" s="1"/>
  <c r="Z17" i="1"/>
  <c r="Z20" i="1" s="1"/>
  <c r="M20" i="1"/>
  <c r="O17" i="1"/>
  <c r="O20" i="1" s="1"/>
  <c r="N17" i="1"/>
  <c r="G20" i="1"/>
  <c r="K21" i="1" s="1"/>
  <c r="T17" i="1"/>
  <c r="T20" i="1" s="1"/>
  <c r="S17" i="1"/>
  <c r="AA17" i="1"/>
  <c r="AA20" i="1" s="1"/>
  <c r="U17" i="1"/>
  <c r="U20" i="1" s="1"/>
  <c r="U21" i="1" s="1"/>
  <c r="Q17" i="1"/>
  <c r="Q20" i="1" s="1"/>
  <c r="Q21" i="1" s="1"/>
  <c r="R17" i="1"/>
  <c r="R20" i="1" s="1"/>
  <c r="T10" i="1"/>
  <c r="T11" i="1" s="1"/>
  <c r="X7" i="1"/>
  <c r="AA7" i="1"/>
  <c r="AA10" i="1" s="1"/>
  <c r="AA11" i="1" s="1"/>
  <c r="K7" i="1"/>
  <c r="K10" i="1" s="1"/>
  <c r="K11" i="1" s="1"/>
  <c r="W7" i="1"/>
  <c r="W10" i="1" s="1"/>
  <c r="W11" i="1" s="1"/>
  <c r="S7" i="1"/>
  <c r="O7" i="1"/>
  <c r="O10" i="1" s="1"/>
  <c r="O11" i="1" s="1"/>
  <c r="Z7" i="1"/>
  <c r="Z10" i="1" s="1"/>
  <c r="Z11" i="1" s="1"/>
  <c r="Y7" i="1"/>
  <c r="G54" i="1"/>
  <c r="T54" i="1" s="1"/>
  <c r="P7" i="1"/>
  <c r="P10" i="1" s="1"/>
  <c r="P11" i="1" s="1"/>
  <c r="AA29" i="1"/>
  <c r="W29" i="1"/>
  <c r="W30" i="1" s="1"/>
  <c r="S29" i="1"/>
  <c r="S30" i="1" s="1"/>
  <c r="O29" i="1"/>
  <c r="K29" i="1"/>
  <c r="Z29" i="1"/>
  <c r="Z57" i="1" s="1"/>
  <c r="V29" i="1"/>
  <c r="R29" i="1"/>
  <c r="R30" i="1" s="1"/>
  <c r="R31" i="1" s="1"/>
  <c r="N29" i="1"/>
  <c r="Y29" i="1"/>
  <c r="U29" i="1"/>
  <c r="Q29" i="1"/>
  <c r="M29" i="1"/>
  <c r="X29" i="1"/>
  <c r="X30" i="1" s="1"/>
  <c r="T29" i="1"/>
  <c r="P29" i="1"/>
  <c r="L29" i="1"/>
  <c r="V55" i="1"/>
  <c r="V10" i="1"/>
  <c r="V11" i="1" s="1"/>
  <c r="D54" i="1"/>
  <c r="E58" i="1"/>
  <c r="D58" i="1" s="1"/>
  <c r="X38" i="1"/>
  <c r="T38" i="1"/>
  <c r="O38" i="1"/>
  <c r="K38" i="1"/>
  <c r="AA38" i="1"/>
  <c r="AA39" i="1" s="1"/>
  <c r="AA40" i="1" s="1"/>
  <c r="W38" i="1"/>
  <c r="W39" i="1" s="1"/>
  <c r="W40" i="1" s="1"/>
  <c r="S38" i="1"/>
  <c r="N38" i="1"/>
  <c r="N39" i="1" s="1"/>
  <c r="N40" i="1" s="1"/>
  <c r="V38" i="1"/>
  <c r="V39" i="1" s="1"/>
  <c r="V40" i="1" s="1"/>
  <c r="R38" i="1"/>
  <c r="M38" i="1"/>
  <c r="Q38" i="1"/>
  <c r="L38" i="1"/>
  <c r="Y38" i="1"/>
  <c r="U38" i="1"/>
  <c r="U39" i="1" s="1"/>
  <c r="U40" i="1" s="1"/>
  <c r="T39" i="1"/>
  <c r="T40" i="1" s="1"/>
  <c r="Q48" i="1"/>
  <c r="Q49" i="1" s="1"/>
  <c r="P20" i="1"/>
  <c r="P21" i="1" s="1"/>
  <c r="R55" i="1"/>
  <c r="R10" i="1"/>
  <c r="R11" i="1" s="1"/>
  <c r="U55" i="1"/>
  <c r="U10" i="1"/>
  <c r="U11" i="1" s="1"/>
  <c r="G56" i="1"/>
  <c r="L10" i="1"/>
  <c r="L11" i="1" s="1"/>
  <c r="S21" i="1"/>
  <c r="F20" i="1"/>
  <c r="H20" i="1"/>
  <c r="I10" i="1"/>
  <c r="H10" i="1" s="1"/>
  <c r="Q10" i="1"/>
  <c r="Q11" i="1" s="1"/>
  <c r="V20" i="1"/>
  <c r="F48" i="1"/>
  <c r="I58" i="1" l="1"/>
  <c r="H58" i="1" s="1"/>
  <c r="Y39" i="1"/>
  <c r="Y40" i="1" s="1"/>
  <c r="X39" i="1"/>
  <c r="X40" i="1" s="1"/>
  <c r="Q39" i="1"/>
  <c r="Q40" i="1" s="1"/>
  <c r="K39" i="1"/>
  <c r="K40" i="1" s="1"/>
  <c r="X57" i="1"/>
  <c r="X56" i="1" s="1"/>
  <c r="M39" i="1"/>
  <c r="M40" i="1" s="1"/>
  <c r="S39" i="1"/>
  <c r="S40" i="1" s="1"/>
  <c r="O39" i="1"/>
  <c r="O40" i="1" s="1"/>
  <c r="N55" i="1"/>
  <c r="N54" i="1" s="1"/>
  <c r="R39" i="1"/>
  <c r="R40" i="1" s="1"/>
  <c r="T57" i="1"/>
  <c r="T56" i="1" s="1"/>
  <c r="W57" i="1"/>
  <c r="W56" i="1" s="1"/>
  <c r="M57" i="1"/>
  <c r="M58" i="1" s="1"/>
  <c r="N57" i="1"/>
  <c r="AA57" i="1"/>
  <c r="AA56" i="1" s="1"/>
  <c r="O30" i="1"/>
  <c r="O31" i="1" s="1"/>
  <c r="N30" i="1"/>
  <c r="N31" i="1" s="1"/>
  <c r="P30" i="1"/>
  <c r="P31" i="1" s="1"/>
  <c r="R57" i="1"/>
  <c r="R56" i="1" s="1"/>
  <c r="U30" i="1"/>
  <c r="U31" i="1" s="1"/>
  <c r="T30" i="1"/>
  <c r="T31" i="1" s="1"/>
  <c r="L30" i="1"/>
  <c r="L31" i="1" s="1"/>
  <c r="P57" i="1"/>
  <c r="P56" i="1" s="1"/>
  <c r="V30" i="1"/>
  <c r="V31" i="1" s="1"/>
  <c r="Q30" i="1"/>
  <c r="Q31" i="1" s="1"/>
  <c r="M31" i="1"/>
  <c r="Y31" i="1"/>
  <c r="S31" i="1"/>
  <c r="W31" i="1"/>
  <c r="K31" i="1"/>
  <c r="F30" i="1"/>
  <c r="X31" i="1"/>
  <c r="Z31" i="1"/>
  <c r="H56" i="1"/>
  <c r="Z55" i="1"/>
  <c r="Z54" i="1" s="1"/>
  <c r="S55" i="1"/>
  <c r="S54" i="1" s="1"/>
  <c r="X55" i="1"/>
  <c r="X54" i="1" s="1"/>
  <c r="W21" i="1"/>
  <c r="R54" i="1"/>
  <c r="Y21" i="1"/>
  <c r="M21" i="1"/>
  <c r="T21" i="1"/>
  <c r="V21" i="1"/>
  <c r="L21" i="1"/>
  <c r="R21" i="1"/>
  <c r="AA21" i="1"/>
  <c r="M54" i="1"/>
  <c r="Z21" i="1"/>
  <c r="O21" i="1"/>
  <c r="Q55" i="1"/>
  <c r="Q54" i="1" s="1"/>
  <c r="N20" i="1"/>
  <c r="N21" i="1" s="1"/>
  <c r="X21" i="1"/>
  <c r="AA55" i="1"/>
  <c r="AA54" i="1" s="1"/>
  <c r="O55" i="1"/>
  <c r="O54" i="1" s="1"/>
  <c r="Z56" i="1"/>
  <c r="N56" i="1"/>
  <c r="X10" i="1"/>
  <c r="X11" i="1" s="1"/>
  <c r="F54" i="1"/>
  <c r="Y54" i="1"/>
  <c r="W55" i="1"/>
  <c r="W54" i="1" s="1"/>
  <c r="P54" i="1"/>
  <c r="S10" i="1"/>
  <c r="S11" i="1" s="1"/>
  <c r="K55" i="1"/>
  <c r="K54" i="1" s="1"/>
  <c r="L56" i="1"/>
  <c r="F56" i="1"/>
  <c r="Y56" i="1"/>
  <c r="U54" i="1"/>
  <c r="Q57" i="1"/>
  <c r="Q56" i="1" s="1"/>
  <c r="V57" i="1"/>
  <c r="V56" i="1" s="1"/>
  <c r="O57" i="1"/>
  <c r="O56" i="1" s="1"/>
  <c r="S57" i="1"/>
  <c r="S56" i="1" s="1"/>
  <c r="L58" i="1"/>
  <c r="L54" i="1"/>
  <c r="G58" i="1"/>
  <c r="V54" i="1"/>
  <c r="U57" i="1"/>
  <c r="U56" i="1" s="1"/>
  <c r="K56" i="1"/>
  <c r="T58" i="1" l="1"/>
  <c r="T59" i="1" s="1"/>
  <c r="N58" i="1"/>
  <c r="N59" i="1" s="1"/>
  <c r="M56" i="1"/>
  <c r="P58" i="1"/>
  <c r="P59" i="1" s="1"/>
  <c r="Z58" i="1"/>
  <c r="Z59" i="1" s="1"/>
  <c r="X58" i="1"/>
  <c r="X59" i="1" s="1"/>
  <c r="O58" i="1"/>
  <c r="V58" i="1"/>
  <c r="V59" i="1" s="1"/>
  <c r="W58" i="1"/>
  <c r="W59" i="1" s="1"/>
  <c r="L59" i="1"/>
  <c r="O59" i="1"/>
  <c r="Q58" i="1"/>
  <c r="Q59" i="1" s="1"/>
  <c r="AA59" i="1"/>
  <c r="S59" i="1"/>
  <c r="R59" i="1"/>
  <c r="F58" i="1"/>
  <c r="Y59" i="1"/>
  <c r="U58" i="1"/>
  <c r="U59" i="1" s="1"/>
  <c r="K58" i="1"/>
  <c r="K59" i="1" s="1"/>
  <c r="M59" i="1"/>
</calcChain>
</file>

<file path=xl/sharedStrings.xml><?xml version="1.0" encoding="utf-8"?>
<sst xmlns="http://schemas.openxmlformats.org/spreadsheetml/2006/main" count="1344" uniqueCount="42">
  <si>
    <t>TOTAL</t>
  </si>
  <si>
    <t>ANGL /</t>
  </si>
  <si>
    <t>EST #</t>
  </si>
  <si>
    <t>AVE</t>
  </si>
  <si>
    <t>VEHICLE</t>
  </si>
  <si>
    <t>INTERV.</t>
  </si>
  <si>
    <t>ANGLS.</t>
  </si>
  <si>
    <t>HOURS</t>
  </si>
  <si>
    <t>ANGL. HRS</t>
  </si>
  <si>
    <t>% SUCC.</t>
  </si>
  <si>
    <t>SUC. ANGLS.</t>
  </si>
  <si>
    <t>LT</t>
  </si>
  <si>
    <t>SPLK</t>
  </si>
  <si>
    <t>BRWN T</t>
  </si>
  <si>
    <t>RBT</t>
  </si>
  <si>
    <t>CHIN.</t>
  </si>
  <si>
    <t>WF</t>
  </si>
  <si>
    <t>HERR</t>
  </si>
  <si>
    <t>SMELT</t>
  </si>
  <si>
    <t>COHO</t>
  </si>
  <si>
    <t>BROOK</t>
  </si>
  <si>
    <t>BURBOT</t>
  </si>
  <si>
    <t>MEN WF</t>
  </si>
  <si>
    <t>FAT</t>
  </si>
  <si>
    <t>YEP</t>
  </si>
  <si>
    <t>WAE</t>
  </si>
  <si>
    <t>NOP</t>
  </si>
  <si>
    <t>WKDAY</t>
  </si>
  <si>
    <t>HRVST RATE</t>
  </si>
  <si>
    <t xml:space="preserve"> EST. HRVST  </t>
  </si>
  <si>
    <t>WKEND</t>
  </si>
  <si>
    <t>DEC  HARVEST RATE</t>
  </si>
  <si>
    <t>JAN HARVEST RATE</t>
  </si>
  <si>
    <t>FEB HARVEST RATE</t>
  </si>
  <si>
    <t>MARCH HARVEST RATE</t>
  </si>
  <si>
    <t>OVERALL HARVEST RATE</t>
  </si>
  <si>
    <t>2019 ICE CREEL - WASHBURN/BAYFIELD - SHALLOW WATER</t>
  </si>
  <si>
    <t>2019 ICE CREEL - WASHBURN/BAYFIELD - &lt;60' - FINAL</t>
  </si>
  <si>
    <t>2019 ICE CREEL - WASHBURN/BAYFIELD - BOBBING - FINAL</t>
  </si>
  <si>
    <t>2019 ICE CREEL - WASHBURN/BAYFIELD - PLEASURE - FINAL</t>
  </si>
  <si>
    <t>2019 ICE CREEL - WASHBURN/BAYFIELD - TRIBAL - FINAL</t>
  </si>
  <si>
    <t>2019 ICE CREEL - CORNY - BOBBING -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</si>
</sst>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7" fontId="2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Fill="1" applyBorder="1"/>
    <xf numFmtId="0" fontId="2" fillId="0" borderId="8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2" fontId="2" fillId="0" borderId="9" xfId="0" applyNumberFormat="1" applyFont="1" applyFill="1" applyBorder="1" applyAlignment="1">
      <alignment horizontal="center"/>
    </xf>
    <xf numFmtId="1" fontId="2" fillId="0" borderId="9" xfId="0" applyNumberFormat="1" applyFont="1" applyFill="1" applyBorder="1" applyAlignment="1">
      <alignment horizontal="center"/>
    </xf>
    <xf numFmtId="165" fontId="2" fillId="0" borderId="9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0" fontId="0" fillId="0" borderId="0" xfId="0" applyFill="1"/>
    <xf numFmtId="165" fontId="2" fillId="0" borderId="6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4" fontId="2" fillId="0" borderId="9" xfId="0" applyNumberFormat="1" applyFont="1" applyBorder="1" applyAlignment="1">
      <alignment horizontal="center"/>
    </xf>
    <xf numFmtId="1" fontId="2" fillId="0" borderId="9" xfId="0" applyNumberFormat="1" applyFont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2" fontId="2" fillId="0" borderId="12" xfId="0" applyNumberFormat="1" applyFont="1" applyBorder="1" applyAlignment="1">
      <alignment horizontal="center"/>
    </xf>
    <xf numFmtId="1" fontId="2" fillId="0" borderId="12" xfId="0" applyNumberFormat="1" applyFont="1" applyBorder="1" applyAlignment="1">
      <alignment horizontal="center"/>
    </xf>
    <xf numFmtId="1" fontId="2" fillId="0" borderId="13" xfId="0" applyNumberFormat="1" applyFont="1" applyBorder="1" applyAlignment="1">
      <alignment horizontal="center"/>
    </xf>
    <xf numFmtId="1" fontId="2" fillId="0" borderId="14" xfId="0" applyNumberFormat="1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164" fontId="2" fillId="0" borderId="11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center"/>
    </xf>
    <xf numFmtId="16" fontId="2" fillId="0" borderId="4" xfId="0" applyNumberFormat="1" applyFont="1" applyBorder="1" applyAlignment="1">
      <alignment horizontal="center"/>
    </xf>
    <xf numFmtId="0" fontId="2" fillId="0" borderId="0" xfId="0" applyFont="1" applyBorder="1"/>
    <xf numFmtId="2" fontId="2" fillId="0" borderId="9" xfId="0" applyNumberFormat="1" applyFont="1" applyBorder="1" applyAlignment="1">
      <alignment horizontal="center"/>
    </xf>
    <xf numFmtId="165" fontId="2" fillId="0" borderId="9" xfId="0" applyNumberFormat="1" applyFont="1" applyBorder="1" applyAlignment="1">
      <alignment horizontal="center"/>
    </xf>
    <xf numFmtId="165" fontId="2" fillId="0" borderId="12" xfId="0" applyNumberFormat="1" applyFont="1" applyBorder="1" applyAlignment="1">
      <alignment horizontal="center"/>
    </xf>
    <xf numFmtId="1" fontId="2" fillId="0" borderId="18" xfId="0" applyNumberFormat="1" applyFont="1" applyBorder="1" applyAlignment="1">
      <alignment horizontal="center"/>
    </xf>
    <xf numFmtId="1" fontId="2" fillId="0" borderId="12" xfId="0" applyNumberFormat="1" applyFont="1" applyFill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" fontId="2" fillId="0" borderId="6" xfId="0" applyNumberFormat="1" applyFont="1" applyFill="1" applyBorder="1" applyAlignment="1">
      <alignment horizontal="center"/>
    </xf>
    <xf numFmtId="164" fontId="2" fillId="0" borderId="12" xfId="0" applyNumberFormat="1" applyFont="1" applyFill="1" applyBorder="1" applyAlignment="1">
      <alignment horizontal="center"/>
    </xf>
    <xf numFmtId="0" fontId="2" fillId="0" borderId="0" xfId="0" applyFont="1" applyFill="1"/>
    <xf numFmtId="164" fontId="2" fillId="0" borderId="9" xfId="0" applyNumberFormat="1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2" fontId="2" fillId="0" borderId="6" xfId="0" applyNumberFormat="1" applyFont="1" applyFill="1" applyBorder="1" applyAlignment="1">
      <alignment horizontal="center"/>
    </xf>
    <xf numFmtId="165" fontId="2" fillId="0" borderId="12" xfId="0" applyNumberFormat="1" applyFont="1" applyFill="1" applyBorder="1" applyAlignment="1">
      <alignment horizontal="center"/>
    </xf>
    <xf numFmtId="1" fontId="2" fillId="0" borderId="18" xfId="0" applyNumberFormat="1" applyFont="1" applyFill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165" fontId="2" fillId="0" borderId="6" xfId="0" applyNumberFormat="1" applyFont="1" applyFill="1" applyBorder="1" applyAlignment="1">
      <alignment horizontal="center"/>
    </xf>
    <xf numFmtId="1" fontId="2" fillId="2" borderId="6" xfId="0" applyNumberFormat="1" applyFont="1" applyFill="1" applyBorder="1" applyAlignment="1">
      <alignment horizontal="center"/>
    </xf>
    <xf numFmtId="1" fontId="2" fillId="2" borderId="1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1D3A7-EB9A-405B-ACDF-37348582086E}">
  <dimension ref="A1:AA59"/>
  <sheetViews>
    <sheetView workbookViewId="0">
      <selection activeCell="B23" sqref="B23"/>
    </sheetView>
  </sheetViews>
  <sheetFormatPr defaultRowHeight="15" x14ac:dyDescent="0.25"/>
  <cols>
    <col min="9" max="9" width="10.7109375" customWidth="1"/>
    <col min="10" max="10" width="10.85546875" bestFit="1" customWidth="1"/>
  </cols>
  <sheetData>
    <row r="1" spans="1:27" ht="18" x14ac:dyDescent="0.25">
      <c r="A1" s="1" t="s">
        <v>36</v>
      </c>
    </row>
    <row r="2" spans="1:27" x14ac:dyDescent="0.25">
      <c r="A2" s="2"/>
      <c r="B2" s="3"/>
      <c r="C2" s="3"/>
      <c r="D2" s="4"/>
      <c r="E2" s="5"/>
      <c r="F2" s="4"/>
      <c r="G2" s="5"/>
      <c r="H2" s="3"/>
      <c r="I2" s="5"/>
      <c r="J2" s="5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x14ac:dyDescent="0.25">
      <c r="A3" s="2"/>
      <c r="B3" s="3"/>
      <c r="C3" s="3"/>
      <c r="D3" s="4"/>
      <c r="E3" s="5"/>
      <c r="F3" s="4"/>
      <c r="G3" s="5"/>
      <c r="H3" s="3"/>
      <c r="I3" s="5"/>
      <c r="J3" s="5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x14ac:dyDescent="0.25">
      <c r="A4" s="2"/>
      <c r="B4" s="3"/>
      <c r="C4" s="6" t="s">
        <v>0</v>
      </c>
      <c r="D4" s="7" t="s">
        <v>1</v>
      </c>
      <c r="E4" s="8" t="s">
        <v>2</v>
      </c>
      <c r="F4" s="7" t="s">
        <v>3</v>
      </c>
      <c r="G4" s="8" t="s">
        <v>0</v>
      </c>
      <c r="H4" s="3"/>
      <c r="I4" s="8" t="s">
        <v>2</v>
      </c>
      <c r="J4" s="9"/>
      <c r="K4" s="10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thickBot="1" x14ac:dyDescent="0.3">
      <c r="A5" s="2"/>
      <c r="B5" s="3"/>
      <c r="C5" s="11" t="s">
        <v>4</v>
      </c>
      <c r="D5" s="12" t="s">
        <v>5</v>
      </c>
      <c r="E5" s="13" t="s">
        <v>6</v>
      </c>
      <c r="F5" s="12" t="s">
        <v>7</v>
      </c>
      <c r="G5" s="13" t="s">
        <v>8</v>
      </c>
      <c r="H5" s="14" t="s">
        <v>9</v>
      </c>
      <c r="I5" s="13" t="s">
        <v>10</v>
      </c>
      <c r="J5" s="9"/>
      <c r="K5" s="10"/>
      <c r="L5" s="6" t="s">
        <v>11</v>
      </c>
      <c r="M5" s="6" t="s">
        <v>12</v>
      </c>
      <c r="N5" s="6" t="s">
        <v>13</v>
      </c>
      <c r="O5" s="6" t="s">
        <v>14</v>
      </c>
      <c r="P5" s="6" t="s">
        <v>15</v>
      </c>
      <c r="Q5" s="6" t="s">
        <v>16</v>
      </c>
      <c r="R5" s="6" t="s">
        <v>17</v>
      </c>
      <c r="S5" s="6" t="s">
        <v>18</v>
      </c>
      <c r="T5" s="6" t="s">
        <v>19</v>
      </c>
      <c r="U5" s="6" t="s">
        <v>20</v>
      </c>
      <c r="V5" s="6" t="s">
        <v>21</v>
      </c>
      <c r="W5" s="6" t="s">
        <v>22</v>
      </c>
      <c r="X5" s="6" t="s">
        <v>23</v>
      </c>
      <c r="Y5" s="6" t="s">
        <v>24</v>
      </c>
      <c r="Z5" s="6" t="s">
        <v>25</v>
      </c>
      <c r="AA5" s="6" t="s">
        <v>26</v>
      </c>
    </row>
    <row r="6" spans="1:27" ht="15.75" thickBot="1" x14ac:dyDescent="0.3">
      <c r="A6" s="15">
        <v>43435</v>
      </c>
      <c r="B6" s="16" t="s">
        <v>27</v>
      </c>
      <c r="C6" s="17"/>
      <c r="D6" s="18"/>
      <c r="E6" s="19">
        <f>C6*D6</f>
        <v>0</v>
      </c>
      <c r="F6" s="18"/>
      <c r="G6" s="19">
        <f>E6*F6</f>
        <v>0</v>
      </c>
      <c r="H6" s="18"/>
      <c r="I6" s="19">
        <f>(E6*H6)/100</f>
        <v>0</v>
      </c>
      <c r="J6" s="19" t="s">
        <v>28</v>
      </c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20"/>
    </row>
    <row r="7" spans="1:27" s="28" customFormat="1" ht="15.75" thickBot="1" x14ac:dyDescent="0.3">
      <c r="A7" s="21"/>
      <c r="B7" s="22"/>
      <c r="C7" s="23"/>
      <c r="D7" s="24"/>
      <c r="E7" s="25"/>
      <c r="F7" s="24"/>
      <c r="G7" s="25"/>
      <c r="H7" s="26"/>
      <c r="I7" s="25"/>
      <c r="J7" s="25" t="s">
        <v>29</v>
      </c>
      <c r="K7" s="25">
        <f>G6*K6</f>
        <v>0</v>
      </c>
      <c r="L7" s="25">
        <f>G6*L6</f>
        <v>0</v>
      </c>
      <c r="M7" s="25">
        <f>G6*M6</f>
        <v>0</v>
      </c>
      <c r="N7" s="25">
        <f>G6*N6</f>
        <v>0</v>
      </c>
      <c r="O7" s="25">
        <f>G6*O6</f>
        <v>0</v>
      </c>
      <c r="P7" s="25">
        <f>G6*P6</f>
        <v>0</v>
      </c>
      <c r="Q7" s="25">
        <f>G6*Q6</f>
        <v>0</v>
      </c>
      <c r="R7" s="25">
        <f>G6*R6</f>
        <v>0</v>
      </c>
      <c r="S7" s="25">
        <f>G6*S6</f>
        <v>0</v>
      </c>
      <c r="T7" s="25">
        <f>G6*T6</f>
        <v>0</v>
      </c>
      <c r="U7" s="25">
        <f>G6*U6</f>
        <v>0</v>
      </c>
      <c r="V7" s="25">
        <f>G6*V6</f>
        <v>0</v>
      </c>
      <c r="W7" s="25">
        <f>G6*W6</f>
        <v>0</v>
      </c>
      <c r="X7" s="25">
        <f>G6*X6</f>
        <v>0</v>
      </c>
      <c r="Y7" s="25">
        <f>G6*Y6</f>
        <v>0</v>
      </c>
      <c r="Z7" s="25">
        <f>G6*Z6</f>
        <v>0</v>
      </c>
      <c r="AA7" s="27">
        <f>G6*AA6</f>
        <v>0</v>
      </c>
    </row>
    <row r="8" spans="1:27" x14ac:dyDescent="0.25">
      <c r="A8" s="2"/>
      <c r="B8" s="16" t="s">
        <v>30</v>
      </c>
      <c r="C8" s="17"/>
      <c r="D8" s="18"/>
      <c r="E8" s="19">
        <f>C8*D8</f>
        <v>0</v>
      </c>
      <c r="F8" s="18"/>
      <c r="G8" s="19">
        <f>E8*F8</f>
        <v>0</v>
      </c>
      <c r="H8" s="29"/>
      <c r="I8" s="19">
        <f>(E8*H8)/100</f>
        <v>0</v>
      </c>
      <c r="J8" s="19" t="s">
        <v>28</v>
      </c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20"/>
    </row>
    <row r="9" spans="1:27" ht="15.75" thickBot="1" x14ac:dyDescent="0.3">
      <c r="A9" s="2"/>
      <c r="B9" s="30"/>
      <c r="C9" s="31"/>
      <c r="D9" s="32"/>
      <c r="E9" s="33"/>
      <c r="F9" s="32"/>
      <c r="G9" s="33"/>
      <c r="H9" s="31"/>
      <c r="I9" s="33"/>
      <c r="J9" s="33" t="s">
        <v>29</v>
      </c>
      <c r="K9" s="33">
        <f>G8*K8</f>
        <v>0</v>
      </c>
      <c r="L9" s="33">
        <f>G8*L8</f>
        <v>0</v>
      </c>
      <c r="M9" s="33"/>
      <c r="N9" s="33"/>
      <c r="O9" s="33">
        <f>G8*O8</f>
        <v>0</v>
      </c>
      <c r="P9" s="33">
        <f>G8*P8</f>
        <v>0</v>
      </c>
      <c r="Q9" s="33">
        <f>G8*Q8</f>
        <v>0</v>
      </c>
      <c r="R9" s="33">
        <f>G8*R8</f>
        <v>0</v>
      </c>
      <c r="S9" s="33">
        <f>G8*S8</f>
        <v>0</v>
      </c>
      <c r="T9" s="25">
        <f>G8*T8</f>
        <v>0</v>
      </c>
      <c r="U9" s="33">
        <f>G8*U8</f>
        <v>0</v>
      </c>
      <c r="V9" s="33">
        <f>G8*V8</f>
        <v>0</v>
      </c>
      <c r="W9" s="33">
        <f>G8*W8</f>
        <v>0</v>
      </c>
      <c r="X9" s="33">
        <f>G8*X8</f>
        <v>0</v>
      </c>
      <c r="Y9" s="33">
        <f>G8*Y8</f>
        <v>0</v>
      </c>
      <c r="Z9" s="33">
        <f>G8*Z8</f>
        <v>0</v>
      </c>
      <c r="AA9" s="34">
        <f>G8*AA8</f>
        <v>0</v>
      </c>
    </row>
    <row r="10" spans="1:27" ht="15.75" thickBot="1" x14ac:dyDescent="0.3">
      <c r="A10" s="2"/>
      <c r="B10" s="35" t="s">
        <v>0</v>
      </c>
      <c r="C10" s="36">
        <f>C6+C8</f>
        <v>0</v>
      </c>
      <c r="D10" s="37"/>
      <c r="E10" s="38">
        <v>623</v>
      </c>
      <c r="F10" s="37"/>
      <c r="G10" s="38"/>
      <c r="H10" s="37">
        <f>(I10/E10)*100</f>
        <v>0</v>
      </c>
      <c r="I10" s="38">
        <f>I6+I8</f>
        <v>0</v>
      </c>
      <c r="J10" s="38"/>
      <c r="K10" s="39">
        <f>K7+K9</f>
        <v>0</v>
      </c>
      <c r="L10" s="39">
        <f>L7+L9</f>
        <v>0</v>
      </c>
      <c r="M10" s="39">
        <f>M7+M9</f>
        <v>0</v>
      </c>
      <c r="N10" s="39">
        <f>N7+N9</f>
        <v>0</v>
      </c>
      <c r="O10" s="39">
        <f t="shared" ref="O10:AA10" si="0">O7+O9</f>
        <v>0</v>
      </c>
      <c r="P10" s="39">
        <f t="shared" si="0"/>
        <v>0</v>
      </c>
      <c r="Q10" s="39">
        <f t="shared" si="0"/>
        <v>0</v>
      </c>
      <c r="R10" s="39">
        <f t="shared" si="0"/>
        <v>0</v>
      </c>
      <c r="S10" s="39">
        <f t="shared" si="0"/>
        <v>0</v>
      </c>
      <c r="T10" s="39">
        <f t="shared" si="0"/>
        <v>0</v>
      </c>
      <c r="U10" s="39">
        <f t="shared" si="0"/>
        <v>0</v>
      </c>
      <c r="V10" s="39">
        <f t="shared" si="0"/>
        <v>0</v>
      </c>
      <c r="W10" s="39">
        <f t="shared" si="0"/>
        <v>0</v>
      </c>
      <c r="X10" s="39">
        <f t="shared" si="0"/>
        <v>0</v>
      </c>
      <c r="Y10" s="39">
        <v>29</v>
      </c>
      <c r="Z10" s="39">
        <f t="shared" si="0"/>
        <v>0</v>
      </c>
      <c r="AA10" s="40">
        <f t="shared" si="0"/>
        <v>0</v>
      </c>
    </row>
    <row r="11" spans="1:27" ht="15.75" thickBot="1" x14ac:dyDescent="0.3">
      <c r="A11" s="3"/>
      <c r="B11" s="3"/>
      <c r="C11" s="3"/>
      <c r="D11" s="3"/>
      <c r="E11" s="3"/>
      <c r="F11" s="3"/>
      <c r="G11" s="3"/>
      <c r="H11" s="41"/>
      <c r="I11" s="42" t="s">
        <v>31</v>
      </c>
      <c r="J11" s="43"/>
      <c r="K11" s="44" t="e">
        <f>K10/G10</f>
        <v>#DIV/0!</v>
      </c>
      <c r="L11" s="45" t="e">
        <f>L10/G10</f>
        <v>#DIV/0!</v>
      </c>
      <c r="M11" s="45" t="e">
        <f>M10/G10</f>
        <v>#DIV/0!</v>
      </c>
      <c r="N11" s="45" t="e">
        <f>N10/G10</f>
        <v>#DIV/0!</v>
      </c>
      <c r="O11" s="36" t="e">
        <f>O10/G10</f>
        <v>#DIV/0!</v>
      </c>
      <c r="P11" s="36" t="e">
        <f>P10/G10</f>
        <v>#DIV/0!</v>
      </c>
      <c r="Q11" s="45" t="e">
        <f>Q10/G10</f>
        <v>#DIV/0!</v>
      </c>
      <c r="R11" s="36" t="e">
        <f>R10/G10</f>
        <v>#DIV/0!</v>
      </c>
      <c r="S11" s="36" t="e">
        <f>S10/G10</f>
        <v>#DIV/0!</v>
      </c>
      <c r="T11" s="45" t="e">
        <f>T10/G10</f>
        <v>#DIV/0!</v>
      </c>
      <c r="U11" s="45" t="e">
        <f>U10/G10</f>
        <v>#DIV/0!</v>
      </c>
      <c r="V11" s="36" t="e">
        <f>V10/G10</f>
        <v>#DIV/0!</v>
      </c>
      <c r="W11" s="36" t="e">
        <f>W10/G10</f>
        <v>#DIV/0!</v>
      </c>
      <c r="X11" s="36" t="e">
        <f>X10/G10</f>
        <v>#DIV/0!</v>
      </c>
      <c r="Y11" s="45" t="e">
        <f>Y10/G10</f>
        <v>#DIV/0!</v>
      </c>
      <c r="Z11" s="45" t="e">
        <f>Z10/G10</f>
        <v>#DIV/0!</v>
      </c>
      <c r="AA11" s="46" t="e">
        <f>AA10/G10</f>
        <v>#DIV/0!</v>
      </c>
    </row>
    <row r="14" spans="1:27" x14ac:dyDescent="0.25">
      <c r="A14" s="2"/>
      <c r="B14" s="3"/>
      <c r="C14" s="6" t="s">
        <v>0</v>
      </c>
      <c r="D14" s="7" t="s">
        <v>1</v>
      </c>
      <c r="E14" s="8" t="s">
        <v>2</v>
      </c>
      <c r="F14" s="7" t="s">
        <v>3</v>
      </c>
      <c r="G14" s="8" t="s">
        <v>0</v>
      </c>
      <c r="H14" s="3"/>
      <c r="I14" s="8" t="s">
        <v>2</v>
      </c>
      <c r="J14" s="9"/>
      <c r="K14" s="10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thickBot="1" x14ac:dyDescent="0.3">
      <c r="A15" s="2"/>
      <c r="B15" s="3"/>
      <c r="C15" s="11" t="s">
        <v>4</v>
      </c>
      <c r="D15" s="12" t="s">
        <v>5</v>
      </c>
      <c r="E15" s="13" t="s">
        <v>6</v>
      </c>
      <c r="F15" s="12" t="s">
        <v>7</v>
      </c>
      <c r="G15" s="13" t="s">
        <v>8</v>
      </c>
      <c r="H15" s="14" t="s">
        <v>9</v>
      </c>
      <c r="I15" s="13" t="s">
        <v>10</v>
      </c>
      <c r="J15" s="9"/>
      <c r="K15" s="10"/>
      <c r="L15" s="6" t="s">
        <v>11</v>
      </c>
      <c r="M15" s="6" t="s">
        <v>12</v>
      </c>
      <c r="N15" s="6" t="s">
        <v>13</v>
      </c>
      <c r="O15" s="6" t="s">
        <v>14</v>
      </c>
      <c r="P15" s="6" t="s">
        <v>15</v>
      </c>
      <c r="Q15" s="6" t="s">
        <v>16</v>
      </c>
      <c r="R15" s="6" t="s">
        <v>17</v>
      </c>
      <c r="S15" s="6" t="s">
        <v>18</v>
      </c>
      <c r="T15" s="6" t="s">
        <v>19</v>
      </c>
      <c r="U15" s="6" t="s">
        <v>20</v>
      </c>
      <c r="V15" s="6" t="s">
        <v>21</v>
      </c>
      <c r="W15" s="6" t="s">
        <v>22</v>
      </c>
      <c r="X15" s="6" t="s">
        <v>23</v>
      </c>
      <c r="Y15" s="6" t="s">
        <v>24</v>
      </c>
      <c r="Z15" s="6" t="s">
        <v>25</v>
      </c>
      <c r="AA15" s="6" t="s">
        <v>26</v>
      </c>
    </row>
    <row r="16" spans="1:27" ht="15.75" thickBot="1" x14ac:dyDescent="0.3">
      <c r="A16" s="15">
        <v>43466</v>
      </c>
      <c r="B16" s="16" t="s">
        <v>27</v>
      </c>
      <c r="C16" s="17"/>
      <c r="D16" s="18"/>
      <c r="E16" s="19">
        <f>C16*D16</f>
        <v>0</v>
      </c>
      <c r="F16" s="18"/>
      <c r="G16" s="19">
        <f>E16*F16</f>
        <v>0</v>
      </c>
      <c r="H16" s="29"/>
      <c r="I16" s="19">
        <f>(E16*H16)/100</f>
        <v>0</v>
      </c>
      <c r="J16" s="19" t="s">
        <v>28</v>
      </c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20"/>
    </row>
    <row r="17" spans="1:27" ht="15.75" thickBot="1" x14ac:dyDescent="0.3">
      <c r="A17" s="48"/>
      <c r="B17" s="30"/>
      <c r="C17" s="31"/>
      <c r="D17" s="49"/>
      <c r="E17" s="33"/>
      <c r="F17" s="49"/>
      <c r="G17" s="33"/>
      <c r="H17" s="50"/>
      <c r="I17" s="33"/>
      <c r="J17" s="33" t="s">
        <v>29</v>
      </c>
      <c r="K17" s="33">
        <f>G16*K16</f>
        <v>0</v>
      </c>
      <c r="L17" s="33">
        <f>G16*L16</f>
        <v>0</v>
      </c>
      <c r="M17" s="33">
        <f>G16*M16</f>
        <v>0</v>
      </c>
      <c r="N17" s="33">
        <f>G16*N16</f>
        <v>0</v>
      </c>
      <c r="O17" s="33">
        <f>G16*O16</f>
        <v>0</v>
      </c>
      <c r="P17" s="33">
        <f>G16*P16</f>
        <v>0</v>
      </c>
      <c r="Q17" s="33">
        <f>G16*Q16</f>
        <v>0</v>
      </c>
      <c r="R17" s="33">
        <f>G16*R16</f>
        <v>0</v>
      </c>
      <c r="S17" s="33">
        <f>G16*S16</f>
        <v>0</v>
      </c>
      <c r="T17" s="33">
        <f>G16*T16</f>
        <v>0</v>
      </c>
      <c r="U17" s="33">
        <f>G16*U16</f>
        <v>0</v>
      </c>
      <c r="V17" s="33">
        <f>G16*V16</f>
        <v>0</v>
      </c>
      <c r="W17" s="33"/>
      <c r="X17" s="33">
        <f>G16*X16</f>
        <v>0</v>
      </c>
      <c r="Y17" s="33">
        <f>G16*Y16</f>
        <v>0</v>
      </c>
      <c r="Z17" s="33">
        <f>G16*Z16</f>
        <v>0</v>
      </c>
      <c r="AA17" s="34">
        <f>G16*AA16</f>
        <v>0</v>
      </c>
    </row>
    <row r="18" spans="1:27" x14ac:dyDescent="0.25">
      <c r="A18" s="2"/>
      <c r="B18" s="16" t="s">
        <v>30</v>
      </c>
      <c r="C18" s="17"/>
      <c r="D18" s="18"/>
      <c r="E18" s="19">
        <f>C18*D18</f>
        <v>0</v>
      </c>
      <c r="F18" s="18"/>
      <c r="G18" s="19">
        <f>E18*F18</f>
        <v>0</v>
      </c>
      <c r="H18" s="29"/>
      <c r="I18" s="19">
        <f>(E18*H18)/100</f>
        <v>0</v>
      </c>
      <c r="J18" s="19" t="s">
        <v>28</v>
      </c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20"/>
    </row>
    <row r="19" spans="1:27" ht="15.75" thickBot="1" x14ac:dyDescent="0.3">
      <c r="A19" s="2"/>
      <c r="B19" s="30"/>
      <c r="C19" s="31"/>
      <c r="D19" s="32"/>
      <c r="E19" s="33"/>
      <c r="F19" s="32"/>
      <c r="G19" s="33"/>
      <c r="H19" s="31"/>
      <c r="I19" s="33"/>
      <c r="J19" s="33" t="s">
        <v>29</v>
      </c>
      <c r="K19" s="33">
        <v>2225</v>
      </c>
      <c r="L19" s="33">
        <f>G18*L18</f>
        <v>0</v>
      </c>
      <c r="M19" s="33">
        <f>G18*M18</f>
        <v>0</v>
      </c>
      <c r="N19" s="33">
        <f>G18*N18</f>
        <v>0</v>
      </c>
      <c r="O19" s="33">
        <f>G18*O18</f>
        <v>0</v>
      </c>
      <c r="P19" s="33">
        <f>G18*P18</f>
        <v>0</v>
      </c>
      <c r="Q19" s="33">
        <f>G18*Q18</f>
        <v>0</v>
      </c>
      <c r="R19" s="33"/>
      <c r="S19" s="33">
        <f>G18*S18</f>
        <v>0</v>
      </c>
      <c r="T19" s="33">
        <f>G18*T18</f>
        <v>0</v>
      </c>
      <c r="U19" s="33">
        <f>G18*U18</f>
        <v>0</v>
      </c>
      <c r="V19" s="33">
        <f>G18*V18</f>
        <v>0</v>
      </c>
      <c r="W19" s="33">
        <f>G18*W18</f>
        <v>0</v>
      </c>
      <c r="X19" s="33">
        <f>G18*X18</f>
        <v>0</v>
      </c>
      <c r="Y19" s="33">
        <f>G18*Y18</f>
        <v>0</v>
      </c>
      <c r="Z19" s="33">
        <f>G18*Z18</f>
        <v>0</v>
      </c>
      <c r="AA19" s="34">
        <f>G18*AA18</f>
        <v>0</v>
      </c>
    </row>
    <row r="20" spans="1:27" ht="15.75" thickBot="1" x14ac:dyDescent="0.3">
      <c r="A20" s="2"/>
      <c r="B20" s="35" t="s">
        <v>0</v>
      </c>
      <c r="C20" s="36">
        <f>C16+C18</f>
        <v>0</v>
      </c>
      <c r="D20" s="37" t="e">
        <f>E20/C20</f>
        <v>#DIV/0!</v>
      </c>
      <c r="E20" s="38">
        <f>E16+E18</f>
        <v>0</v>
      </c>
      <c r="F20" s="37" t="e">
        <f>G20/E20</f>
        <v>#DIV/0!</v>
      </c>
      <c r="G20" s="38">
        <f>G16+G18</f>
        <v>0</v>
      </c>
      <c r="H20" s="51" t="e">
        <f>(I20/E20)*100</f>
        <v>#DIV/0!</v>
      </c>
      <c r="I20" s="38">
        <f>I16+I18</f>
        <v>0</v>
      </c>
      <c r="J20" s="38"/>
      <c r="K20" s="38">
        <f t="shared" ref="K20:AA20" si="1">K17+K19</f>
        <v>2225</v>
      </c>
      <c r="L20" s="38"/>
      <c r="M20" s="38">
        <f t="shared" si="1"/>
        <v>0</v>
      </c>
      <c r="N20" s="38">
        <f t="shared" si="1"/>
        <v>0</v>
      </c>
      <c r="O20" s="38">
        <f t="shared" si="1"/>
        <v>0</v>
      </c>
      <c r="P20" s="38">
        <f t="shared" si="1"/>
        <v>0</v>
      </c>
      <c r="Q20" s="38">
        <f t="shared" si="1"/>
        <v>0</v>
      </c>
      <c r="R20" s="38">
        <f t="shared" si="1"/>
        <v>0</v>
      </c>
      <c r="S20" s="38"/>
      <c r="T20" s="38">
        <f t="shared" si="1"/>
        <v>0</v>
      </c>
      <c r="U20" s="38">
        <f t="shared" si="1"/>
        <v>0</v>
      </c>
      <c r="V20" s="38">
        <f t="shared" si="1"/>
        <v>0</v>
      </c>
      <c r="W20" s="38">
        <f t="shared" si="1"/>
        <v>0</v>
      </c>
      <c r="X20" s="38">
        <f t="shared" si="1"/>
        <v>0</v>
      </c>
      <c r="Y20" s="38"/>
      <c r="Z20" s="38">
        <f t="shared" si="1"/>
        <v>0</v>
      </c>
      <c r="AA20" s="52">
        <f t="shared" si="1"/>
        <v>0</v>
      </c>
    </row>
    <row r="21" spans="1:27" ht="15.75" thickBot="1" x14ac:dyDescent="0.3">
      <c r="A21" s="3"/>
      <c r="B21" s="3"/>
      <c r="C21" s="3"/>
      <c r="D21" s="3"/>
      <c r="E21" s="3"/>
      <c r="F21" s="3"/>
      <c r="G21" s="3"/>
      <c r="H21" s="41"/>
      <c r="I21" s="42" t="s">
        <v>32</v>
      </c>
      <c r="J21" s="43"/>
      <c r="K21" s="44" t="e">
        <f>K20/G20</f>
        <v>#DIV/0!</v>
      </c>
      <c r="L21" s="45" t="e">
        <f>L20/G20</f>
        <v>#DIV/0!</v>
      </c>
      <c r="M21" s="45" t="e">
        <f>M20/G20</f>
        <v>#DIV/0!</v>
      </c>
      <c r="N21" s="45" t="e">
        <f>N20/G20</f>
        <v>#DIV/0!</v>
      </c>
      <c r="O21" s="45" t="e">
        <f>O20/G20</f>
        <v>#DIV/0!</v>
      </c>
      <c r="P21" s="45" t="e">
        <f>P20/G20</f>
        <v>#DIV/0!</v>
      </c>
      <c r="Q21" s="45" t="e">
        <f>Q20/G20</f>
        <v>#DIV/0!</v>
      </c>
      <c r="R21" s="45" t="e">
        <f>R20/G20</f>
        <v>#DIV/0!</v>
      </c>
      <c r="S21" s="45" t="e">
        <f>S20/G20</f>
        <v>#DIV/0!</v>
      </c>
      <c r="T21" s="45" t="e">
        <f>T20/G20</f>
        <v>#DIV/0!</v>
      </c>
      <c r="U21" s="45" t="e">
        <f>U20/G20</f>
        <v>#DIV/0!</v>
      </c>
      <c r="V21" s="45" t="e">
        <f>V20/G20</f>
        <v>#DIV/0!</v>
      </c>
      <c r="W21" s="45" t="e">
        <f>W20/G20</f>
        <v>#DIV/0!</v>
      </c>
      <c r="X21" s="45" t="e">
        <f>X20/G20</f>
        <v>#DIV/0!</v>
      </c>
      <c r="Y21" s="45" t="e">
        <f>Y20/G20</f>
        <v>#DIV/0!</v>
      </c>
      <c r="Z21" s="45" t="e">
        <f>Z20/G20</f>
        <v>#DIV/0!</v>
      </c>
      <c r="AA21" s="46" t="e">
        <f>AA20/G20</f>
        <v>#DIV/0!</v>
      </c>
    </row>
    <row r="22" spans="1:27" x14ac:dyDescent="0.25">
      <c r="A22" s="3"/>
      <c r="B22" s="3"/>
      <c r="C22" s="3"/>
      <c r="D22" s="3"/>
      <c r="E22" s="3"/>
      <c r="F22" s="3"/>
      <c r="G22" s="3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4" spans="1:27" x14ac:dyDescent="0.25">
      <c r="A24" s="2"/>
      <c r="B24" s="3"/>
      <c r="C24" s="6" t="s">
        <v>0</v>
      </c>
      <c r="D24" s="7" t="s">
        <v>1</v>
      </c>
      <c r="E24" s="8" t="s">
        <v>2</v>
      </c>
      <c r="F24" s="7" t="s">
        <v>3</v>
      </c>
      <c r="G24" s="8" t="s">
        <v>0</v>
      </c>
      <c r="H24" s="3"/>
      <c r="I24" s="8" t="s">
        <v>2</v>
      </c>
      <c r="J24" s="9"/>
      <c r="K24" s="10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thickBot="1" x14ac:dyDescent="0.3">
      <c r="A25" s="2"/>
      <c r="B25" s="3"/>
      <c r="C25" s="11" t="s">
        <v>4</v>
      </c>
      <c r="D25" s="12" t="s">
        <v>5</v>
      </c>
      <c r="E25" s="13" t="s">
        <v>6</v>
      </c>
      <c r="F25" s="12" t="s">
        <v>7</v>
      </c>
      <c r="G25" s="13" t="s">
        <v>8</v>
      </c>
      <c r="H25" s="14" t="s">
        <v>9</v>
      </c>
      <c r="I25" s="13" t="s">
        <v>10</v>
      </c>
      <c r="J25" s="9"/>
      <c r="K25" s="10"/>
      <c r="L25" s="6" t="s">
        <v>11</v>
      </c>
      <c r="M25" s="6" t="s">
        <v>12</v>
      </c>
      <c r="N25" s="6" t="s">
        <v>13</v>
      </c>
      <c r="O25" s="6" t="s">
        <v>14</v>
      </c>
      <c r="P25" s="6" t="s">
        <v>15</v>
      </c>
      <c r="Q25" s="6" t="s">
        <v>16</v>
      </c>
      <c r="R25" s="6" t="s">
        <v>17</v>
      </c>
      <c r="S25" s="6" t="s">
        <v>18</v>
      </c>
      <c r="T25" s="6" t="s">
        <v>19</v>
      </c>
      <c r="U25" s="6" t="s">
        <v>20</v>
      </c>
      <c r="V25" s="6" t="s">
        <v>21</v>
      </c>
      <c r="W25" s="6" t="s">
        <v>22</v>
      </c>
      <c r="X25" s="6" t="s">
        <v>23</v>
      </c>
      <c r="Y25" s="6" t="s">
        <v>24</v>
      </c>
      <c r="Z25" s="6" t="s">
        <v>25</v>
      </c>
      <c r="AA25" s="6" t="s">
        <v>26</v>
      </c>
    </row>
    <row r="26" spans="1:27" ht="15.75" thickBot="1" x14ac:dyDescent="0.3">
      <c r="A26" s="15">
        <v>43497</v>
      </c>
      <c r="B26" s="16" t="s">
        <v>27</v>
      </c>
      <c r="C26" s="17"/>
      <c r="D26" s="18"/>
      <c r="E26" s="19">
        <f>C26*D26</f>
        <v>0</v>
      </c>
      <c r="F26" s="18"/>
      <c r="G26" s="19">
        <f>E26*F26</f>
        <v>0</v>
      </c>
      <c r="H26" s="29"/>
      <c r="I26" s="19">
        <f>(E26*H26)/100</f>
        <v>0</v>
      </c>
      <c r="J26" s="19" t="s">
        <v>28</v>
      </c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20"/>
    </row>
    <row r="27" spans="1:27" ht="15.75" thickBot="1" x14ac:dyDescent="0.3">
      <c r="A27" s="48"/>
      <c r="B27" s="30"/>
      <c r="C27" s="31"/>
      <c r="D27" s="49"/>
      <c r="E27" s="33"/>
      <c r="F27" s="49"/>
      <c r="G27" s="33"/>
      <c r="H27" s="50"/>
      <c r="I27" s="33"/>
      <c r="J27" s="33" t="s">
        <v>29</v>
      </c>
      <c r="K27" s="33">
        <f>G26*K26</f>
        <v>0</v>
      </c>
      <c r="L27" s="33">
        <f>G26*L26</f>
        <v>0</v>
      </c>
      <c r="M27" s="33">
        <f>G26*M26</f>
        <v>0</v>
      </c>
      <c r="N27" s="33">
        <f>G26*N26</f>
        <v>0</v>
      </c>
      <c r="O27" s="33">
        <f>G26*O26</f>
        <v>0</v>
      </c>
      <c r="P27" s="33">
        <f>G26*P26</f>
        <v>0</v>
      </c>
      <c r="Q27" s="33">
        <f>G26*Q26</f>
        <v>0</v>
      </c>
      <c r="R27" s="33"/>
      <c r="S27" s="33"/>
      <c r="T27" s="33">
        <f>G26*T26</f>
        <v>0</v>
      </c>
      <c r="U27" s="33">
        <f>G26*U26</f>
        <v>0</v>
      </c>
      <c r="V27" s="33">
        <f>G26*V26</f>
        <v>0</v>
      </c>
      <c r="W27" s="33">
        <f>G26*W26</f>
        <v>0</v>
      </c>
      <c r="X27" s="33">
        <f>G26*X26</f>
        <v>0</v>
      </c>
      <c r="Y27" s="33">
        <f>G26*Y26</f>
        <v>0</v>
      </c>
      <c r="Z27" s="33">
        <f>G26*Z26</f>
        <v>0</v>
      </c>
      <c r="AA27" s="34">
        <f>G26*AA26</f>
        <v>0</v>
      </c>
    </row>
    <row r="28" spans="1:27" x14ac:dyDescent="0.25">
      <c r="A28" s="2"/>
      <c r="B28" s="16" t="s">
        <v>30</v>
      </c>
      <c r="C28" s="17"/>
      <c r="D28" s="18"/>
      <c r="E28" s="19">
        <f>C28*D28</f>
        <v>0</v>
      </c>
      <c r="F28" s="18"/>
      <c r="G28" s="19">
        <f>E28*F28</f>
        <v>0</v>
      </c>
      <c r="H28" s="29"/>
      <c r="I28" s="19">
        <f>(E28*H28)/100</f>
        <v>0</v>
      </c>
      <c r="J28" s="19" t="s">
        <v>28</v>
      </c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20"/>
    </row>
    <row r="29" spans="1:27" ht="15.75" thickBot="1" x14ac:dyDescent="0.3">
      <c r="A29" s="2"/>
      <c r="B29" s="30"/>
      <c r="C29" s="31"/>
      <c r="D29" s="32"/>
      <c r="E29" s="33"/>
      <c r="F29" s="32"/>
      <c r="G29" s="33"/>
      <c r="H29" s="31"/>
      <c r="I29" s="33"/>
      <c r="J29" s="33" t="s">
        <v>29</v>
      </c>
      <c r="K29" s="33">
        <f>G28*K28</f>
        <v>0</v>
      </c>
      <c r="L29" s="33">
        <f>G28*L28</f>
        <v>0</v>
      </c>
      <c r="M29" s="33">
        <f>G28*M28</f>
        <v>0</v>
      </c>
      <c r="N29" s="33">
        <f>G28*N28</f>
        <v>0</v>
      </c>
      <c r="O29" s="33">
        <f>G28*O28</f>
        <v>0</v>
      </c>
      <c r="P29" s="33">
        <f>G28*P28</f>
        <v>0</v>
      </c>
      <c r="Q29" s="33">
        <f>G28*Q28</f>
        <v>0</v>
      </c>
      <c r="R29" s="33">
        <f>G28*R28</f>
        <v>0</v>
      </c>
      <c r="S29" s="33">
        <f>G28*S28</f>
        <v>0</v>
      </c>
      <c r="T29" s="33">
        <f>G28*T28</f>
        <v>0</v>
      </c>
      <c r="U29" s="33">
        <f>G28*U28</f>
        <v>0</v>
      </c>
      <c r="V29" s="33">
        <f>G28*V28</f>
        <v>0</v>
      </c>
      <c r="W29" s="33">
        <f>G28*W28</f>
        <v>0</v>
      </c>
      <c r="X29" s="33">
        <f>G28*X28</f>
        <v>0</v>
      </c>
      <c r="Y29" s="33">
        <f>G28*Y28</f>
        <v>0</v>
      </c>
      <c r="Z29" s="33">
        <f>G28*Z28</f>
        <v>0</v>
      </c>
      <c r="AA29" s="34">
        <f>G28*AA28</f>
        <v>0</v>
      </c>
    </row>
    <row r="30" spans="1:27" ht="15.75" thickBot="1" x14ac:dyDescent="0.3">
      <c r="A30" s="2"/>
      <c r="B30" s="35" t="s">
        <v>0</v>
      </c>
      <c r="C30" s="36">
        <f>C26+C28</f>
        <v>0</v>
      </c>
      <c r="D30" s="37" t="e">
        <f>E30/C30</f>
        <v>#DIV/0!</v>
      </c>
      <c r="E30" s="38">
        <f>E26+E28</f>
        <v>0</v>
      </c>
      <c r="F30" s="37" t="e">
        <f>G30/E30</f>
        <v>#DIV/0!</v>
      </c>
      <c r="G30" s="38">
        <f>G26+G28</f>
        <v>0</v>
      </c>
      <c r="H30" s="51" t="e">
        <f>(I30/E30)*100</f>
        <v>#DIV/0!</v>
      </c>
      <c r="I30" s="38">
        <f>I26+I28</f>
        <v>0</v>
      </c>
      <c r="J30" s="38"/>
      <c r="K30" s="38"/>
      <c r="L30" s="53">
        <f t="shared" ref="L30:Z30" si="2">L27+L29</f>
        <v>0</v>
      </c>
      <c r="M30" s="38"/>
      <c r="N30" s="53">
        <f t="shared" si="2"/>
        <v>0</v>
      </c>
      <c r="O30" s="53">
        <f t="shared" si="2"/>
        <v>0</v>
      </c>
      <c r="P30" s="53">
        <f t="shared" si="2"/>
        <v>0</v>
      </c>
      <c r="Q30" s="53">
        <f t="shared" si="2"/>
        <v>0</v>
      </c>
      <c r="R30" s="53">
        <f t="shared" si="2"/>
        <v>0</v>
      </c>
      <c r="S30" s="39">
        <f t="shared" si="2"/>
        <v>0</v>
      </c>
      <c r="T30" s="38">
        <f t="shared" si="2"/>
        <v>0</v>
      </c>
      <c r="U30" s="53">
        <f t="shared" si="2"/>
        <v>0</v>
      </c>
      <c r="V30" s="53">
        <f t="shared" si="2"/>
        <v>0</v>
      </c>
      <c r="W30" s="38">
        <f t="shared" si="2"/>
        <v>0</v>
      </c>
      <c r="X30" s="38">
        <f t="shared" si="2"/>
        <v>0</v>
      </c>
      <c r="Y30" s="38"/>
      <c r="Z30" s="38">
        <f t="shared" si="2"/>
        <v>0</v>
      </c>
      <c r="AA30" s="52"/>
    </row>
    <row r="31" spans="1:27" ht="15.75" thickBot="1" x14ac:dyDescent="0.3">
      <c r="A31" s="3"/>
      <c r="B31" s="3"/>
      <c r="C31" s="3"/>
      <c r="D31" s="3"/>
      <c r="E31" s="3"/>
      <c r="F31" s="3"/>
      <c r="G31" s="3"/>
      <c r="H31" s="41"/>
      <c r="I31" s="42" t="s">
        <v>33</v>
      </c>
      <c r="J31" s="43"/>
      <c r="K31" s="44" t="e">
        <f>K30/G30</f>
        <v>#DIV/0!</v>
      </c>
      <c r="L31" s="45" t="e">
        <f>L30/G30</f>
        <v>#DIV/0!</v>
      </c>
      <c r="M31" s="45" t="e">
        <f>M30/G30</f>
        <v>#DIV/0!</v>
      </c>
      <c r="N31" s="45" t="e">
        <f>N30/G30</f>
        <v>#DIV/0!</v>
      </c>
      <c r="O31" s="45" t="e">
        <f>O30/G30</f>
        <v>#DIV/0!</v>
      </c>
      <c r="P31" s="45" t="e">
        <f>P30/G30</f>
        <v>#DIV/0!</v>
      </c>
      <c r="Q31" s="45" t="e">
        <f>Q30/G30</f>
        <v>#DIV/0!</v>
      </c>
      <c r="R31" s="45" t="e">
        <f>R30/G30</f>
        <v>#DIV/0!</v>
      </c>
      <c r="S31" s="45" t="e">
        <f>S30/G30</f>
        <v>#DIV/0!</v>
      </c>
      <c r="T31" s="45" t="e">
        <f>T30/G30</f>
        <v>#DIV/0!</v>
      </c>
      <c r="U31" s="45" t="e">
        <f>U30/G30</f>
        <v>#DIV/0!</v>
      </c>
      <c r="V31" s="45" t="e">
        <f>V30/G30</f>
        <v>#DIV/0!</v>
      </c>
      <c r="W31" s="45" t="e">
        <f>W30/G30</f>
        <v>#DIV/0!</v>
      </c>
      <c r="X31" s="45" t="e">
        <f>X30/G30</f>
        <v>#DIV/0!</v>
      </c>
      <c r="Y31" s="45" t="e">
        <f>Y30/G30</f>
        <v>#DIV/0!</v>
      </c>
      <c r="Z31" s="45" t="e">
        <f>Z30/G30</f>
        <v>#DIV/0!</v>
      </c>
      <c r="AA31" s="46" t="e">
        <f>AA30/G30</f>
        <v>#DIV/0!</v>
      </c>
    </row>
    <row r="32" spans="1:27" x14ac:dyDescent="0.25">
      <c r="A32" s="3"/>
      <c r="B32" s="3"/>
      <c r="C32" s="3"/>
      <c r="D32" s="3"/>
      <c r="E32" s="3"/>
      <c r="F32" s="3"/>
      <c r="G32" s="3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spans="1:27" x14ac:dyDescent="0.25">
      <c r="A33" s="2"/>
      <c r="B33" s="3"/>
      <c r="C33" s="6" t="s">
        <v>0</v>
      </c>
      <c r="D33" s="7" t="s">
        <v>1</v>
      </c>
      <c r="E33" s="8" t="s">
        <v>2</v>
      </c>
      <c r="F33" s="7" t="s">
        <v>3</v>
      </c>
      <c r="G33" s="8" t="s">
        <v>0</v>
      </c>
      <c r="H33" s="3"/>
      <c r="I33" s="8" t="s">
        <v>2</v>
      </c>
      <c r="J33" s="9"/>
      <c r="K33" s="10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thickBot="1" x14ac:dyDescent="0.3">
      <c r="A34" s="2"/>
      <c r="B34" s="3"/>
      <c r="C34" s="11" t="s">
        <v>4</v>
      </c>
      <c r="D34" s="12" t="s">
        <v>5</v>
      </c>
      <c r="E34" s="13" t="s">
        <v>6</v>
      </c>
      <c r="F34" s="12" t="s">
        <v>7</v>
      </c>
      <c r="G34" s="13" t="s">
        <v>8</v>
      </c>
      <c r="H34" s="14" t="s">
        <v>9</v>
      </c>
      <c r="I34" s="13" t="s">
        <v>10</v>
      </c>
      <c r="J34" s="9"/>
      <c r="K34" s="10"/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6" t="s">
        <v>25</v>
      </c>
      <c r="AA34" s="6" t="s">
        <v>26</v>
      </c>
    </row>
    <row r="35" spans="1:27" ht="15.75" thickBot="1" x14ac:dyDescent="0.3">
      <c r="A35" s="15">
        <v>43525</v>
      </c>
      <c r="B35" s="16" t="s">
        <v>27</v>
      </c>
      <c r="C35" s="17"/>
      <c r="D35" s="18"/>
      <c r="E35" s="19">
        <f>C35*D35</f>
        <v>0</v>
      </c>
      <c r="F35" s="18"/>
      <c r="G35" s="19">
        <f>E35*F35</f>
        <v>0</v>
      </c>
      <c r="H35" s="29"/>
      <c r="I35" s="19">
        <f>(E35*H35)/100</f>
        <v>0</v>
      </c>
      <c r="J35" s="19" t="s">
        <v>28</v>
      </c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20"/>
    </row>
    <row r="36" spans="1:27" ht="15.75" thickBot="1" x14ac:dyDescent="0.3">
      <c r="A36" s="48"/>
      <c r="B36" s="30"/>
      <c r="C36" s="31"/>
      <c r="D36" s="49"/>
      <c r="E36" s="33"/>
      <c r="F36" s="49"/>
      <c r="G36" s="33"/>
      <c r="H36" s="50"/>
      <c r="I36" s="33"/>
      <c r="J36" s="33" t="s">
        <v>29</v>
      </c>
      <c r="K36" s="33">
        <f>G35*K35</f>
        <v>0</v>
      </c>
      <c r="L36" s="33">
        <f>G35*L35</f>
        <v>0</v>
      </c>
      <c r="M36" s="33">
        <f>G35*M35</f>
        <v>0</v>
      </c>
      <c r="N36" s="33">
        <f>G35*N35</f>
        <v>0</v>
      </c>
      <c r="O36" s="33">
        <f>G35*O35</f>
        <v>0</v>
      </c>
      <c r="P36" s="33">
        <f>G35*P35</f>
        <v>0</v>
      </c>
      <c r="Q36" s="33">
        <f>G35*Q35</f>
        <v>0</v>
      </c>
      <c r="R36" s="33">
        <f>G35*R35</f>
        <v>0</v>
      </c>
      <c r="S36" s="33">
        <f>G35*S35</f>
        <v>0</v>
      </c>
      <c r="T36" s="33">
        <f>G35*T35</f>
        <v>0</v>
      </c>
      <c r="U36" s="33">
        <f>G35*U35</f>
        <v>0</v>
      </c>
      <c r="V36" s="33"/>
      <c r="W36" s="33">
        <f>G35*W35</f>
        <v>0</v>
      </c>
      <c r="X36" s="33">
        <f>G35*X35</f>
        <v>0</v>
      </c>
      <c r="Y36" s="33">
        <f>G35*Y35</f>
        <v>0</v>
      </c>
      <c r="Z36" s="33">
        <f>G35*Z35</f>
        <v>0</v>
      </c>
      <c r="AA36" s="34">
        <f>G35*AA35</f>
        <v>0</v>
      </c>
    </row>
    <row r="37" spans="1:27" x14ac:dyDescent="0.25">
      <c r="A37" s="2"/>
      <c r="B37" s="16" t="s">
        <v>30</v>
      </c>
      <c r="C37" s="17"/>
      <c r="D37" s="18"/>
      <c r="E37" s="19">
        <f>C37*D37</f>
        <v>0</v>
      </c>
      <c r="F37" s="18"/>
      <c r="G37" s="19">
        <f>E37*F37</f>
        <v>0</v>
      </c>
      <c r="H37" s="29"/>
      <c r="I37" s="19">
        <f>(E37*H37)/100</f>
        <v>0</v>
      </c>
      <c r="J37" s="19" t="s">
        <v>28</v>
      </c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0"/>
    </row>
    <row r="38" spans="1:27" ht="15.75" thickBot="1" x14ac:dyDescent="0.3">
      <c r="A38" s="2"/>
      <c r="B38" s="30"/>
      <c r="C38" s="31"/>
      <c r="D38" s="32"/>
      <c r="E38" s="33"/>
      <c r="F38" s="32"/>
      <c r="G38" s="33"/>
      <c r="H38" s="31"/>
      <c r="I38" s="33"/>
      <c r="J38" s="33" t="s">
        <v>29</v>
      </c>
      <c r="K38" s="33">
        <f>G37*K37</f>
        <v>0</v>
      </c>
      <c r="L38" s="33">
        <f>G37*L37</f>
        <v>0</v>
      </c>
      <c r="M38" s="33">
        <f>G37*M37</f>
        <v>0</v>
      </c>
      <c r="N38" s="33">
        <f>G37*N37</f>
        <v>0</v>
      </c>
      <c r="O38" s="33">
        <f>G37*O37</f>
        <v>0</v>
      </c>
      <c r="P38" s="33"/>
      <c r="Q38" s="33">
        <f>G37*Q37</f>
        <v>0</v>
      </c>
      <c r="R38" s="33">
        <f>G37*R37</f>
        <v>0</v>
      </c>
      <c r="S38" s="33">
        <f>G37*S37</f>
        <v>0</v>
      </c>
      <c r="T38" s="33">
        <f>G37*T37</f>
        <v>0</v>
      </c>
      <c r="U38" s="33">
        <f>G37*U37</f>
        <v>0</v>
      </c>
      <c r="V38" s="33">
        <f>G37*V37</f>
        <v>0</v>
      </c>
      <c r="W38" s="33">
        <f>G37*W37</f>
        <v>0</v>
      </c>
      <c r="X38" s="33">
        <f>G37*X37</f>
        <v>0</v>
      </c>
      <c r="Y38" s="33">
        <f>G37*Y37</f>
        <v>0</v>
      </c>
      <c r="Z38" s="33">
        <f>H37*Z37</f>
        <v>0</v>
      </c>
      <c r="AA38" s="34">
        <f>G37*AA37</f>
        <v>0</v>
      </c>
    </row>
    <row r="39" spans="1:27" ht="15.75" thickBot="1" x14ac:dyDescent="0.3">
      <c r="A39" s="2"/>
      <c r="B39" s="35" t="s">
        <v>0</v>
      </c>
      <c r="C39" s="36">
        <f>C35+C37</f>
        <v>0</v>
      </c>
      <c r="D39" s="37" t="e">
        <f>E39/C39</f>
        <v>#DIV/0!</v>
      </c>
      <c r="E39" s="38">
        <f>E35+E37</f>
        <v>0</v>
      </c>
      <c r="F39" s="37" t="e">
        <f>G39/E39</f>
        <v>#DIV/0!</v>
      </c>
      <c r="G39" s="38">
        <v>13509</v>
      </c>
      <c r="H39" s="51" t="e">
        <f>(I39/E39)*100</f>
        <v>#DIV/0!</v>
      </c>
      <c r="I39" s="38">
        <f>I35+I37</f>
        <v>0</v>
      </c>
      <c r="J39" s="38"/>
      <c r="K39" s="38">
        <f t="shared" ref="K39:AA39" si="3">K36+K38</f>
        <v>0</v>
      </c>
      <c r="L39" s="53"/>
      <c r="M39" s="38">
        <f t="shared" ref="M39" si="4">M36+M38</f>
        <v>0</v>
      </c>
      <c r="N39" s="38">
        <f t="shared" si="3"/>
        <v>0</v>
      </c>
      <c r="O39" s="38">
        <f t="shared" si="3"/>
        <v>0</v>
      </c>
      <c r="P39" s="38">
        <f t="shared" si="3"/>
        <v>0</v>
      </c>
      <c r="Q39" s="38">
        <f t="shared" si="3"/>
        <v>0</v>
      </c>
      <c r="R39" s="38">
        <f t="shared" si="3"/>
        <v>0</v>
      </c>
      <c r="S39" s="38">
        <f t="shared" si="3"/>
        <v>0</v>
      </c>
      <c r="T39" s="38">
        <f t="shared" si="3"/>
        <v>0</v>
      </c>
      <c r="U39" s="38">
        <f t="shared" si="3"/>
        <v>0</v>
      </c>
      <c r="V39" s="38">
        <f t="shared" si="3"/>
        <v>0</v>
      </c>
      <c r="W39" s="38">
        <f t="shared" si="3"/>
        <v>0</v>
      </c>
      <c r="X39" s="38">
        <f t="shared" si="3"/>
        <v>0</v>
      </c>
      <c r="Y39" s="38">
        <f t="shared" si="3"/>
        <v>0</v>
      </c>
      <c r="Z39" s="38">
        <f t="shared" si="3"/>
        <v>0</v>
      </c>
      <c r="AA39" s="52">
        <f t="shared" si="3"/>
        <v>0</v>
      </c>
    </row>
    <row r="40" spans="1:27" ht="15.75" thickBot="1" x14ac:dyDescent="0.3">
      <c r="A40" s="3"/>
      <c r="B40" s="3"/>
      <c r="C40" s="3"/>
      <c r="D40" s="3"/>
      <c r="E40" s="3"/>
      <c r="F40" s="3"/>
      <c r="G40" s="3"/>
      <c r="H40" s="41"/>
      <c r="I40" s="42" t="s">
        <v>34</v>
      </c>
      <c r="J40" s="43"/>
      <c r="K40" s="44">
        <f>K39/G39</f>
        <v>0</v>
      </c>
      <c r="L40" s="45">
        <f>L39/G39</f>
        <v>0</v>
      </c>
      <c r="M40" s="45">
        <f>M39/G39</f>
        <v>0</v>
      </c>
      <c r="N40" s="45">
        <f>N39/G39</f>
        <v>0</v>
      </c>
      <c r="O40" s="45">
        <f>O39/G39</f>
        <v>0</v>
      </c>
      <c r="P40" s="45">
        <f>P39/G39</f>
        <v>0</v>
      </c>
      <c r="Q40" s="45">
        <f>Q39/G39</f>
        <v>0</v>
      </c>
      <c r="R40" s="45">
        <f>R39/G39</f>
        <v>0</v>
      </c>
      <c r="S40" s="45">
        <f>S39/G39</f>
        <v>0</v>
      </c>
      <c r="T40" s="45">
        <f>T39/G39</f>
        <v>0</v>
      </c>
      <c r="U40" s="45">
        <f>U39/G39</f>
        <v>0</v>
      </c>
      <c r="V40" s="45">
        <f>V39/G39</f>
        <v>0</v>
      </c>
      <c r="W40" s="45">
        <f>W39/G39</f>
        <v>0</v>
      </c>
      <c r="X40" s="45">
        <f>X39/G39</f>
        <v>0</v>
      </c>
      <c r="Y40" s="45">
        <f>Y39/G39</f>
        <v>0</v>
      </c>
      <c r="Z40" s="45">
        <f>Z39/G39</f>
        <v>0</v>
      </c>
      <c r="AA40" s="46">
        <f>AA39/G39</f>
        <v>0</v>
      </c>
    </row>
    <row r="41" spans="1:27" x14ac:dyDescent="0.25">
      <c r="A41" s="3"/>
      <c r="B41" s="3"/>
      <c r="C41" s="3"/>
      <c r="D41" s="3"/>
      <c r="E41" s="3"/>
      <c r="F41" s="3"/>
      <c r="G41" s="3"/>
      <c r="H41" s="10"/>
      <c r="I41" s="10"/>
      <c r="J41" s="10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</row>
    <row r="42" spans="1:27" x14ac:dyDescent="0.25">
      <c r="A42" s="2"/>
      <c r="B42" s="3"/>
      <c r="C42" s="6" t="s">
        <v>0</v>
      </c>
      <c r="D42" s="7" t="s">
        <v>1</v>
      </c>
      <c r="E42" s="8" t="s">
        <v>2</v>
      </c>
      <c r="F42" s="7" t="s">
        <v>3</v>
      </c>
      <c r="G42" s="8" t="s">
        <v>0</v>
      </c>
      <c r="H42" s="3"/>
      <c r="I42" s="8" t="s">
        <v>2</v>
      </c>
      <c r="J42" s="9"/>
      <c r="K42" s="10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thickBot="1" x14ac:dyDescent="0.3">
      <c r="A43" s="2"/>
      <c r="B43" s="3"/>
      <c r="C43" s="11" t="s">
        <v>4</v>
      </c>
      <c r="D43" s="12" t="s">
        <v>5</v>
      </c>
      <c r="E43" s="13" t="s">
        <v>6</v>
      </c>
      <c r="F43" s="12" t="s">
        <v>7</v>
      </c>
      <c r="G43" s="13" t="s">
        <v>8</v>
      </c>
      <c r="H43" s="14" t="s">
        <v>9</v>
      </c>
      <c r="I43" s="13" t="s">
        <v>10</v>
      </c>
      <c r="J43" s="9"/>
      <c r="K43" s="10"/>
      <c r="L43" s="6" t="s">
        <v>11</v>
      </c>
      <c r="M43" s="6" t="s">
        <v>12</v>
      </c>
      <c r="N43" s="6" t="s">
        <v>13</v>
      </c>
      <c r="O43" s="6" t="s">
        <v>14</v>
      </c>
      <c r="P43" s="6" t="s">
        <v>15</v>
      </c>
      <c r="Q43" s="6" t="s">
        <v>16</v>
      </c>
      <c r="R43" s="6" t="s">
        <v>17</v>
      </c>
      <c r="S43" s="6" t="s">
        <v>18</v>
      </c>
      <c r="T43" s="6" t="s">
        <v>19</v>
      </c>
      <c r="U43" s="6" t="s">
        <v>20</v>
      </c>
      <c r="V43" s="6" t="s">
        <v>21</v>
      </c>
      <c r="W43" s="6" t="s">
        <v>22</v>
      </c>
      <c r="X43" s="6" t="s">
        <v>23</v>
      </c>
      <c r="Y43" s="6" t="s">
        <v>24</v>
      </c>
      <c r="Z43" s="6" t="s">
        <v>25</v>
      </c>
      <c r="AA43" s="6" t="s">
        <v>26</v>
      </c>
    </row>
    <row r="44" spans="1:27" ht="15.75" thickBot="1" x14ac:dyDescent="0.3">
      <c r="A44" s="47"/>
      <c r="B44" s="16" t="s">
        <v>27</v>
      </c>
      <c r="C44" s="17"/>
      <c r="D44" s="18"/>
      <c r="E44" s="19">
        <f>C44*D44</f>
        <v>0</v>
      </c>
      <c r="F44" s="18"/>
      <c r="G44" s="19">
        <f>E44*F44</f>
        <v>0</v>
      </c>
      <c r="H44" s="29"/>
      <c r="I44" s="19">
        <f>(E44*H44)/100</f>
        <v>0</v>
      </c>
      <c r="J44" s="19" t="s">
        <v>28</v>
      </c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20"/>
    </row>
    <row r="45" spans="1:27" ht="15.75" thickBot="1" x14ac:dyDescent="0.3">
      <c r="A45" s="48"/>
      <c r="B45" s="30"/>
      <c r="C45" s="31"/>
      <c r="D45" s="49"/>
      <c r="E45" s="33"/>
      <c r="F45" s="49"/>
      <c r="G45" s="33"/>
      <c r="H45" s="50"/>
      <c r="I45" s="33"/>
      <c r="J45" s="33" t="s">
        <v>29</v>
      </c>
      <c r="K45" s="33">
        <f>G44*K44</f>
        <v>0</v>
      </c>
      <c r="L45" s="33">
        <f>G44*L44</f>
        <v>0</v>
      </c>
      <c r="M45" s="33">
        <f>G44*M44</f>
        <v>0</v>
      </c>
      <c r="N45" s="33">
        <f>G44*N44</f>
        <v>0</v>
      </c>
      <c r="O45" s="33">
        <f>G44*O44</f>
        <v>0</v>
      </c>
      <c r="P45" s="33">
        <f>G44*P44</f>
        <v>0</v>
      </c>
      <c r="Q45" s="33">
        <f>G44*Q44</f>
        <v>0</v>
      </c>
      <c r="R45" s="33">
        <f>G44*R44</f>
        <v>0</v>
      </c>
      <c r="S45" s="33">
        <f>G44*S44</f>
        <v>0</v>
      </c>
      <c r="T45" s="33">
        <f>G44*T44</f>
        <v>0</v>
      </c>
      <c r="U45" s="33">
        <f>G44*U44</f>
        <v>0</v>
      </c>
      <c r="V45" s="33">
        <f>G44*V44</f>
        <v>0</v>
      </c>
      <c r="W45" s="33">
        <f>G44*W44</f>
        <v>0</v>
      </c>
      <c r="X45" s="33">
        <f>G44*X44</f>
        <v>0</v>
      </c>
      <c r="Y45" s="33">
        <f>G44*Y44</f>
        <v>0</v>
      </c>
      <c r="Z45" s="33">
        <f>G44*Z44</f>
        <v>0</v>
      </c>
      <c r="AA45" s="34">
        <f>G44*AA44</f>
        <v>0</v>
      </c>
    </row>
    <row r="46" spans="1:27" x14ac:dyDescent="0.25">
      <c r="A46" s="2"/>
      <c r="B46" s="16" t="s">
        <v>30</v>
      </c>
      <c r="C46" s="17"/>
      <c r="D46" s="18"/>
      <c r="E46" s="19">
        <f>C46*D46</f>
        <v>0</v>
      </c>
      <c r="F46" s="18"/>
      <c r="G46" s="19">
        <f>E46*F46</f>
        <v>0</v>
      </c>
      <c r="H46" s="29"/>
      <c r="I46" s="19">
        <f>(E46*H46)/100</f>
        <v>0</v>
      </c>
      <c r="J46" s="19" t="s">
        <v>28</v>
      </c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20"/>
    </row>
    <row r="47" spans="1:27" ht="15.75" thickBot="1" x14ac:dyDescent="0.3">
      <c r="A47" s="2"/>
      <c r="B47" s="30"/>
      <c r="C47" s="31"/>
      <c r="D47" s="32"/>
      <c r="E47" s="33"/>
      <c r="F47" s="32"/>
      <c r="G47" s="33"/>
      <c r="H47" s="31"/>
      <c r="I47" s="33"/>
      <c r="J47" s="33" t="s">
        <v>29</v>
      </c>
      <c r="K47" s="33"/>
      <c r="L47" s="33">
        <f>G46*L46</f>
        <v>0</v>
      </c>
      <c r="M47" s="33">
        <f>G46*M46</f>
        <v>0</v>
      </c>
      <c r="N47" s="33">
        <f>G46*N46</f>
        <v>0</v>
      </c>
      <c r="O47" s="33">
        <f>G46*O46</f>
        <v>0</v>
      </c>
      <c r="P47" s="33"/>
      <c r="Q47" s="33">
        <f>G46*Q46</f>
        <v>0</v>
      </c>
      <c r="R47" s="33">
        <f>G46*R46</f>
        <v>0</v>
      </c>
      <c r="S47" s="33">
        <f>G46*S46</f>
        <v>0</v>
      </c>
      <c r="T47" s="33">
        <f>G46*T46</f>
        <v>0</v>
      </c>
      <c r="U47" s="33">
        <f>G46*U46</f>
        <v>0</v>
      </c>
      <c r="V47" s="33">
        <f>G46*V46</f>
        <v>0</v>
      </c>
      <c r="W47" s="33">
        <f>G46*W46</f>
        <v>0</v>
      </c>
      <c r="X47" s="33">
        <f>G46*X46</f>
        <v>0</v>
      </c>
      <c r="Y47" s="33">
        <f>G46*Y46</f>
        <v>0</v>
      </c>
      <c r="Z47" s="33">
        <f>H46*Z46</f>
        <v>0</v>
      </c>
      <c r="AA47" s="34">
        <f>G46*AA46</f>
        <v>0</v>
      </c>
    </row>
    <row r="48" spans="1:27" ht="15.75" thickBot="1" x14ac:dyDescent="0.3">
      <c r="A48" s="2"/>
      <c r="B48" s="35" t="s">
        <v>0</v>
      </c>
      <c r="C48" s="36">
        <f>C44+C46</f>
        <v>0</v>
      </c>
      <c r="D48" s="37" t="e">
        <f>E48/C48</f>
        <v>#DIV/0!</v>
      </c>
      <c r="E48" s="38">
        <f>E44+E46</f>
        <v>0</v>
      </c>
      <c r="F48" s="37" t="e">
        <f>G48/E48</f>
        <v>#DIV/0!</v>
      </c>
      <c r="G48" s="38">
        <f>G44+G46</f>
        <v>0</v>
      </c>
      <c r="H48" s="51" t="e">
        <f>(I48/E48)*100</f>
        <v>#DIV/0!</v>
      </c>
      <c r="I48" s="38">
        <f>I44+I46</f>
        <v>0</v>
      </c>
      <c r="J48" s="38"/>
      <c r="K48" s="38">
        <f t="shared" ref="K48:L48" si="5">K45+K47</f>
        <v>0</v>
      </c>
      <c r="L48" s="53">
        <f t="shared" si="5"/>
        <v>0</v>
      </c>
      <c r="M48" s="38"/>
      <c r="N48" s="38"/>
      <c r="O48" s="38">
        <f t="shared" ref="O48:AA48" si="6">O45+O47</f>
        <v>0</v>
      </c>
      <c r="P48" s="38">
        <f t="shared" si="6"/>
        <v>0</v>
      </c>
      <c r="Q48" s="38">
        <f t="shared" si="6"/>
        <v>0</v>
      </c>
      <c r="R48" s="38">
        <f t="shared" si="6"/>
        <v>0</v>
      </c>
      <c r="S48" s="38">
        <f t="shared" si="6"/>
        <v>0</v>
      </c>
      <c r="T48" s="38"/>
      <c r="U48" s="38">
        <f t="shared" si="6"/>
        <v>0</v>
      </c>
      <c r="V48" s="38">
        <f t="shared" si="6"/>
        <v>0</v>
      </c>
      <c r="W48" s="38">
        <f t="shared" si="6"/>
        <v>0</v>
      </c>
      <c r="X48" s="38">
        <f t="shared" si="6"/>
        <v>0</v>
      </c>
      <c r="Y48" s="38">
        <f t="shared" si="6"/>
        <v>0</v>
      </c>
      <c r="Z48" s="38">
        <f t="shared" si="6"/>
        <v>0</v>
      </c>
      <c r="AA48" s="52">
        <f t="shared" si="6"/>
        <v>0</v>
      </c>
    </row>
    <row r="49" spans="1:27" ht="15.75" thickBot="1" x14ac:dyDescent="0.3">
      <c r="A49" s="3"/>
      <c r="B49" s="3"/>
      <c r="C49" s="3"/>
      <c r="D49" s="3"/>
      <c r="E49" s="3"/>
      <c r="F49" s="3"/>
      <c r="G49" s="3"/>
      <c r="H49" s="41"/>
      <c r="I49" s="42" t="s">
        <v>34</v>
      </c>
      <c r="J49" s="43"/>
      <c r="K49" s="44" t="e">
        <f>K48/G48</f>
        <v>#DIV/0!</v>
      </c>
      <c r="L49" s="45" t="e">
        <f>L48/G48</f>
        <v>#DIV/0!</v>
      </c>
      <c r="M49" s="45" t="e">
        <f>M48/G48</f>
        <v>#DIV/0!</v>
      </c>
      <c r="N49" s="45" t="e">
        <f>N48/G48</f>
        <v>#DIV/0!</v>
      </c>
      <c r="O49" s="45" t="e">
        <f>O48/G48</f>
        <v>#DIV/0!</v>
      </c>
      <c r="P49" s="45" t="e">
        <f>P48/G48</f>
        <v>#DIV/0!</v>
      </c>
      <c r="Q49" s="45" t="e">
        <f>Q48/G48</f>
        <v>#DIV/0!</v>
      </c>
      <c r="R49" s="45" t="e">
        <f>R48/G48</f>
        <v>#DIV/0!</v>
      </c>
      <c r="S49" s="45" t="e">
        <f>S48/G48</f>
        <v>#DIV/0!</v>
      </c>
      <c r="T49" s="45" t="e">
        <f>T48/G48</f>
        <v>#DIV/0!</v>
      </c>
      <c r="U49" s="45" t="e">
        <f>U48/G48</f>
        <v>#DIV/0!</v>
      </c>
      <c r="V49" s="45" t="e">
        <f>V48/G48</f>
        <v>#DIV/0!</v>
      </c>
      <c r="W49" s="45" t="e">
        <f>W48/G48</f>
        <v>#DIV/0!</v>
      </c>
      <c r="X49" s="45" t="e">
        <f>X48/G48</f>
        <v>#DIV/0!</v>
      </c>
      <c r="Y49" s="45" t="e">
        <f>Y48/G48</f>
        <v>#DIV/0!</v>
      </c>
      <c r="Z49" s="45" t="e">
        <f>Z48/G48</f>
        <v>#DIV/0!</v>
      </c>
      <c r="AA49" s="46" t="e">
        <f>AA48/G48</f>
        <v>#DIV/0!</v>
      </c>
    </row>
    <row r="50" spans="1:27" x14ac:dyDescent="0.25">
      <c r="A50" s="3"/>
      <c r="B50" s="3"/>
      <c r="C50" s="3"/>
      <c r="D50" s="3"/>
      <c r="E50" s="3"/>
      <c r="F50" s="3"/>
      <c r="G50" s="3"/>
      <c r="H50" s="10"/>
      <c r="I50" s="10"/>
      <c r="J50" s="10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</row>
    <row r="52" spans="1:27" x14ac:dyDescent="0.25">
      <c r="A52" s="2"/>
      <c r="B52" s="3"/>
      <c r="C52" s="6" t="s">
        <v>0</v>
      </c>
      <c r="D52" s="7" t="s">
        <v>1</v>
      </c>
      <c r="E52" s="8" t="s">
        <v>2</v>
      </c>
      <c r="F52" s="7" t="s">
        <v>3</v>
      </c>
      <c r="G52" s="8" t="s">
        <v>0</v>
      </c>
      <c r="H52" s="3"/>
      <c r="I52" s="8" t="s">
        <v>2</v>
      </c>
      <c r="J52" s="9"/>
      <c r="K52" s="10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thickBot="1" x14ac:dyDescent="0.3">
      <c r="A53" s="2"/>
      <c r="B53" s="3"/>
      <c r="C53" s="11" t="s">
        <v>4</v>
      </c>
      <c r="D53" s="12" t="s">
        <v>5</v>
      </c>
      <c r="E53" s="13" t="s">
        <v>6</v>
      </c>
      <c r="F53" s="12" t="s">
        <v>7</v>
      </c>
      <c r="G53" s="13" t="s">
        <v>8</v>
      </c>
      <c r="H53" s="14" t="s">
        <v>9</v>
      </c>
      <c r="I53" s="13" t="s">
        <v>10</v>
      </c>
      <c r="J53" s="9"/>
      <c r="K53" s="10"/>
      <c r="L53" s="6" t="s">
        <v>11</v>
      </c>
      <c r="M53" s="6" t="s">
        <v>12</v>
      </c>
      <c r="N53" s="6" t="s">
        <v>13</v>
      </c>
      <c r="O53" s="6" t="s">
        <v>14</v>
      </c>
      <c r="P53" s="6" t="s">
        <v>15</v>
      </c>
      <c r="Q53" s="6" t="s">
        <v>16</v>
      </c>
      <c r="R53" s="6" t="s">
        <v>17</v>
      </c>
      <c r="S53" s="6" t="s">
        <v>18</v>
      </c>
      <c r="T53" s="6" t="s">
        <v>19</v>
      </c>
      <c r="U53" s="6" t="s">
        <v>20</v>
      </c>
      <c r="V53" s="6" t="s">
        <v>21</v>
      </c>
      <c r="W53" s="6" t="s">
        <v>22</v>
      </c>
      <c r="X53" s="6" t="s">
        <v>23</v>
      </c>
      <c r="Y53" s="6" t="s">
        <v>24</v>
      </c>
      <c r="Z53" s="6" t="s">
        <v>25</v>
      </c>
      <c r="AA53" s="6" t="s">
        <v>26</v>
      </c>
    </row>
    <row r="54" spans="1:27" ht="15.75" thickBot="1" x14ac:dyDescent="0.3">
      <c r="A54" s="55" t="s">
        <v>0</v>
      </c>
      <c r="B54" s="16" t="s">
        <v>27</v>
      </c>
      <c r="C54" s="17">
        <f>SUM(C6+C16+C26+C35+C44)</f>
        <v>0</v>
      </c>
      <c r="D54" s="18" t="e">
        <f>E54/C54</f>
        <v>#DIV/0!</v>
      </c>
      <c r="E54" s="19">
        <f>SUM(E6+E16+E26+E35+E44)</f>
        <v>0</v>
      </c>
      <c r="F54" s="18" t="e">
        <f>G54/E54</f>
        <v>#DIV/0!</v>
      </c>
      <c r="G54" s="19">
        <f>SUM(G6+G16+G26+G35+G44)</f>
        <v>0</v>
      </c>
      <c r="H54" s="29" t="e">
        <f>(I54/E54)*100</f>
        <v>#DIV/0!</v>
      </c>
      <c r="I54" s="19">
        <f>SUM(I6+I16+I26+I35+I44)</f>
        <v>0</v>
      </c>
      <c r="J54" s="19" t="s">
        <v>28</v>
      </c>
      <c r="K54" s="45" t="e">
        <f>K55/G54</f>
        <v>#DIV/0!</v>
      </c>
      <c r="L54" s="45" t="e">
        <f>L55/G54</f>
        <v>#DIV/0!</v>
      </c>
      <c r="M54" s="45" t="e">
        <f>M55/G54</f>
        <v>#DIV/0!</v>
      </c>
      <c r="N54" s="45" t="e">
        <f>N55/G54</f>
        <v>#DIV/0!</v>
      </c>
      <c r="O54" s="45" t="e">
        <f>O55/G54</f>
        <v>#DIV/0!</v>
      </c>
      <c r="P54" s="45" t="e">
        <f>P55/G54</f>
        <v>#DIV/0!</v>
      </c>
      <c r="Q54" s="45" t="e">
        <f>Q55/G54</f>
        <v>#DIV/0!</v>
      </c>
      <c r="R54" s="45" t="e">
        <f>R55/G54</f>
        <v>#DIV/0!</v>
      </c>
      <c r="S54" s="45" t="e">
        <f>S55/G54</f>
        <v>#DIV/0!</v>
      </c>
      <c r="T54" s="45" t="e">
        <f>T55/G54</f>
        <v>#DIV/0!</v>
      </c>
      <c r="U54" s="45" t="e">
        <f>U55/G54</f>
        <v>#DIV/0!</v>
      </c>
      <c r="V54" s="45" t="e">
        <f>V55/G54</f>
        <v>#DIV/0!</v>
      </c>
      <c r="W54" s="45" t="e">
        <f>W55/G54</f>
        <v>#DIV/0!</v>
      </c>
      <c r="X54" s="45" t="e">
        <f>X55/G54</f>
        <v>#DIV/0!</v>
      </c>
      <c r="Y54" s="45" t="e">
        <f>Y55/G54</f>
        <v>#DIV/0!</v>
      </c>
      <c r="Z54" s="45" t="e">
        <f>Z55/G54</f>
        <v>#DIV/0!</v>
      </c>
      <c r="AA54" s="45" t="e">
        <f>AA55/G54</f>
        <v>#DIV/0!</v>
      </c>
    </row>
    <row r="55" spans="1:27" ht="15.75" thickBot="1" x14ac:dyDescent="0.3">
      <c r="A55" s="48"/>
      <c r="B55" s="30"/>
      <c r="C55" s="31"/>
      <c r="D55" s="49"/>
      <c r="E55" s="33"/>
      <c r="F55" s="49"/>
      <c r="G55" s="33"/>
      <c r="H55" s="50"/>
      <c r="I55" s="33"/>
      <c r="J55" s="33" t="s">
        <v>29</v>
      </c>
      <c r="K55" s="56">
        <f>SUM(K7+K17+K27+K36+K45)</f>
        <v>0</v>
      </c>
      <c r="L55" s="56">
        <f t="shared" ref="L55:AA55" si="7">SUM(L7+L17+L27+L36+L45)</f>
        <v>0</v>
      </c>
      <c r="M55" s="56"/>
      <c r="N55" s="56">
        <f t="shared" si="7"/>
        <v>0</v>
      </c>
      <c r="O55" s="56">
        <f t="shared" si="7"/>
        <v>0</v>
      </c>
      <c r="P55" s="56"/>
      <c r="Q55" s="56">
        <f t="shared" si="7"/>
        <v>0</v>
      </c>
      <c r="R55" s="56">
        <f t="shared" si="7"/>
        <v>0</v>
      </c>
      <c r="S55" s="56">
        <f t="shared" si="7"/>
        <v>0</v>
      </c>
      <c r="T55" s="56"/>
      <c r="U55" s="56">
        <f t="shared" si="7"/>
        <v>0</v>
      </c>
      <c r="V55" s="56">
        <f t="shared" si="7"/>
        <v>0</v>
      </c>
      <c r="W55" s="56">
        <f t="shared" si="7"/>
        <v>0</v>
      </c>
      <c r="X55" s="56">
        <f t="shared" si="7"/>
        <v>0</v>
      </c>
      <c r="Y55" s="56"/>
      <c r="Z55" s="56">
        <f t="shared" si="7"/>
        <v>0</v>
      </c>
      <c r="AA55" s="56">
        <f t="shared" si="7"/>
        <v>0</v>
      </c>
    </row>
    <row r="56" spans="1:27" ht="15.75" thickBot="1" x14ac:dyDescent="0.3">
      <c r="A56" s="2"/>
      <c r="B56" s="16" t="s">
        <v>30</v>
      </c>
      <c r="C56" s="17">
        <f>SUM(C8+C18+C28+C37+C46)</f>
        <v>0</v>
      </c>
      <c r="D56" s="18" t="e">
        <f>E56/C56</f>
        <v>#DIV/0!</v>
      </c>
      <c r="E56" s="19">
        <f>SUM(E8+E18+E28+E37+E46)</f>
        <v>0</v>
      </c>
      <c r="F56" s="18" t="e">
        <f>G56/E56</f>
        <v>#DIV/0!</v>
      </c>
      <c r="G56" s="19">
        <f>SUM(G8+G18+G28+G37+G46)</f>
        <v>0</v>
      </c>
      <c r="H56" s="29" t="e">
        <f>(I56/E56)*100</f>
        <v>#DIV/0!</v>
      </c>
      <c r="I56" s="19">
        <f>SUM(I8+I18+I28+I37+I46)</f>
        <v>0</v>
      </c>
      <c r="J56" s="19" t="s">
        <v>28</v>
      </c>
      <c r="K56" s="57" t="e">
        <f>K57/G56</f>
        <v>#DIV/0!</v>
      </c>
      <c r="L56" s="57" t="e">
        <f>L57/G56</f>
        <v>#DIV/0!</v>
      </c>
      <c r="M56" s="57" t="e">
        <f>M57/G56</f>
        <v>#DIV/0!</v>
      </c>
      <c r="N56" s="57" t="e">
        <f>N57/G56</f>
        <v>#DIV/0!</v>
      </c>
      <c r="O56" s="57" t="e">
        <f>O57/G56</f>
        <v>#DIV/0!</v>
      </c>
      <c r="P56" s="57" t="e">
        <f>P57/G56</f>
        <v>#DIV/0!</v>
      </c>
      <c r="Q56" s="57" t="e">
        <f>Q57/G56</f>
        <v>#DIV/0!</v>
      </c>
      <c r="R56" s="57" t="e">
        <f>R57/G56</f>
        <v>#DIV/0!</v>
      </c>
      <c r="S56" s="57" t="e">
        <f>S57/G56</f>
        <v>#DIV/0!</v>
      </c>
      <c r="T56" s="57" t="e">
        <f>T57/G56</f>
        <v>#DIV/0!</v>
      </c>
      <c r="U56" s="57" t="e">
        <f>U57/G56</f>
        <v>#DIV/0!</v>
      </c>
      <c r="V56" s="57" t="e">
        <f>V57/G56</f>
        <v>#DIV/0!</v>
      </c>
      <c r="W56" s="57" t="e">
        <f>W57/G56</f>
        <v>#DIV/0!</v>
      </c>
      <c r="X56" s="57" t="e">
        <f>X57/G56</f>
        <v>#DIV/0!</v>
      </c>
      <c r="Y56" s="57" t="e">
        <f>Y57/G56</f>
        <v>#DIV/0!</v>
      </c>
      <c r="Z56" s="57" t="e">
        <f>Z57/G56</f>
        <v>#DIV/0!</v>
      </c>
      <c r="AA56" s="57" t="e">
        <f>AA57/G56</f>
        <v>#DIV/0!</v>
      </c>
    </row>
    <row r="57" spans="1:27" ht="15.75" thickBot="1" x14ac:dyDescent="0.3">
      <c r="A57" s="58"/>
      <c r="B57" s="22"/>
      <c r="C57" s="23"/>
      <c r="D57" s="59"/>
      <c r="E57" s="25"/>
      <c r="F57" s="59"/>
      <c r="G57" s="25"/>
      <c r="H57" s="23"/>
      <c r="I57" s="25"/>
      <c r="J57" s="25" t="s">
        <v>29</v>
      </c>
      <c r="K57" s="56"/>
      <c r="L57" s="56"/>
      <c r="M57" s="56">
        <f t="shared" ref="M57:AA57" si="8">SUM(M9+M19+M29+M38+M47)</f>
        <v>0</v>
      </c>
      <c r="N57" s="56">
        <f t="shared" si="8"/>
        <v>0</v>
      </c>
      <c r="O57" s="56">
        <f t="shared" si="8"/>
        <v>0</v>
      </c>
      <c r="P57" s="56">
        <f t="shared" si="8"/>
        <v>0</v>
      </c>
      <c r="Q57" s="56">
        <f t="shared" si="8"/>
        <v>0</v>
      </c>
      <c r="R57" s="56">
        <f t="shared" si="8"/>
        <v>0</v>
      </c>
      <c r="S57" s="56">
        <f t="shared" si="8"/>
        <v>0</v>
      </c>
      <c r="T57" s="56">
        <f t="shared" si="8"/>
        <v>0</v>
      </c>
      <c r="U57" s="56">
        <f t="shared" si="8"/>
        <v>0</v>
      </c>
      <c r="V57" s="56">
        <f t="shared" si="8"/>
        <v>0</v>
      </c>
      <c r="W57" s="56">
        <f t="shared" si="8"/>
        <v>0</v>
      </c>
      <c r="X57" s="56">
        <f t="shared" si="8"/>
        <v>0</v>
      </c>
      <c r="Y57" s="56"/>
      <c r="Z57" s="56">
        <f t="shared" si="8"/>
        <v>0</v>
      </c>
      <c r="AA57" s="56">
        <f t="shared" si="8"/>
        <v>0</v>
      </c>
    </row>
    <row r="58" spans="1:27" ht="15.75" thickBot="1" x14ac:dyDescent="0.3">
      <c r="A58" s="58"/>
      <c r="B58" s="60" t="s">
        <v>0</v>
      </c>
      <c r="C58" s="61">
        <f>C54+C56</f>
        <v>0</v>
      </c>
      <c r="D58" s="62" t="e">
        <f>E58/C58</f>
        <v>#DIV/0!</v>
      </c>
      <c r="E58" s="53">
        <f>E54+E56</f>
        <v>0</v>
      </c>
      <c r="F58" s="62" t="e">
        <f>G58/E58</f>
        <v>#DIV/0!</v>
      </c>
      <c r="G58" s="53">
        <f>G54+G56</f>
        <v>0</v>
      </c>
      <c r="H58" s="63" t="e">
        <f>(I58/E58)*100</f>
        <v>#DIV/0!</v>
      </c>
      <c r="I58" s="53">
        <f>I54+I56</f>
        <v>0</v>
      </c>
      <c r="J58" s="53"/>
      <c r="K58" s="53">
        <f t="shared" ref="K58:Z58" si="9">K55+K57</f>
        <v>0</v>
      </c>
      <c r="L58" s="53">
        <f t="shared" si="9"/>
        <v>0</v>
      </c>
      <c r="M58" s="53">
        <f t="shared" si="9"/>
        <v>0</v>
      </c>
      <c r="N58" s="53">
        <f t="shared" si="9"/>
        <v>0</v>
      </c>
      <c r="O58" s="53">
        <f t="shared" si="9"/>
        <v>0</v>
      </c>
      <c r="P58" s="53">
        <f t="shared" si="9"/>
        <v>0</v>
      </c>
      <c r="Q58" s="53">
        <f t="shared" si="9"/>
        <v>0</v>
      </c>
      <c r="R58" s="53">
        <v>753</v>
      </c>
      <c r="S58" s="53">
        <v>127</v>
      </c>
      <c r="T58" s="53">
        <f t="shared" si="9"/>
        <v>0</v>
      </c>
      <c r="U58" s="53">
        <f t="shared" si="9"/>
        <v>0</v>
      </c>
      <c r="V58" s="53">
        <f t="shared" si="9"/>
        <v>0</v>
      </c>
      <c r="W58" s="53">
        <f t="shared" si="9"/>
        <v>0</v>
      </c>
      <c r="X58" s="53">
        <f t="shared" si="9"/>
        <v>0</v>
      </c>
      <c r="Y58" s="53">
        <f t="shared" si="9"/>
        <v>0</v>
      </c>
      <c r="Z58" s="53">
        <f t="shared" si="9"/>
        <v>0</v>
      </c>
      <c r="AA58" s="64"/>
    </row>
    <row r="59" spans="1:27" ht="15.75" thickBot="1" x14ac:dyDescent="0.3">
      <c r="A59" s="3"/>
      <c r="B59" s="3"/>
      <c r="C59" s="3"/>
      <c r="D59" s="3"/>
      <c r="E59" s="3"/>
      <c r="F59" s="3"/>
      <c r="G59" s="3"/>
      <c r="H59" s="41"/>
      <c r="I59" s="42" t="s">
        <v>35</v>
      </c>
      <c r="J59" s="43"/>
      <c r="K59" s="44" t="e">
        <f>K58/G58</f>
        <v>#DIV/0!</v>
      </c>
      <c r="L59" s="45" t="e">
        <f>L58/G58</f>
        <v>#DIV/0!</v>
      </c>
      <c r="M59" s="45" t="e">
        <f>M58/G58</f>
        <v>#DIV/0!</v>
      </c>
      <c r="N59" s="45" t="e">
        <f>N58/G58</f>
        <v>#DIV/0!</v>
      </c>
      <c r="O59" s="45" t="e">
        <f>O58/G58</f>
        <v>#DIV/0!</v>
      </c>
      <c r="P59" s="45" t="e">
        <f>P58/G58</f>
        <v>#DIV/0!</v>
      </c>
      <c r="Q59" s="45" t="e">
        <f>Q58/G58</f>
        <v>#DIV/0!</v>
      </c>
      <c r="R59" s="45" t="e">
        <f>R58/G58</f>
        <v>#DIV/0!</v>
      </c>
      <c r="S59" s="45" t="e">
        <f>S58/G58</f>
        <v>#DIV/0!</v>
      </c>
      <c r="T59" s="45" t="e">
        <f>T58/G58</f>
        <v>#DIV/0!</v>
      </c>
      <c r="U59" s="45" t="e">
        <f>U58/G58</f>
        <v>#DIV/0!</v>
      </c>
      <c r="V59" s="45" t="e">
        <f>V58/G58</f>
        <v>#DIV/0!</v>
      </c>
      <c r="W59" s="45" t="e">
        <f>W58/G58</f>
        <v>#DIV/0!</v>
      </c>
      <c r="X59" s="45" t="e">
        <f>X58/G58</f>
        <v>#DIV/0!</v>
      </c>
      <c r="Y59" s="45" t="e">
        <f>Y58/G58</f>
        <v>#DIV/0!</v>
      </c>
      <c r="Z59" s="45" t="e">
        <f>Z58/G58</f>
        <v>#DIV/0!</v>
      </c>
      <c r="AA59" s="46" t="e">
        <f>AA58/G58</f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99365-0E0F-4748-8A5F-66F749CAD5DE}">
  <sheetPr>
    <pageSetUpPr fitToPage="1"/>
  </sheetPr>
  <dimension ref="A1:AA59"/>
  <sheetViews>
    <sheetView topLeftCell="G37" workbookViewId="0">
      <selection activeCell="V58" sqref="V58"/>
    </sheetView>
  </sheetViews>
  <sheetFormatPr defaultRowHeight="15" x14ac:dyDescent="0.25"/>
  <cols>
    <col min="9" max="9" width="10.7109375" customWidth="1"/>
    <col min="10" max="10" width="10.85546875" bestFit="1" customWidth="1"/>
  </cols>
  <sheetData>
    <row r="1" spans="1:27" ht="18" x14ac:dyDescent="0.25">
      <c r="A1" s="1" t="s">
        <v>37</v>
      </c>
    </row>
    <row r="2" spans="1:27" x14ac:dyDescent="0.25">
      <c r="A2" s="2"/>
      <c r="B2" s="3"/>
      <c r="C2" s="3"/>
      <c r="D2" s="4"/>
      <c r="E2" s="5"/>
      <c r="F2" s="4"/>
      <c r="G2" s="5"/>
      <c r="H2" s="3"/>
      <c r="I2" s="5"/>
      <c r="J2" s="5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x14ac:dyDescent="0.25">
      <c r="A3" s="2"/>
      <c r="B3" s="3"/>
      <c r="C3" s="3"/>
      <c r="D3" s="4"/>
      <c r="E3" s="5"/>
      <c r="F3" s="4"/>
      <c r="G3" s="5"/>
      <c r="H3" s="3"/>
      <c r="I3" s="5"/>
      <c r="J3" s="5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x14ac:dyDescent="0.25">
      <c r="A4" s="2"/>
      <c r="B4" s="3"/>
      <c r="C4" s="6" t="s">
        <v>0</v>
      </c>
      <c r="D4" s="7" t="s">
        <v>1</v>
      </c>
      <c r="E4" s="8" t="s">
        <v>2</v>
      </c>
      <c r="F4" s="7" t="s">
        <v>3</v>
      </c>
      <c r="G4" s="8" t="s">
        <v>0</v>
      </c>
      <c r="H4" s="3"/>
      <c r="I4" s="8" t="s">
        <v>2</v>
      </c>
      <c r="J4" s="9"/>
      <c r="K4" s="10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thickBot="1" x14ac:dyDescent="0.3">
      <c r="A5" s="2"/>
      <c r="B5" s="3"/>
      <c r="C5" s="11" t="s">
        <v>4</v>
      </c>
      <c r="D5" s="12" t="s">
        <v>5</v>
      </c>
      <c r="E5" s="13" t="s">
        <v>6</v>
      </c>
      <c r="F5" s="12" t="s">
        <v>7</v>
      </c>
      <c r="G5" s="13" t="s">
        <v>8</v>
      </c>
      <c r="H5" s="14" t="s">
        <v>9</v>
      </c>
      <c r="I5" s="13" t="s">
        <v>10</v>
      </c>
      <c r="J5" s="9"/>
      <c r="K5" s="10"/>
      <c r="L5" s="6" t="s">
        <v>11</v>
      </c>
      <c r="M5" s="6" t="s">
        <v>12</v>
      </c>
      <c r="N5" s="6" t="s">
        <v>13</v>
      </c>
      <c r="O5" s="6" t="s">
        <v>14</v>
      </c>
      <c r="P5" s="6" t="s">
        <v>15</v>
      </c>
      <c r="Q5" s="6" t="s">
        <v>16</v>
      </c>
      <c r="R5" s="6" t="s">
        <v>17</v>
      </c>
      <c r="S5" s="6" t="s">
        <v>18</v>
      </c>
      <c r="T5" s="6" t="s">
        <v>19</v>
      </c>
      <c r="U5" s="6" t="s">
        <v>20</v>
      </c>
      <c r="V5" s="6" t="s">
        <v>21</v>
      </c>
      <c r="W5" s="6" t="s">
        <v>22</v>
      </c>
      <c r="X5" s="6" t="s">
        <v>23</v>
      </c>
      <c r="Y5" s="6" t="s">
        <v>24</v>
      </c>
      <c r="Z5" s="6" t="s">
        <v>25</v>
      </c>
      <c r="AA5" s="6" t="s">
        <v>26</v>
      </c>
    </row>
    <row r="6" spans="1:27" ht="15.75" thickBot="1" x14ac:dyDescent="0.3">
      <c r="A6" s="15">
        <v>43435</v>
      </c>
      <c r="B6" s="16" t="s">
        <v>27</v>
      </c>
      <c r="C6" s="17"/>
      <c r="D6" s="18"/>
      <c r="E6" s="19">
        <f>C6*D6</f>
        <v>0</v>
      </c>
      <c r="F6" s="18"/>
      <c r="G6" s="19">
        <f>E6*F6</f>
        <v>0</v>
      </c>
      <c r="H6" s="18"/>
      <c r="I6" s="19">
        <f>(E6*H6)/100</f>
        <v>0</v>
      </c>
      <c r="J6" s="19" t="s">
        <v>28</v>
      </c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20"/>
    </row>
    <row r="7" spans="1:27" s="28" customFormat="1" ht="15.75" thickBot="1" x14ac:dyDescent="0.3">
      <c r="A7" s="21"/>
      <c r="B7" s="22"/>
      <c r="C7" s="23"/>
      <c r="D7" s="24"/>
      <c r="E7" s="25"/>
      <c r="F7" s="24"/>
      <c r="G7" s="25"/>
      <c r="H7" s="26"/>
      <c r="I7" s="25"/>
      <c r="J7" s="25" t="s">
        <v>29</v>
      </c>
      <c r="K7" s="25">
        <f>G6*K6</f>
        <v>0</v>
      </c>
      <c r="L7" s="25">
        <f>G6*L6</f>
        <v>0</v>
      </c>
      <c r="M7" s="25">
        <f>G6*M6</f>
        <v>0</v>
      </c>
      <c r="N7" s="25">
        <f>G6*N6</f>
        <v>0</v>
      </c>
      <c r="O7" s="25">
        <f>G6*O6</f>
        <v>0</v>
      </c>
      <c r="P7" s="25">
        <f>G6*P6</f>
        <v>0</v>
      </c>
      <c r="Q7" s="25">
        <f>G6*Q6</f>
        <v>0</v>
      </c>
      <c r="R7" s="25">
        <f>G6*R6</f>
        <v>0</v>
      </c>
      <c r="S7" s="25">
        <f>G6*S6</f>
        <v>0</v>
      </c>
      <c r="T7" s="25">
        <f>G6*T6</f>
        <v>0</v>
      </c>
      <c r="U7" s="25">
        <f>G6*U6</f>
        <v>0</v>
      </c>
      <c r="V7" s="25">
        <f>G6*V6</f>
        <v>0</v>
      </c>
      <c r="W7" s="25">
        <f>G6*W6</f>
        <v>0</v>
      </c>
      <c r="X7" s="25">
        <f>G6*X6</f>
        <v>0</v>
      </c>
      <c r="Y7" s="25">
        <f>G6*Y6</f>
        <v>0</v>
      </c>
      <c r="Z7" s="25">
        <f>G6*Z6</f>
        <v>0</v>
      </c>
      <c r="AA7" s="27">
        <f>G6*AA6</f>
        <v>0</v>
      </c>
    </row>
    <row r="8" spans="1:27" x14ac:dyDescent="0.25">
      <c r="A8" s="2"/>
      <c r="B8" s="16" t="s">
        <v>30</v>
      </c>
      <c r="C8" s="17">
        <v>12</v>
      </c>
      <c r="D8" s="18">
        <v>1.73</v>
      </c>
      <c r="E8" s="19">
        <f>C8*D8</f>
        <v>20.759999999999998</v>
      </c>
      <c r="F8" s="18">
        <v>3.42</v>
      </c>
      <c r="G8" s="19">
        <f>E8*F8</f>
        <v>70.999199999999988</v>
      </c>
      <c r="H8" s="29">
        <v>57.9</v>
      </c>
      <c r="I8" s="19">
        <f>(E8*H8)/100</f>
        <v>12.02004</v>
      </c>
      <c r="J8" s="19" t="s">
        <v>28</v>
      </c>
      <c r="K8" s="17">
        <v>0.3231</v>
      </c>
      <c r="L8" s="17"/>
      <c r="M8" s="17">
        <v>0.18459999999999999</v>
      </c>
      <c r="N8" s="17">
        <v>0.13850000000000001</v>
      </c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20"/>
    </row>
    <row r="9" spans="1:27" ht="15.75" thickBot="1" x14ac:dyDescent="0.3">
      <c r="A9" s="2"/>
      <c r="B9" s="30"/>
      <c r="C9" s="31"/>
      <c r="D9" s="32"/>
      <c r="E9" s="33"/>
      <c r="F9" s="32"/>
      <c r="G9" s="33"/>
      <c r="H9" s="31"/>
      <c r="I9" s="33"/>
      <c r="J9" s="33" t="s">
        <v>29</v>
      </c>
      <c r="K9" s="33">
        <f>G8*K8</f>
        <v>22.939841519999995</v>
      </c>
      <c r="L9" s="33">
        <f>G8*L8</f>
        <v>0</v>
      </c>
      <c r="M9" s="25">
        <f>G8*M8</f>
        <v>13.106452319999997</v>
      </c>
      <c r="N9" s="25">
        <f>G8*N8</f>
        <v>9.8333891999999992</v>
      </c>
      <c r="O9" s="33">
        <f>G8*O8</f>
        <v>0</v>
      </c>
      <c r="P9" s="33">
        <f>G8*P8</f>
        <v>0</v>
      </c>
      <c r="Q9" s="33">
        <f>G8*Q8</f>
        <v>0</v>
      </c>
      <c r="R9" s="33">
        <f>G8*R8</f>
        <v>0</v>
      </c>
      <c r="S9" s="33">
        <f>G8*S8</f>
        <v>0</v>
      </c>
      <c r="T9" s="25">
        <f>G8*T8</f>
        <v>0</v>
      </c>
      <c r="U9" s="33">
        <f>G8*U8</f>
        <v>0</v>
      </c>
      <c r="V9" s="33">
        <f>G8*V8</f>
        <v>0</v>
      </c>
      <c r="W9" s="33">
        <f>G8*W8</f>
        <v>0</v>
      </c>
      <c r="X9" s="33">
        <f>G8*X8</f>
        <v>0</v>
      </c>
      <c r="Y9" s="33">
        <f>G8*Y8</f>
        <v>0</v>
      </c>
      <c r="Z9" s="33">
        <f>G8*Z8</f>
        <v>0</v>
      </c>
      <c r="AA9" s="34">
        <f>G8*AA8</f>
        <v>0</v>
      </c>
    </row>
    <row r="10" spans="1:27" ht="15.75" thickBot="1" x14ac:dyDescent="0.3">
      <c r="A10" s="2"/>
      <c r="B10" s="35" t="s">
        <v>0</v>
      </c>
      <c r="C10" s="36">
        <f>C6+C8</f>
        <v>12</v>
      </c>
      <c r="D10" s="37">
        <f>E10/C10</f>
        <v>1.7299999999999998</v>
      </c>
      <c r="E10" s="38">
        <f>E6+E8</f>
        <v>20.759999999999998</v>
      </c>
      <c r="F10" s="37">
        <f>G10/E10</f>
        <v>3.42</v>
      </c>
      <c r="G10" s="38">
        <f>G6+G8</f>
        <v>70.999199999999988</v>
      </c>
      <c r="H10" s="37">
        <f>(I10/E10)*100</f>
        <v>57.900000000000006</v>
      </c>
      <c r="I10" s="38">
        <f>I6+I8</f>
        <v>12.02004</v>
      </c>
      <c r="J10" s="38"/>
      <c r="K10" s="39">
        <f>K7+K9</f>
        <v>22.939841519999995</v>
      </c>
      <c r="L10" s="39">
        <f>L7+L9</f>
        <v>0</v>
      </c>
      <c r="M10" s="39">
        <f>M7+M9</f>
        <v>13.106452319999997</v>
      </c>
      <c r="N10" s="39">
        <f>N7+N9</f>
        <v>9.8333891999999992</v>
      </c>
      <c r="O10" s="39">
        <f t="shared" ref="O10:AA10" si="0">O7+O9</f>
        <v>0</v>
      </c>
      <c r="P10" s="39">
        <f t="shared" si="0"/>
        <v>0</v>
      </c>
      <c r="Q10" s="39">
        <f t="shared" si="0"/>
        <v>0</v>
      </c>
      <c r="R10" s="39">
        <f t="shared" si="0"/>
        <v>0</v>
      </c>
      <c r="S10" s="39">
        <f t="shared" si="0"/>
        <v>0</v>
      </c>
      <c r="T10" s="39">
        <f t="shared" si="0"/>
        <v>0</v>
      </c>
      <c r="U10" s="39">
        <f t="shared" si="0"/>
        <v>0</v>
      </c>
      <c r="V10" s="39">
        <f t="shared" si="0"/>
        <v>0</v>
      </c>
      <c r="W10" s="39">
        <f t="shared" si="0"/>
        <v>0</v>
      </c>
      <c r="X10" s="39">
        <f t="shared" si="0"/>
        <v>0</v>
      </c>
      <c r="Y10" s="39">
        <v>0</v>
      </c>
      <c r="Z10" s="39">
        <f t="shared" si="0"/>
        <v>0</v>
      </c>
      <c r="AA10" s="40">
        <f t="shared" si="0"/>
        <v>0</v>
      </c>
    </row>
    <row r="11" spans="1:27" ht="15.75" thickBot="1" x14ac:dyDescent="0.3">
      <c r="A11" s="3"/>
      <c r="B11" s="3"/>
      <c r="C11" s="3"/>
      <c r="D11" s="3"/>
      <c r="E11" s="3"/>
      <c r="F11" s="3"/>
      <c r="G11" s="3"/>
      <c r="H11" s="41"/>
      <c r="I11" s="42" t="s">
        <v>31</v>
      </c>
      <c r="J11" s="43"/>
      <c r="K11" s="44">
        <f>K10/G10</f>
        <v>0.3231</v>
      </c>
      <c r="L11" s="45">
        <f>L10/G10</f>
        <v>0</v>
      </c>
      <c r="M11" s="45">
        <f>M10/G10</f>
        <v>0.18459999999999999</v>
      </c>
      <c r="N11" s="45">
        <f>N10/G10</f>
        <v>0.13850000000000001</v>
      </c>
      <c r="O11" s="36">
        <f>O10/G10</f>
        <v>0</v>
      </c>
      <c r="P11" s="36">
        <f>P10/G10</f>
        <v>0</v>
      </c>
      <c r="Q11" s="45">
        <f>Q10/G10</f>
        <v>0</v>
      </c>
      <c r="R11" s="36">
        <f>R10/G10</f>
        <v>0</v>
      </c>
      <c r="S11" s="36">
        <f>S10/G10</f>
        <v>0</v>
      </c>
      <c r="T11" s="45">
        <f>T10/G10</f>
        <v>0</v>
      </c>
      <c r="U11" s="45">
        <f>U10/G10</f>
        <v>0</v>
      </c>
      <c r="V11" s="36">
        <f>V10/G10</f>
        <v>0</v>
      </c>
      <c r="W11" s="36">
        <f>W10/G10</f>
        <v>0</v>
      </c>
      <c r="X11" s="36">
        <f>X10/G10</f>
        <v>0</v>
      </c>
      <c r="Y11" s="45">
        <f>Y10/G10</f>
        <v>0</v>
      </c>
      <c r="Z11" s="45">
        <f>Z10/G10</f>
        <v>0</v>
      </c>
      <c r="AA11" s="46">
        <f>AA10/G10</f>
        <v>0</v>
      </c>
    </row>
    <row r="14" spans="1:27" x14ac:dyDescent="0.25">
      <c r="A14" s="2"/>
      <c r="B14" s="3"/>
      <c r="C14" s="6" t="s">
        <v>0</v>
      </c>
      <c r="D14" s="7" t="s">
        <v>1</v>
      </c>
      <c r="E14" s="8" t="s">
        <v>2</v>
      </c>
      <c r="F14" s="7" t="s">
        <v>3</v>
      </c>
      <c r="G14" s="8" t="s">
        <v>0</v>
      </c>
      <c r="H14" s="3"/>
      <c r="I14" s="8" t="s">
        <v>2</v>
      </c>
      <c r="J14" s="9"/>
      <c r="K14" s="10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thickBot="1" x14ac:dyDescent="0.3">
      <c r="A15" s="2"/>
      <c r="B15" s="3"/>
      <c r="C15" s="11" t="s">
        <v>4</v>
      </c>
      <c r="D15" s="12" t="s">
        <v>5</v>
      </c>
      <c r="E15" s="13" t="s">
        <v>6</v>
      </c>
      <c r="F15" s="12" t="s">
        <v>7</v>
      </c>
      <c r="G15" s="13" t="s">
        <v>8</v>
      </c>
      <c r="H15" s="14" t="s">
        <v>9</v>
      </c>
      <c r="I15" s="13" t="s">
        <v>10</v>
      </c>
      <c r="J15" s="9"/>
      <c r="K15" s="10"/>
      <c r="L15" s="6" t="s">
        <v>11</v>
      </c>
      <c r="M15" s="6" t="s">
        <v>12</v>
      </c>
      <c r="N15" s="6" t="s">
        <v>13</v>
      </c>
      <c r="O15" s="6" t="s">
        <v>14</v>
      </c>
      <c r="P15" s="6" t="s">
        <v>15</v>
      </c>
      <c r="Q15" s="6" t="s">
        <v>16</v>
      </c>
      <c r="R15" s="6" t="s">
        <v>17</v>
      </c>
      <c r="S15" s="6" t="s">
        <v>18</v>
      </c>
      <c r="T15" s="6" t="s">
        <v>19</v>
      </c>
      <c r="U15" s="6" t="s">
        <v>20</v>
      </c>
      <c r="V15" s="6" t="s">
        <v>21</v>
      </c>
      <c r="W15" s="6" t="s">
        <v>22</v>
      </c>
      <c r="X15" s="6" t="s">
        <v>23</v>
      </c>
      <c r="Y15" s="6" t="s">
        <v>24</v>
      </c>
      <c r="Z15" s="6" t="s">
        <v>25</v>
      </c>
      <c r="AA15" s="6" t="s">
        <v>26</v>
      </c>
    </row>
    <row r="16" spans="1:27" ht="15.75" thickBot="1" x14ac:dyDescent="0.3">
      <c r="A16" s="15">
        <v>43466</v>
      </c>
      <c r="B16" s="16" t="s">
        <v>27</v>
      </c>
      <c r="C16" s="17">
        <v>785</v>
      </c>
      <c r="D16" s="18">
        <v>1.53</v>
      </c>
      <c r="E16" s="19">
        <f>C16*D16</f>
        <v>1201.05</v>
      </c>
      <c r="F16" s="18">
        <v>6.05</v>
      </c>
      <c r="G16" s="19">
        <f>E16*F16</f>
        <v>7266.3525</v>
      </c>
      <c r="H16" s="29">
        <v>49</v>
      </c>
      <c r="I16" s="19">
        <f>(E16*H16)/100</f>
        <v>588.5145</v>
      </c>
      <c r="J16" s="19" t="s">
        <v>28</v>
      </c>
      <c r="K16" s="17">
        <v>0.17929999999999999</v>
      </c>
      <c r="L16" s="17">
        <v>3.2000000000000002E-3</v>
      </c>
      <c r="M16" s="17">
        <v>4.0300000000000002E-2</v>
      </c>
      <c r="N16" s="17">
        <v>3.1099999999999999E-2</v>
      </c>
      <c r="O16" s="17">
        <v>1.1000000000000001E-3</v>
      </c>
      <c r="P16" s="17"/>
      <c r="Q16" s="17">
        <v>5.2600000000000001E-2</v>
      </c>
      <c r="R16" s="17">
        <v>1.29E-2</v>
      </c>
      <c r="S16" s="17"/>
      <c r="T16" s="17">
        <v>1.4E-2</v>
      </c>
      <c r="U16" s="17"/>
      <c r="V16" s="17"/>
      <c r="W16" s="17">
        <v>2.0999999999999999E-3</v>
      </c>
      <c r="X16" s="17"/>
      <c r="Y16" s="17">
        <v>2.0899999999999998E-2</v>
      </c>
      <c r="Z16" s="17">
        <v>5.0000000000000001E-4</v>
      </c>
      <c r="AA16" s="20">
        <v>5.0000000000000001E-4</v>
      </c>
    </row>
    <row r="17" spans="1:27" ht="15.75" thickBot="1" x14ac:dyDescent="0.3">
      <c r="A17" s="48"/>
      <c r="B17" s="30"/>
      <c r="C17" s="31"/>
      <c r="D17" s="49"/>
      <c r="E17" s="33"/>
      <c r="F17" s="49"/>
      <c r="G17" s="33"/>
      <c r="H17" s="50"/>
      <c r="I17" s="33"/>
      <c r="J17" s="33" t="s">
        <v>29</v>
      </c>
      <c r="K17" s="33">
        <f>G16*K16</f>
        <v>1302.8570032499999</v>
      </c>
      <c r="L17" s="33">
        <f>G16*L16</f>
        <v>23.252328000000002</v>
      </c>
      <c r="M17" s="33">
        <f>G16*M16</f>
        <v>292.83400575000002</v>
      </c>
      <c r="N17" s="33">
        <f>G16*N16</f>
        <v>225.98356275</v>
      </c>
      <c r="O17" s="33">
        <f>G16*O16</f>
        <v>7.9929877500000002</v>
      </c>
      <c r="P17" s="33">
        <f>G16*P16</f>
        <v>0</v>
      </c>
      <c r="Q17" s="33">
        <f>G16*Q16</f>
        <v>382.21014150000002</v>
      </c>
      <c r="R17" s="33">
        <f>G16*R16</f>
        <v>93.735947249999995</v>
      </c>
      <c r="S17" s="33">
        <f>G16*S16</f>
        <v>0</v>
      </c>
      <c r="T17" s="33">
        <f>G16*T16</f>
        <v>101.72893500000001</v>
      </c>
      <c r="U17" s="33">
        <f>G16*U16</f>
        <v>0</v>
      </c>
      <c r="V17" s="33">
        <f>G16*V16</f>
        <v>0</v>
      </c>
      <c r="W17" s="25">
        <f>G16*W16</f>
        <v>15.259340249999999</v>
      </c>
      <c r="X17" s="33">
        <f>G16*X16</f>
        <v>0</v>
      </c>
      <c r="Y17" s="33">
        <f>G16*Y16</f>
        <v>151.86676724999998</v>
      </c>
      <c r="Z17" s="33">
        <f>G16*Z16</f>
        <v>3.63317625</v>
      </c>
      <c r="AA17" s="34">
        <f>G16*AA16</f>
        <v>3.63317625</v>
      </c>
    </row>
    <row r="18" spans="1:27" x14ac:dyDescent="0.25">
      <c r="A18" s="2"/>
      <c r="B18" s="16" t="s">
        <v>30</v>
      </c>
      <c r="C18" s="17">
        <v>962</v>
      </c>
      <c r="D18" s="18">
        <v>1.67</v>
      </c>
      <c r="E18" s="19">
        <f>C18*D18</f>
        <v>1606.54</v>
      </c>
      <c r="F18" s="18">
        <v>5.98</v>
      </c>
      <c r="G18" s="19">
        <f>E18*F18</f>
        <v>9607.1092000000008</v>
      </c>
      <c r="H18" s="29">
        <v>52.7</v>
      </c>
      <c r="I18" s="19">
        <f>(E18*H18)/100</f>
        <v>846.64657999999997</v>
      </c>
      <c r="J18" s="19" t="s">
        <v>28</v>
      </c>
      <c r="K18" s="65">
        <v>0.19</v>
      </c>
      <c r="L18" s="17">
        <v>2.5000000000000001E-3</v>
      </c>
      <c r="M18" s="17">
        <v>2.64E-2</v>
      </c>
      <c r="N18" s="65">
        <v>3.6999999999999998E-2</v>
      </c>
      <c r="O18" s="17"/>
      <c r="P18" s="17"/>
      <c r="Q18" s="17">
        <v>5.8799999999999998E-2</v>
      </c>
      <c r="R18" s="17">
        <v>1.4200000000000001E-2</v>
      </c>
      <c r="S18" s="17"/>
      <c r="T18" s="17">
        <v>3.3399999999999999E-2</v>
      </c>
      <c r="U18" s="17"/>
      <c r="V18" s="17"/>
      <c r="W18" s="17"/>
      <c r="X18" s="17"/>
      <c r="Y18" s="17">
        <v>1.72E-2</v>
      </c>
      <c r="Z18" s="17"/>
      <c r="AA18" s="20">
        <v>5.0000000000000001E-4</v>
      </c>
    </row>
    <row r="19" spans="1:27" s="28" customFormat="1" ht="15.75" thickBot="1" x14ac:dyDescent="0.3">
      <c r="A19" s="58"/>
      <c r="B19" s="22"/>
      <c r="C19" s="23"/>
      <c r="D19" s="59"/>
      <c r="E19" s="25"/>
      <c r="F19" s="59"/>
      <c r="G19" s="25"/>
      <c r="H19" s="23"/>
      <c r="I19" s="25"/>
      <c r="J19" s="25" t="s">
        <v>29</v>
      </c>
      <c r="K19" s="25">
        <f>G18*K18</f>
        <v>1825.3507480000001</v>
      </c>
      <c r="L19" s="25">
        <f>G18*L18</f>
        <v>24.017773000000002</v>
      </c>
      <c r="M19" s="25">
        <f>G18*M18</f>
        <v>253.62768288000001</v>
      </c>
      <c r="N19" s="25">
        <f>G18*N18</f>
        <v>355.46304040000001</v>
      </c>
      <c r="O19" s="25">
        <f>G18*O18</f>
        <v>0</v>
      </c>
      <c r="P19" s="25">
        <f>G18*P18</f>
        <v>0</v>
      </c>
      <c r="Q19" s="25">
        <f>G18*Q18</f>
        <v>564.89802096000005</v>
      </c>
      <c r="R19" s="25">
        <f>G18*R18</f>
        <v>136.42095064000003</v>
      </c>
      <c r="S19" s="25">
        <f>G18*S18</f>
        <v>0</v>
      </c>
      <c r="T19" s="25">
        <f>G18*T18</f>
        <v>320.87744728000001</v>
      </c>
      <c r="U19" s="25">
        <f>G18*U18</f>
        <v>0</v>
      </c>
      <c r="V19" s="25">
        <f>G18*V18</f>
        <v>0</v>
      </c>
      <c r="W19" s="25">
        <f>G18*W18</f>
        <v>0</v>
      </c>
      <c r="X19" s="25">
        <f>G18*X18</f>
        <v>0</v>
      </c>
      <c r="Y19" s="25">
        <f>G18*Y18</f>
        <v>165.24227824000002</v>
      </c>
      <c r="Z19" s="25">
        <f>G18*Z18</f>
        <v>0</v>
      </c>
      <c r="AA19" s="27">
        <f>G18*AA18</f>
        <v>4.8035546000000009</v>
      </c>
    </row>
    <row r="20" spans="1:27" ht="15.75" thickBot="1" x14ac:dyDescent="0.3">
      <c r="A20" s="2"/>
      <c r="B20" s="35" t="s">
        <v>0</v>
      </c>
      <c r="C20" s="36">
        <f>C16+C18</f>
        <v>1747</v>
      </c>
      <c r="D20" s="37">
        <f>E20/C20</f>
        <v>1.6070921579851174</v>
      </c>
      <c r="E20" s="38">
        <f>E16+E18</f>
        <v>2807.59</v>
      </c>
      <c r="F20" s="37">
        <f>G20/E20</f>
        <v>6.0097806303626955</v>
      </c>
      <c r="G20" s="38">
        <v>16873</v>
      </c>
      <c r="H20" s="51">
        <f>(I20/E20)*100</f>
        <v>51.147069194576133</v>
      </c>
      <c r="I20" s="38">
        <v>1436</v>
      </c>
      <c r="J20" s="38"/>
      <c r="K20" s="38">
        <f t="shared" ref="K20:Z20" si="1">K17+K19</f>
        <v>3128.20775125</v>
      </c>
      <c r="L20" s="39">
        <f>L17+L19</f>
        <v>47.270101000000004</v>
      </c>
      <c r="M20" s="38">
        <v>547</v>
      </c>
      <c r="N20" s="38">
        <f t="shared" si="1"/>
        <v>581.44660314999999</v>
      </c>
      <c r="O20" s="38">
        <f t="shared" si="1"/>
        <v>7.9929877500000002</v>
      </c>
      <c r="P20" s="38">
        <f t="shared" si="1"/>
        <v>0</v>
      </c>
      <c r="Q20" s="38">
        <f t="shared" si="1"/>
        <v>947.10816246000013</v>
      </c>
      <c r="R20" s="38">
        <f t="shared" si="1"/>
        <v>230.15689789000004</v>
      </c>
      <c r="S20" s="38"/>
      <c r="T20" s="39">
        <f t="shared" ref="T20" si="2">T17+T19</f>
        <v>422.60638228000005</v>
      </c>
      <c r="U20" s="38">
        <f t="shared" si="1"/>
        <v>0</v>
      </c>
      <c r="V20" s="38">
        <f t="shared" si="1"/>
        <v>0</v>
      </c>
      <c r="W20" s="38">
        <f t="shared" si="1"/>
        <v>15.259340249999999</v>
      </c>
      <c r="X20" s="38">
        <f t="shared" si="1"/>
        <v>0</v>
      </c>
      <c r="Y20" s="38">
        <f t="shared" si="1"/>
        <v>317.10904548999997</v>
      </c>
      <c r="Z20" s="38">
        <f t="shared" si="1"/>
        <v>3.63317625</v>
      </c>
      <c r="AA20" s="52">
        <v>9</v>
      </c>
    </row>
    <row r="21" spans="1:27" ht="15.75" thickBot="1" x14ac:dyDescent="0.3">
      <c r="A21" s="3"/>
      <c r="B21" s="3"/>
      <c r="C21" s="3"/>
      <c r="D21" s="3"/>
      <c r="E21" s="3"/>
      <c r="F21" s="3"/>
      <c r="G21" s="3"/>
      <c r="H21" s="41"/>
      <c r="I21" s="42" t="s">
        <v>32</v>
      </c>
      <c r="J21" s="43"/>
      <c r="K21" s="44">
        <f>K20/G20</f>
        <v>0.18539724715521841</v>
      </c>
      <c r="L21" s="45">
        <f>L20/G20</f>
        <v>2.8015232027499559E-3</v>
      </c>
      <c r="M21" s="45">
        <f>M20/G20</f>
        <v>3.24186570260179E-2</v>
      </c>
      <c r="N21" s="45">
        <f>N20/G20</f>
        <v>3.4460179170864691E-2</v>
      </c>
      <c r="O21" s="45">
        <f>O20/G20</f>
        <v>4.7371467729508685E-4</v>
      </c>
      <c r="P21" s="45">
        <f>P20/G20</f>
        <v>0</v>
      </c>
      <c r="Q21" s="45">
        <f>Q20/G20</f>
        <v>5.6131580777573645E-2</v>
      </c>
      <c r="R21" s="45">
        <f>R20/G20</f>
        <v>1.364054393942986E-2</v>
      </c>
      <c r="S21" s="45">
        <f>S20/G20</f>
        <v>0</v>
      </c>
      <c r="T21" s="45">
        <f>T20/G20</f>
        <v>2.5046309623659103E-2</v>
      </c>
      <c r="U21" s="45">
        <f>U20/G20</f>
        <v>0</v>
      </c>
      <c r="V21" s="45">
        <f>V20/G20</f>
        <v>0</v>
      </c>
      <c r="W21" s="45">
        <f>W20/G20</f>
        <v>9.043643839269839E-4</v>
      </c>
      <c r="X21" s="45">
        <f>X20/G20</f>
        <v>0</v>
      </c>
      <c r="Y21" s="45">
        <f>Y20/G20</f>
        <v>1.8793874562318496E-2</v>
      </c>
      <c r="Z21" s="45">
        <f>Z20/G20</f>
        <v>2.1532485331594855E-4</v>
      </c>
      <c r="AA21" s="46">
        <f>AA20/G20</f>
        <v>5.3339655070230548E-4</v>
      </c>
    </row>
    <row r="22" spans="1:27" x14ac:dyDescent="0.25">
      <c r="A22" s="3"/>
      <c r="B22" s="3"/>
      <c r="C22" s="3"/>
      <c r="D22" s="3"/>
      <c r="E22" s="3"/>
      <c r="F22" s="3"/>
      <c r="G22" s="3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4" spans="1:27" x14ac:dyDescent="0.25">
      <c r="A24" s="2"/>
      <c r="B24" s="3"/>
      <c r="C24" s="6" t="s">
        <v>0</v>
      </c>
      <c r="D24" s="7" t="s">
        <v>1</v>
      </c>
      <c r="E24" s="8" t="s">
        <v>2</v>
      </c>
      <c r="F24" s="7" t="s">
        <v>3</v>
      </c>
      <c r="G24" s="8" t="s">
        <v>0</v>
      </c>
      <c r="H24" s="3"/>
      <c r="I24" s="8" t="s">
        <v>2</v>
      </c>
      <c r="J24" s="9"/>
      <c r="K24" s="10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thickBot="1" x14ac:dyDescent="0.3">
      <c r="A25" s="2"/>
      <c r="B25" s="3"/>
      <c r="C25" s="11" t="s">
        <v>4</v>
      </c>
      <c r="D25" s="12" t="s">
        <v>5</v>
      </c>
      <c r="E25" s="13" t="s">
        <v>6</v>
      </c>
      <c r="F25" s="12" t="s">
        <v>7</v>
      </c>
      <c r="G25" s="13" t="s">
        <v>8</v>
      </c>
      <c r="H25" s="14" t="s">
        <v>9</v>
      </c>
      <c r="I25" s="13" t="s">
        <v>10</v>
      </c>
      <c r="J25" s="9"/>
      <c r="K25" s="10"/>
      <c r="L25" s="6" t="s">
        <v>11</v>
      </c>
      <c r="M25" s="6" t="s">
        <v>12</v>
      </c>
      <c r="N25" s="6" t="s">
        <v>13</v>
      </c>
      <c r="O25" s="6" t="s">
        <v>14</v>
      </c>
      <c r="P25" s="6" t="s">
        <v>15</v>
      </c>
      <c r="Q25" s="6" t="s">
        <v>16</v>
      </c>
      <c r="R25" s="6" t="s">
        <v>17</v>
      </c>
      <c r="S25" s="6" t="s">
        <v>18</v>
      </c>
      <c r="T25" s="6" t="s">
        <v>19</v>
      </c>
      <c r="U25" s="6" t="s">
        <v>20</v>
      </c>
      <c r="V25" s="6" t="s">
        <v>21</v>
      </c>
      <c r="W25" s="6" t="s">
        <v>22</v>
      </c>
      <c r="X25" s="6" t="s">
        <v>23</v>
      </c>
      <c r="Y25" s="6" t="s">
        <v>24</v>
      </c>
      <c r="Z25" s="6" t="s">
        <v>25</v>
      </c>
      <c r="AA25" s="6" t="s">
        <v>26</v>
      </c>
    </row>
    <row r="26" spans="1:27" ht="15.75" thickBot="1" x14ac:dyDescent="0.3">
      <c r="A26" s="15">
        <v>43497</v>
      </c>
      <c r="B26" s="16" t="s">
        <v>27</v>
      </c>
      <c r="C26" s="17">
        <v>576</v>
      </c>
      <c r="D26" s="18">
        <v>1.4</v>
      </c>
      <c r="E26" s="19">
        <f>C26*D26</f>
        <v>806.4</v>
      </c>
      <c r="F26" s="18">
        <v>6.37</v>
      </c>
      <c r="G26" s="19">
        <f>E26*F26</f>
        <v>5136.768</v>
      </c>
      <c r="H26" s="29">
        <v>63.2</v>
      </c>
      <c r="I26" s="19">
        <f>(E26*H26)/100</f>
        <v>509.64480000000003</v>
      </c>
      <c r="J26" s="19" t="s">
        <v>28</v>
      </c>
      <c r="K26" s="17">
        <v>0.28689999999999999</v>
      </c>
      <c r="L26" s="17">
        <v>1.44E-2</v>
      </c>
      <c r="M26" s="17">
        <v>4.87E-2</v>
      </c>
      <c r="N26" s="17">
        <v>2.35E-2</v>
      </c>
      <c r="O26" s="17"/>
      <c r="P26" s="17"/>
      <c r="Q26" s="17">
        <v>0.16420000000000001</v>
      </c>
      <c r="R26" s="17">
        <v>7.1999999999999998E-3</v>
      </c>
      <c r="S26" s="17"/>
      <c r="T26" s="17">
        <v>2.35E-2</v>
      </c>
      <c r="U26" s="17"/>
      <c r="V26" s="17"/>
      <c r="W26" s="17"/>
      <c r="X26" s="17">
        <v>1.8E-3</v>
      </c>
      <c r="Y26" s="17">
        <v>3.5999999999999999E-3</v>
      </c>
      <c r="Z26" s="17"/>
      <c r="AA26" s="20"/>
    </row>
    <row r="27" spans="1:27" ht="15.75" thickBot="1" x14ac:dyDescent="0.3">
      <c r="A27" s="48"/>
      <c r="B27" s="30"/>
      <c r="C27" s="31"/>
      <c r="D27" s="49"/>
      <c r="E27" s="33"/>
      <c r="F27" s="49"/>
      <c r="G27" s="33"/>
      <c r="H27" s="50"/>
      <c r="I27" s="33"/>
      <c r="J27" s="33" t="s">
        <v>29</v>
      </c>
      <c r="K27" s="33">
        <v>1473</v>
      </c>
      <c r="L27" s="33">
        <f>G26*L26</f>
        <v>73.969459200000003</v>
      </c>
      <c r="M27" s="33">
        <f>G26*M26</f>
        <v>250.16060160000001</v>
      </c>
      <c r="N27" s="33">
        <f>G26*N26</f>
        <v>120.71404800000001</v>
      </c>
      <c r="O27" s="33">
        <f>G26*O26</f>
        <v>0</v>
      </c>
      <c r="P27" s="33">
        <f>G26*P26</f>
        <v>0</v>
      </c>
      <c r="Q27" s="33">
        <f>G26*Q26</f>
        <v>843.45730560000004</v>
      </c>
      <c r="R27" s="33">
        <f>G26*R26</f>
        <v>36.984729600000001</v>
      </c>
      <c r="S27" s="33"/>
      <c r="T27" s="33">
        <f>G26*T26</f>
        <v>120.71404800000001</v>
      </c>
      <c r="U27" s="33">
        <f>G26*U26</f>
        <v>0</v>
      </c>
      <c r="V27" s="33">
        <f>G26*V26</f>
        <v>0</v>
      </c>
      <c r="W27" s="33">
        <f>G26*W26</f>
        <v>0</v>
      </c>
      <c r="X27" s="33">
        <f>G26*X26</f>
        <v>9.2461824000000004</v>
      </c>
      <c r="Y27" s="33">
        <f>G26*Y26</f>
        <v>18.492364800000001</v>
      </c>
      <c r="Z27" s="33">
        <f>G26*Z26</f>
        <v>0</v>
      </c>
      <c r="AA27" s="34">
        <f>G26*AA26</f>
        <v>0</v>
      </c>
    </row>
    <row r="28" spans="1:27" x14ac:dyDescent="0.25">
      <c r="A28" s="2"/>
      <c r="B28" s="16" t="s">
        <v>30</v>
      </c>
      <c r="C28" s="17">
        <v>711</v>
      </c>
      <c r="D28" s="18">
        <v>1.68</v>
      </c>
      <c r="E28" s="19">
        <f>C28*D28</f>
        <v>1194.48</v>
      </c>
      <c r="F28" s="18">
        <v>6.21</v>
      </c>
      <c r="G28" s="19">
        <f>E28*F28</f>
        <v>7417.7208000000001</v>
      </c>
      <c r="H28" s="29">
        <v>61.3</v>
      </c>
      <c r="I28" s="19">
        <f>(E28*H28)/100</f>
        <v>732.21623999999997</v>
      </c>
      <c r="J28" s="19" t="s">
        <v>28</v>
      </c>
      <c r="K28" s="17">
        <v>0.18779999999999999</v>
      </c>
      <c r="L28" s="17">
        <v>2.1399999999999999E-2</v>
      </c>
      <c r="M28" s="17">
        <v>3.2899999999999999E-2</v>
      </c>
      <c r="N28" s="17">
        <v>2.23E-2</v>
      </c>
      <c r="O28" s="17"/>
      <c r="P28" s="17"/>
      <c r="Q28" s="17">
        <v>7.8299999999999995E-2</v>
      </c>
      <c r="R28" s="17">
        <v>3.5999999999999999E-3</v>
      </c>
      <c r="S28" s="17">
        <v>8.8999999999999999E-3</v>
      </c>
      <c r="T28" s="17">
        <v>8.0000000000000002E-3</v>
      </c>
      <c r="U28" s="17"/>
      <c r="V28" s="17">
        <v>1.8E-3</v>
      </c>
      <c r="W28" s="17">
        <v>2.7000000000000001E-3</v>
      </c>
      <c r="X28" s="17"/>
      <c r="Y28" s="17">
        <v>6.1999999999999998E-3</v>
      </c>
      <c r="Z28" s="17"/>
      <c r="AA28" s="20">
        <v>1.8E-3</v>
      </c>
    </row>
    <row r="29" spans="1:27" ht="15.75" thickBot="1" x14ac:dyDescent="0.3">
      <c r="A29" s="2"/>
      <c r="B29" s="30"/>
      <c r="C29" s="31"/>
      <c r="D29" s="32"/>
      <c r="E29" s="33"/>
      <c r="F29" s="32"/>
      <c r="G29" s="33"/>
      <c r="H29" s="31"/>
      <c r="I29" s="33"/>
      <c r="J29" s="33" t="s">
        <v>29</v>
      </c>
      <c r="K29" s="33">
        <f>G28*K28</f>
        <v>1393.0479662400001</v>
      </c>
      <c r="L29" s="33">
        <f>G28*L28</f>
        <v>158.73922511999999</v>
      </c>
      <c r="M29" s="33">
        <f>G28*M28</f>
        <v>244.04301432</v>
      </c>
      <c r="N29" s="33">
        <f>G28*N28</f>
        <v>165.41517383999999</v>
      </c>
      <c r="O29" s="33">
        <f>G28*O28</f>
        <v>0</v>
      </c>
      <c r="P29" s="33">
        <f>G28*P28</f>
        <v>0</v>
      </c>
      <c r="Q29" s="33">
        <f>G28*Q28</f>
        <v>580.80753863999996</v>
      </c>
      <c r="R29" s="33">
        <f>G28*R28</f>
        <v>26.70379488</v>
      </c>
      <c r="S29" s="33">
        <f>G28*S28</f>
        <v>66.017715120000005</v>
      </c>
      <c r="T29" s="33">
        <f>G28*T28</f>
        <v>59.341766400000004</v>
      </c>
      <c r="U29" s="33">
        <f>G28*U28</f>
        <v>0</v>
      </c>
      <c r="V29" s="33">
        <f>G28*V28</f>
        <v>13.35189744</v>
      </c>
      <c r="W29" s="33">
        <f>G28*W28</f>
        <v>20.027846160000003</v>
      </c>
      <c r="X29" s="33">
        <f>G28*X28</f>
        <v>0</v>
      </c>
      <c r="Y29" s="33">
        <f>G28*Y28</f>
        <v>45.989868959999995</v>
      </c>
      <c r="Z29" s="33">
        <f>G28*Z28</f>
        <v>0</v>
      </c>
      <c r="AA29" s="34">
        <f>G28*AA28</f>
        <v>13.35189744</v>
      </c>
    </row>
    <row r="30" spans="1:27" ht="15.75" thickBot="1" x14ac:dyDescent="0.3">
      <c r="A30" s="2"/>
      <c r="B30" s="35" t="s">
        <v>0</v>
      </c>
      <c r="C30" s="36">
        <f>C26+C28</f>
        <v>1287</v>
      </c>
      <c r="D30" s="37">
        <f>E30/C30</f>
        <v>1.5540015540015539</v>
      </c>
      <c r="E30" s="38">
        <v>2000</v>
      </c>
      <c r="F30" s="37">
        <f>G30/E30</f>
        <v>6.2774999999999999</v>
      </c>
      <c r="G30" s="38">
        <v>12555</v>
      </c>
      <c r="H30" s="51">
        <f>(I30/E30)*100</f>
        <v>62.093052000000007</v>
      </c>
      <c r="I30" s="38">
        <f>I26+I28</f>
        <v>1241.86104</v>
      </c>
      <c r="J30" s="38"/>
      <c r="K30" s="38">
        <f t="shared" ref="K30" si="3">K27+K29</f>
        <v>2866.0479662400003</v>
      </c>
      <c r="L30" s="53">
        <f t="shared" ref="L30:AA30" si="4">L27+L29</f>
        <v>232.70868431999997</v>
      </c>
      <c r="M30" s="38">
        <f t="shared" si="4"/>
        <v>494.20361592</v>
      </c>
      <c r="N30" s="53">
        <f t="shared" si="4"/>
        <v>286.12922184000001</v>
      </c>
      <c r="O30" s="53">
        <f t="shared" si="4"/>
        <v>0</v>
      </c>
      <c r="P30" s="53">
        <f t="shared" si="4"/>
        <v>0</v>
      </c>
      <c r="Q30" s="53">
        <f t="shared" si="4"/>
        <v>1424.26484424</v>
      </c>
      <c r="R30" s="53">
        <f t="shared" si="4"/>
        <v>63.688524479999998</v>
      </c>
      <c r="S30" s="39">
        <f t="shared" si="4"/>
        <v>66.017715120000005</v>
      </c>
      <c r="T30" s="38">
        <f t="shared" si="4"/>
        <v>180.0558144</v>
      </c>
      <c r="U30" s="53">
        <f t="shared" si="4"/>
        <v>0</v>
      </c>
      <c r="V30" s="53">
        <f t="shared" si="4"/>
        <v>13.35189744</v>
      </c>
      <c r="W30" s="38">
        <f t="shared" si="4"/>
        <v>20.027846160000003</v>
      </c>
      <c r="X30" s="38">
        <f t="shared" si="4"/>
        <v>9.2461824000000004</v>
      </c>
      <c r="Y30" s="38">
        <f t="shared" si="4"/>
        <v>64.48223376</v>
      </c>
      <c r="Z30" s="38">
        <f t="shared" si="4"/>
        <v>0</v>
      </c>
      <c r="AA30" s="40">
        <f t="shared" si="4"/>
        <v>13.35189744</v>
      </c>
    </row>
    <row r="31" spans="1:27" ht="15.75" thickBot="1" x14ac:dyDescent="0.3">
      <c r="A31" s="3"/>
      <c r="B31" s="3"/>
      <c r="C31" s="3"/>
      <c r="D31" s="3"/>
      <c r="E31" s="3"/>
      <c r="F31" s="3"/>
      <c r="G31" s="3"/>
      <c r="H31" s="41"/>
      <c r="I31" s="42" t="s">
        <v>33</v>
      </c>
      <c r="J31" s="43"/>
      <c r="K31" s="44">
        <f>K30/G30</f>
        <v>0.22827940790442058</v>
      </c>
      <c r="L31" s="45">
        <f>L30/G30</f>
        <v>1.8535140129032256E-2</v>
      </c>
      <c r="M31" s="45">
        <f>M30/G30</f>
        <v>3.9363091670250899E-2</v>
      </c>
      <c r="N31" s="45">
        <f>N30/G30</f>
        <v>2.2790061476702511E-2</v>
      </c>
      <c r="O31" s="45">
        <f>O30/G30</f>
        <v>0</v>
      </c>
      <c r="P31" s="45">
        <f>P30/G30</f>
        <v>0</v>
      </c>
      <c r="Q31" s="45">
        <f>Q30/G30</f>
        <v>0.11344204255197132</v>
      </c>
      <c r="R31" s="45">
        <f>R30/G30</f>
        <v>5.0727618064516124E-3</v>
      </c>
      <c r="S31" s="45">
        <f>S30/G30</f>
        <v>5.2582807741935484E-3</v>
      </c>
      <c r="T31" s="45">
        <f>T30/G30</f>
        <v>1.4341363154121864E-2</v>
      </c>
      <c r="U31" s="45">
        <f>U30/G30</f>
        <v>0</v>
      </c>
      <c r="V31" s="45">
        <f>V30/G30</f>
        <v>1.0634725161290323E-3</v>
      </c>
      <c r="W31" s="45">
        <f>W30/G30</f>
        <v>1.5952087741935485E-3</v>
      </c>
      <c r="X31" s="45">
        <f>X30/G30</f>
        <v>7.3645419354838716E-4</v>
      </c>
      <c r="Y31" s="45">
        <f>Y30/G30</f>
        <v>5.135980387096774E-3</v>
      </c>
      <c r="Z31" s="45">
        <f>Z30/G30</f>
        <v>0</v>
      </c>
      <c r="AA31" s="46">
        <f>AA30/G30</f>
        <v>1.0634725161290323E-3</v>
      </c>
    </row>
    <row r="32" spans="1:27" x14ac:dyDescent="0.25">
      <c r="A32" s="3"/>
      <c r="B32" s="3"/>
      <c r="C32" s="3"/>
      <c r="D32" s="3"/>
      <c r="E32" s="3"/>
      <c r="F32" s="3"/>
      <c r="G32" s="3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spans="1:27" x14ac:dyDescent="0.25">
      <c r="A33" s="2"/>
      <c r="B33" s="3"/>
      <c r="C33" s="6" t="s">
        <v>0</v>
      </c>
      <c r="D33" s="7" t="s">
        <v>1</v>
      </c>
      <c r="E33" s="8" t="s">
        <v>2</v>
      </c>
      <c r="F33" s="7" t="s">
        <v>3</v>
      </c>
      <c r="G33" s="8" t="s">
        <v>0</v>
      </c>
      <c r="H33" s="3"/>
      <c r="I33" s="8" t="s">
        <v>2</v>
      </c>
      <c r="J33" s="9"/>
      <c r="K33" s="10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thickBot="1" x14ac:dyDescent="0.3">
      <c r="A34" s="2"/>
      <c r="B34" s="3"/>
      <c r="C34" s="11" t="s">
        <v>4</v>
      </c>
      <c r="D34" s="12" t="s">
        <v>5</v>
      </c>
      <c r="E34" s="13" t="s">
        <v>6</v>
      </c>
      <c r="F34" s="12" t="s">
        <v>7</v>
      </c>
      <c r="G34" s="13" t="s">
        <v>8</v>
      </c>
      <c r="H34" s="14" t="s">
        <v>9</v>
      </c>
      <c r="I34" s="13" t="s">
        <v>10</v>
      </c>
      <c r="J34" s="9"/>
      <c r="K34" s="10"/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6" t="s">
        <v>25</v>
      </c>
      <c r="AA34" s="6" t="s">
        <v>26</v>
      </c>
    </row>
    <row r="35" spans="1:27" ht="15.75" thickBot="1" x14ac:dyDescent="0.3">
      <c r="A35" s="15">
        <v>43525</v>
      </c>
      <c r="B35" s="16" t="s">
        <v>27</v>
      </c>
      <c r="C35" s="17">
        <v>487</v>
      </c>
      <c r="D35" s="18">
        <v>1.28</v>
      </c>
      <c r="E35" s="19">
        <f>C35*D35</f>
        <v>623.36</v>
      </c>
      <c r="F35" s="18">
        <v>5.39</v>
      </c>
      <c r="G35" s="19">
        <f>E35*F35</f>
        <v>3359.9103999999998</v>
      </c>
      <c r="H35" s="29">
        <v>36.4</v>
      </c>
      <c r="I35" s="19">
        <f>(E35*H35)/100</f>
        <v>226.90304</v>
      </c>
      <c r="J35" s="19" t="s">
        <v>28</v>
      </c>
      <c r="K35" s="17">
        <v>0.13919999999999999</v>
      </c>
      <c r="L35" s="17">
        <v>4.1999999999999997E-3</v>
      </c>
      <c r="M35" s="17">
        <v>1.9E-2</v>
      </c>
      <c r="N35" s="17">
        <v>1.2699999999999999E-2</v>
      </c>
      <c r="O35" s="17"/>
      <c r="P35" s="17"/>
      <c r="Q35" s="17">
        <v>6.3299999999999995E-2</v>
      </c>
      <c r="R35" s="17">
        <v>8.3999999999999995E-3</v>
      </c>
      <c r="S35" s="17"/>
      <c r="T35" s="17">
        <v>2.1100000000000001E-2</v>
      </c>
      <c r="U35" s="17"/>
      <c r="V35" s="17">
        <v>4.1999999999999997E-3</v>
      </c>
      <c r="W35" s="17"/>
      <c r="X35" s="17"/>
      <c r="Y35" s="17">
        <v>6.3E-3</v>
      </c>
      <c r="Z35" s="17"/>
      <c r="AA35" s="20"/>
    </row>
    <row r="36" spans="1:27" ht="15.75" thickBot="1" x14ac:dyDescent="0.3">
      <c r="A36" s="48"/>
      <c r="B36" s="30"/>
      <c r="C36" s="31"/>
      <c r="D36" s="49"/>
      <c r="E36" s="33"/>
      <c r="F36" s="49"/>
      <c r="G36" s="33"/>
      <c r="H36" s="50"/>
      <c r="I36" s="33"/>
      <c r="J36" s="33" t="s">
        <v>29</v>
      </c>
      <c r="K36" s="33">
        <f>G35*K35</f>
        <v>467.69952767999996</v>
      </c>
      <c r="L36" s="33">
        <f>G35*L35</f>
        <v>14.111623679999997</v>
      </c>
      <c r="M36" s="33">
        <f>G35*M35</f>
        <v>63.838297599999997</v>
      </c>
      <c r="N36" s="33">
        <f>G35*N35</f>
        <v>42.670862079999992</v>
      </c>
      <c r="O36" s="33">
        <f>G35*O35</f>
        <v>0</v>
      </c>
      <c r="P36" s="33">
        <f>G35*P35</f>
        <v>0</v>
      </c>
      <c r="Q36" s="33">
        <f>G35*Q35</f>
        <v>212.68232831999998</v>
      </c>
      <c r="R36" s="33">
        <f>G35*R35</f>
        <v>28.223247359999995</v>
      </c>
      <c r="S36" s="33">
        <f>G35*S35</f>
        <v>0</v>
      </c>
      <c r="T36" s="33">
        <f>G35*T35</f>
        <v>70.894109439999994</v>
      </c>
      <c r="U36" s="33">
        <f>G35*U35</f>
        <v>0</v>
      </c>
      <c r="V36" s="33">
        <f>G35*V35</f>
        <v>14.111623679999997</v>
      </c>
      <c r="W36" s="33">
        <f>G35*W35</f>
        <v>0</v>
      </c>
      <c r="X36" s="33">
        <f>G35*X35</f>
        <v>0</v>
      </c>
      <c r="Y36" s="33">
        <f>G35*Y35</f>
        <v>21.167435519999998</v>
      </c>
      <c r="Z36" s="33">
        <f>G35*Z35</f>
        <v>0</v>
      </c>
      <c r="AA36" s="34">
        <f>G35*AA35</f>
        <v>0</v>
      </c>
    </row>
    <row r="37" spans="1:27" x14ac:dyDescent="0.25">
      <c r="A37" s="2"/>
      <c r="B37" s="16" t="s">
        <v>30</v>
      </c>
      <c r="C37" s="17">
        <v>342</v>
      </c>
      <c r="D37" s="18">
        <v>1.75</v>
      </c>
      <c r="E37" s="19">
        <f>C37*D37</f>
        <v>598.5</v>
      </c>
      <c r="F37" s="18">
        <v>5.8</v>
      </c>
      <c r="G37" s="19">
        <f>E37*F37</f>
        <v>3471.2999999999997</v>
      </c>
      <c r="H37" s="29">
        <v>41.4</v>
      </c>
      <c r="I37" s="19">
        <f>(E37*H37)/100</f>
        <v>247.77899999999997</v>
      </c>
      <c r="J37" s="19" t="s">
        <v>28</v>
      </c>
      <c r="K37" s="17">
        <v>0.14280000000000001</v>
      </c>
      <c r="L37" s="17">
        <v>6.7000000000000002E-3</v>
      </c>
      <c r="M37" s="17">
        <v>2.8299999999999999E-2</v>
      </c>
      <c r="N37" s="17">
        <v>1.4800000000000001E-2</v>
      </c>
      <c r="O37" s="17"/>
      <c r="P37" s="17"/>
      <c r="Q37" s="17">
        <v>5.79E-2</v>
      </c>
      <c r="R37" s="17">
        <v>5.4000000000000003E-3</v>
      </c>
      <c r="S37" s="17"/>
      <c r="T37" s="17">
        <v>1.35E-2</v>
      </c>
      <c r="U37" s="17"/>
      <c r="V37" s="17"/>
      <c r="W37" s="17">
        <v>1.6199999999999999E-2</v>
      </c>
      <c r="X37" s="17"/>
      <c r="Y37" s="17"/>
      <c r="Z37" s="17"/>
      <c r="AA37" s="20"/>
    </row>
    <row r="38" spans="1:27" ht="15.75" thickBot="1" x14ac:dyDescent="0.3">
      <c r="A38" s="2"/>
      <c r="B38" s="30"/>
      <c r="C38" s="31"/>
      <c r="D38" s="32"/>
      <c r="E38" s="33"/>
      <c r="F38" s="32"/>
      <c r="G38" s="33"/>
      <c r="H38" s="31"/>
      <c r="I38" s="33"/>
      <c r="J38" s="33" t="s">
        <v>29</v>
      </c>
      <c r="K38" s="33">
        <v>495</v>
      </c>
      <c r="L38" s="33">
        <f>G37*L37</f>
        <v>23.257709999999999</v>
      </c>
      <c r="M38" s="33">
        <f>G37*M37</f>
        <v>98.23778999999999</v>
      </c>
      <c r="N38" s="33">
        <f>G37*N37</f>
        <v>51.375239999999998</v>
      </c>
      <c r="O38" s="33">
        <f>G37*O37</f>
        <v>0</v>
      </c>
      <c r="P38" s="33"/>
      <c r="Q38" s="33">
        <f>G37*Q37</f>
        <v>200.98826999999997</v>
      </c>
      <c r="R38" s="33">
        <f>G37*R37</f>
        <v>18.74502</v>
      </c>
      <c r="S38" s="33">
        <f>G37*S37</f>
        <v>0</v>
      </c>
      <c r="T38" s="33">
        <f>G37*T37</f>
        <v>46.862549999999999</v>
      </c>
      <c r="U38" s="33">
        <f>G37*U37</f>
        <v>0</v>
      </c>
      <c r="V38" s="33">
        <f>G37*V37</f>
        <v>0</v>
      </c>
      <c r="W38" s="33">
        <f>G37*W37</f>
        <v>56.23505999999999</v>
      </c>
      <c r="X38" s="33">
        <f>G37*X37</f>
        <v>0</v>
      </c>
      <c r="Y38" s="33">
        <f>G37*Y37</f>
        <v>0</v>
      </c>
      <c r="Z38" s="33">
        <f>H37*Z37</f>
        <v>0</v>
      </c>
      <c r="AA38" s="34">
        <f>G37*AA37</f>
        <v>0</v>
      </c>
    </row>
    <row r="39" spans="1:27" ht="15.75" thickBot="1" x14ac:dyDescent="0.3">
      <c r="A39" s="2"/>
      <c r="B39" s="35" t="s">
        <v>0</v>
      </c>
      <c r="C39" s="36">
        <f>C35+C37</f>
        <v>829</v>
      </c>
      <c r="D39" s="37">
        <f>E39/C39</f>
        <v>1.4738962605548855</v>
      </c>
      <c r="E39" s="38">
        <f>E35+E37</f>
        <v>1221.8600000000001</v>
      </c>
      <c r="F39" s="37">
        <f>G39/E39</f>
        <v>5.5908290638862059</v>
      </c>
      <c r="G39" s="38">
        <f>G35+G37</f>
        <v>6831.2103999999999</v>
      </c>
      <c r="H39" s="51">
        <f>(I39/E39)*100</f>
        <v>38.84913492544154</v>
      </c>
      <c r="I39" s="38">
        <f>I35+I37</f>
        <v>474.68203999999997</v>
      </c>
      <c r="J39" s="38"/>
      <c r="K39" s="38">
        <f t="shared" ref="K39:AA39" si="5">K36+K38</f>
        <v>962.69952767999996</v>
      </c>
      <c r="L39" s="53">
        <f t="shared" si="5"/>
        <v>37.369333679999997</v>
      </c>
      <c r="M39" s="38">
        <f t="shared" ref="M39" si="6">M36+M38</f>
        <v>162.07608759999999</v>
      </c>
      <c r="N39" s="38">
        <f t="shared" si="5"/>
        <v>94.046102079999997</v>
      </c>
      <c r="O39" s="38">
        <f t="shared" si="5"/>
        <v>0</v>
      </c>
      <c r="P39" s="38">
        <f t="shared" si="5"/>
        <v>0</v>
      </c>
      <c r="Q39" s="38">
        <f t="shared" si="5"/>
        <v>413.67059831999995</v>
      </c>
      <c r="R39" s="38">
        <f t="shared" si="5"/>
        <v>46.968267359999999</v>
      </c>
      <c r="S39" s="38">
        <f t="shared" si="5"/>
        <v>0</v>
      </c>
      <c r="T39" s="38">
        <f t="shared" si="5"/>
        <v>117.75665943999999</v>
      </c>
      <c r="U39" s="38">
        <f t="shared" si="5"/>
        <v>0</v>
      </c>
      <c r="V39" s="38">
        <f t="shared" si="5"/>
        <v>14.111623679999997</v>
      </c>
      <c r="W39" s="38">
        <f t="shared" si="5"/>
        <v>56.23505999999999</v>
      </c>
      <c r="X39" s="38">
        <f t="shared" si="5"/>
        <v>0</v>
      </c>
      <c r="Y39" s="38">
        <f t="shared" si="5"/>
        <v>21.167435519999998</v>
      </c>
      <c r="Z39" s="38">
        <f t="shared" si="5"/>
        <v>0</v>
      </c>
      <c r="AA39" s="52">
        <f t="shared" si="5"/>
        <v>0</v>
      </c>
    </row>
    <row r="40" spans="1:27" ht="15.75" thickBot="1" x14ac:dyDescent="0.3">
      <c r="A40" s="3"/>
      <c r="B40" s="3"/>
      <c r="C40" s="3"/>
      <c r="D40" s="3"/>
      <c r="E40" s="3"/>
      <c r="F40" s="3"/>
      <c r="G40" s="3"/>
      <c r="H40" s="41"/>
      <c r="I40" s="42" t="s">
        <v>34</v>
      </c>
      <c r="J40" s="43"/>
      <c r="K40" s="44">
        <f>K39/G39</f>
        <v>0.14092663983530648</v>
      </c>
      <c r="L40" s="45">
        <f>L39/G39</f>
        <v>5.4703824786307264E-3</v>
      </c>
      <c r="M40" s="45">
        <f>M39/G39</f>
        <v>2.3725822820506302E-2</v>
      </c>
      <c r="N40" s="45">
        <f>N39/G39</f>
        <v>1.3767121282049811E-2</v>
      </c>
      <c r="O40" s="45">
        <f>O39/G39</f>
        <v>0</v>
      </c>
      <c r="P40" s="45">
        <f>P39/G39</f>
        <v>0</v>
      </c>
      <c r="Q40" s="45">
        <f>Q39/G39</f>
        <v>6.0555973846157622E-2</v>
      </c>
      <c r="R40" s="45">
        <f>R39/G39</f>
        <v>6.8755410256431271E-3</v>
      </c>
      <c r="S40" s="45">
        <f>S39/G39</f>
        <v>0</v>
      </c>
      <c r="T40" s="45">
        <f>T39/G39</f>
        <v>1.7238037264962588E-2</v>
      </c>
      <c r="U40" s="45">
        <f>U39/G39</f>
        <v>0</v>
      </c>
      <c r="V40" s="45">
        <f>V39/G39</f>
        <v>2.0657574359003784E-3</v>
      </c>
      <c r="W40" s="45">
        <f>W39/G39</f>
        <v>8.2320784615271102E-3</v>
      </c>
      <c r="X40" s="45">
        <f>X39/G39</f>
        <v>0</v>
      </c>
      <c r="Y40" s="45">
        <f>Y39/G39</f>
        <v>3.0986361538505678E-3</v>
      </c>
      <c r="Z40" s="45">
        <f>Z39/G39</f>
        <v>0</v>
      </c>
      <c r="AA40" s="46">
        <f>AA39/G39</f>
        <v>0</v>
      </c>
    </row>
    <row r="41" spans="1:27" x14ac:dyDescent="0.25">
      <c r="A41" s="3"/>
      <c r="B41" s="3"/>
      <c r="C41" s="3"/>
      <c r="D41" s="3"/>
      <c r="E41" s="3"/>
      <c r="F41" s="3"/>
      <c r="G41" s="3"/>
      <c r="H41" s="10"/>
      <c r="I41" s="10"/>
      <c r="J41" s="10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</row>
    <row r="42" spans="1:27" x14ac:dyDescent="0.25">
      <c r="A42" s="2"/>
      <c r="B42" s="3"/>
      <c r="C42" s="6" t="s">
        <v>0</v>
      </c>
      <c r="D42" s="7" t="s">
        <v>1</v>
      </c>
      <c r="E42" s="8" t="s">
        <v>2</v>
      </c>
      <c r="F42" s="7" t="s">
        <v>3</v>
      </c>
      <c r="G42" s="8" t="s">
        <v>0</v>
      </c>
      <c r="H42" s="3"/>
      <c r="I42" s="8" t="s">
        <v>2</v>
      </c>
      <c r="J42" s="9"/>
      <c r="K42" s="10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thickBot="1" x14ac:dyDescent="0.3">
      <c r="A43" s="2"/>
      <c r="B43" s="3"/>
      <c r="C43" s="11" t="s">
        <v>4</v>
      </c>
      <c r="D43" s="12" t="s">
        <v>5</v>
      </c>
      <c r="E43" s="13" t="s">
        <v>6</v>
      </c>
      <c r="F43" s="12" t="s">
        <v>7</v>
      </c>
      <c r="G43" s="13" t="s">
        <v>8</v>
      </c>
      <c r="H43" s="14" t="s">
        <v>9</v>
      </c>
      <c r="I43" s="13" t="s">
        <v>10</v>
      </c>
      <c r="J43" s="9"/>
      <c r="K43" s="10"/>
      <c r="L43" s="6" t="s">
        <v>11</v>
      </c>
      <c r="M43" s="6" t="s">
        <v>12</v>
      </c>
      <c r="N43" s="6" t="s">
        <v>13</v>
      </c>
      <c r="O43" s="6" t="s">
        <v>14</v>
      </c>
      <c r="P43" s="6" t="s">
        <v>15</v>
      </c>
      <c r="Q43" s="6" t="s">
        <v>16</v>
      </c>
      <c r="R43" s="6" t="s">
        <v>17</v>
      </c>
      <c r="S43" s="6" t="s">
        <v>18</v>
      </c>
      <c r="T43" s="6" t="s">
        <v>19</v>
      </c>
      <c r="U43" s="6" t="s">
        <v>20</v>
      </c>
      <c r="V43" s="6" t="s">
        <v>21</v>
      </c>
      <c r="W43" s="6" t="s">
        <v>22</v>
      </c>
      <c r="X43" s="6" t="s">
        <v>23</v>
      </c>
      <c r="Y43" s="6" t="s">
        <v>24</v>
      </c>
      <c r="Z43" s="6" t="s">
        <v>25</v>
      </c>
      <c r="AA43" s="6" t="s">
        <v>26</v>
      </c>
    </row>
    <row r="44" spans="1:27" ht="15.75" thickBot="1" x14ac:dyDescent="0.3">
      <c r="A44" s="47">
        <v>43574</v>
      </c>
      <c r="B44" s="16" t="s">
        <v>27</v>
      </c>
      <c r="C44" s="17">
        <v>8</v>
      </c>
      <c r="D44" s="18">
        <v>1.5</v>
      </c>
      <c r="E44" s="19">
        <f>C44*D44</f>
        <v>12</v>
      </c>
      <c r="F44" s="18">
        <v>4.67</v>
      </c>
      <c r="G44" s="19">
        <f>E44*F44</f>
        <v>56.04</v>
      </c>
      <c r="H44" s="29">
        <v>33.299999999999997</v>
      </c>
      <c r="I44" s="19">
        <f>(E44*H44)/100</f>
        <v>3.9959999999999996</v>
      </c>
      <c r="J44" s="19" t="s">
        <v>28</v>
      </c>
      <c r="K44" s="17">
        <v>7.1400000000000005E-2</v>
      </c>
      <c r="L44" s="17"/>
      <c r="M44" s="17"/>
      <c r="N44" s="17"/>
      <c r="O44" s="17"/>
      <c r="P44" s="17"/>
      <c r="Q44" s="17">
        <v>7.1400000000000005E-2</v>
      </c>
      <c r="R44" s="17"/>
      <c r="S44" s="17"/>
      <c r="T44" s="17"/>
      <c r="U44" s="17"/>
      <c r="V44" s="17"/>
      <c r="W44" s="17"/>
      <c r="X44" s="17"/>
      <c r="Y44" s="17"/>
      <c r="Z44" s="17"/>
      <c r="AA44" s="20"/>
    </row>
    <row r="45" spans="1:27" ht="15.75" thickBot="1" x14ac:dyDescent="0.3">
      <c r="A45" s="48"/>
      <c r="B45" s="30"/>
      <c r="C45" s="31"/>
      <c r="D45" s="49"/>
      <c r="E45" s="33"/>
      <c r="F45" s="49"/>
      <c r="G45" s="33"/>
      <c r="H45" s="50"/>
      <c r="I45" s="33"/>
      <c r="J45" s="33" t="s">
        <v>29</v>
      </c>
      <c r="K45" s="33">
        <f>G44*K44</f>
        <v>4.0012560000000006</v>
      </c>
      <c r="L45" s="33">
        <f>G44*L44</f>
        <v>0</v>
      </c>
      <c r="M45" s="33">
        <f>G44*M44</f>
        <v>0</v>
      </c>
      <c r="N45" s="33">
        <f>G44*N44</f>
        <v>0</v>
      </c>
      <c r="O45" s="33">
        <f>G44*O44</f>
        <v>0</v>
      </c>
      <c r="P45" s="33">
        <f>G44*P44</f>
        <v>0</v>
      </c>
      <c r="Q45" s="33">
        <f>G44*Q44</f>
        <v>4.0012560000000006</v>
      </c>
      <c r="R45" s="33">
        <f>G44*R44</f>
        <v>0</v>
      </c>
      <c r="S45" s="33">
        <f>G44*S44</f>
        <v>0</v>
      </c>
      <c r="T45" s="33">
        <f>G44*T44</f>
        <v>0</v>
      </c>
      <c r="U45" s="33">
        <f>G44*U44</f>
        <v>0</v>
      </c>
      <c r="V45" s="33">
        <f>G44*V44</f>
        <v>0</v>
      </c>
      <c r="W45" s="33">
        <f>G44*W44</f>
        <v>0</v>
      </c>
      <c r="X45" s="33">
        <f>G44*X44</f>
        <v>0</v>
      </c>
      <c r="Y45" s="33">
        <f>G44*Y44</f>
        <v>0</v>
      </c>
      <c r="Z45" s="33">
        <f>G44*Z44</f>
        <v>0</v>
      </c>
      <c r="AA45" s="34">
        <f>G44*AA44</f>
        <v>0</v>
      </c>
    </row>
    <row r="46" spans="1:27" x14ac:dyDescent="0.25">
      <c r="A46" s="2"/>
      <c r="B46" s="16" t="s">
        <v>30</v>
      </c>
      <c r="C46" s="17"/>
      <c r="D46" s="18"/>
      <c r="E46" s="19">
        <f>C46*D46</f>
        <v>0</v>
      </c>
      <c r="F46" s="18"/>
      <c r="G46" s="19">
        <f>E46*F46</f>
        <v>0</v>
      </c>
      <c r="H46" s="29"/>
      <c r="I46" s="19">
        <f>(E46*H46)/100</f>
        <v>0</v>
      </c>
      <c r="J46" s="19" t="s">
        <v>28</v>
      </c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20"/>
    </row>
    <row r="47" spans="1:27" ht="15.75" thickBot="1" x14ac:dyDescent="0.3">
      <c r="A47" s="2"/>
      <c r="B47" s="30"/>
      <c r="C47" s="31"/>
      <c r="D47" s="32"/>
      <c r="E47" s="33"/>
      <c r="F47" s="32"/>
      <c r="G47" s="33"/>
      <c r="H47" s="31"/>
      <c r="I47" s="33"/>
      <c r="J47" s="33" t="s">
        <v>29</v>
      </c>
      <c r="K47" s="33"/>
      <c r="L47" s="33">
        <f>G46*L46</f>
        <v>0</v>
      </c>
      <c r="M47" s="33">
        <f>G46*M46</f>
        <v>0</v>
      </c>
      <c r="N47" s="33">
        <f>G46*N46</f>
        <v>0</v>
      </c>
      <c r="O47" s="33">
        <f>G46*O46</f>
        <v>0</v>
      </c>
      <c r="P47" s="33"/>
      <c r="Q47" s="33">
        <f>G46*Q46</f>
        <v>0</v>
      </c>
      <c r="R47" s="33">
        <f>G46*R46</f>
        <v>0</v>
      </c>
      <c r="S47" s="33">
        <f>G46*S46</f>
        <v>0</v>
      </c>
      <c r="T47" s="33">
        <f>G46*T46</f>
        <v>0</v>
      </c>
      <c r="U47" s="33">
        <f>G46*U46</f>
        <v>0</v>
      </c>
      <c r="V47" s="33">
        <f>G46*V46</f>
        <v>0</v>
      </c>
      <c r="W47" s="33">
        <f>G46*W46</f>
        <v>0</v>
      </c>
      <c r="X47" s="33">
        <f>G46*X46</f>
        <v>0</v>
      </c>
      <c r="Y47" s="33">
        <f>G46*Y46</f>
        <v>0</v>
      </c>
      <c r="Z47" s="33">
        <f>H46*Z46</f>
        <v>0</v>
      </c>
      <c r="AA47" s="34">
        <f>G46*AA46</f>
        <v>0</v>
      </c>
    </row>
    <row r="48" spans="1:27" ht="15.75" thickBot="1" x14ac:dyDescent="0.3">
      <c r="A48" s="2"/>
      <c r="B48" s="35" t="s">
        <v>0</v>
      </c>
      <c r="C48" s="36">
        <f>C44+C46</f>
        <v>8</v>
      </c>
      <c r="D48" s="37">
        <f>E48/C48</f>
        <v>1.5</v>
      </c>
      <c r="E48" s="38">
        <f>E44+E46</f>
        <v>12</v>
      </c>
      <c r="F48" s="37">
        <f>G48/E48</f>
        <v>4.67</v>
      </c>
      <c r="G48" s="38">
        <f>G44+G46</f>
        <v>56.04</v>
      </c>
      <c r="H48" s="51">
        <f>(I48/E48)*100</f>
        <v>33.299999999999997</v>
      </c>
      <c r="I48" s="38">
        <f>I44+I46</f>
        <v>3.9959999999999996</v>
      </c>
      <c r="J48" s="38"/>
      <c r="K48" s="38">
        <f t="shared" ref="K48:L48" si="7">K45+K47</f>
        <v>4.0012560000000006</v>
      </c>
      <c r="L48" s="53">
        <f t="shared" si="7"/>
        <v>0</v>
      </c>
      <c r="M48" s="38"/>
      <c r="N48" s="38"/>
      <c r="O48" s="38">
        <f t="shared" ref="O48:AA48" si="8">O45+O47</f>
        <v>0</v>
      </c>
      <c r="P48" s="38">
        <f t="shared" si="8"/>
        <v>0</v>
      </c>
      <c r="Q48" s="38">
        <f t="shared" si="8"/>
        <v>4.0012560000000006</v>
      </c>
      <c r="R48" s="38">
        <f t="shared" si="8"/>
        <v>0</v>
      </c>
      <c r="S48" s="38">
        <f t="shared" si="8"/>
        <v>0</v>
      </c>
      <c r="T48" s="38"/>
      <c r="U48" s="38">
        <f t="shared" si="8"/>
        <v>0</v>
      </c>
      <c r="V48" s="38">
        <f t="shared" si="8"/>
        <v>0</v>
      </c>
      <c r="W48" s="38">
        <f t="shared" si="8"/>
        <v>0</v>
      </c>
      <c r="X48" s="38">
        <f t="shared" si="8"/>
        <v>0</v>
      </c>
      <c r="Y48" s="38">
        <f t="shared" si="8"/>
        <v>0</v>
      </c>
      <c r="Z48" s="38">
        <f t="shared" si="8"/>
        <v>0</v>
      </c>
      <c r="AA48" s="52">
        <f t="shared" si="8"/>
        <v>0</v>
      </c>
    </row>
    <row r="49" spans="1:27" ht="15.75" thickBot="1" x14ac:dyDescent="0.3">
      <c r="A49" s="3"/>
      <c r="B49" s="3"/>
      <c r="C49" s="3"/>
      <c r="D49" s="3"/>
      <c r="E49" s="3"/>
      <c r="F49" s="3"/>
      <c r="G49" s="3"/>
      <c r="H49" s="41"/>
      <c r="I49" s="42" t="s">
        <v>34</v>
      </c>
      <c r="J49" s="43"/>
      <c r="K49" s="44">
        <f>K48/G48</f>
        <v>7.1400000000000005E-2</v>
      </c>
      <c r="L49" s="45">
        <f>L48/G48</f>
        <v>0</v>
      </c>
      <c r="M49" s="45">
        <f>M48/G48</f>
        <v>0</v>
      </c>
      <c r="N49" s="45">
        <f>N48/G48</f>
        <v>0</v>
      </c>
      <c r="O49" s="45">
        <f>O48/G48</f>
        <v>0</v>
      </c>
      <c r="P49" s="45">
        <f>P48/G48</f>
        <v>0</v>
      </c>
      <c r="Q49" s="45">
        <f>Q48/G48</f>
        <v>7.1400000000000005E-2</v>
      </c>
      <c r="R49" s="45">
        <f>R48/G48</f>
        <v>0</v>
      </c>
      <c r="S49" s="45">
        <f>S48/G48</f>
        <v>0</v>
      </c>
      <c r="T49" s="45">
        <f>T48/G48</f>
        <v>0</v>
      </c>
      <c r="U49" s="45">
        <f>U48/G48</f>
        <v>0</v>
      </c>
      <c r="V49" s="45">
        <f>V48/G48</f>
        <v>0</v>
      </c>
      <c r="W49" s="45">
        <f>W48/G48</f>
        <v>0</v>
      </c>
      <c r="X49" s="45">
        <f>X48/G48</f>
        <v>0</v>
      </c>
      <c r="Y49" s="45">
        <f>Y48/G48</f>
        <v>0</v>
      </c>
      <c r="Z49" s="45">
        <f>Z48/G48</f>
        <v>0</v>
      </c>
      <c r="AA49" s="46">
        <f>AA48/G48</f>
        <v>0</v>
      </c>
    </row>
    <row r="50" spans="1:27" x14ac:dyDescent="0.25">
      <c r="A50" s="3"/>
      <c r="B50" s="3"/>
      <c r="C50" s="3"/>
      <c r="D50" s="3"/>
      <c r="E50" s="3"/>
      <c r="F50" s="3"/>
      <c r="G50" s="3"/>
      <c r="H50" s="10"/>
      <c r="I50" s="10"/>
      <c r="J50" s="10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</row>
    <row r="52" spans="1:27" x14ac:dyDescent="0.25">
      <c r="A52" s="2"/>
      <c r="B52" s="3"/>
      <c r="C52" s="6" t="s">
        <v>0</v>
      </c>
      <c r="D52" s="7" t="s">
        <v>1</v>
      </c>
      <c r="E52" s="8" t="s">
        <v>2</v>
      </c>
      <c r="F52" s="7" t="s">
        <v>3</v>
      </c>
      <c r="G52" s="8" t="s">
        <v>0</v>
      </c>
      <c r="H52" s="3"/>
      <c r="I52" s="8" t="s">
        <v>2</v>
      </c>
      <c r="J52" s="9"/>
      <c r="K52" s="10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thickBot="1" x14ac:dyDescent="0.3">
      <c r="A53" s="2"/>
      <c r="B53" s="3"/>
      <c r="C53" s="11" t="s">
        <v>4</v>
      </c>
      <c r="D53" s="12" t="s">
        <v>5</v>
      </c>
      <c r="E53" s="13" t="s">
        <v>6</v>
      </c>
      <c r="F53" s="12" t="s">
        <v>7</v>
      </c>
      <c r="G53" s="13" t="s">
        <v>8</v>
      </c>
      <c r="H53" s="14" t="s">
        <v>9</v>
      </c>
      <c r="I53" s="13" t="s">
        <v>10</v>
      </c>
      <c r="J53" s="9"/>
      <c r="K53" s="10"/>
      <c r="L53" s="6" t="s">
        <v>11</v>
      </c>
      <c r="M53" s="6" t="s">
        <v>12</v>
      </c>
      <c r="N53" s="6" t="s">
        <v>13</v>
      </c>
      <c r="O53" s="6" t="s">
        <v>14</v>
      </c>
      <c r="P53" s="6" t="s">
        <v>15</v>
      </c>
      <c r="Q53" s="6" t="s">
        <v>16</v>
      </c>
      <c r="R53" s="6" t="s">
        <v>17</v>
      </c>
      <c r="S53" s="6" t="s">
        <v>18</v>
      </c>
      <c r="T53" s="6" t="s">
        <v>19</v>
      </c>
      <c r="U53" s="6" t="s">
        <v>20</v>
      </c>
      <c r="V53" s="6" t="s">
        <v>21</v>
      </c>
      <c r="W53" s="6" t="s">
        <v>22</v>
      </c>
      <c r="X53" s="6" t="s">
        <v>23</v>
      </c>
      <c r="Y53" s="6" t="s">
        <v>24</v>
      </c>
      <c r="Z53" s="6" t="s">
        <v>25</v>
      </c>
      <c r="AA53" s="6" t="s">
        <v>26</v>
      </c>
    </row>
    <row r="54" spans="1:27" s="28" customFormat="1" ht="15.75" thickBot="1" x14ac:dyDescent="0.3">
      <c r="A54" s="66" t="s">
        <v>0</v>
      </c>
      <c r="B54" s="67" t="s">
        <v>27</v>
      </c>
      <c r="C54" s="68">
        <f>SUM(C6+C16+C26+C35+C44)</f>
        <v>1856</v>
      </c>
      <c r="D54" s="62">
        <f>E54/C54</f>
        <v>1.4234913793103448</v>
      </c>
      <c r="E54" s="56">
        <v>2642</v>
      </c>
      <c r="F54" s="62">
        <f>G54/E54</f>
        <v>5.9875362982588953</v>
      </c>
      <c r="G54" s="56">
        <f>SUM(G6+G16+G26+G35+G44)</f>
        <v>15819.070900000002</v>
      </c>
      <c r="H54" s="69">
        <f>(I54/E54)*100</f>
        <v>50.340651021953065</v>
      </c>
      <c r="I54" s="56">
        <v>1330</v>
      </c>
      <c r="J54" s="56" t="s">
        <v>28</v>
      </c>
      <c r="K54" s="57">
        <f>K55/G54</f>
        <v>0.20529383852309555</v>
      </c>
      <c r="L54" s="57">
        <f>L55/G54</f>
        <v>7.0379235028272102E-3</v>
      </c>
      <c r="M54" s="57">
        <f>M55/G54</f>
        <v>3.8360843616296075E-2</v>
      </c>
      <c r="N54" s="57">
        <f>N55/G54</f>
        <v>2.4653786715122437E-2</v>
      </c>
      <c r="O54" s="57">
        <f>O55/G54</f>
        <v>5.0527542360278557E-4</v>
      </c>
      <c r="P54" s="57">
        <f>P55/G54</f>
        <v>0</v>
      </c>
      <c r="Q54" s="57">
        <f>Q55/G54</f>
        <v>9.117798640247575E-2</v>
      </c>
      <c r="R54" s="57">
        <f>R55/G54</f>
        <v>1.0047614377276731E-2</v>
      </c>
      <c r="S54" s="57">
        <f>S55/G54</f>
        <v>0</v>
      </c>
      <c r="T54" s="57">
        <f>T55/G54</f>
        <v>1.8585162292938454E-2</v>
      </c>
      <c r="U54" s="57">
        <f>U55/G54</f>
        <v>0</v>
      </c>
      <c r="V54" s="57">
        <f>V55/G54</f>
        <v>8.9206400105331057E-4</v>
      </c>
      <c r="W54" s="57">
        <f>W55/G54</f>
        <v>9.6461671778713611E-4</v>
      </c>
      <c r="X54" s="57">
        <f>X55/G54</f>
        <v>5.8449592004799719E-4</v>
      </c>
      <c r="Y54" s="57">
        <f>Y55/G54</f>
        <v>1.2074034006636886E-2</v>
      </c>
      <c r="Z54" s="57">
        <f>Z55/G54</f>
        <v>2.2967064709217527E-4</v>
      </c>
      <c r="AA54" s="57">
        <f>AA55/G54</f>
        <v>2.2967064709217527E-4</v>
      </c>
    </row>
    <row r="55" spans="1:27" s="28" customFormat="1" ht="15.75" thickBot="1" x14ac:dyDescent="0.3">
      <c r="A55" s="21"/>
      <c r="B55" s="22"/>
      <c r="C55" s="23"/>
      <c r="D55" s="24"/>
      <c r="E55" s="25"/>
      <c r="F55" s="24"/>
      <c r="G55" s="25"/>
      <c r="H55" s="26"/>
      <c r="I55" s="25"/>
      <c r="J55" s="25" t="s">
        <v>29</v>
      </c>
      <c r="K55" s="56">
        <f>SUM(K7+K17+K27+K36+K45)</f>
        <v>3247.55778693</v>
      </c>
      <c r="L55" s="56">
        <f>SUM(L7+L17+L27+L36+L45)</f>
        <v>111.33341088</v>
      </c>
      <c r="M55" s="56">
        <f>SUM(M7+M17+M27+M36+M45)</f>
        <v>606.83290495000006</v>
      </c>
      <c r="N55" s="56">
        <v>390</v>
      </c>
      <c r="O55" s="56">
        <f>SUM(O7+O17+O27+O36+O45)</f>
        <v>7.9929877500000002</v>
      </c>
      <c r="P55" s="56"/>
      <c r="Q55" s="56">
        <f>SUM(Q7+Q17+Q27+Q36+Q45)</f>
        <v>1442.35103142</v>
      </c>
      <c r="R55" s="56">
        <f t="shared" ref="R55:AA55" si="9">SUM(R7+R17+R27+R36+R45)</f>
        <v>158.94392420999998</v>
      </c>
      <c r="S55" s="56">
        <f t="shared" si="9"/>
        <v>0</v>
      </c>
      <c r="T55" s="56">
        <v>294</v>
      </c>
      <c r="U55" s="56">
        <f t="shared" si="9"/>
        <v>0</v>
      </c>
      <c r="V55" s="56">
        <f t="shared" si="9"/>
        <v>14.111623679999997</v>
      </c>
      <c r="W55" s="56">
        <f t="shared" si="9"/>
        <v>15.259340249999999</v>
      </c>
      <c r="X55" s="56">
        <f t="shared" si="9"/>
        <v>9.2461824000000004</v>
      </c>
      <c r="Y55" s="56">
        <v>191</v>
      </c>
      <c r="Z55" s="56">
        <f t="shared" si="9"/>
        <v>3.63317625</v>
      </c>
      <c r="AA55" s="56">
        <f t="shared" si="9"/>
        <v>3.63317625</v>
      </c>
    </row>
    <row r="56" spans="1:27" s="28" customFormat="1" ht="15.75" thickBot="1" x14ac:dyDescent="0.3">
      <c r="A56" s="58"/>
      <c r="B56" s="67" t="s">
        <v>30</v>
      </c>
      <c r="C56" s="68">
        <f>SUM(C8+C18+C28+C37+C46)</f>
        <v>2027</v>
      </c>
      <c r="D56" s="62">
        <f>E56/C56</f>
        <v>1.6877158362111495</v>
      </c>
      <c r="E56" s="56">
        <v>3421</v>
      </c>
      <c r="F56" s="62">
        <f>G56/E56</f>
        <v>6.012022566501023</v>
      </c>
      <c r="G56" s="56">
        <f>SUM(G8+G18+G28+G37+G46)</f>
        <v>20567.129199999999</v>
      </c>
      <c r="H56" s="69">
        <f>(I56/E56)*100</f>
        <v>53.746327389652151</v>
      </c>
      <c r="I56" s="56">
        <f>SUM(I8+I18+I28+I37+I46)</f>
        <v>1838.6618599999999</v>
      </c>
      <c r="J56" s="56" t="s">
        <v>28</v>
      </c>
      <c r="K56" s="57">
        <f>K57/G56</f>
        <v>0.18166553627523283</v>
      </c>
      <c r="L56" s="57">
        <f>L57/G56</f>
        <v>1.0016697328862017E-2</v>
      </c>
      <c r="M56" s="57">
        <f>M57/G56</f>
        <v>2.9611081527119498E-2</v>
      </c>
      <c r="N56" s="57">
        <f>N57/G56</f>
        <v>2.8248959509623736E-2</v>
      </c>
      <c r="O56" s="57">
        <f>O57/G56</f>
        <v>0</v>
      </c>
      <c r="P56" s="57">
        <f>P57/G56</f>
        <v>0</v>
      </c>
      <c r="Q56" s="57">
        <f>Q57/G56</f>
        <v>6.5477968096782316E-2</v>
      </c>
      <c r="R56" s="57">
        <f>R57/G56</f>
        <v>8.842739487434156E-3</v>
      </c>
      <c r="S56" s="57">
        <f>S57/G56</f>
        <v>3.2098653379393372E-3</v>
      </c>
      <c r="T56" s="57">
        <f>T57/G56</f>
        <v>2.0765258949216891E-2</v>
      </c>
      <c r="U56" s="57">
        <f>U57/G56</f>
        <v>0</v>
      </c>
      <c r="V56" s="57">
        <f>V57/G56</f>
        <v>6.4918624812256248E-4</v>
      </c>
      <c r="W56" s="57">
        <f>W57/G56</f>
        <v>3.7079995666094226E-3</v>
      </c>
      <c r="X56" s="57">
        <f>X57/G56</f>
        <v>0</v>
      </c>
      <c r="Y56" s="57">
        <f>Y57/G56</f>
        <v>1.0270375857803238E-2</v>
      </c>
      <c r="Z56" s="57">
        <f>Z57/G56</f>
        <v>0</v>
      </c>
      <c r="AA56" s="57">
        <f>AA57/G56</f>
        <v>8.8274118684488064E-4</v>
      </c>
    </row>
    <row r="57" spans="1:27" s="28" customFormat="1" ht="15.75" thickBot="1" x14ac:dyDescent="0.3">
      <c r="A57" s="58"/>
      <c r="B57" s="22"/>
      <c r="C57" s="23"/>
      <c r="D57" s="59"/>
      <c r="E57" s="25"/>
      <c r="F57" s="59"/>
      <c r="G57" s="25"/>
      <c r="H57" s="23"/>
      <c r="I57" s="25"/>
      <c r="J57" s="25" t="s">
        <v>29</v>
      </c>
      <c r="K57" s="56">
        <f t="shared" ref="K57:AA57" si="10">SUM(K9+K19+K29+K38+K47)</f>
        <v>3736.3385557600004</v>
      </c>
      <c r="L57" s="56">
        <f t="shared" si="10"/>
        <v>206.01470811999999</v>
      </c>
      <c r="M57" s="56">
        <f t="shared" si="10"/>
        <v>609.01493951999998</v>
      </c>
      <c r="N57" s="56">
        <v>581</v>
      </c>
      <c r="O57" s="56">
        <f t="shared" si="10"/>
        <v>0</v>
      </c>
      <c r="P57" s="56">
        <f t="shared" si="10"/>
        <v>0</v>
      </c>
      <c r="Q57" s="56">
        <f t="shared" si="10"/>
        <v>1346.6938296000001</v>
      </c>
      <c r="R57" s="56">
        <f t="shared" si="10"/>
        <v>181.86976552000004</v>
      </c>
      <c r="S57" s="56">
        <f t="shared" si="10"/>
        <v>66.017715120000005</v>
      </c>
      <c r="T57" s="56">
        <f t="shared" si="10"/>
        <v>427.08176367999999</v>
      </c>
      <c r="U57" s="56">
        <f t="shared" si="10"/>
        <v>0</v>
      </c>
      <c r="V57" s="56">
        <f t="shared" si="10"/>
        <v>13.35189744</v>
      </c>
      <c r="W57" s="56">
        <f t="shared" si="10"/>
        <v>76.26290616</v>
      </c>
      <c r="X57" s="56">
        <f t="shared" si="10"/>
        <v>0</v>
      </c>
      <c r="Y57" s="56">
        <f t="shared" si="10"/>
        <v>211.23214720000001</v>
      </c>
      <c r="Z57" s="56">
        <f t="shared" si="10"/>
        <v>0</v>
      </c>
      <c r="AA57" s="56">
        <f t="shared" si="10"/>
        <v>18.15545204</v>
      </c>
    </row>
    <row r="58" spans="1:27" s="28" customFormat="1" ht="15.75" thickBot="1" x14ac:dyDescent="0.3">
      <c r="A58" s="58"/>
      <c r="B58" s="60" t="s">
        <v>0</v>
      </c>
      <c r="C58" s="61">
        <f>C54+C56</f>
        <v>3883</v>
      </c>
      <c r="D58" s="62">
        <f>E58/C58</f>
        <v>1.5614215812516097</v>
      </c>
      <c r="E58" s="53">
        <f>E54+E56</f>
        <v>6063</v>
      </c>
      <c r="F58" s="62">
        <f>G58/E58</f>
        <v>6.0013524822695041</v>
      </c>
      <c r="G58" s="53">
        <f>G54+G56</f>
        <v>36386.200100000002</v>
      </c>
      <c r="H58" s="63">
        <f>(I58/E58)*100</f>
        <v>52.262277090549233</v>
      </c>
      <c r="I58" s="53">
        <f>I54+I56</f>
        <v>3168.6618600000002</v>
      </c>
      <c r="J58" s="53"/>
      <c r="K58" s="53">
        <f t="shared" ref="K58:AA58" si="11">K55+K57</f>
        <v>6983.8963426900009</v>
      </c>
      <c r="L58" s="53">
        <f t="shared" si="11"/>
        <v>317.348119</v>
      </c>
      <c r="M58" s="53">
        <f t="shared" si="11"/>
        <v>1215.8478444699999</v>
      </c>
      <c r="N58" s="53">
        <f t="shared" si="11"/>
        <v>971</v>
      </c>
      <c r="O58" s="53">
        <f t="shared" si="11"/>
        <v>7.9929877500000002</v>
      </c>
      <c r="P58" s="53">
        <f t="shared" si="11"/>
        <v>0</v>
      </c>
      <c r="Q58" s="53">
        <f t="shared" si="11"/>
        <v>2789.0448610200001</v>
      </c>
      <c r="R58" s="53">
        <f t="shared" si="11"/>
        <v>340.81368973000002</v>
      </c>
      <c r="S58" s="53">
        <f t="shared" si="11"/>
        <v>66.017715120000005</v>
      </c>
      <c r="T58" s="53">
        <f t="shared" si="11"/>
        <v>721.08176367999999</v>
      </c>
      <c r="U58" s="53">
        <f t="shared" si="11"/>
        <v>0</v>
      </c>
      <c r="V58" s="53">
        <f t="shared" si="11"/>
        <v>27.463521119999996</v>
      </c>
      <c r="W58" s="53">
        <v>91</v>
      </c>
      <c r="X58" s="53">
        <f t="shared" si="11"/>
        <v>9.2461824000000004</v>
      </c>
      <c r="Y58" s="53">
        <f t="shared" si="11"/>
        <v>402.23214719999999</v>
      </c>
      <c r="Z58" s="53">
        <f t="shared" si="11"/>
        <v>3.63317625</v>
      </c>
      <c r="AA58" s="53">
        <f t="shared" si="11"/>
        <v>21.788628289999998</v>
      </c>
    </row>
    <row r="59" spans="1:27" ht="15.75" thickBot="1" x14ac:dyDescent="0.3">
      <c r="A59" s="3"/>
      <c r="B59" s="3"/>
      <c r="C59" s="3"/>
      <c r="D59" s="3"/>
      <c r="E59" s="3"/>
      <c r="F59" s="3"/>
      <c r="G59" s="3"/>
      <c r="H59" s="41"/>
      <c r="I59" s="42" t="s">
        <v>35</v>
      </c>
      <c r="J59" s="43"/>
      <c r="K59" s="44">
        <f>K58/G58</f>
        <v>0.19193805133529182</v>
      </c>
      <c r="L59" s="45">
        <f>L58/G58</f>
        <v>8.7216614575810012E-3</v>
      </c>
      <c r="M59" s="45">
        <f>M58/G58</f>
        <v>3.3415081572917525E-2</v>
      </c>
      <c r="N59" s="45">
        <f>N58/G58</f>
        <v>2.6685941300036986E-2</v>
      </c>
      <c r="O59" s="45">
        <f>O58/G58</f>
        <v>2.1967085675428911E-4</v>
      </c>
      <c r="P59" s="45">
        <f>P58/G58</f>
        <v>0</v>
      </c>
      <c r="Q59" s="45">
        <f>Q58/G58</f>
        <v>7.6651171415396027E-2</v>
      </c>
      <c r="R59" s="45">
        <f>R58/G58</f>
        <v>9.3665644885518005E-3</v>
      </c>
      <c r="S59" s="45">
        <f>S58/G58</f>
        <v>1.8143613495930839E-3</v>
      </c>
      <c r="T59" s="45">
        <f>T58/G58</f>
        <v>1.9817451717911043E-2</v>
      </c>
      <c r="U59" s="45">
        <f>U58/G58</f>
        <v>0</v>
      </c>
      <c r="V59" s="45">
        <f>V58/G58</f>
        <v>7.5477848867213791E-4</v>
      </c>
      <c r="W59" s="45">
        <f>W58/G58</f>
        <v>2.5009481547923437E-3</v>
      </c>
      <c r="X59" s="45">
        <f>X58/G58</f>
        <v>2.541123385950928E-4</v>
      </c>
      <c r="Y59" s="45">
        <f>Y58/G58</f>
        <v>1.1054524685032993E-2</v>
      </c>
      <c r="Z59" s="45">
        <f>Z58/G58</f>
        <v>9.9850389433767773E-5</v>
      </c>
      <c r="AA59" s="46">
        <f>AA58/G58</f>
        <v>5.9881571117946985E-4</v>
      </c>
    </row>
  </sheetData>
  <pageMargins left="0.7" right="0.7" top="0.75" bottom="0.75" header="0.3" footer="0.3"/>
  <pageSetup paperSize="5" scale="56" orientation="landscape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6E1B9-ECC1-4953-BFC2-DBAC45F20F75}">
  <sheetPr>
    <pageSetUpPr fitToPage="1"/>
  </sheetPr>
  <dimension ref="A1:AA59"/>
  <sheetViews>
    <sheetView tabSelected="1" workbookViewId="0"/>
  </sheetViews>
  <sheetFormatPr defaultRowHeight="15" x14ac:dyDescent="0.25"/>
  <cols>
    <col min="9" max="9" width="10.7109375" customWidth="1"/>
    <col min="10" max="10" width="10.85546875" bestFit="1" customWidth="1"/>
  </cols>
  <sheetData>
    <row r="1" spans="1:27" ht="18" x14ac:dyDescent="0.25">
      <c r="A1" s="1" t="s">
        <v>38</v>
      </c>
    </row>
    <row r="2" spans="1:27" x14ac:dyDescent="0.25">
      <c r="A2" s="2"/>
      <c r="B2" s="3"/>
      <c r="C2" s="3"/>
      <c r="D2" s="4"/>
      <c r="E2" s="5"/>
      <c r="F2" s="4"/>
      <c r="G2" s="5"/>
      <c r="H2" s="3"/>
      <c r="I2" s="5"/>
      <c r="J2" s="5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x14ac:dyDescent="0.25">
      <c r="A3" s="2"/>
      <c r="B3" s="3"/>
      <c r="C3" s="3"/>
      <c r="D3" s="4"/>
      <c r="E3" s="5"/>
      <c r="F3" s="4"/>
      <c r="G3" s="5"/>
      <c r="H3" s="3"/>
      <c r="I3" s="5"/>
      <c r="J3" s="5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x14ac:dyDescent="0.25">
      <c r="A4" s="2"/>
      <c r="B4" s="3"/>
      <c r="C4" s="6" t="s">
        <v>0</v>
      </c>
      <c r="D4" s="7" t="s">
        <v>1</v>
      </c>
      <c r="E4" s="8" t="s">
        <v>2</v>
      </c>
      <c r="F4" s="7" t="s">
        <v>3</v>
      </c>
      <c r="G4" s="8" t="s">
        <v>0</v>
      </c>
      <c r="H4" s="3"/>
      <c r="I4" s="8" t="s">
        <v>2</v>
      </c>
      <c r="J4" s="9"/>
      <c r="K4" s="10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thickBot="1" x14ac:dyDescent="0.3">
      <c r="A5" s="2"/>
      <c r="B5" s="3"/>
      <c r="C5" s="11" t="s">
        <v>4</v>
      </c>
      <c r="D5" s="12" t="s">
        <v>5</v>
      </c>
      <c r="E5" s="13" t="s">
        <v>6</v>
      </c>
      <c r="F5" s="12" t="s">
        <v>7</v>
      </c>
      <c r="G5" s="13" t="s">
        <v>8</v>
      </c>
      <c r="H5" s="14" t="s">
        <v>9</v>
      </c>
      <c r="I5" s="13" t="s">
        <v>10</v>
      </c>
      <c r="J5" s="9"/>
      <c r="K5" s="10"/>
      <c r="L5" s="6" t="s">
        <v>11</v>
      </c>
      <c r="M5" s="6" t="s">
        <v>12</v>
      </c>
      <c r="N5" s="6" t="s">
        <v>13</v>
      </c>
      <c r="O5" s="6" t="s">
        <v>14</v>
      </c>
      <c r="P5" s="6" t="s">
        <v>15</v>
      </c>
      <c r="Q5" s="6" t="s">
        <v>16</v>
      </c>
      <c r="R5" s="6" t="s">
        <v>17</v>
      </c>
      <c r="S5" s="6" t="s">
        <v>18</v>
      </c>
      <c r="T5" s="6" t="s">
        <v>19</v>
      </c>
      <c r="U5" s="6" t="s">
        <v>20</v>
      </c>
      <c r="V5" s="6" t="s">
        <v>21</v>
      </c>
      <c r="W5" s="6" t="s">
        <v>22</v>
      </c>
      <c r="X5" s="6" t="s">
        <v>23</v>
      </c>
      <c r="Y5" s="6" t="s">
        <v>24</v>
      </c>
      <c r="Z5" s="6" t="s">
        <v>25</v>
      </c>
      <c r="AA5" s="6" t="s">
        <v>26</v>
      </c>
    </row>
    <row r="6" spans="1:27" ht="15.75" thickBot="1" x14ac:dyDescent="0.3">
      <c r="A6" s="15">
        <v>43435</v>
      </c>
      <c r="B6" s="16" t="s">
        <v>27</v>
      </c>
      <c r="C6" s="17"/>
      <c r="D6" s="18"/>
      <c r="E6" s="19">
        <f>C6*D6</f>
        <v>0</v>
      </c>
      <c r="F6" s="18"/>
      <c r="G6" s="19">
        <f>E6*F6</f>
        <v>0</v>
      </c>
      <c r="H6" s="18"/>
      <c r="I6" s="19">
        <f>(E6*H6)/100</f>
        <v>0</v>
      </c>
      <c r="J6" s="19" t="s">
        <v>28</v>
      </c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20"/>
    </row>
    <row r="7" spans="1:27" s="28" customFormat="1" ht="15.75" thickBot="1" x14ac:dyDescent="0.3">
      <c r="A7" s="21"/>
      <c r="B7" s="22"/>
      <c r="C7" s="23"/>
      <c r="D7" s="24"/>
      <c r="E7" s="25"/>
      <c r="F7" s="24"/>
      <c r="G7" s="25"/>
      <c r="H7" s="26"/>
      <c r="I7" s="25"/>
      <c r="J7" s="25" t="s">
        <v>29</v>
      </c>
      <c r="K7" s="25">
        <f>G6*K6</f>
        <v>0</v>
      </c>
      <c r="L7" s="25">
        <f>G6*L6</f>
        <v>0</v>
      </c>
      <c r="M7" s="25">
        <f>G6*M6</f>
        <v>0</v>
      </c>
      <c r="N7" s="25">
        <f>G6*N6</f>
        <v>0</v>
      </c>
      <c r="O7" s="25">
        <f>G6*O6</f>
        <v>0</v>
      </c>
      <c r="P7" s="25">
        <f>G6*P6</f>
        <v>0</v>
      </c>
      <c r="Q7" s="25">
        <f>G6*Q6</f>
        <v>0</v>
      </c>
      <c r="R7" s="25">
        <f>G6*R6</f>
        <v>0</v>
      </c>
      <c r="S7" s="25">
        <f>G6*S6</f>
        <v>0</v>
      </c>
      <c r="T7" s="25">
        <f>G6*T6</f>
        <v>0</v>
      </c>
      <c r="U7" s="25">
        <f>G6*U6</f>
        <v>0</v>
      </c>
      <c r="V7" s="25">
        <f>G6*V6</f>
        <v>0</v>
      </c>
      <c r="W7" s="25">
        <f>G6*W6</f>
        <v>0</v>
      </c>
      <c r="X7" s="25">
        <f>G6*X6</f>
        <v>0</v>
      </c>
      <c r="Y7" s="25">
        <f>G6*Y6</f>
        <v>0</v>
      </c>
      <c r="Z7" s="25">
        <f>G6*Z6</f>
        <v>0</v>
      </c>
      <c r="AA7" s="27">
        <f>G6*AA6</f>
        <v>0</v>
      </c>
    </row>
    <row r="8" spans="1:27" x14ac:dyDescent="0.25">
      <c r="A8" s="2"/>
      <c r="B8" s="16" t="s">
        <v>30</v>
      </c>
      <c r="C8" s="17"/>
      <c r="D8" s="18"/>
      <c r="E8" s="19">
        <f>C8*D8</f>
        <v>0</v>
      </c>
      <c r="F8" s="18"/>
      <c r="G8" s="19">
        <f>E8*F8</f>
        <v>0</v>
      </c>
      <c r="H8" s="29"/>
      <c r="I8" s="19">
        <f>(E8*H8)/100</f>
        <v>0</v>
      </c>
      <c r="J8" s="19" t="s">
        <v>28</v>
      </c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20"/>
    </row>
    <row r="9" spans="1:27" ht="15.75" thickBot="1" x14ac:dyDescent="0.3">
      <c r="A9" s="2"/>
      <c r="B9" s="30"/>
      <c r="C9" s="31"/>
      <c r="D9" s="32"/>
      <c r="E9" s="33"/>
      <c r="F9" s="32"/>
      <c r="G9" s="33"/>
      <c r="H9" s="31"/>
      <c r="I9" s="33"/>
      <c r="J9" s="33" t="s">
        <v>29</v>
      </c>
      <c r="K9" s="33">
        <f>G8*K8</f>
        <v>0</v>
      </c>
      <c r="L9" s="33">
        <f>G8*L8</f>
        <v>0</v>
      </c>
      <c r="M9" s="33"/>
      <c r="N9" s="33"/>
      <c r="O9" s="33">
        <f>G8*O8</f>
        <v>0</v>
      </c>
      <c r="P9" s="33">
        <f>G8*P8</f>
        <v>0</v>
      </c>
      <c r="Q9" s="33">
        <f>G8*Q8</f>
        <v>0</v>
      </c>
      <c r="R9" s="33">
        <f>G8*R8</f>
        <v>0</v>
      </c>
      <c r="S9" s="33">
        <f>G8*S8</f>
        <v>0</v>
      </c>
      <c r="T9" s="25">
        <f>G8*T8</f>
        <v>0</v>
      </c>
      <c r="U9" s="33">
        <f>G8*U8</f>
        <v>0</v>
      </c>
      <c r="V9" s="33">
        <f>G8*V8</f>
        <v>0</v>
      </c>
      <c r="W9" s="33">
        <f>G8*W8</f>
        <v>0</v>
      </c>
      <c r="X9" s="33">
        <f>G8*X8</f>
        <v>0</v>
      </c>
      <c r="Y9" s="33">
        <f>G8*Y8</f>
        <v>0</v>
      </c>
      <c r="Z9" s="33">
        <f>G8*Z8</f>
        <v>0</v>
      </c>
      <c r="AA9" s="34">
        <f>G8*AA8</f>
        <v>0</v>
      </c>
    </row>
    <row r="10" spans="1:27" ht="15.75" thickBot="1" x14ac:dyDescent="0.3">
      <c r="A10" s="2"/>
      <c r="B10" s="35" t="s">
        <v>0</v>
      </c>
      <c r="C10" s="36">
        <f>C6+C8</f>
        <v>0</v>
      </c>
      <c r="D10" s="37"/>
      <c r="E10" s="38"/>
      <c r="F10" s="37"/>
      <c r="G10" s="38"/>
      <c r="H10" s="37" t="e">
        <f>(I10/E10)*100</f>
        <v>#DIV/0!</v>
      </c>
      <c r="I10" s="38">
        <f>I6+I8</f>
        <v>0</v>
      </c>
      <c r="J10" s="38"/>
      <c r="K10" s="39">
        <f>K7+K9</f>
        <v>0</v>
      </c>
      <c r="L10" s="39">
        <f>L7+L9</f>
        <v>0</v>
      </c>
      <c r="M10" s="39">
        <f>M7+M9</f>
        <v>0</v>
      </c>
      <c r="N10" s="39">
        <f>N7+N9</f>
        <v>0</v>
      </c>
      <c r="O10" s="39">
        <f t="shared" ref="O10:AA10" si="0">O7+O9</f>
        <v>0</v>
      </c>
      <c r="P10" s="39">
        <f t="shared" si="0"/>
        <v>0</v>
      </c>
      <c r="Q10" s="39">
        <f t="shared" si="0"/>
        <v>0</v>
      </c>
      <c r="R10" s="39">
        <f t="shared" si="0"/>
        <v>0</v>
      </c>
      <c r="S10" s="39">
        <f t="shared" si="0"/>
        <v>0</v>
      </c>
      <c r="T10" s="39">
        <f t="shared" si="0"/>
        <v>0</v>
      </c>
      <c r="U10" s="39">
        <f t="shared" si="0"/>
        <v>0</v>
      </c>
      <c r="V10" s="39">
        <f t="shared" si="0"/>
        <v>0</v>
      </c>
      <c r="W10" s="39">
        <f t="shared" si="0"/>
        <v>0</v>
      </c>
      <c r="X10" s="39">
        <f t="shared" si="0"/>
        <v>0</v>
      </c>
      <c r="Y10" s="39">
        <v>29</v>
      </c>
      <c r="Z10" s="39">
        <f t="shared" si="0"/>
        <v>0</v>
      </c>
      <c r="AA10" s="40">
        <f t="shared" si="0"/>
        <v>0</v>
      </c>
    </row>
    <row r="11" spans="1:27" ht="15.75" thickBot="1" x14ac:dyDescent="0.3">
      <c r="A11" s="3"/>
      <c r="B11" s="3"/>
      <c r="C11" s="3"/>
      <c r="D11" s="3"/>
      <c r="E11" s="3"/>
      <c r="F11" s="3"/>
      <c r="G11" s="3"/>
      <c r="H11" s="41"/>
      <c r="I11" s="42" t="s">
        <v>31</v>
      </c>
      <c r="J11" s="43"/>
      <c r="K11" s="44" t="e">
        <f>K10/G10</f>
        <v>#DIV/0!</v>
      </c>
      <c r="L11" s="45" t="e">
        <f>L10/G10</f>
        <v>#DIV/0!</v>
      </c>
      <c r="M11" s="45" t="e">
        <f>M10/G10</f>
        <v>#DIV/0!</v>
      </c>
      <c r="N11" s="45" t="e">
        <f>N10/G10</f>
        <v>#DIV/0!</v>
      </c>
      <c r="O11" s="36" t="e">
        <f>O10/G10</f>
        <v>#DIV/0!</v>
      </c>
      <c r="P11" s="36" t="e">
        <f>P10/G10</f>
        <v>#DIV/0!</v>
      </c>
      <c r="Q11" s="45" t="e">
        <f>Q10/G10</f>
        <v>#DIV/0!</v>
      </c>
      <c r="R11" s="36" t="e">
        <f>R10/G10</f>
        <v>#DIV/0!</v>
      </c>
      <c r="S11" s="36" t="e">
        <f>S10/G10</f>
        <v>#DIV/0!</v>
      </c>
      <c r="T11" s="45" t="e">
        <f>T10/G10</f>
        <v>#DIV/0!</v>
      </c>
      <c r="U11" s="45" t="e">
        <f>U10/G10</f>
        <v>#DIV/0!</v>
      </c>
      <c r="V11" s="36" t="e">
        <f>V10/G10</f>
        <v>#DIV/0!</v>
      </c>
      <c r="W11" s="36" t="e">
        <f>W10/G10</f>
        <v>#DIV/0!</v>
      </c>
      <c r="X11" s="36" t="e">
        <f>X10/G10</f>
        <v>#DIV/0!</v>
      </c>
      <c r="Y11" s="45" t="e">
        <f>Y10/G10</f>
        <v>#DIV/0!</v>
      </c>
      <c r="Z11" s="45" t="e">
        <f>Z10/G10</f>
        <v>#DIV/0!</v>
      </c>
      <c r="AA11" s="46" t="e">
        <f>AA10/G10</f>
        <v>#DIV/0!</v>
      </c>
    </row>
    <row r="14" spans="1:27" x14ac:dyDescent="0.25">
      <c r="A14" s="2"/>
      <c r="B14" s="3"/>
      <c r="C14" s="6" t="s">
        <v>0</v>
      </c>
      <c r="D14" s="7" t="s">
        <v>1</v>
      </c>
      <c r="E14" s="8" t="s">
        <v>2</v>
      </c>
      <c r="F14" s="7" t="s">
        <v>3</v>
      </c>
      <c r="G14" s="8" t="s">
        <v>0</v>
      </c>
      <c r="H14" s="3"/>
      <c r="I14" s="8" t="s">
        <v>2</v>
      </c>
      <c r="J14" s="9"/>
      <c r="K14" s="10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thickBot="1" x14ac:dyDescent="0.3">
      <c r="A15" s="2"/>
      <c r="B15" s="3"/>
      <c r="C15" s="11" t="s">
        <v>4</v>
      </c>
      <c r="D15" s="12" t="s">
        <v>5</v>
      </c>
      <c r="E15" s="13" t="s">
        <v>6</v>
      </c>
      <c r="F15" s="12" t="s">
        <v>7</v>
      </c>
      <c r="G15" s="13" t="s">
        <v>8</v>
      </c>
      <c r="H15" s="14" t="s">
        <v>9</v>
      </c>
      <c r="I15" s="13" t="s">
        <v>10</v>
      </c>
      <c r="J15" s="9"/>
      <c r="K15" s="10"/>
      <c r="L15" s="6" t="s">
        <v>11</v>
      </c>
      <c r="M15" s="6" t="s">
        <v>12</v>
      </c>
      <c r="N15" s="6" t="s">
        <v>13</v>
      </c>
      <c r="O15" s="6" t="s">
        <v>14</v>
      </c>
      <c r="P15" s="6" t="s">
        <v>15</v>
      </c>
      <c r="Q15" s="6" t="s">
        <v>16</v>
      </c>
      <c r="R15" s="6" t="s">
        <v>17</v>
      </c>
      <c r="S15" s="6" t="s">
        <v>18</v>
      </c>
      <c r="T15" s="6" t="s">
        <v>19</v>
      </c>
      <c r="U15" s="6" t="s">
        <v>20</v>
      </c>
      <c r="V15" s="6" t="s">
        <v>21</v>
      </c>
      <c r="W15" s="6" t="s">
        <v>22</v>
      </c>
      <c r="X15" s="6" t="s">
        <v>23</v>
      </c>
      <c r="Y15" s="6" t="s">
        <v>24</v>
      </c>
      <c r="Z15" s="6" t="s">
        <v>25</v>
      </c>
      <c r="AA15" s="6" t="s">
        <v>26</v>
      </c>
    </row>
    <row r="16" spans="1:27" ht="15.75" thickBot="1" x14ac:dyDescent="0.3">
      <c r="A16" s="15">
        <v>43466</v>
      </c>
      <c r="B16" s="16" t="s">
        <v>27</v>
      </c>
      <c r="C16" s="17"/>
      <c r="D16" s="18"/>
      <c r="E16" s="19">
        <f>C16*D16</f>
        <v>0</v>
      </c>
      <c r="F16" s="18"/>
      <c r="G16" s="19">
        <f>E16*F16</f>
        <v>0</v>
      </c>
      <c r="H16" s="29"/>
      <c r="I16" s="19">
        <f>(E16*H16)/100</f>
        <v>0</v>
      </c>
      <c r="J16" s="19" t="s">
        <v>28</v>
      </c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20"/>
    </row>
    <row r="17" spans="1:27" ht="15.75" thickBot="1" x14ac:dyDescent="0.3">
      <c r="A17" s="48"/>
      <c r="B17" s="30"/>
      <c r="C17" s="31"/>
      <c r="D17" s="49"/>
      <c r="E17" s="33"/>
      <c r="F17" s="49"/>
      <c r="G17" s="33"/>
      <c r="H17" s="50"/>
      <c r="I17" s="33"/>
      <c r="J17" s="33" t="s">
        <v>29</v>
      </c>
      <c r="K17" s="33">
        <f>G16*K16</f>
        <v>0</v>
      </c>
      <c r="L17" s="33">
        <f>G16*L16</f>
        <v>0</v>
      </c>
      <c r="M17" s="33">
        <f>G16*M16</f>
        <v>0</v>
      </c>
      <c r="N17" s="33">
        <f>G16*N16</f>
        <v>0</v>
      </c>
      <c r="O17" s="33">
        <f>G16*O16</f>
        <v>0</v>
      </c>
      <c r="P17" s="33">
        <f>G16*P16</f>
        <v>0</v>
      </c>
      <c r="Q17" s="33">
        <f>G16*Q16</f>
        <v>0</v>
      </c>
      <c r="R17" s="33">
        <f>G16*R16</f>
        <v>0</v>
      </c>
      <c r="S17" s="33">
        <f>G16*S16</f>
        <v>0</v>
      </c>
      <c r="T17" s="33">
        <f>G16*T16</f>
        <v>0</v>
      </c>
      <c r="U17" s="33">
        <f>G16*U16</f>
        <v>0</v>
      </c>
      <c r="V17" s="33">
        <f>G16*V16</f>
        <v>0</v>
      </c>
      <c r="W17" s="33"/>
      <c r="X17" s="33">
        <f>G16*X16</f>
        <v>0</v>
      </c>
      <c r="Y17" s="33">
        <f>G16*Y16</f>
        <v>0</v>
      </c>
      <c r="Z17" s="33">
        <f>G16*Z16</f>
        <v>0</v>
      </c>
      <c r="AA17" s="34">
        <f>G16*AA16</f>
        <v>0</v>
      </c>
    </row>
    <row r="18" spans="1:27" x14ac:dyDescent="0.25">
      <c r="A18" s="2"/>
      <c r="B18" s="16" t="s">
        <v>30</v>
      </c>
      <c r="C18" s="17"/>
      <c r="D18" s="18"/>
      <c r="E18" s="19">
        <f>C18*D18</f>
        <v>0</v>
      </c>
      <c r="F18" s="18"/>
      <c r="G18" s="19">
        <f>E18*F18</f>
        <v>0</v>
      </c>
      <c r="H18" s="29"/>
      <c r="I18" s="19">
        <f>(E18*H18)/100</f>
        <v>0</v>
      </c>
      <c r="J18" s="19" t="s">
        <v>28</v>
      </c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20"/>
    </row>
    <row r="19" spans="1:27" ht="15.75" thickBot="1" x14ac:dyDescent="0.3">
      <c r="A19" s="2"/>
      <c r="B19" s="30"/>
      <c r="C19" s="31"/>
      <c r="D19" s="32"/>
      <c r="E19" s="33"/>
      <c r="F19" s="32"/>
      <c r="G19" s="33"/>
      <c r="H19" s="31"/>
      <c r="I19" s="33"/>
      <c r="J19" s="33" t="s">
        <v>29</v>
      </c>
      <c r="K19" s="33">
        <v>0</v>
      </c>
      <c r="L19" s="33">
        <f>G18*L18</f>
        <v>0</v>
      </c>
      <c r="M19" s="33">
        <f>G18*M18</f>
        <v>0</v>
      </c>
      <c r="N19" s="33">
        <f>G18*N18</f>
        <v>0</v>
      </c>
      <c r="O19" s="33">
        <f>G18*O18</f>
        <v>0</v>
      </c>
      <c r="P19" s="33">
        <f>G18*P18</f>
        <v>0</v>
      </c>
      <c r="Q19" s="33">
        <f>G18*Q18</f>
        <v>0</v>
      </c>
      <c r="R19" s="33"/>
      <c r="S19" s="33">
        <f>G18*S18</f>
        <v>0</v>
      </c>
      <c r="T19" s="33">
        <f>G18*T18</f>
        <v>0</v>
      </c>
      <c r="U19" s="33">
        <f>G18*U18</f>
        <v>0</v>
      </c>
      <c r="V19" s="33">
        <f>G18*V18</f>
        <v>0</v>
      </c>
      <c r="W19" s="33">
        <f>G18*W18</f>
        <v>0</v>
      </c>
      <c r="X19" s="33">
        <f>G18*X18</f>
        <v>0</v>
      </c>
      <c r="Y19" s="33">
        <f>G18*Y18</f>
        <v>0</v>
      </c>
      <c r="Z19" s="33">
        <f>G18*Z18</f>
        <v>0</v>
      </c>
      <c r="AA19" s="34">
        <f>G18*AA18</f>
        <v>0</v>
      </c>
    </row>
    <row r="20" spans="1:27" ht="15.75" thickBot="1" x14ac:dyDescent="0.3">
      <c r="A20" s="2"/>
      <c r="B20" s="35" t="s">
        <v>0</v>
      </c>
      <c r="C20" s="36">
        <f>C16+C18</f>
        <v>0</v>
      </c>
      <c r="D20" s="37" t="e">
        <f>E20/C20</f>
        <v>#DIV/0!</v>
      </c>
      <c r="E20" s="38">
        <f>E16+E18</f>
        <v>0</v>
      </c>
      <c r="F20" s="37" t="e">
        <f>G20/E20</f>
        <v>#DIV/0!</v>
      </c>
      <c r="G20" s="38">
        <f>G16+G18</f>
        <v>0</v>
      </c>
      <c r="H20" s="51" t="e">
        <f>(I20/E20)*100</f>
        <v>#DIV/0!</v>
      </c>
      <c r="I20" s="38">
        <f>I16+I18</f>
        <v>0</v>
      </c>
      <c r="J20" s="38"/>
      <c r="K20" s="38">
        <f t="shared" ref="K20:AA20" si="1">K17+K19</f>
        <v>0</v>
      </c>
      <c r="L20" s="38"/>
      <c r="M20" s="38">
        <f t="shared" si="1"/>
        <v>0</v>
      </c>
      <c r="N20" s="38">
        <f t="shared" si="1"/>
        <v>0</v>
      </c>
      <c r="O20" s="38">
        <f t="shared" si="1"/>
        <v>0</v>
      </c>
      <c r="P20" s="38">
        <f t="shared" si="1"/>
        <v>0</v>
      </c>
      <c r="Q20" s="38">
        <f t="shared" si="1"/>
        <v>0</v>
      </c>
      <c r="R20" s="38">
        <f t="shared" si="1"/>
        <v>0</v>
      </c>
      <c r="S20" s="38"/>
      <c r="T20" s="38">
        <f t="shared" si="1"/>
        <v>0</v>
      </c>
      <c r="U20" s="38">
        <f t="shared" si="1"/>
        <v>0</v>
      </c>
      <c r="V20" s="38">
        <f t="shared" si="1"/>
        <v>0</v>
      </c>
      <c r="W20" s="38">
        <f t="shared" si="1"/>
        <v>0</v>
      </c>
      <c r="X20" s="38">
        <f t="shared" si="1"/>
        <v>0</v>
      </c>
      <c r="Y20" s="38"/>
      <c r="Z20" s="38">
        <f t="shared" si="1"/>
        <v>0</v>
      </c>
      <c r="AA20" s="52">
        <f t="shared" si="1"/>
        <v>0</v>
      </c>
    </row>
    <row r="21" spans="1:27" ht="15.75" thickBot="1" x14ac:dyDescent="0.3">
      <c r="A21" s="3"/>
      <c r="B21" s="3"/>
      <c r="C21" s="3"/>
      <c r="D21" s="3"/>
      <c r="E21" s="3"/>
      <c r="F21" s="3"/>
      <c r="G21" s="3"/>
      <c r="H21" s="41"/>
      <c r="I21" s="42" t="s">
        <v>32</v>
      </c>
      <c r="J21" s="43"/>
      <c r="K21" s="44" t="e">
        <f>K20/G20</f>
        <v>#DIV/0!</v>
      </c>
      <c r="L21" s="45" t="e">
        <f>L20/G20</f>
        <v>#DIV/0!</v>
      </c>
      <c r="M21" s="45" t="e">
        <f>M20/G20</f>
        <v>#DIV/0!</v>
      </c>
      <c r="N21" s="45" t="e">
        <f>N20/G20</f>
        <v>#DIV/0!</v>
      </c>
      <c r="O21" s="45" t="e">
        <f>O20/G20</f>
        <v>#DIV/0!</v>
      </c>
      <c r="P21" s="45" t="e">
        <f>P20/G20</f>
        <v>#DIV/0!</v>
      </c>
      <c r="Q21" s="45" t="e">
        <f>Q20/G20</f>
        <v>#DIV/0!</v>
      </c>
      <c r="R21" s="45" t="e">
        <f>R20/G20</f>
        <v>#DIV/0!</v>
      </c>
      <c r="S21" s="45" t="e">
        <f>S20/G20</f>
        <v>#DIV/0!</v>
      </c>
      <c r="T21" s="45" t="e">
        <f>T20/G20</f>
        <v>#DIV/0!</v>
      </c>
      <c r="U21" s="45" t="e">
        <f>U20/G20</f>
        <v>#DIV/0!</v>
      </c>
      <c r="V21" s="45" t="e">
        <f>V20/G20</f>
        <v>#DIV/0!</v>
      </c>
      <c r="W21" s="45" t="e">
        <f>W20/G20</f>
        <v>#DIV/0!</v>
      </c>
      <c r="X21" s="45" t="e">
        <f>X20/G20</f>
        <v>#DIV/0!</v>
      </c>
      <c r="Y21" s="45" t="e">
        <f>Y20/G20</f>
        <v>#DIV/0!</v>
      </c>
      <c r="Z21" s="45" t="e">
        <f>Z20/G20</f>
        <v>#DIV/0!</v>
      </c>
      <c r="AA21" s="46" t="e">
        <f>AA20/G20</f>
        <v>#DIV/0!</v>
      </c>
    </row>
    <row r="22" spans="1:27" x14ac:dyDescent="0.25">
      <c r="A22" s="3"/>
      <c r="B22" s="3"/>
      <c r="C22" s="3"/>
      <c r="D22" s="3"/>
      <c r="E22" s="3"/>
      <c r="F22" s="3"/>
      <c r="G22" s="3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4" spans="1:27" x14ac:dyDescent="0.25">
      <c r="A24" s="2"/>
      <c r="B24" s="3"/>
      <c r="C24" s="6" t="s">
        <v>0</v>
      </c>
      <c r="D24" s="7" t="s">
        <v>1</v>
      </c>
      <c r="E24" s="8" t="s">
        <v>2</v>
      </c>
      <c r="F24" s="7" t="s">
        <v>3</v>
      </c>
      <c r="G24" s="8" t="s">
        <v>0</v>
      </c>
      <c r="H24" s="3"/>
      <c r="I24" s="8" t="s">
        <v>2</v>
      </c>
      <c r="J24" s="9"/>
      <c r="K24" s="10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thickBot="1" x14ac:dyDescent="0.3">
      <c r="A25" s="2"/>
      <c r="B25" s="3"/>
      <c r="C25" s="11" t="s">
        <v>4</v>
      </c>
      <c r="D25" s="12" t="s">
        <v>5</v>
      </c>
      <c r="E25" s="13" t="s">
        <v>6</v>
      </c>
      <c r="F25" s="12" t="s">
        <v>7</v>
      </c>
      <c r="G25" s="13" t="s">
        <v>8</v>
      </c>
      <c r="H25" s="14" t="s">
        <v>9</v>
      </c>
      <c r="I25" s="13" t="s">
        <v>10</v>
      </c>
      <c r="J25" s="9"/>
      <c r="K25" s="10"/>
      <c r="L25" s="6" t="s">
        <v>11</v>
      </c>
      <c r="M25" s="6" t="s">
        <v>12</v>
      </c>
      <c r="N25" s="6" t="s">
        <v>13</v>
      </c>
      <c r="O25" s="6" t="s">
        <v>14</v>
      </c>
      <c r="P25" s="6" t="s">
        <v>15</v>
      </c>
      <c r="Q25" s="6" t="s">
        <v>16</v>
      </c>
      <c r="R25" s="6" t="s">
        <v>17</v>
      </c>
      <c r="S25" s="6" t="s">
        <v>18</v>
      </c>
      <c r="T25" s="6" t="s">
        <v>19</v>
      </c>
      <c r="U25" s="6" t="s">
        <v>20</v>
      </c>
      <c r="V25" s="6" t="s">
        <v>21</v>
      </c>
      <c r="W25" s="6" t="s">
        <v>22</v>
      </c>
      <c r="X25" s="6" t="s">
        <v>23</v>
      </c>
      <c r="Y25" s="6" t="s">
        <v>24</v>
      </c>
      <c r="Z25" s="6" t="s">
        <v>25</v>
      </c>
      <c r="AA25" s="6" t="s">
        <v>26</v>
      </c>
    </row>
    <row r="26" spans="1:27" ht="15.75" thickBot="1" x14ac:dyDescent="0.3">
      <c r="A26" s="15">
        <v>43497</v>
      </c>
      <c r="B26" s="16" t="s">
        <v>27</v>
      </c>
      <c r="C26" s="17">
        <v>361</v>
      </c>
      <c r="D26" s="18">
        <v>1.39</v>
      </c>
      <c r="E26" s="19">
        <f>C26*D26</f>
        <v>501.78999999999996</v>
      </c>
      <c r="F26" s="18">
        <v>6.88</v>
      </c>
      <c r="G26" s="19">
        <f>E26*F26</f>
        <v>3452.3151999999995</v>
      </c>
      <c r="H26" s="29">
        <v>73.5</v>
      </c>
      <c r="I26" s="19">
        <f>(E26*H26)/100</f>
        <v>368.81564999999995</v>
      </c>
      <c r="J26" s="19" t="s">
        <v>28</v>
      </c>
      <c r="K26" s="65">
        <v>0.36</v>
      </c>
      <c r="L26" s="17">
        <v>0.12039999999999999</v>
      </c>
      <c r="M26" s="17">
        <v>2.5000000000000001E-3</v>
      </c>
      <c r="N26" s="65">
        <v>5.0000000000000001E-3</v>
      </c>
      <c r="O26" s="17"/>
      <c r="P26" s="17"/>
      <c r="Q26" s="17">
        <v>0.21729999999999999</v>
      </c>
      <c r="R26" s="17">
        <v>8.6999999999999994E-3</v>
      </c>
      <c r="S26" s="17"/>
      <c r="T26" s="17">
        <v>2.5000000000000001E-3</v>
      </c>
      <c r="U26" s="17"/>
      <c r="V26" s="17"/>
      <c r="W26" s="17"/>
      <c r="X26" s="17">
        <v>3.7000000000000002E-3</v>
      </c>
      <c r="Y26" s="17"/>
      <c r="Z26" s="17"/>
      <c r="AA26" s="20"/>
    </row>
    <row r="27" spans="1:27" ht="15.75" thickBot="1" x14ac:dyDescent="0.3">
      <c r="A27" s="48"/>
      <c r="B27" s="30"/>
      <c r="C27" s="31"/>
      <c r="D27" s="49"/>
      <c r="E27" s="33"/>
      <c r="F27" s="49"/>
      <c r="G27" s="33"/>
      <c r="H27" s="50"/>
      <c r="I27" s="33"/>
      <c r="J27" s="33" t="s">
        <v>29</v>
      </c>
      <c r="K27" s="33">
        <f>G26*K26</f>
        <v>1242.8334719999998</v>
      </c>
      <c r="L27" s="33">
        <v>415</v>
      </c>
      <c r="M27" s="33">
        <f>G26*M26</f>
        <v>8.630787999999999</v>
      </c>
      <c r="N27" s="33">
        <f>G26*N26</f>
        <v>17.261575999999998</v>
      </c>
      <c r="O27" s="33">
        <f>G26*O26</f>
        <v>0</v>
      </c>
      <c r="P27" s="33">
        <f>G26*P26</f>
        <v>0</v>
      </c>
      <c r="Q27" s="33">
        <f>G26*Q26</f>
        <v>750.18809295999984</v>
      </c>
      <c r="R27" s="33">
        <f>G26*R26</f>
        <v>30.035142239999995</v>
      </c>
      <c r="S27" s="33"/>
      <c r="T27" s="33">
        <f>G26*T26</f>
        <v>8.630787999999999</v>
      </c>
      <c r="U27" s="33">
        <f>G26*U26</f>
        <v>0</v>
      </c>
      <c r="V27" s="33">
        <f>G26*V26</f>
        <v>0</v>
      </c>
      <c r="W27" s="33">
        <f>G26*W26</f>
        <v>0</v>
      </c>
      <c r="X27" s="33">
        <f>G26*X26</f>
        <v>12.773566239999999</v>
      </c>
      <c r="Y27" s="33">
        <f>G26*Y26</f>
        <v>0</v>
      </c>
      <c r="Z27" s="33">
        <f>G26*Z26</f>
        <v>0</v>
      </c>
      <c r="AA27" s="34">
        <f>G26*AA26</f>
        <v>0</v>
      </c>
    </row>
    <row r="28" spans="1:27" x14ac:dyDescent="0.25">
      <c r="A28" s="2"/>
      <c r="B28" s="16" t="s">
        <v>30</v>
      </c>
      <c r="C28" s="17">
        <v>288</v>
      </c>
      <c r="D28" s="18">
        <v>1.54</v>
      </c>
      <c r="E28" s="19">
        <f>C28*D28</f>
        <v>443.52</v>
      </c>
      <c r="F28" s="18">
        <v>6.98</v>
      </c>
      <c r="G28" s="19">
        <f>E28*F28</f>
        <v>3095.7696000000001</v>
      </c>
      <c r="H28" s="29">
        <v>73.2</v>
      </c>
      <c r="I28" s="19">
        <f>(E28*H28)/100</f>
        <v>324.65663999999998</v>
      </c>
      <c r="J28" s="19" t="s">
        <v>28</v>
      </c>
      <c r="K28" s="17">
        <v>0.2772</v>
      </c>
      <c r="L28" s="17">
        <v>0.1142</v>
      </c>
      <c r="M28" s="17">
        <v>1.1999999999999999E-3</v>
      </c>
      <c r="N28" s="17"/>
      <c r="O28" s="17"/>
      <c r="P28" s="17"/>
      <c r="Q28" s="17">
        <v>0.15260000000000001</v>
      </c>
      <c r="R28" s="17">
        <v>1.1999999999999999E-3</v>
      </c>
      <c r="S28" s="17"/>
      <c r="T28" s="17">
        <v>2.3E-3</v>
      </c>
      <c r="U28" s="17"/>
      <c r="V28" s="17">
        <v>3.5000000000000001E-3</v>
      </c>
      <c r="W28" s="17"/>
      <c r="X28" s="17">
        <v>2.3E-3</v>
      </c>
      <c r="Y28" s="17"/>
      <c r="Z28" s="17"/>
      <c r="AA28" s="20"/>
    </row>
    <row r="29" spans="1:27" ht="15.75" thickBot="1" x14ac:dyDescent="0.3">
      <c r="A29" s="2"/>
      <c r="B29" s="30"/>
      <c r="C29" s="31"/>
      <c r="D29" s="32"/>
      <c r="E29" s="33"/>
      <c r="F29" s="32"/>
      <c r="G29" s="33"/>
      <c r="H29" s="31"/>
      <c r="I29" s="33"/>
      <c r="J29" s="33" t="s">
        <v>29</v>
      </c>
      <c r="K29" s="33">
        <v>859</v>
      </c>
      <c r="L29" s="33">
        <f>G28*L28</f>
        <v>353.53688832</v>
      </c>
      <c r="M29" s="33">
        <f>G28*M28</f>
        <v>3.7149235199999997</v>
      </c>
      <c r="N29" s="33">
        <f>G28*N28</f>
        <v>0</v>
      </c>
      <c r="O29" s="33">
        <f>G28*O28</f>
        <v>0</v>
      </c>
      <c r="P29" s="33">
        <f>G28*P28</f>
        <v>0</v>
      </c>
      <c r="Q29" s="33">
        <f>G28*Q28</f>
        <v>472.41444096000004</v>
      </c>
      <c r="R29" s="33">
        <f>G28*R28</f>
        <v>3.7149235199999997</v>
      </c>
      <c r="S29" s="33">
        <f>G28*S28</f>
        <v>0</v>
      </c>
      <c r="T29" s="33">
        <f>G28*T28</f>
        <v>7.1202700800000001</v>
      </c>
      <c r="U29" s="33">
        <f>G28*U28</f>
        <v>0</v>
      </c>
      <c r="V29" s="33">
        <f>G28*V28</f>
        <v>10.8351936</v>
      </c>
      <c r="W29" s="33">
        <f>G28*W28</f>
        <v>0</v>
      </c>
      <c r="X29" s="33">
        <f>G28*X28</f>
        <v>7.1202700800000001</v>
      </c>
      <c r="Y29" s="33">
        <f>G28*Y28</f>
        <v>0</v>
      </c>
      <c r="Z29" s="33">
        <f>G28*Z28</f>
        <v>0</v>
      </c>
      <c r="AA29" s="34">
        <f>G28*AA28</f>
        <v>0</v>
      </c>
    </row>
    <row r="30" spans="1:27" ht="15.75" thickBot="1" x14ac:dyDescent="0.3">
      <c r="A30" s="2"/>
      <c r="B30" s="35" t="s">
        <v>0</v>
      </c>
      <c r="C30" s="36">
        <f>C26+C28</f>
        <v>649</v>
      </c>
      <c r="D30" s="37">
        <f>E30/C30</f>
        <v>1.4576271186440677</v>
      </c>
      <c r="E30" s="38">
        <v>946</v>
      </c>
      <c r="F30" s="37">
        <f>G30/E30</f>
        <v>6.9218655391120505</v>
      </c>
      <c r="G30" s="38">
        <f>G26+G28</f>
        <v>6548.0847999999996</v>
      </c>
      <c r="H30" s="51">
        <f>(I30/E30)*100</f>
        <v>73.361522198731492</v>
      </c>
      <c r="I30" s="38">
        <v>694</v>
      </c>
      <c r="J30" s="38"/>
      <c r="K30" s="38">
        <f t="shared" ref="K30" si="2">K27+K29</f>
        <v>2101.8334719999998</v>
      </c>
      <c r="L30" s="53">
        <f t="shared" ref="L30:Z30" si="3">L27+L29</f>
        <v>768.53688832</v>
      </c>
      <c r="M30" s="38">
        <v>13</v>
      </c>
      <c r="N30" s="53">
        <f t="shared" si="3"/>
        <v>17.261575999999998</v>
      </c>
      <c r="O30" s="53">
        <f t="shared" si="3"/>
        <v>0</v>
      </c>
      <c r="P30" s="53">
        <f t="shared" si="3"/>
        <v>0</v>
      </c>
      <c r="Q30" s="53">
        <v>1222</v>
      </c>
      <c r="R30" s="53">
        <f t="shared" si="3"/>
        <v>33.750065759999998</v>
      </c>
      <c r="S30" s="39">
        <f t="shared" si="3"/>
        <v>0</v>
      </c>
      <c r="T30" s="38">
        <f t="shared" si="3"/>
        <v>15.75105808</v>
      </c>
      <c r="U30" s="53">
        <f t="shared" si="3"/>
        <v>0</v>
      </c>
      <c r="V30" s="53">
        <f t="shared" si="3"/>
        <v>10.8351936</v>
      </c>
      <c r="W30" s="38">
        <f t="shared" si="3"/>
        <v>0</v>
      </c>
      <c r="X30" s="38">
        <f t="shared" si="3"/>
        <v>19.893836319999998</v>
      </c>
      <c r="Y30" s="38"/>
      <c r="Z30" s="38">
        <f t="shared" si="3"/>
        <v>0</v>
      </c>
      <c r="AA30" s="52"/>
    </row>
    <row r="31" spans="1:27" ht="15.75" thickBot="1" x14ac:dyDescent="0.3">
      <c r="A31" s="3"/>
      <c r="B31" s="3"/>
      <c r="C31" s="3"/>
      <c r="D31" s="3"/>
      <c r="E31" s="3"/>
      <c r="F31" s="3"/>
      <c r="G31" s="3"/>
      <c r="H31" s="41"/>
      <c r="I31" s="42" t="s">
        <v>33</v>
      </c>
      <c r="J31" s="43"/>
      <c r="K31" s="44">
        <f>K30/G30</f>
        <v>0.32098446128858926</v>
      </c>
      <c r="L31" s="45">
        <f>L30/G30</f>
        <v>0.11736819418099168</v>
      </c>
      <c r="M31" s="45">
        <f>M30/G30</f>
        <v>1.9853133239813876E-3</v>
      </c>
      <c r="N31" s="45">
        <f>N30/G30</f>
        <v>2.636125909670565E-3</v>
      </c>
      <c r="O31" s="45">
        <f>O30/G30</f>
        <v>0</v>
      </c>
      <c r="P31" s="45">
        <f>P30/G30</f>
        <v>0</v>
      </c>
      <c r="Q31" s="45">
        <f>Q30/G30</f>
        <v>0.18661945245425046</v>
      </c>
      <c r="R31" s="45">
        <f>R30/G30</f>
        <v>5.1541888645058476E-3</v>
      </c>
      <c r="S31" s="45">
        <f>S30/G30</f>
        <v>0</v>
      </c>
      <c r="T31" s="45">
        <f>T30/G30</f>
        <v>2.4054450363868228E-3</v>
      </c>
      <c r="U31" s="45">
        <f>U30/G30</f>
        <v>0</v>
      </c>
      <c r="V31" s="45">
        <f>V30/G30</f>
        <v>1.6547118632306045E-3</v>
      </c>
      <c r="W31" s="45">
        <f>W30/G30</f>
        <v>0</v>
      </c>
      <c r="X31" s="45">
        <f>X30/G30</f>
        <v>3.038115254707758E-3</v>
      </c>
      <c r="Y31" s="45">
        <f>Y30/G30</f>
        <v>0</v>
      </c>
      <c r="Z31" s="45">
        <f>Z30/G30</f>
        <v>0</v>
      </c>
      <c r="AA31" s="46">
        <f>AA30/G30</f>
        <v>0</v>
      </c>
    </row>
    <row r="32" spans="1:27" x14ac:dyDescent="0.25">
      <c r="A32" s="3"/>
      <c r="B32" s="3"/>
      <c r="C32" s="3"/>
      <c r="D32" s="3"/>
      <c r="E32" s="3"/>
      <c r="F32" s="3"/>
      <c r="G32" s="3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spans="1:27" x14ac:dyDescent="0.25">
      <c r="A33" s="2"/>
      <c r="B33" s="3"/>
      <c r="C33" s="6" t="s">
        <v>0</v>
      </c>
      <c r="D33" s="7" t="s">
        <v>1</v>
      </c>
      <c r="E33" s="8" t="s">
        <v>2</v>
      </c>
      <c r="F33" s="7" t="s">
        <v>3</v>
      </c>
      <c r="G33" s="8" t="s">
        <v>0</v>
      </c>
      <c r="H33" s="3"/>
      <c r="I33" s="8" t="s">
        <v>2</v>
      </c>
      <c r="J33" s="9"/>
      <c r="K33" s="10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thickBot="1" x14ac:dyDescent="0.3">
      <c r="A34" s="2"/>
      <c r="B34" s="3"/>
      <c r="C34" s="11" t="s">
        <v>4</v>
      </c>
      <c r="D34" s="12" t="s">
        <v>5</v>
      </c>
      <c r="E34" s="13" t="s">
        <v>6</v>
      </c>
      <c r="F34" s="12" t="s">
        <v>7</v>
      </c>
      <c r="G34" s="13" t="s">
        <v>8</v>
      </c>
      <c r="H34" s="14" t="s">
        <v>9</v>
      </c>
      <c r="I34" s="13" t="s">
        <v>10</v>
      </c>
      <c r="J34" s="9"/>
      <c r="K34" s="10"/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6" t="s">
        <v>25</v>
      </c>
      <c r="AA34" s="6" t="s">
        <v>26</v>
      </c>
    </row>
    <row r="35" spans="1:27" ht="15.75" thickBot="1" x14ac:dyDescent="0.3">
      <c r="A35" s="15">
        <v>43525</v>
      </c>
      <c r="B35" s="16" t="s">
        <v>27</v>
      </c>
      <c r="C35" s="17">
        <v>190</v>
      </c>
      <c r="D35" s="18">
        <v>1.37</v>
      </c>
      <c r="E35" s="19">
        <f>C35*D35</f>
        <v>260.3</v>
      </c>
      <c r="F35" s="18">
        <v>7.08</v>
      </c>
      <c r="G35" s="19">
        <f>E35*F35</f>
        <v>1842.9240000000002</v>
      </c>
      <c r="H35" s="29">
        <v>58.9</v>
      </c>
      <c r="I35" s="19">
        <f>(E35*H35)/100</f>
        <v>153.3167</v>
      </c>
      <c r="J35" s="19" t="s">
        <v>28</v>
      </c>
      <c r="K35" s="17">
        <v>0.1716</v>
      </c>
      <c r="L35" s="17">
        <v>6.8099999999999994E-2</v>
      </c>
      <c r="M35" s="17"/>
      <c r="N35" s="17"/>
      <c r="O35" s="17"/>
      <c r="P35" s="17">
        <v>2.5000000000000001E-3</v>
      </c>
      <c r="Q35" s="17">
        <v>9.0899999999999995E-2</v>
      </c>
      <c r="R35" s="17"/>
      <c r="S35" s="17"/>
      <c r="T35" s="17"/>
      <c r="U35" s="17"/>
      <c r="V35" s="17">
        <v>2.5000000000000001E-3</v>
      </c>
      <c r="W35" s="17"/>
      <c r="X35" s="17">
        <v>7.6E-3</v>
      </c>
      <c r="Y35" s="17"/>
      <c r="Z35" s="17"/>
      <c r="AA35" s="20"/>
    </row>
    <row r="36" spans="1:27" ht="15.75" thickBot="1" x14ac:dyDescent="0.3">
      <c r="A36" s="48"/>
      <c r="B36" s="30"/>
      <c r="C36" s="31"/>
      <c r="D36" s="49"/>
      <c r="E36" s="33"/>
      <c r="F36" s="49"/>
      <c r="G36" s="33"/>
      <c r="H36" s="50"/>
      <c r="I36" s="33"/>
      <c r="J36" s="33" t="s">
        <v>29</v>
      </c>
      <c r="K36" s="33">
        <f>G35*K35</f>
        <v>316.24575840000006</v>
      </c>
      <c r="L36" s="33">
        <f>G35*L35</f>
        <v>125.5031244</v>
      </c>
      <c r="M36" s="33">
        <f>G35*M35</f>
        <v>0</v>
      </c>
      <c r="N36" s="33">
        <f>G35*N35</f>
        <v>0</v>
      </c>
      <c r="O36" s="33">
        <f>G35*O35</f>
        <v>0</v>
      </c>
      <c r="P36" s="33">
        <v>4</v>
      </c>
      <c r="Q36" s="33">
        <f>G35*Q35</f>
        <v>167.5217916</v>
      </c>
      <c r="R36" s="33">
        <f>G35*R35</f>
        <v>0</v>
      </c>
      <c r="S36" s="33">
        <f>G35*S35</f>
        <v>0</v>
      </c>
      <c r="T36" s="33">
        <f>G35*T35</f>
        <v>0</v>
      </c>
      <c r="U36" s="33">
        <f>G35*U35</f>
        <v>0</v>
      </c>
      <c r="V36" s="33">
        <v>4</v>
      </c>
      <c r="W36" s="33">
        <f>G35*W35</f>
        <v>0</v>
      </c>
      <c r="X36" s="33">
        <f>G35*X35</f>
        <v>14.006222400000002</v>
      </c>
      <c r="Y36" s="33">
        <f>G35*Y35</f>
        <v>0</v>
      </c>
      <c r="Z36" s="33">
        <f>G35*Z35</f>
        <v>0</v>
      </c>
      <c r="AA36" s="34">
        <f>G35*AA35</f>
        <v>0</v>
      </c>
    </row>
    <row r="37" spans="1:27" x14ac:dyDescent="0.25">
      <c r="A37" s="2"/>
      <c r="B37" s="16" t="s">
        <v>30</v>
      </c>
      <c r="C37" s="17">
        <v>238</v>
      </c>
      <c r="D37" s="18">
        <v>1.37</v>
      </c>
      <c r="E37" s="19">
        <f>C37*D37</f>
        <v>326.06</v>
      </c>
      <c r="F37" s="18">
        <v>6.55</v>
      </c>
      <c r="G37" s="19">
        <f>E37*F37</f>
        <v>2135.6929999999998</v>
      </c>
      <c r="H37" s="29">
        <v>70.3</v>
      </c>
      <c r="I37" s="19">
        <f>(E37*H37)/100</f>
        <v>229.22018</v>
      </c>
      <c r="J37" s="19" t="s">
        <v>28</v>
      </c>
      <c r="K37" s="17">
        <v>0.32800000000000001</v>
      </c>
      <c r="L37" s="17">
        <v>0.1114</v>
      </c>
      <c r="M37" s="17"/>
      <c r="N37" s="17"/>
      <c r="O37" s="17"/>
      <c r="P37" s="17"/>
      <c r="Q37" s="17">
        <v>0.2104</v>
      </c>
      <c r="R37" s="17">
        <v>4.1000000000000003E-3</v>
      </c>
      <c r="S37" s="17"/>
      <c r="T37" s="17"/>
      <c r="U37" s="17"/>
      <c r="V37" s="17"/>
      <c r="W37" s="17"/>
      <c r="X37" s="17">
        <v>2.0999999999999999E-3</v>
      </c>
      <c r="Y37" s="17"/>
      <c r="Z37" s="17"/>
      <c r="AA37" s="20"/>
    </row>
    <row r="38" spans="1:27" ht="15.75" thickBot="1" x14ac:dyDescent="0.3">
      <c r="A38" s="2"/>
      <c r="B38" s="30"/>
      <c r="C38" s="31"/>
      <c r="D38" s="32"/>
      <c r="E38" s="33"/>
      <c r="F38" s="32"/>
      <c r="G38" s="33"/>
      <c r="H38" s="31"/>
      <c r="I38" s="33"/>
      <c r="J38" s="33" t="s">
        <v>29</v>
      </c>
      <c r="K38" s="33">
        <v>700</v>
      </c>
      <c r="L38" s="33">
        <f>G37*L37</f>
        <v>237.91620019999996</v>
      </c>
      <c r="M38" s="33">
        <f>G37*M37</f>
        <v>0</v>
      </c>
      <c r="N38" s="33">
        <f>G37*N37</f>
        <v>0</v>
      </c>
      <c r="O38" s="33">
        <f>G37*O37</f>
        <v>0</v>
      </c>
      <c r="P38" s="33"/>
      <c r="Q38" s="33">
        <f>G37*Q37</f>
        <v>449.34980719999993</v>
      </c>
      <c r="R38" s="33">
        <f>G37*R37</f>
        <v>8.756341299999999</v>
      </c>
      <c r="S38" s="33">
        <f>G37*S37</f>
        <v>0</v>
      </c>
      <c r="T38" s="33">
        <f>G37*T37</f>
        <v>0</v>
      </c>
      <c r="U38" s="33">
        <f>G37*U37</f>
        <v>0</v>
      </c>
      <c r="V38" s="33">
        <f>G37*V37</f>
        <v>0</v>
      </c>
      <c r="W38" s="33">
        <f>G37*W37</f>
        <v>0</v>
      </c>
      <c r="X38" s="33">
        <f>G37*X37</f>
        <v>4.4849552999999993</v>
      </c>
      <c r="Y38" s="33">
        <f>G37*Y37</f>
        <v>0</v>
      </c>
      <c r="Z38" s="33">
        <f>H37*Z37</f>
        <v>0</v>
      </c>
      <c r="AA38" s="34">
        <f>G37*AA37</f>
        <v>0</v>
      </c>
    </row>
    <row r="39" spans="1:27" ht="15.75" thickBot="1" x14ac:dyDescent="0.3">
      <c r="A39" s="2"/>
      <c r="B39" s="35" t="s">
        <v>0</v>
      </c>
      <c r="C39" s="36">
        <f>C35+C37</f>
        <v>428</v>
      </c>
      <c r="D39" s="37">
        <f>E39/C39</f>
        <v>1.37</v>
      </c>
      <c r="E39" s="38">
        <f>E35+E37</f>
        <v>586.36</v>
      </c>
      <c r="F39" s="37">
        <f>G39/E39</f>
        <v>6.7852803738317755</v>
      </c>
      <c r="G39" s="38">
        <f>G35+G37</f>
        <v>3978.6170000000002</v>
      </c>
      <c r="H39" s="51">
        <f>(I39/E39)*100</f>
        <v>65.147690838392791</v>
      </c>
      <c r="I39" s="38">
        <v>382</v>
      </c>
      <c r="J39" s="38"/>
      <c r="K39" s="38">
        <f t="shared" ref="K39:AA39" si="4">K36+K38</f>
        <v>1016.2457584000001</v>
      </c>
      <c r="L39" s="38">
        <v>364</v>
      </c>
      <c r="M39" s="38">
        <f t="shared" ref="M39" si="5">M36+M38</f>
        <v>0</v>
      </c>
      <c r="N39" s="38">
        <f t="shared" si="4"/>
        <v>0</v>
      </c>
      <c r="O39" s="38">
        <f t="shared" si="4"/>
        <v>0</v>
      </c>
      <c r="P39" s="38">
        <f t="shared" si="4"/>
        <v>4</v>
      </c>
      <c r="Q39" s="38">
        <f t="shared" si="4"/>
        <v>616.8715987999999</v>
      </c>
      <c r="R39" s="38">
        <f t="shared" si="4"/>
        <v>8.756341299999999</v>
      </c>
      <c r="S39" s="38">
        <f t="shared" si="4"/>
        <v>0</v>
      </c>
      <c r="T39" s="38">
        <f t="shared" si="4"/>
        <v>0</v>
      </c>
      <c r="U39" s="38">
        <f t="shared" si="4"/>
        <v>0</v>
      </c>
      <c r="V39" s="38">
        <f t="shared" si="4"/>
        <v>4</v>
      </c>
      <c r="W39" s="38">
        <f t="shared" si="4"/>
        <v>0</v>
      </c>
      <c r="X39" s="38">
        <f t="shared" si="4"/>
        <v>18.491177700000001</v>
      </c>
      <c r="Y39" s="38">
        <f t="shared" si="4"/>
        <v>0</v>
      </c>
      <c r="Z39" s="38">
        <f t="shared" si="4"/>
        <v>0</v>
      </c>
      <c r="AA39" s="52">
        <f t="shared" si="4"/>
        <v>0</v>
      </c>
    </row>
    <row r="40" spans="1:27" ht="15.75" thickBot="1" x14ac:dyDescent="0.3">
      <c r="A40" s="3"/>
      <c r="B40" s="3"/>
      <c r="C40" s="3"/>
      <c r="D40" s="3"/>
      <c r="E40" s="3"/>
      <c r="F40" s="3"/>
      <c r="G40" s="3"/>
      <c r="H40" s="41"/>
      <c r="I40" s="42" t="s">
        <v>34</v>
      </c>
      <c r="J40" s="43"/>
      <c r="K40" s="44">
        <f>K39/G39</f>
        <v>0.25542688788591617</v>
      </c>
      <c r="L40" s="45">
        <f>L39/G39</f>
        <v>9.1489077737314239E-2</v>
      </c>
      <c r="M40" s="45">
        <f>M39/G39</f>
        <v>0</v>
      </c>
      <c r="N40" s="45">
        <f>N39/G39</f>
        <v>0</v>
      </c>
      <c r="O40" s="45">
        <f>O39/G39</f>
        <v>0</v>
      </c>
      <c r="P40" s="45">
        <f>P39/G39</f>
        <v>1.0053744806298268E-3</v>
      </c>
      <c r="Q40" s="45">
        <f>Q39/G39</f>
        <v>0.1550467408147102</v>
      </c>
      <c r="R40" s="45">
        <f>R39/G39</f>
        <v>2.2008505216762507E-3</v>
      </c>
      <c r="S40" s="45">
        <f>S39/G39</f>
        <v>0</v>
      </c>
      <c r="T40" s="45">
        <f>T39/G39</f>
        <v>0</v>
      </c>
      <c r="U40" s="45">
        <f>U39/G39</f>
        <v>0</v>
      </c>
      <c r="V40" s="45">
        <f>V39/G39</f>
        <v>1.0053744806298268E-3</v>
      </c>
      <c r="W40" s="45">
        <f>W39/G39</f>
        <v>0</v>
      </c>
      <c r="X40" s="45">
        <f>X39/G39</f>
        <v>4.6476395440928344E-3</v>
      </c>
      <c r="Y40" s="45">
        <f>Y39/G39</f>
        <v>0</v>
      </c>
      <c r="Z40" s="45">
        <f>Z39/G39</f>
        <v>0</v>
      </c>
      <c r="AA40" s="46">
        <f>AA39/G39</f>
        <v>0</v>
      </c>
    </row>
    <row r="41" spans="1:27" x14ac:dyDescent="0.25">
      <c r="A41" s="3"/>
      <c r="B41" s="3"/>
      <c r="C41" s="3"/>
      <c r="D41" s="3"/>
      <c r="E41" s="3"/>
      <c r="F41" s="3"/>
      <c r="G41" s="3"/>
      <c r="H41" s="10"/>
      <c r="I41" s="10"/>
      <c r="J41" s="10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</row>
    <row r="42" spans="1:27" x14ac:dyDescent="0.25">
      <c r="A42" s="2"/>
      <c r="B42" s="3"/>
      <c r="C42" s="6" t="s">
        <v>0</v>
      </c>
      <c r="D42" s="7" t="s">
        <v>1</v>
      </c>
      <c r="E42" s="8" t="s">
        <v>2</v>
      </c>
      <c r="F42" s="7" t="s">
        <v>3</v>
      </c>
      <c r="G42" s="8" t="s">
        <v>0</v>
      </c>
      <c r="H42" s="3"/>
      <c r="I42" s="8" t="s">
        <v>2</v>
      </c>
      <c r="J42" s="9"/>
      <c r="K42" s="10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thickBot="1" x14ac:dyDescent="0.3">
      <c r="A43" s="2"/>
      <c r="B43" s="3"/>
      <c r="C43" s="11" t="s">
        <v>4</v>
      </c>
      <c r="D43" s="12" t="s">
        <v>5</v>
      </c>
      <c r="E43" s="13" t="s">
        <v>6</v>
      </c>
      <c r="F43" s="12" t="s">
        <v>7</v>
      </c>
      <c r="G43" s="13" t="s">
        <v>8</v>
      </c>
      <c r="H43" s="14" t="s">
        <v>9</v>
      </c>
      <c r="I43" s="13" t="s">
        <v>10</v>
      </c>
      <c r="J43" s="9"/>
      <c r="K43" s="10"/>
      <c r="L43" s="6" t="s">
        <v>11</v>
      </c>
      <c r="M43" s="6" t="s">
        <v>12</v>
      </c>
      <c r="N43" s="6" t="s">
        <v>13</v>
      </c>
      <c r="O43" s="6" t="s">
        <v>14</v>
      </c>
      <c r="P43" s="6" t="s">
        <v>15</v>
      </c>
      <c r="Q43" s="6" t="s">
        <v>16</v>
      </c>
      <c r="R43" s="6" t="s">
        <v>17</v>
      </c>
      <c r="S43" s="6" t="s">
        <v>18</v>
      </c>
      <c r="T43" s="6" t="s">
        <v>19</v>
      </c>
      <c r="U43" s="6" t="s">
        <v>20</v>
      </c>
      <c r="V43" s="6" t="s">
        <v>21</v>
      </c>
      <c r="W43" s="6" t="s">
        <v>22</v>
      </c>
      <c r="X43" s="6" t="s">
        <v>23</v>
      </c>
      <c r="Y43" s="6" t="s">
        <v>24</v>
      </c>
      <c r="Z43" s="6" t="s">
        <v>25</v>
      </c>
      <c r="AA43" s="6" t="s">
        <v>26</v>
      </c>
    </row>
    <row r="44" spans="1:27" ht="15.75" thickBot="1" x14ac:dyDescent="0.3">
      <c r="A44" s="47"/>
      <c r="B44" s="16" t="s">
        <v>27</v>
      </c>
      <c r="C44" s="17"/>
      <c r="D44" s="18"/>
      <c r="E44" s="19">
        <f>C44*D44</f>
        <v>0</v>
      </c>
      <c r="F44" s="18"/>
      <c r="G44" s="19">
        <f>E44*F44</f>
        <v>0</v>
      </c>
      <c r="H44" s="29"/>
      <c r="I44" s="19">
        <f>(E44*H44)/100</f>
        <v>0</v>
      </c>
      <c r="J44" s="19" t="s">
        <v>28</v>
      </c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20"/>
    </row>
    <row r="45" spans="1:27" ht="15.75" thickBot="1" x14ac:dyDescent="0.3">
      <c r="A45" s="48"/>
      <c r="B45" s="30"/>
      <c r="C45" s="31"/>
      <c r="D45" s="49"/>
      <c r="E45" s="33"/>
      <c r="F45" s="49"/>
      <c r="G45" s="33"/>
      <c r="H45" s="50"/>
      <c r="I45" s="33"/>
      <c r="J45" s="33" t="s">
        <v>29</v>
      </c>
      <c r="K45" s="33">
        <f>G44*K44</f>
        <v>0</v>
      </c>
      <c r="L45" s="33">
        <f>G44*L44</f>
        <v>0</v>
      </c>
      <c r="M45" s="33">
        <f>G44*M44</f>
        <v>0</v>
      </c>
      <c r="N45" s="33">
        <f>G44*N44</f>
        <v>0</v>
      </c>
      <c r="O45" s="33">
        <f>G44*O44</f>
        <v>0</v>
      </c>
      <c r="P45" s="33">
        <f>G44*P44</f>
        <v>0</v>
      </c>
      <c r="Q45" s="33">
        <f>G44*Q44</f>
        <v>0</v>
      </c>
      <c r="R45" s="33">
        <f>G44*R44</f>
        <v>0</v>
      </c>
      <c r="S45" s="33">
        <f>G44*S44</f>
        <v>0</v>
      </c>
      <c r="T45" s="33">
        <f>G44*T44</f>
        <v>0</v>
      </c>
      <c r="U45" s="33">
        <f>G44*U44</f>
        <v>0</v>
      </c>
      <c r="V45" s="33">
        <f>G44*V44</f>
        <v>0</v>
      </c>
      <c r="W45" s="33">
        <f>G44*W44</f>
        <v>0</v>
      </c>
      <c r="X45" s="33">
        <f>G44*X44</f>
        <v>0</v>
      </c>
      <c r="Y45" s="33">
        <f>G44*Y44</f>
        <v>0</v>
      </c>
      <c r="Z45" s="33">
        <f>G44*Z44</f>
        <v>0</v>
      </c>
      <c r="AA45" s="34">
        <f>G44*AA44</f>
        <v>0</v>
      </c>
    </row>
    <row r="46" spans="1:27" x14ac:dyDescent="0.25">
      <c r="A46" s="2"/>
      <c r="B46" s="16" t="s">
        <v>30</v>
      </c>
      <c r="C46" s="17"/>
      <c r="D46" s="18"/>
      <c r="E46" s="19">
        <f>C46*D46</f>
        <v>0</v>
      </c>
      <c r="F46" s="18"/>
      <c r="G46" s="19">
        <f>E46*F46</f>
        <v>0</v>
      </c>
      <c r="H46" s="29"/>
      <c r="I46" s="19">
        <f>(E46*H46)/100</f>
        <v>0</v>
      </c>
      <c r="J46" s="19" t="s">
        <v>28</v>
      </c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20"/>
    </row>
    <row r="47" spans="1:27" ht="15.75" thickBot="1" x14ac:dyDescent="0.3">
      <c r="A47" s="2"/>
      <c r="B47" s="30"/>
      <c r="C47" s="31"/>
      <c r="D47" s="32"/>
      <c r="E47" s="33"/>
      <c r="F47" s="32"/>
      <c r="G47" s="33"/>
      <c r="H47" s="31"/>
      <c r="I47" s="33"/>
      <c r="J47" s="33" t="s">
        <v>29</v>
      </c>
      <c r="K47" s="33"/>
      <c r="L47" s="33">
        <f>G46*L46</f>
        <v>0</v>
      </c>
      <c r="M47" s="33">
        <f>G46*M46</f>
        <v>0</v>
      </c>
      <c r="N47" s="33">
        <f>G46*N46</f>
        <v>0</v>
      </c>
      <c r="O47" s="33">
        <f>G46*O46</f>
        <v>0</v>
      </c>
      <c r="P47" s="33"/>
      <c r="Q47" s="33">
        <f>G46*Q46</f>
        <v>0</v>
      </c>
      <c r="R47" s="33">
        <f>G46*R46</f>
        <v>0</v>
      </c>
      <c r="S47" s="33">
        <f>G46*S46</f>
        <v>0</v>
      </c>
      <c r="T47" s="33">
        <f>G46*T46</f>
        <v>0</v>
      </c>
      <c r="U47" s="33">
        <f>G46*U46</f>
        <v>0</v>
      </c>
      <c r="V47" s="33">
        <f>G46*V46</f>
        <v>0</v>
      </c>
      <c r="W47" s="33">
        <f>G46*W46</f>
        <v>0</v>
      </c>
      <c r="X47" s="33">
        <f>G46*X46</f>
        <v>0</v>
      </c>
      <c r="Y47" s="33">
        <f>G46*Y46</f>
        <v>0</v>
      </c>
      <c r="Z47" s="33">
        <f>H46*Z46</f>
        <v>0</v>
      </c>
      <c r="AA47" s="34">
        <f>G46*AA46</f>
        <v>0</v>
      </c>
    </row>
    <row r="48" spans="1:27" ht="15.75" thickBot="1" x14ac:dyDescent="0.3">
      <c r="A48" s="2"/>
      <c r="B48" s="35" t="s">
        <v>0</v>
      </c>
      <c r="C48" s="36">
        <f>C44+C46</f>
        <v>0</v>
      </c>
      <c r="D48" s="37" t="e">
        <f>E48/C48</f>
        <v>#DIV/0!</v>
      </c>
      <c r="E48" s="38">
        <f>E44+E46</f>
        <v>0</v>
      </c>
      <c r="F48" s="37" t="e">
        <f>G48/E48</f>
        <v>#DIV/0!</v>
      </c>
      <c r="G48" s="38">
        <f>G44+G46</f>
        <v>0</v>
      </c>
      <c r="H48" s="51" t="e">
        <f>(I48/E48)*100</f>
        <v>#DIV/0!</v>
      </c>
      <c r="I48" s="38">
        <f>I44+I46</f>
        <v>0</v>
      </c>
      <c r="J48" s="38"/>
      <c r="K48" s="38">
        <f t="shared" ref="K48:L48" si="6">K45+K47</f>
        <v>0</v>
      </c>
      <c r="L48" s="53">
        <f t="shared" si="6"/>
        <v>0</v>
      </c>
      <c r="M48" s="38"/>
      <c r="N48" s="38"/>
      <c r="O48" s="38">
        <f t="shared" ref="O48:AA48" si="7">O45+O47</f>
        <v>0</v>
      </c>
      <c r="P48" s="38">
        <f t="shared" si="7"/>
        <v>0</v>
      </c>
      <c r="Q48" s="38">
        <f t="shared" si="7"/>
        <v>0</v>
      </c>
      <c r="R48" s="38">
        <f t="shared" si="7"/>
        <v>0</v>
      </c>
      <c r="S48" s="38">
        <f t="shared" si="7"/>
        <v>0</v>
      </c>
      <c r="T48" s="38"/>
      <c r="U48" s="38">
        <f t="shared" si="7"/>
        <v>0</v>
      </c>
      <c r="V48" s="38">
        <f t="shared" si="7"/>
        <v>0</v>
      </c>
      <c r="W48" s="38">
        <f t="shared" si="7"/>
        <v>0</v>
      </c>
      <c r="X48" s="38">
        <f t="shared" si="7"/>
        <v>0</v>
      </c>
      <c r="Y48" s="38">
        <f t="shared" si="7"/>
        <v>0</v>
      </c>
      <c r="Z48" s="38">
        <f t="shared" si="7"/>
        <v>0</v>
      </c>
      <c r="AA48" s="52">
        <f t="shared" si="7"/>
        <v>0</v>
      </c>
    </row>
    <row r="49" spans="1:27" ht="15.75" thickBot="1" x14ac:dyDescent="0.3">
      <c r="A49" s="3"/>
      <c r="B49" s="3"/>
      <c r="C49" s="3"/>
      <c r="D49" s="3"/>
      <c r="E49" s="3"/>
      <c r="F49" s="3"/>
      <c r="G49" s="3"/>
      <c r="H49" s="41"/>
      <c r="I49" s="42" t="s">
        <v>34</v>
      </c>
      <c r="J49" s="43"/>
      <c r="K49" s="44" t="e">
        <f>K48/G48</f>
        <v>#DIV/0!</v>
      </c>
      <c r="L49" s="45" t="e">
        <f>L48/G48</f>
        <v>#DIV/0!</v>
      </c>
      <c r="M49" s="45" t="e">
        <f>M48/G48</f>
        <v>#DIV/0!</v>
      </c>
      <c r="N49" s="45" t="e">
        <f>N48/G48</f>
        <v>#DIV/0!</v>
      </c>
      <c r="O49" s="45" t="e">
        <f>O48/G48</f>
        <v>#DIV/0!</v>
      </c>
      <c r="P49" s="45" t="e">
        <f>P48/G48</f>
        <v>#DIV/0!</v>
      </c>
      <c r="Q49" s="45" t="e">
        <f>Q48/G48</f>
        <v>#DIV/0!</v>
      </c>
      <c r="R49" s="45" t="e">
        <f>R48/G48</f>
        <v>#DIV/0!</v>
      </c>
      <c r="S49" s="45" t="e">
        <f>S48/G48</f>
        <v>#DIV/0!</v>
      </c>
      <c r="T49" s="45" t="e">
        <f>T48/G48</f>
        <v>#DIV/0!</v>
      </c>
      <c r="U49" s="45" t="e">
        <f>U48/G48</f>
        <v>#DIV/0!</v>
      </c>
      <c r="V49" s="45" t="e">
        <f>V48/G48</f>
        <v>#DIV/0!</v>
      </c>
      <c r="W49" s="45" t="e">
        <f>W48/G48</f>
        <v>#DIV/0!</v>
      </c>
      <c r="X49" s="45" t="e">
        <f>X48/G48</f>
        <v>#DIV/0!</v>
      </c>
      <c r="Y49" s="45" t="e">
        <f>Y48/G48</f>
        <v>#DIV/0!</v>
      </c>
      <c r="Z49" s="45" t="e">
        <f>Z48/G48</f>
        <v>#DIV/0!</v>
      </c>
      <c r="AA49" s="46" t="e">
        <f>AA48/G48</f>
        <v>#DIV/0!</v>
      </c>
    </row>
    <row r="50" spans="1:27" x14ac:dyDescent="0.25">
      <c r="A50" s="3"/>
      <c r="B50" s="3"/>
      <c r="C50" s="3"/>
      <c r="D50" s="3"/>
      <c r="E50" s="3"/>
      <c r="F50" s="3"/>
      <c r="G50" s="3"/>
      <c r="H50" s="10"/>
      <c r="I50" s="10"/>
      <c r="J50" s="10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</row>
    <row r="52" spans="1:27" x14ac:dyDescent="0.25">
      <c r="A52" s="2"/>
      <c r="B52" s="3"/>
      <c r="C52" s="6" t="s">
        <v>0</v>
      </c>
      <c r="D52" s="7" t="s">
        <v>1</v>
      </c>
      <c r="E52" s="8" t="s">
        <v>2</v>
      </c>
      <c r="F52" s="7" t="s">
        <v>3</v>
      </c>
      <c r="G52" s="8" t="s">
        <v>0</v>
      </c>
      <c r="H52" s="3"/>
      <c r="I52" s="8" t="s">
        <v>2</v>
      </c>
      <c r="J52" s="9"/>
      <c r="K52" s="10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thickBot="1" x14ac:dyDescent="0.3">
      <c r="A53" s="2"/>
      <c r="B53" s="3"/>
      <c r="C53" s="11" t="s">
        <v>4</v>
      </c>
      <c r="D53" s="12" t="s">
        <v>5</v>
      </c>
      <c r="E53" s="13" t="s">
        <v>6</v>
      </c>
      <c r="F53" s="12" t="s">
        <v>7</v>
      </c>
      <c r="G53" s="13" t="s">
        <v>8</v>
      </c>
      <c r="H53" s="14" t="s">
        <v>9</v>
      </c>
      <c r="I53" s="13" t="s">
        <v>10</v>
      </c>
      <c r="J53" s="9"/>
      <c r="K53" s="10"/>
      <c r="L53" s="6" t="s">
        <v>11</v>
      </c>
      <c r="M53" s="6" t="s">
        <v>12</v>
      </c>
      <c r="N53" s="6" t="s">
        <v>13</v>
      </c>
      <c r="O53" s="6" t="s">
        <v>14</v>
      </c>
      <c r="P53" s="6" t="s">
        <v>15</v>
      </c>
      <c r="Q53" s="6" t="s">
        <v>16</v>
      </c>
      <c r="R53" s="6" t="s">
        <v>17</v>
      </c>
      <c r="S53" s="6" t="s">
        <v>18</v>
      </c>
      <c r="T53" s="6" t="s">
        <v>19</v>
      </c>
      <c r="U53" s="6" t="s">
        <v>20</v>
      </c>
      <c r="V53" s="6" t="s">
        <v>21</v>
      </c>
      <c r="W53" s="6" t="s">
        <v>22</v>
      </c>
      <c r="X53" s="6" t="s">
        <v>23</v>
      </c>
      <c r="Y53" s="6" t="s">
        <v>24</v>
      </c>
      <c r="Z53" s="6" t="s">
        <v>25</v>
      </c>
      <c r="AA53" s="6" t="s">
        <v>26</v>
      </c>
    </row>
    <row r="54" spans="1:27" ht="15.75" thickBot="1" x14ac:dyDescent="0.3">
      <c r="A54" s="55" t="s">
        <v>0</v>
      </c>
      <c r="B54" s="16" t="s">
        <v>27</v>
      </c>
      <c r="C54" s="17">
        <f>SUM(C6+C16+C26+C35+C44)</f>
        <v>551</v>
      </c>
      <c r="D54" s="18">
        <f>E54/C54</f>
        <v>1.383103448275862</v>
      </c>
      <c r="E54" s="19">
        <f>SUM(E6+E16+E26+E35+E44)</f>
        <v>762.08999999999992</v>
      </c>
      <c r="F54" s="18">
        <f>G54/E54</f>
        <v>6.9483121416105718</v>
      </c>
      <c r="G54" s="19">
        <f>SUM(G6+G16+G26+G35+G44)</f>
        <v>5295.2392</v>
      </c>
      <c r="H54" s="29">
        <f>(I54/E54)*100</f>
        <v>68.513213662428328</v>
      </c>
      <c r="I54" s="19">
        <f>SUM(I6+I16+I26+I35+I44)</f>
        <v>522.13234999999997</v>
      </c>
      <c r="J54" s="19" t="s">
        <v>28</v>
      </c>
      <c r="K54" s="45">
        <f>K55/G54</f>
        <v>0.29443036877352019</v>
      </c>
      <c r="L54" s="45">
        <f>L55/G54</f>
        <v>0.10207341047029567</v>
      </c>
      <c r="M54" s="45">
        <f>M55/G54</f>
        <v>1.6299146599458622E-3</v>
      </c>
      <c r="N54" s="45">
        <f>N55/G54</f>
        <v>3.2598293198917243E-3</v>
      </c>
      <c r="O54" s="45">
        <f>O55/G54</f>
        <v>0</v>
      </c>
      <c r="P54" s="45">
        <f>P55/G54</f>
        <v>7.5539552585273198E-4</v>
      </c>
      <c r="Q54" s="45">
        <f>Q55/G54</f>
        <v>0.17330848520686276</v>
      </c>
      <c r="R54" s="45">
        <f>R55/G54</f>
        <v>5.6721030166115996E-3</v>
      </c>
      <c r="S54" s="45">
        <f>S55/G54</f>
        <v>0</v>
      </c>
      <c r="T54" s="45">
        <f>T55/G54</f>
        <v>1.6299146599458622E-3</v>
      </c>
      <c r="U54" s="45">
        <f>U55/G54</f>
        <v>0</v>
      </c>
      <c r="V54" s="45">
        <f>V55/G54</f>
        <v>7.5539552585273198E-4</v>
      </c>
      <c r="W54" s="45">
        <f>W55/G54</f>
        <v>0</v>
      </c>
      <c r="X54" s="45">
        <f>X55/G54</f>
        <v>5.0573331304844546E-3</v>
      </c>
      <c r="Y54" s="45">
        <f>Y55/G54</f>
        <v>0</v>
      </c>
      <c r="Z54" s="45">
        <f>Z55/G54</f>
        <v>0</v>
      </c>
      <c r="AA54" s="45">
        <f>AA55/G54</f>
        <v>0</v>
      </c>
    </row>
    <row r="55" spans="1:27" ht="15.75" thickBot="1" x14ac:dyDescent="0.3">
      <c r="A55" s="48"/>
      <c r="B55" s="30"/>
      <c r="C55" s="31"/>
      <c r="D55" s="49"/>
      <c r="E55" s="33"/>
      <c r="F55" s="49"/>
      <c r="G55" s="33"/>
      <c r="H55" s="50"/>
      <c r="I55" s="33"/>
      <c r="J55" s="33" t="s">
        <v>29</v>
      </c>
      <c r="K55" s="70">
        <f>SUM(K7+K17+K27+K36+K45)</f>
        <v>1559.0792303999999</v>
      </c>
      <c r="L55" s="70">
        <f t="shared" ref="L55:AA55" si="8">SUM(L7+L17+L27+L36+L45)</f>
        <v>540.50312440000005</v>
      </c>
      <c r="M55" s="70">
        <f t="shared" si="8"/>
        <v>8.630787999999999</v>
      </c>
      <c r="N55" s="70">
        <f t="shared" si="8"/>
        <v>17.261575999999998</v>
      </c>
      <c r="O55" s="56">
        <f t="shared" si="8"/>
        <v>0</v>
      </c>
      <c r="P55" s="70">
        <f t="shared" si="8"/>
        <v>4</v>
      </c>
      <c r="Q55" s="70">
        <f t="shared" si="8"/>
        <v>917.70988455999986</v>
      </c>
      <c r="R55" s="70">
        <f t="shared" si="8"/>
        <v>30.035142239999995</v>
      </c>
      <c r="S55" s="56">
        <f t="shared" si="8"/>
        <v>0</v>
      </c>
      <c r="T55" s="70">
        <f t="shared" si="8"/>
        <v>8.630787999999999</v>
      </c>
      <c r="U55" s="56">
        <f t="shared" si="8"/>
        <v>0</v>
      </c>
      <c r="V55" s="70">
        <f t="shared" si="8"/>
        <v>4</v>
      </c>
      <c r="W55" s="56">
        <f t="shared" si="8"/>
        <v>0</v>
      </c>
      <c r="X55" s="70">
        <f t="shared" si="8"/>
        <v>26.77978864</v>
      </c>
      <c r="Y55" s="56"/>
      <c r="Z55" s="56">
        <f t="shared" si="8"/>
        <v>0</v>
      </c>
      <c r="AA55" s="56">
        <f t="shared" si="8"/>
        <v>0</v>
      </c>
    </row>
    <row r="56" spans="1:27" ht="15.75" thickBot="1" x14ac:dyDescent="0.3">
      <c r="A56" s="2"/>
      <c r="B56" s="16" t="s">
        <v>30</v>
      </c>
      <c r="C56" s="17">
        <f>SUM(C8+C18+C28+C37+C46)</f>
        <v>526</v>
      </c>
      <c r="D56" s="18">
        <f>E56/C56</f>
        <v>1.463079847908745</v>
      </c>
      <c r="E56" s="19">
        <f>SUM(E8+E18+E28+E37+E46)</f>
        <v>769.57999999999993</v>
      </c>
      <c r="F56" s="18">
        <f>G56/E56</f>
        <v>6.7978151719119522</v>
      </c>
      <c r="G56" s="19">
        <f>SUM(G8+G18+G28+G37+G46)</f>
        <v>5231.4625999999998</v>
      </c>
      <c r="H56" s="29">
        <f>(I56/E56)*100</f>
        <v>71.971311624522471</v>
      </c>
      <c r="I56" s="19">
        <f>SUM(I8+I18+I28+I37+I46)</f>
        <v>553.87681999999995</v>
      </c>
      <c r="J56" s="19" t="s">
        <v>28</v>
      </c>
      <c r="K56" s="57">
        <f>K57/G56</f>
        <v>0.29800461538232159</v>
      </c>
      <c r="L56" s="57">
        <f>L57/G56</f>
        <v>0.11316147036968209</v>
      </c>
      <c r="M56" s="57">
        <f>M57/G56</f>
        <v>7.101118375576268E-4</v>
      </c>
      <c r="N56" s="57">
        <f>N57/G56</f>
        <v>0</v>
      </c>
      <c r="O56" s="57">
        <f>O57/G56</f>
        <v>0</v>
      </c>
      <c r="P56" s="57">
        <f>P57/G56</f>
        <v>0</v>
      </c>
      <c r="Q56" s="57">
        <f>Q57/G56</f>
        <v>0.17605019292310339</v>
      </c>
      <c r="R56" s="57">
        <f>R57/G56</f>
        <v>2.4849647209558567E-3</v>
      </c>
      <c r="S56" s="57">
        <f>S57/G56</f>
        <v>0</v>
      </c>
      <c r="T56" s="57">
        <f>T57/G56</f>
        <v>1.3610476886521182E-3</v>
      </c>
      <c r="U56" s="57">
        <f>U57/G56</f>
        <v>0</v>
      </c>
      <c r="V56" s="57">
        <f>V57/G56</f>
        <v>2.071159526209745E-3</v>
      </c>
      <c r="W56" s="57">
        <f>W57/G56</f>
        <v>0</v>
      </c>
      <c r="X56" s="57">
        <f>X57/G56</f>
        <v>2.1026624561934172E-3</v>
      </c>
      <c r="Y56" s="57">
        <f>Y57/G56</f>
        <v>0</v>
      </c>
      <c r="Z56" s="57">
        <f>Z57/G56</f>
        <v>0</v>
      </c>
      <c r="AA56" s="57">
        <f>AA57/G56</f>
        <v>0</v>
      </c>
    </row>
    <row r="57" spans="1:27" ht="15.75" thickBot="1" x14ac:dyDescent="0.3">
      <c r="A57" s="58"/>
      <c r="B57" s="22"/>
      <c r="C57" s="23"/>
      <c r="D57" s="59"/>
      <c r="E57" s="25"/>
      <c r="F57" s="59"/>
      <c r="G57" s="25"/>
      <c r="H57" s="23"/>
      <c r="I57" s="25"/>
      <c r="J57" s="25" t="s">
        <v>29</v>
      </c>
      <c r="K57" s="70">
        <f t="shared" ref="K57:AA57" si="9">SUM(K9+K19+K29+K38+K47)</f>
        <v>1559</v>
      </c>
      <c r="L57" s="70">
        <v>592</v>
      </c>
      <c r="M57" s="70">
        <f t="shared" si="9"/>
        <v>3.7149235199999997</v>
      </c>
      <c r="N57" s="70">
        <f t="shared" si="9"/>
        <v>0</v>
      </c>
      <c r="O57" s="56">
        <f t="shared" si="9"/>
        <v>0</v>
      </c>
      <c r="P57" s="70">
        <f t="shared" si="9"/>
        <v>0</v>
      </c>
      <c r="Q57" s="70">
        <v>921</v>
      </c>
      <c r="R57" s="70">
        <v>13</v>
      </c>
      <c r="S57" s="56">
        <f t="shared" si="9"/>
        <v>0</v>
      </c>
      <c r="T57" s="70">
        <f t="shared" si="9"/>
        <v>7.1202700800000001</v>
      </c>
      <c r="U57" s="56">
        <f t="shared" si="9"/>
        <v>0</v>
      </c>
      <c r="V57" s="70">
        <f t="shared" si="9"/>
        <v>10.8351936</v>
      </c>
      <c r="W57" s="56">
        <f t="shared" si="9"/>
        <v>0</v>
      </c>
      <c r="X57" s="70">
        <v>11</v>
      </c>
      <c r="Y57" s="56"/>
      <c r="Z57" s="56">
        <f t="shared" si="9"/>
        <v>0</v>
      </c>
      <c r="AA57" s="56">
        <f t="shared" si="9"/>
        <v>0</v>
      </c>
    </row>
    <row r="58" spans="1:27" ht="15.75" thickBot="1" x14ac:dyDescent="0.3">
      <c r="A58" s="58"/>
      <c r="B58" s="60" t="s">
        <v>0</v>
      </c>
      <c r="C58" s="61">
        <f>C54+C56</f>
        <v>1077</v>
      </c>
      <c r="D58" s="62">
        <f>E58/C58</f>
        <v>1.4221634168987929</v>
      </c>
      <c r="E58" s="53">
        <f>E54+E56</f>
        <v>1531.6699999999998</v>
      </c>
      <c r="F58" s="62">
        <f>G58/E58</f>
        <v>6.8726956851018821</v>
      </c>
      <c r="G58" s="53">
        <f>G54+G56</f>
        <v>10526.701799999999</v>
      </c>
      <c r="H58" s="63">
        <f>(I58/E58)*100</f>
        <v>70.25071784392199</v>
      </c>
      <c r="I58" s="53">
        <f>I54+I56</f>
        <v>1076.0091699999998</v>
      </c>
      <c r="J58" s="53"/>
      <c r="K58" s="71">
        <f t="shared" ref="K58:Z58" si="10">K55+K57</f>
        <v>3118.0792303999997</v>
      </c>
      <c r="L58" s="71">
        <f t="shared" si="10"/>
        <v>1132.5031244000002</v>
      </c>
      <c r="M58" s="71">
        <v>13</v>
      </c>
      <c r="N58" s="71">
        <f t="shared" si="10"/>
        <v>17.261575999999998</v>
      </c>
      <c r="O58" s="53">
        <f t="shared" si="10"/>
        <v>0</v>
      </c>
      <c r="P58" s="71">
        <f t="shared" si="10"/>
        <v>4</v>
      </c>
      <c r="Q58" s="71">
        <f t="shared" si="10"/>
        <v>1838.7098845599999</v>
      </c>
      <c r="R58" s="71">
        <f t="shared" si="10"/>
        <v>43.035142239999999</v>
      </c>
      <c r="S58" s="53"/>
      <c r="T58" s="71">
        <f t="shared" si="10"/>
        <v>15.75105808</v>
      </c>
      <c r="U58" s="53">
        <f t="shared" si="10"/>
        <v>0</v>
      </c>
      <c r="V58" s="71">
        <f t="shared" si="10"/>
        <v>14.8351936</v>
      </c>
      <c r="W58" s="53">
        <f t="shared" si="10"/>
        <v>0</v>
      </c>
      <c r="X58" s="71">
        <f t="shared" si="10"/>
        <v>37.77978864</v>
      </c>
      <c r="Y58" s="53">
        <f t="shared" si="10"/>
        <v>0</v>
      </c>
      <c r="Z58" s="53">
        <f t="shared" si="10"/>
        <v>0</v>
      </c>
      <c r="AA58" s="64"/>
    </row>
    <row r="59" spans="1:27" ht="15.75" thickBot="1" x14ac:dyDescent="0.3">
      <c r="A59" s="3"/>
      <c r="B59" s="3"/>
      <c r="C59" s="3"/>
      <c r="D59" s="3"/>
      <c r="E59" s="3"/>
      <c r="F59" s="3"/>
      <c r="G59" s="3"/>
      <c r="H59" s="41"/>
      <c r="I59" s="42" t="s">
        <v>35</v>
      </c>
      <c r="J59" s="43"/>
      <c r="K59" s="44">
        <f>K58/G58</f>
        <v>0.29620666469339901</v>
      </c>
      <c r="L59" s="45">
        <f>L58/G58</f>
        <v>0.10758385161057761</v>
      </c>
      <c r="M59" s="45">
        <f>M58/G58</f>
        <v>1.2349547129757207E-3</v>
      </c>
      <c r="N59" s="45">
        <f>N58/G58</f>
        <v>1.6397895872760451E-3</v>
      </c>
      <c r="O59" s="45">
        <f>O58/G58</f>
        <v>0</v>
      </c>
      <c r="P59" s="45">
        <f>P58/G58</f>
        <v>3.7998606553099097E-4</v>
      </c>
      <c r="Q59" s="45">
        <f>Q58/G58</f>
        <v>0.17467103367172424</v>
      </c>
      <c r="R59" s="45">
        <f>R58/G58</f>
        <v>4.0881885948360393E-3</v>
      </c>
      <c r="S59" s="45">
        <f>S58/G58</f>
        <v>0</v>
      </c>
      <c r="T59" s="45">
        <f>T58/G58</f>
        <v>1.4962956469423312E-3</v>
      </c>
      <c r="U59" s="45">
        <f>U58/G58</f>
        <v>0</v>
      </c>
      <c r="V59" s="45">
        <f>V58/G58</f>
        <v>1.4092917118636345E-3</v>
      </c>
      <c r="W59" s="45">
        <f>W58/G58</f>
        <v>0</v>
      </c>
      <c r="X59" s="45">
        <f>X58/G58</f>
        <v>3.5889483104765067E-3</v>
      </c>
      <c r="Y59" s="45">
        <f>Y58/G58</f>
        <v>0</v>
      </c>
      <c r="Z59" s="45">
        <f>Z58/G58</f>
        <v>0</v>
      </c>
      <c r="AA59" s="46">
        <f>AA58/G58</f>
        <v>0</v>
      </c>
    </row>
  </sheetData>
  <pageMargins left="0.7" right="0.7" top="0.75" bottom="0.75" header="0.3" footer="0.3"/>
  <pageSetup paperSize="5" scale="56" orientation="landscape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7682B-E33D-4688-A6D0-83A7EE1D1A83}">
  <sheetPr>
    <pageSetUpPr fitToPage="1"/>
  </sheetPr>
  <dimension ref="A1:AA59"/>
  <sheetViews>
    <sheetView workbookViewId="0"/>
  </sheetViews>
  <sheetFormatPr defaultRowHeight="15" x14ac:dyDescent="0.25"/>
  <cols>
    <col min="9" max="9" width="10.7109375" customWidth="1"/>
    <col min="10" max="10" width="10.85546875" bestFit="1" customWidth="1"/>
  </cols>
  <sheetData>
    <row r="1" spans="1:27" ht="18" x14ac:dyDescent="0.25">
      <c r="A1" s="1" t="s">
        <v>39</v>
      </c>
    </row>
    <row r="2" spans="1:27" x14ac:dyDescent="0.25">
      <c r="A2" s="2"/>
      <c r="B2" s="3"/>
      <c r="C2" s="3"/>
      <c r="D2" s="4"/>
      <c r="E2" s="5"/>
      <c r="F2" s="4"/>
      <c r="G2" s="5"/>
      <c r="H2" s="3"/>
      <c r="I2" s="5"/>
      <c r="J2" s="5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x14ac:dyDescent="0.25">
      <c r="A3" s="2"/>
      <c r="B3" s="3"/>
      <c r="C3" s="3"/>
      <c r="D3" s="4"/>
      <c r="E3" s="5"/>
      <c r="F3" s="4"/>
      <c r="G3" s="5"/>
      <c r="H3" s="3"/>
      <c r="I3" s="5"/>
      <c r="J3" s="5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x14ac:dyDescent="0.25">
      <c r="A4" s="2"/>
      <c r="B4" s="3"/>
      <c r="C4" s="6" t="s">
        <v>0</v>
      </c>
      <c r="D4" s="7" t="s">
        <v>1</v>
      </c>
      <c r="E4" s="8" t="s">
        <v>2</v>
      </c>
      <c r="F4" s="7" t="s">
        <v>3</v>
      </c>
      <c r="G4" s="8" t="s">
        <v>0</v>
      </c>
      <c r="H4" s="3"/>
      <c r="I4" s="8" t="s">
        <v>2</v>
      </c>
      <c r="J4" s="9"/>
      <c r="K4" s="10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thickBot="1" x14ac:dyDescent="0.3">
      <c r="A5" s="2"/>
      <c r="B5" s="3"/>
      <c r="C5" s="11" t="s">
        <v>4</v>
      </c>
      <c r="D5" s="12" t="s">
        <v>5</v>
      </c>
      <c r="E5" s="13" t="s">
        <v>6</v>
      </c>
      <c r="F5" s="12" t="s">
        <v>7</v>
      </c>
      <c r="G5" s="13" t="s">
        <v>8</v>
      </c>
      <c r="H5" s="14" t="s">
        <v>9</v>
      </c>
      <c r="I5" s="13" t="s">
        <v>10</v>
      </c>
      <c r="J5" s="9"/>
      <c r="K5" s="10"/>
      <c r="L5" s="6" t="s">
        <v>11</v>
      </c>
      <c r="M5" s="6" t="s">
        <v>12</v>
      </c>
      <c r="N5" s="6" t="s">
        <v>13</v>
      </c>
      <c r="O5" s="6" t="s">
        <v>14</v>
      </c>
      <c r="P5" s="6" t="s">
        <v>15</v>
      </c>
      <c r="Q5" s="6" t="s">
        <v>16</v>
      </c>
      <c r="R5" s="6" t="s">
        <v>17</v>
      </c>
      <c r="S5" s="6" t="s">
        <v>18</v>
      </c>
      <c r="T5" s="6" t="s">
        <v>19</v>
      </c>
      <c r="U5" s="6" t="s">
        <v>20</v>
      </c>
      <c r="V5" s="6" t="s">
        <v>21</v>
      </c>
      <c r="W5" s="6" t="s">
        <v>22</v>
      </c>
      <c r="X5" s="6" t="s">
        <v>23</v>
      </c>
      <c r="Y5" s="6" t="s">
        <v>24</v>
      </c>
      <c r="Z5" s="6" t="s">
        <v>25</v>
      </c>
      <c r="AA5" s="6" t="s">
        <v>26</v>
      </c>
    </row>
    <row r="6" spans="1:27" ht="15.75" thickBot="1" x14ac:dyDescent="0.3">
      <c r="A6" s="15">
        <v>43435</v>
      </c>
      <c r="B6" s="16" t="s">
        <v>27</v>
      </c>
      <c r="C6" s="17"/>
      <c r="D6" s="18"/>
      <c r="E6" s="19">
        <f>C6*D6</f>
        <v>0</v>
      </c>
      <c r="F6" s="18"/>
      <c r="G6" s="19">
        <f>E6*F6</f>
        <v>0</v>
      </c>
      <c r="H6" s="18"/>
      <c r="I6" s="19">
        <f>(E6*H6)/100</f>
        <v>0</v>
      </c>
      <c r="J6" s="19" t="s">
        <v>28</v>
      </c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20"/>
    </row>
    <row r="7" spans="1:27" s="28" customFormat="1" ht="15.75" thickBot="1" x14ac:dyDescent="0.3">
      <c r="A7" s="21"/>
      <c r="B7" s="22"/>
      <c r="C7" s="23"/>
      <c r="D7" s="24"/>
      <c r="E7" s="25"/>
      <c r="F7" s="24"/>
      <c r="G7" s="25"/>
      <c r="H7" s="26"/>
      <c r="I7" s="25"/>
      <c r="J7" s="25" t="s">
        <v>29</v>
      </c>
      <c r="K7" s="25">
        <f>G6*K6</f>
        <v>0</v>
      </c>
      <c r="L7" s="25">
        <f>G6*L6</f>
        <v>0</v>
      </c>
      <c r="M7" s="25">
        <f>G6*M6</f>
        <v>0</v>
      </c>
      <c r="N7" s="25">
        <f>G6*N6</f>
        <v>0</v>
      </c>
      <c r="O7" s="25">
        <f>G6*O6</f>
        <v>0</v>
      </c>
      <c r="P7" s="25">
        <f>G6*P6</f>
        <v>0</v>
      </c>
      <c r="Q7" s="25">
        <f>G6*Q6</f>
        <v>0</v>
      </c>
      <c r="R7" s="25">
        <f>G6*R6</f>
        <v>0</v>
      </c>
      <c r="S7" s="25">
        <f>G6*S6</f>
        <v>0</v>
      </c>
      <c r="T7" s="25">
        <f>G6*T6</f>
        <v>0</v>
      </c>
      <c r="U7" s="25">
        <f>G6*U6</f>
        <v>0</v>
      </c>
      <c r="V7" s="25">
        <f>G6*V6</f>
        <v>0</v>
      </c>
      <c r="W7" s="25">
        <f>G6*W6</f>
        <v>0</v>
      </c>
      <c r="X7" s="25">
        <f>G6*X6</f>
        <v>0</v>
      </c>
      <c r="Y7" s="25">
        <f>G6*Y6</f>
        <v>0</v>
      </c>
      <c r="Z7" s="25">
        <f>G6*Z6</f>
        <v>0</v>
      </c>
      <c r="AA7" s="27">
        <f>G6*AA6</f>
        <v>0</v>
      </c>
    </row>
    <row r="8" spans="1:27" x14ac:dyDescent="0.25">
      <c r="A8" s="2"/>
      <c r="B8" s="16" t="s">
        <v>30</v>
      </c>
      <c r="C8" s="17"/>
      <c r="D8" s="18"/>
      <c r="E8" s="19">
        <f>C8*D8</f>
        <v>0</v>
      </c>
      <c r="F8" s="18"/>
      <c r="G8" s="19">
        <f>E8*F8</f>
        <v>0</v>
      </c>
      <c r="H8" s="29"/>
      <c r="I8" s="19">
        <f>(E8*H8)/100</f>
        <v>0</v>
      </c>
      <c r="J8" s="19" t="s">
        <v>28</v>
      </c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20"/>
    </row>
    <row r="9" spans="1:27" ht="15.75" thickBot="1" x14ac:dyDescent="0.3">
      <c r="A9" s="2"/>
      <c r="B9" s="30"/>
      <c r="C9" s="31"/>
      <c r="D9" s="32"/>
      <c r="E9" s="33"/>
      <c r="F9" s="32"/>
      <c r="G9" s="33"/>
      <c r="H9" s="31"/>
      <c r="I9" s="33"/>
      <c r="J9" s="33" t="s">
        <v>29</v>
      </c>
      <c r="K9" s="33">
        <f>G8*K8</f>
        <v>0</v>
      </c>
      <c r="L9" s="33">
        <f>G8*L8</f>
        <v>0</v>
      </c>
      <c r="M9" s="33"/>
      <c r="N9" s="33"/>
      <c r="O9" s="33">
        <f>G8*O8</f>
        <v>0</v>
      </c>
      <c r="P9" s="33">
        <f>G8*P8</f>
        <v>0</v>
      </c>
      <c r="Q9" s="33">
        <f>G8*Q8</f>
        <v>0</v>
      </c>
      <c r="R9" s="33">
        <f>G8*R8</f>
        <v>0</v>
      </c>
      <c r="S9" s="33">
        <f>G8*S8</f>
        <v>0</v>
      </c>
      <c r="T9" s="25">
        <f>G8*T8</f>
        <v>0</v>
      </c>
      <c r="U9" s="33">
        <f>G8*U8</f>
        <v>0</v>
      </c>
      <c r="V9" s="33">
        <f>G8*V8</f>
        <v>0</v>
      </c>
      <c r="W9" s="33">
        <f>G8*W8</f>
        <v>0</v>
      </c>
      <c r="X9" s="33">
        <f>G8*X8</f>
        <v>0</v>
      </c>
      <c r="Y9" s="33">
        <f>G8*Y8</f>
        <v>0</v>
      </c>
      <c r="Z9" s="33">
        <f>G8*Z8</f>
        <v>0</v>
      </c>
      <c r="AA9" s="34">
        <f>G8*AA8</f>
        <v>0</v>
      </c>
    </row>
    <row r="10" spans="1:27" ht="15.75" thickBot="1" x14ac:dyDescent="0.3">
      <c r="A10" s="2"/>
      <c r="B10" s="35" t="s">
        <v>0</v>
      </c>
      <c r="C10" s="36">
        <f>C6+C8</f>
        <v>0</v>
      </c>
      <c r="D10" s="37"/>
      <c r="E10" s="38"/>
      <c r="F10" s="37"/>
      <c r="G10" s="38"/>
      <c r="H10" s="37" t="e">
        <f>(I10/E10)*100</f>
        <v>#DIV/0!</v>
      </c>
      <c r="I10" s="38">
        <f>I6+I8</f>
        <v>0</v>
      </c>
      <c r="J10" s="38"/>
      <c r="K10" s="39">
        <f>K7+K9</f>
        <v>0</v>
      </c>
      <c r="L10" s="39">
        <f>L7+L9</f>
        <v>0</v>
      </c>
      <c r="M10" s="39">
        <f>M7+M9</f>
        <v>0</v>
      </c>
      <c r="N10" s="39">
        <f>N7+N9</f>
        <v>0</v>
      </c>
      <c r="O10" s="39">
        <f t="shared" ref="O10:AA10" si="0">O7+O9</f>
        <v>0</v>
      </c>
      <c r="P10" s="39">
        <f t="shared" si="0"/>
        <v>0</v>
      </c>
      <c r="Q10" s="39">
        <f t="shared" si="0"/>
        <v>0</v>
      </c>
      <c r="R10" s="39">
        <f t="shared" si="0"/>
        <v>0</v>
      </c>
      <c r="S10" s="39">
        <f t="shared" si="0"/>
        <v>0</v>
      </c>
      <c r="T10" s="39">
        <f t="shared" si="0"/>
        <v>0</v>
      </c>
      <c r="U10" s="39">
        <f t="shared" si="0"/>
        <v>0</v>
      </c>
      <c r="V10" s="39">
        <f t="shared" si="0"/>
        <v>0</v>
      </c>
      <c r="W10" s="39">
        <f t="shared" si="0"/>
        <v>0</v>
      </c>
      <c r="X10" s="39">
        <f t="shared" si="0"/>
        <v>0</v>
      </c>
      <c r="Y10" s="39">
        <v>29</v>
      </c>
      <c r="Z10" s="39">
        <f t="shared" si="0"/>
        <v>0</v>
      </c>
      <c r="AA10" s="40">
        <f t="shared" si="0"/>
        <v>0</v>
      </c>
    </row>
    <row r="11" spans="1:27" ht="15.75" thickBot="1" x14ac:dyDescent="0.3">
      <c r="A11" s="3"/>
      <c r="B11" s="3"/>
      <c r="C11" s="3"/>
      <c r="D11" s="3"/>
      <c r="E11" s="3"/>
      <c r="F11" s="3"/>
      <c r="G11" s="3"/>
      <c r="H11" s="41"/>
      <c r="I11" s="42" t="s">
        <v>31</v>
      </c>
      <c r="J11" s="43"/>
      <c r="K11" s="44" t="e">
        <f>K10/G10</f>
        <v>#DIV/0!</v>
      </c>
      <c r="L11" s="45" t="e">
        <f>L10/G10</f>
        <v>#DIV/0!</v>
      </c>
      <c r="M11" s="45" t="e">
        <f>M10/G10</f>
        <v>#DIV/0!</v>
      </c>
      <c r="N11" s="45" t="e">
        <f>N10/G10</f>
        <v>#DIV/0!</v>
      </c>
      <c r="O11" s="36" t="e">
        <f>O10/G10</f>
        <v>#DIV/0!</v>
      </c>
      <c r="P11" s="36" t="e">
        <f>P10/G10</f>
        <v>#DIV/0!</v>
      </c>
      <c r="Q11" s="45" t="e">
        <f>Q10/G10</f>
        <v>#DIV/0!</v>
      </c>
      <c r="R11" s="36" t="e">
        <f>R10/G10</f>
        <v>#DIV/0!</v>
      </c>
      <c r="S11" s="36" t="e">
        <f>S10/G10</f>
        <v>#DIV/0!</v>
      </c>
      <c r="T11" s="45" t="e">
        <f>T10/G10</f>
        <v>#DIV/0!</v>
      </c>
      <c r="U11" s="45" t="e">
        <f>U10/G10</f>
        <v>#DIV/0!</v>
      </c>
      <c r="V11" s="36" t="e">
        <f>V10/G10</f>
        <v>#DIV/0!</v>
      </c>
      <c r="W11" s="36" t="e">
        <f>W10/G10</f>
        <v>#DIV/0!</v>
      </c>
      <c r="X11" s="36" t="e">
        <f>X10/G10</f>
        <v>#DIV/0!</v>
      </c>
      <c r="Y11" s="45" t="e">
        <f>Y10/G10</f>
        <v>#DIV/0!</v>
      </c>
      <c r="Z11" s="45" t="e">
        <f>Z10/G10</f>
        <v>#DIV/0!</v>
      </c>
      <c r="AA11" s="46" t="e">
        <f>AA10/G10</f>
        <v>#DIV/0!</v>
      </c>
    </row>
    <row r="14" spans="1:27" x14ac:dyDescent="0.25">
      <c r="A14" s="2"/>
      <c r="B14" s="3"/>
      <c r="C14" s="6" t="s">
        <v>0</v>
      </c>
      <c r="D14" s="7" t="s">
        <v>1</v>
      </c>
      <c r="E14" s="8" t="s">
        <v>2</v>
      </c>
      <c r="F14" s="7" t="s">
        <v>3</v>
      </c>
      <c r="G14" s="8" t="s">
        <v>0</v>
      </c>
      <c r="H14" s="3"/>
      <c r="I14" s="8" t="s">
        <v>2</v>
      </c>
      <c r="J14" s="9"/>
      <c r="K14" s="10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thickBot="1" x14ac:dyDescent="0.3">
      <c r="A15" s="2"/>
      <c r="B15" s="3"/>
      <c r="C15" s="11" t="s">
        <v>4</v>
      </c>
      <c r="D15" s="12" t="s">
        <v>5</v>
      </c>
      <c r="E15" s="13" t="s">
        <v>6</v>
      </c>
      <c r="F15" s="12" t="s">
        <v>7</v>
      </c>
      <c r="G15" s="13" t="s">
        <v>8</v>
      </c>
      <c r="H15" s="14" t="s">
        <v>9</v>
      </c>
      <c r="I15" s="13" t="s">
        <v>10</v>
      </c>
      <c r="J15" s="9"/>
      <c r="K15" s="10"/>
      <c r="L15" s="6" t="s">
        <v>11</v>
      </c>
      <c r="M15" s="6" t="s">
        <v>12</v>
      </c>
      <c r="N15" s="6" t="s">
        <v>13</v>
      </c>
      <c r="O15" s="6" t="s">
        <v>14</v>
      </c>
      <c r="P15" s="6" t="s">
        <v>15</v>
      </c>
      <c r="Q15" s="6" t="s">
        <v>16</v>
      </c>
      <c r="R15" s="6" t="s">
        <v>17</v>
      </c>
      <c r="S15" s="6" t="s">
        <v>18</v>
      </c>
      <c r="T15" s="6" t="s">
        <v>19</v>
      </c>
      <c r="U15" s="6" t="s">
        <v>20</v>
      </c>
      <c r="V15" s="6" t="s">
        <v>21</v>
      </c>
      <c r="W15" s="6" t="s">
        <v>22</v>
      </c>
      <c r="X15" s="6" t="s">
        <v>23</v>
      </c>
      <c r="Y15" s="6" t="s">
        <v>24</v>
      </c>
      <c r="Z15" s="6" t="s">
        <v>25</v>
      </c>
      <c r="AA15" s="6" t="s">
        <v>26</v>
      </c>
    </row>
    <row r="16" spans="1:27" ht="15.75" thickBot="1" x14ac:dyDescent="0.3">
      <c r="A16" s="15">
        <v>43466</v>
      </c>
      <c r="B16" s="16" t="s">
        <v>27</v>
      </c>
      <c r="C16" s="17"/>
      <c r="D16" s="18"/>
      <c r="E16" s="19">
        <f>C16*D16</f>
        <v>0</v>
      </c>
      <c r="F16" s="18"/>
      <c r="G16" s="19">
        <f>E16*F16</f>
        <v>0</v>
      </c>
      <c r="H16" s="29"/>
      <c r="I16" s="19">
        <f>(E16*H16)/100</f>
        <v>0</v>
      </c>
      <c r="J16" s="19" t="s">
        <v>28</v>
      </c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20"/>
    </row>
    <row r="17" spans="1:27" ht="15.75" thickBot="1" x14ac:dyDescent="0.3">
      <c r="A17" s="48"/>
      <c r="B17" s="30"/>
      <c r="C17" s="31"/>
      <c r="D17" s="49"/>
      <c r="E17" s="33"/>
      <c r="F17" s="49"/>
      <c r="G17" s="33"/>
      <c r="H17" s="50"/>
      <c r="I17" s="33"/>
      <c r="J17" s="33" t="s">
        <v>29</v>
      </c>
      <c r="K17" s="33">
        <f>G16*K16</f>
        <v>0</v>
      </c>
      <c r="L17" s="33">
        <f>G16*L16</f>
        <v>0</v>
      </c>
      <c r="M17" s="33">
        <f>G16*M16</f>
        <v>0</v>
      </c>
      <c r="N17" s="33">
        <f>G16*N16</f>
        <v>0</v>
      </c>
      <c r="O17" s="33">
        <f>G16*O16</f>
        <v>0</v>
      </c>
      <c r="P17" s="33">
        <f>G16*P16</f>
        <v>0</v>
      </c>
      <c r="Q17" s="33">
        <f>G16*Q16</f>
        <v>0</v>
      </c>
      <c r="R17" s="33">
        <f>G16*R16</f>
        <v>0</v>
      </c>
      <c r="S17" s="33">
        <f>G16*S16</f>
        <v>0</v>
      </c>
      <c r="T17" s="33">
        <f>G16*T16</f>
        <v>0</v>
      </c>
      <c r="U17" s="33">
        <f>G16*U16</f>
        <v>0</v>
      </c>
      <c r="V17" s="33">
        <f>G16*V16</f>
        <v>0</v>
      </c>
      <c r="W17" s="33"/>
      <c r="X17" s="33">
        <f>G16*X16</f>
        <v>0</v>
      </c>
      <c r="Y17" s="33">
        <f>G16*Y16</f>
        <v>0</v>
      </c>
      <c r="Z17" s="33">
        <f>G16*Z16</f>
        <v>0</v>
      </c>
      <c r="AA17" s="34">
        <f>G16*AA16</f>
        <v>0</v>
      </c>
    </row>
    <row r="18" spans="1:27" x14ac:dyDescent="0.25">
      <c r="A18" s="2"/>
      <c r="B18" s="16" t="s">
        <v>30</v>
      </c>
      <c r="C18" s="17"/>
      <c r="D18" s="18"/>
      <c r="E18" s="19">
        <f>C18*D18</f>
        <v>0</v>
      </c>
      <c r="F18" s="18"/>
      <c r="G18" s="19">
        <f>E18*F18</f>
        <v>0</v>
      </c>
      <c r="H18" s="29"/>
      <c r="I18" s="19">
        <f>(E18*H18)/100</f>
        <v>0</v>
      </c>
      <c r="J18" s="19" t="s">
        <v>28</v>
      </c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20"/>
    </row>
    <row r="19" spans="1:27" ht="15.75" thickBot="1" x14ac:dyDescent="0.3">
      <c r="A19" s="2"/>
      <c r="B19" s="30"/>
      <c r="C19" s="31"/>
      <c r="D19" s="32"/>
      <c r="E19" s="33"/>
      <c r="F19" s="32"/>
      <c r="G19" s="33"/>
      <c r="H19" s="31"/>
      <c r="I19" s="33"/>
      <c r="J19" s="33" t="s">
        <v>29</v>
      </c>
      <c r="K19" s="33">
        <v>2225</v>
      </c>
      <c r="L19" s="33">
        <f>G18*L18</f>
        <v>0</v>
      </c>
      <c r="M19" s="33">
        <f>G18*M18</f>
        <v>0</v>
      </c>
      <c r="N19" s="33">
        <f>G18*N18</f>
        <v>0</v>
      </c>
      <c r="O19" s="33">
        <f>G18*O18</f>
        <v>0</v>
      </c>
      <c r="P19" s="33">
        <f>G18*P18</f>
        <v>0</v>
      </c>
      <c r="Q19" s="33">
        <f>G18*Q18</f>
        <v>0</v>
      </c>
      <c r="R19" s="33"/>
      <c r="S19" s="33">
        <f>G18*S18</f>
        <v>0</v>
      </c>
      <c r="T19" s="33">
        <f>G18*T18</f>
        <v>0</v>
      </c>
      <c r="U19" s="33">
        <f>G18*U18</f>
        <v>0</v>
      </c>
      <c r="V19" s="33">
        <f>G18*V18</f>
        <v>0</v>
      </c>
      <c r="W19" s="33">
        <f>G18*W18</f>
        <v>0</v>
      </c>
      <c r="X19" s="33">
        <f>G18*X18</f>
        <v>0</v>
      </c>
      <c r="Y19" s="33">
        <f>G18*Y18</f>
        <v>0</v>
      </c>
      <c r="Z19" s="33">
        <f>G18*Z18</f>
        <v>0</v>
      </c>
      <c r="AA19" s="34">
        <f>G18*AA18</f>
        <v>0</v>
      </c>
    </row>
    <row r="20" spans="1:27" ht="15.75" thickBot="1" x14ac:dyDescent="0.3">
      <c r="A20" s="2"/>
      <c r="B20" s="35" t="s">
        <v>0</v>
      </c>
      <c r="C20" s="36">
        <f>C16+C18</f>
        <v>0</v>
      </c>
      <c r="D20" s="37" t="e">
        <f>E20/C20</f>
        <v>#DIV/0!</v>
      </c>
      <c r="E20" s="38">
        <f>E16+E18</f>
        <v>0</v>
      </c>
      <c r="F20" s="37" t="e">
        <f>G20/E20</f>
        <v>#DIV/0!</v>
      </c>
      <c r="G20" s="38">
        <f>G16+G18</f>
        <v>0</v>
      </c>
      <c r="H20" s="51" t="e">
        <f>(I20/E20)*100</f>
        <v>#DIV/0!</v>
      </c>
      <c r="I20" s="38">
        <f>I16+I18</f>
        <v>0</v>
      </c>
      <c r="J20" s="38"/>
      <c r="K20" s="38">
        <f t="shared" ref="K20:AA20" si="1">K17+K19</f>
        <v>2225</v>
      </c>
      <c r="L20" s="38"/>
      <c r="M20" s="38">
        <f t="shared" si="1"/>
        <v>0</v>
      </c>
      <c r="N20" s="38">
        <f t="shared" si="1"/>
        <v>0</v>
      </c>
      <c r="O20" s="38">
        <f t="shared" si="1"/>
        <v>0</v>
      </c>
      <c r="P20" s="38">
        <f t="shared" si="1"/>
        <v>0</v>
      </c>
      <c r="Q20" s="38">
        <f t="shared" si="1"/>
        <v>0</v>
      </c>
      <c r="R20" s="38">
        <f t="shared" si="1"/>
        <v>0</v>
      </c>
      <c r="S20" s="38"/>
      <c r="T20" s="38">
        <f t="shared" si="1"/>
        <v>0</v>
      </c>
      <c r="U20" s="38">
        <f t="shared" si="1"/>
        <v>0</v>
      </c>
      <c r="V20" s="38">
        <f t="shared" si="1"/>
        <v>0</v>
      </c>
      <c r="W20" s="38">
        <f t="shared" si="1"/>
        <v>0</v>
      </c>
      <c r="X20" s="38">
        <f t="shared" si="1"/>
        <v>0</v>
      </c>
      <c r="Y20" s="38"/>
      <c r="Z20" s="38">
        <f t="shared" si="1"/>
        <v>0</v>
      </c>
      <c r="AA20" s="52">
        <f t="shared" si="1"/>
        <v>0</v>
      </c>
    </row>
    <row r="21" spans="1:27" ht="15.75" thickBot="1" x14ac:dyDescent="0.3">
      <c r="A21" s="3"/>
      <c r="B21" s="3"/>
      <c r="C21" s="3"/>
      <c r="D21" s="3"/>
      <c r="E21" s="3"/>
      <c r="F21" s="3"/>
      <c r="G21" s="3"/>
      <c r="H21" s="41"/>
      <c r="I21" s="42" t="s">
        <v>32</v>
      </c>
      <c r="J21" s="43"/>
      <c r="K21" s="44" t="e">
        <f>K20/G20</f>
        <v>#DIV/0!</v>
      </c>
      <c r="L21" s="45" t="e">
        <f>L20/G20</f>
        <v>#DIV/0!</v>
      </c>
      <c r="M21" s="45" t="e">
        <f>M20/G20</f>
        <v>#DIV/0!</v>
      </c>
      <c r="N21" s="45" t="e">
        <f>N20/G20</f>
        <v>#DIV/0!</v>
      </c>
      <c r="O21" s="45" t="e">
        <f>O20/G20</f>
        <v>#DIV/0!</v>
      </c>
      <c r="P21" s="45" t="e">
        <f>P20/G20</f>
        <v>#DIV/0!</v>
      </c>
      <c r="Q21" s="45" t="e">
        <f>Q20/G20</f>
        <v>#DIV/0!</v>
      </c>
      <c r="R21" s="45" t="e">
        <f>R20/G20</f>
        <v>#DIV/0!</v>
      </c>
      <c r="S21" s="45" t="e">
        <f>S20/G20</f>
        <v>#DIV/0!</v>
      </c>
      <c r="T21" s="45" t="e">
        <f>T20/G20</f>
        <v>#DIV/0!</v>
      </c>
      <c r="U21" s="45" t="e">
        <f>U20/G20</f>
        <v>#DIV/0!</v>
      </c>
      <c r="V21" s="45" t="e">
        <f>V20/G20</f>
        <v>#DIV/0!</v>
      </c>
      <c r="W21" s="45" t="e">
        <f>W20/G20</f>
        <v>#DIV/0!</v>
      </c>
      <c r="X21" s="45" t="e">
        <f>X20/G20</f>
        <v>#DIV/0!</v>
      </c>
      <c r="Y21" s="45" t="e">
        <f>Y20/G20</f>
        <v>#DIV/0!</v>
      </c>
      <c r="Z21" s="45" t="e">
        <f>Z20/G20</f>
        <v>#DIV/0!</v>
      </c>
      <c r="AA21" s="46" t="e">
        <f>AA20/G20</f>
        <v>#DIV/0!</v>
      </c>
    </row>
    <row r="22" spans="1:27" x14ac:dyDescent="0.25">
      <c r="A22" s="3"/>
      <c r="B22" s="3"/>
      <c r="C22" s="3"/>
      <c r="D22" s="3"/>
      <c r="E22" s="3"/>
      <c r="F22" s="3"/>
      <c r="G22" s="3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4" spans="1:27" x14ac:dyDescent="0.25">
      <c r="A24" s="2"/>
      <c r="B24" s="3"/>
      <c r="C24" s="6" t="s">
        <v>0</v>
      </c>
      <c r="D24" s="7" t="s">
        <v>1</v>
      </c>
      <c r="E24" s="8" t="s">
        <v>2</v>
      </c>
      <c r="F24" s="7" t="s">
        <v>3</v>
      </c>
      <c r="G24" s="8" t="s">
        <v>0</v>
      </c>
      <c r="H24" s="3"/>
      <c r="I24" s="8" t="s">
        <v>2</v>
      </c>
      <c r="J24" s="9"/>
      <c r="K24" s="10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thickBot="1" x14ac:dyDescent="0.3">
      <c r="A25" s="2"/>
      <c r="B25" s="3"/>
      <c r="C25" s="11" t="s">
        <v>4</v>
      </c>
      <c r="D25" s="12" t="s">
        <v>5</v>
      </c>
      <c r="E25" s="13" t="s">
        <v>6</v>
      </c>
      <c r="F25" s="12" t="s">
        <v>7</v>
      </c>
      <c r="G25" s="13" t="s">
        <v>8</v>
      </c>
      <c r="H25" s="14" t="s">
        <v>9</v>
      </c>
      <c r="I25" s="13" t="s">
        <v>10</v>
      </c>
      <c r="J25" s="9"/>
      <c r="K25" s="10"/>
      <c r="L25" s="6" t="s">
        <v>11</v>
      </c>
      <c r="M25" s="6" t="s">
        <v>12</v>
      </c>
      <c r="N25" s="6" t="s">
        <v>13</v>
      </c>
      <c r="O25" s="6" t="s">
        <v>14</v>
      </c>
      <c r="P25" s="6" t="s">
        <v>15</v>
      </c>
      <c r="Q25" s="6" t="s">
        <v>16</v>
      </c>
      <c r="R25" s="6" t="s">
        <v>17</v>
      </c>
      <c r="S25" s="6" t="s">
        <v>18</v>
      </c>
      <c r="T25" s="6" t="s">
        <v>19</v>
      </c>
      <c r="U25" s="6" t="s">
        <v>20</v>
      </c>
      <c r="V25" s="6" t="s">
        <v>21</v>
      </c>
      <c r="W25" s="6" t="s">
        <v>22</v>
      </c>
      <c r="X25" s="6" t="s">
        <v>23</v>
      </c>
      <c r="Y25" s="6" t="s">
        <v>24</v>
      </c>
      <c r="Z25" s="6" t="s">
        <v>25</v>
      </c>
      <c r="AA25" s="6" t="s">
        <v>26</v>
      </c>
    </row>
    <row r="26" spans="1:27" ht="15.75" thickBot="1" x14ac:dyDescent="0.3">
      <c r="A26" s="15">
        <v>43497</v>
      </c>
      <c r="B26" s="16" t="s">
        <v>27</v>
      </c>
      <c r="C26" s="17">
        <v>6</v>
      </c>
      <c r="D26" s="18">
        <v>2</v>
      </c>
      <c r="E26" s="19">
        <f>C26*D26</f>
        <v>12</v>
      </c>
      <c r="F26" s="18">
        <v>3.5</v>
      </c>
      <c r="G26" s="19">
        <f>E26*F26</f>
        <v>42</v>
      </c>
      <c r="H26" s="29"/>
      <c r="I26" s="19">
        <f>(E26*H26)/100</f>
        <v>0</v>
      </c>
      <c r="J26" s="19" t="s">
        <v>28</v>
      </c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20"/>
    </row>
    <row r="27" spans="1:27" ht="15.75" thickBot="1" x14ac:dyDescent="0.3">
      <c r="A27" s="48"/>
      <c r="B27" s="30"/>
      <c r="C27" s="31"/>
      <c r="D27" s="49"/>
      <c r="E27" s="33"/>
      <c r="F27" s="49"/>
      <c r="G27" s="33"/>
      <c r="H27" s="50"/>
      <c r="I27" s="33"/>
      <c r="J27" s="33" t="s">
        <v>29</v>
      </c>
      <c r="K27" s="33">
        <f>G26*K26</f>
        <v>0</v>
      </c>
      <c r="L27" s="33">
        <f>G26*L26</f>
        <v>0</v>
      </c>
      <c r="M27" s="33">
        <f>G26*M26</f>
        <v>0</v>
      </c>
      <c r="N27" s="33">
        <f>G26*N26</f>
        <v>0</v>
      </c>
      <c r="O27" s="33">
        <f>G26*O26</f>
        <v>0</v>
      </c>
      <c r="P27" s="33">
        <f>G26*P26</f>
        <v>0</v>
      </c>
      <c r="Q27" s="33">
        <f>G26*Q26</f>
        <v>0</v>
      </c>
      <c r="R27" s="33"/>
      <c r="S27" s="33"/>
      <c r="T27" s="33">
        <f>G26*T26</f>
        <v>0</v>
      </c>
      <c r="U27" s="33">
        <f>G26*U26</f>
        <v>0</v>
      </c>
      <c r="V27" s="33">
        <f>G26*V26</f>
        <v>0</v>
      </c>
      <c r="W27" s="33">
        <f>G26*W26</f>
        <v>0</v>
      </c>
      <c r="X27" s="33">
        <f>G26*X26</f>
        <v>0</v>
      </c>
      <c r="Y27" s="33">
        <f>G26*Y26</f>
        <v>0</v>
      </c>
      <c r="Z27" s="33">
        <f>G26*Z26</f>
        <v>0</v>
      </c>
      <c r="AA27" s="34">
        <f>G26*AA26</f>
        <v>0</v>
      </c>
    </row>
    <row r="28" spans="1:27" x14ac:dyDescent="0.25">
      <c r="A28" s="2"/>
      <c r="B28" s="16" t="s">
        <v>30</v>
      </c>
      <c r="C28" s="17"/>
      <c r="D28" s="18"/>
      <c r="E28" s="19">
        <f>C28*D28</f>
        <v>0</v>
      </c>
      <c r="F28" s="18"/>
      <c r="G28" s="19">
        <f>E28*F28</f>
        <v>0</v>
      </c>
      <c r="H28" s="29"/>
      <c r="I28" s="19">
        <f>(E28*H28)/100</f>
        <v>0</v>
      </c>
      <c r="J28" s="19" t="s">
        <v>28</v>
      </c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20"/>
    </row>
    <row r="29" spans="1:27" ht="15.75" thickBot="1" x14ac:dyDescent="0.3">
      <c r="A29" s="2"/>
      <c r="B29" s="30"/>
      <c r="C29" s="31"/>
      <c r="D29" s="32"/>
      <c r="E29" s="33"/>
      <c r="F29" s="32"/>
      <c r="G29" s="33"/>
      <c r="H29" s="31"/>
      <c r="I29" s="33"/>
      <c r="J29" s="33" t="s">
        <v>29</v>
      </c>
      <c r="K29" s="33">
        <f>G28*K28</f>
        <v>0</v>
      </c>
      <c r="L29" s="33">
        <f>G28*L28</f>
        <v>0</v>
      </c>
      <c r="M29" s="33">
        <f>G28*M28</f>
        <v>0</v>
      </c>
      <c r="N29" s="33">
        <f>G28*N28</f>
        <v>0</v>
      </c>
      <c r="O29" s="33">
        <f>G28*O28</f>
        <v>0</v>
      </c>
      <c r="P29" s="33">
        <f>G28*P28</f>
        <v>0</v>
      </c>
      <c r="Q29" s="33">
        <f>G28*Q28</f>
        <v>0</v>
      </c>
      <c r="R29" s="33">
        <f>G28*R28</f>
        <v>0</v>
      </c>
      <c r="S29" s="33">
        <f>G28*S28</f>
        <v>0</v>
      </c>
      <c r="T29" s="33">
        <f>G28*T28</f>
        <v>0</v>
      </c>
      <c r="U29" s="33">
        <f>G28*U28</f>
        <v>0</v>
      </c>
      <c r="V29" s="33">
        <f>G28*V28</f>
        <v>0</v>
      </c>
      <c r="W29" s="33">
        <f>G28*W28</f>
        <v>0</v>
      </c>
      <c r="X29" s="33">
        <f>G28*X28</f>
        <v>0</v>
      </c>
      <c r="Y29" s="33">
        <f>G28*Y28</f>
        <v>0</v>
      </c>
      <c r="Z29" s="33">
        <f>G28*Z28</f>
        <v>0</v>
      </c>
      <c r="AA29" s="34">
        <f>G28*AA28</f>
        <v>0</v>
      </c>
    </row>
    <row r="30" spans="1:27" ht="15.75" thickBot="1" x14ac:dyDescent="0.3">
      <c r="A30" s="2"/>
      <c r="B30" s="35" t="s">
        <v>0</v>
      </c>
      <c r="C30" s="36">
        <f>C26+C28</f>
        <v>6</v>
      </c>
      <c r="D30" s="37">
        <f>E30/C30</f>
        <v>2</v>
      </c>
      <c r="E30" s="38">
        <f>E26+E28</f>
        <v>12</v>
      </c>
      <c r="F30" s="37">
        <f>G30/E30</f>
        <v>3.5</v>
      </c>
      <c r="G30" s="38">
        <f>G26+G28</f>
        <v>42</v>
      </c>
      <c r="H30" s="51">
        <f>(I30/E30)*100</f>
        <v>0</v>
      </c>
      <c r="I30" s="38">
        <f>I26+I28</f>
        <v>0</v>
      </c>
      <c r="J30" s="38"/>
      <c r="K30" s="38"/>
      <c r="L30" s="53">
        <f t="shared" ref="L30:Z30" si="2">L27+L29</f>
        <v>0</v>
      </c>
      <c r="M30" s="38"/>
      <c r="N30" s="53">
        <f t="shared" si="2"/>
        <v>0</v>
      </c>
      <c r="O30" s="53">
        <f t="shared" si="2"/>
        <v>0</v>
      </c>
      <c r="P30" s="53">
        <f t="shared" si="2"/>
        <v>0</v>
      </c>
      <c r="Q30" s="53">
        <f t="shared" si="2"/>
        <v>0</v>
      </c>
      <c r="R30" s="53">
        <f t="shared" si="2"/>
        <v>0</v>
      </c>
      <c r="S30" s="39">
        <f t="shared" si="2"/>
        <v>0</v>
      </c>
      <c r="T30" s="38">
        <f t="shared" si="2"/>
        <v>0</v>
      </c>
      <c r="U30" s="53">
        <f t="shared" si="2"/>
        <v>0</v>
      </c>
      <c r="V30" s="53">
        <f t="shared" si="2"/>
        <v>0</v>
      </c>
      <c r="W30" s="38">
        <f t="shared" si="2"/>
        <v>0</v>
      </c>
      <c r="X30" s="38">
        <f t="shared" si="2"/>
        <v>0</v>
      </c>
      <c r="Y30" s="38"/>
      <c r="Z30" s="38">
        <f t="shared" si="2"/>
        <v>0</v>
      </c>
      <c r="AA30" s="52"/>
    </row>
    <row r="31" spans="1:27" ht="15.75" thickBot="1" x14ac:dyDescent="0.3">
      <c r="A31" s="3"/>
      <c r="B31" s="3"/>
      <c r="C31" s="3"/>
      <c r="D31" s="3"/>
      <c r="E31" s="3"/>
      <c r="F31" s="3"/>
      <c r="G31" s="3"/>
      <c r="H31" s="41"/>
      <c r="I31" s="42" t="s">
        <v>33</v>
      </c>
      <c r="J31" s="43"/>
      <c r="K31" s="44">
        <f>K30/G30</f>
        <v>0</v>
      </c>
      <c r="L31" s="45">
        <f>L30/G30</f>
        <v>0</v>
      </c>
      <c r="M31" s="45">
        <f>M30/G30</f>
        <v>0</v>
      </c>
      <c r="N31" s="45">
        <f>N30/G30</f>
        <v>0</v>
      </c>
      <c r="O31" s="45">
        <f>O30/G30</f>
        <v>0</v>
      </c>
      <c r="P31" s="45">
        <f>P30/G30</f>
        <v>0</v>
      </c>
      <c r="Q31" s="45">
        <f>Q30/G30</f>
        <v>0</v>
      </c>
      <c r="R31" s="45">
        <f>R30/G30</f>
        <v>0</v>
      </c>
      <c r="S31" s="45">
        <f>S30/G30</f>
        <v>0</v>
      </c>
      <c r="T31" s="45">
        <f>T30/G30</f>
        <v>0</v>
      </c>
      <c r="U31" s="45">
        <f>U30/G30</f>
        <v>0</v>
      </c>
      <c r="V31" s="45">
        <f>V30/G30</f>
        <v>0</v>
      </c>
      <c r="W31" s="45">
        <f>W30/G30</f>
        <v>0</v>
      </c>
      <c r="X31" s="45">
        <f>X30/G30</f>
        <v>0</v>
      </c>
      <c r="Y31" s="45">
        <f>Y30/G30</f>
        <v>0</v>
      </c>
      <c r="Z31" s="45">
        <f>Z30/G30</f>
        <v>0</v>
      </c>
      <c r="AA31" s="46">
        <f>AA30/G30</f>
        <v>0</v>
      </c>
    </row>
    <row r="32" spans="1:27" x14ac:dyDescent="0.25">
      <c r="A32" s="3"/>
      <c r="B32" s="3"/>
      <c r="C32" s="3"/>
      <c r="D32" s="3"/>
      <c r="E32" s="3"/>
      <c r="F32" s="3"/>
      <c r="G32" s="3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spans="1:27" x14ac:dyDescent="0.25">
      <c r="A33" s="2"/>
      <c r="B33" s="3"/>
      <c r="C33" s="6" t="s">
        <v>0</v>
      </c>
      <c r="D33" s="7" t="s">
        <v>1</v>
      </c>
      <c r="E33" s="8" t="s">
        <v>2</v>
      </c>
      <c r="F33" s="7" t="s">
        <v>3</v>
      </c>
      <c r="G33" s="8" t="s">
        <v>0</v>
      </c>
      <c r="H33" s="3"/>
      <c r="I33" s="8" t="s">
        <v>2</v>
      </c>
      <c r="J33" s="9"/>
      <c r="K33" s="10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thickBot="1" x14ac:dyDescent="0.3">
      <c r="A34" s="2"/>
      <c r="B34" s="3"/>
      <c r="C34" s="11" t="s">
        <v>4</v>
      </c>
      <c r="D34" s="12" t="s">
        <v>5</v>
      </c>
      <c r="E34" s="13" t="s">
        <v>6</v>
      </c>
      <c r="F34" s="12" t="s">
        <v>7</v>
      </c>
      <c r="G34" s="13" t="s">
        <v>8</v>
      </c>
      <c r="H34" s="14" t="s">
        <v>9</v>
      </c>
      <c r="I34" s="13" t="s">
        <v>10</v>
      </c>
      <c r="J34" s="9"/>
      <c r="K34" s="10"/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6" t="s">
        <v>25</v>
      </c>
      <c r="AA34" s="6" t="s">
        <v>26</v>
      </c>
    </row>
    <row r="35" spans="1:27" ht="15.75" thickBot="1" x14ac:dyDescent="0.3">
      <c r="A35" s="15">
        <v>43525</v>
      </c>
      <c r="B35" s="16" t="s">
        <v>27</v>
      </c>
      <c r="C35" s="17"/>
      <c r="D35" s="18"/>
      <c r="E35" s="19">
        <f>C35*D35</f>
        <v>0</v>
      </c>
      <c r="F35" s="18"/>
      <c r="G35" s="19">
        <f>E35*F35</f>
        <v>0</v>
      </c>
      <c r="H35" s="29"/>
      <c r="I35" s="19">
        <f>(E35*H35)/100</f>
        <v>0</v>
      </c>
      <c r="J35" s="19" t="s">
        <v>28</v>
      </c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20"/>
    </row>
    <row r="36" spans="1:27" ht="15.75" thickBot="1" x14ac:dyDescent="0.3">
      <c r="A36" s="48"/>
      <c r="B36" s="30"/>
      <c r="C36" s="31"/>
      <c r="D36" s="49"/>
      <c r="E36" s="33"/>
      <c r="F36" s="49"/>
      <c r="G36" s="33"/>
      <c r="H36" s="50"/>
      <c r="I36" s="33"/>
      <c r="J36" s="33" t="s">
        <v>29</v>
      </c>
      <c r="K36" s="33">
        <f>G35*K35</f>
        <v>0</v>
      </c>
      <c r="L36" s="33">
        <f>G35*L35</f>
        <v>0</v>
      </c>
      <c r="M36" s="33">
        <f>G35*M35</f>
        <v>0</v>
      </c>
      <c r="N36" s="33">
        <f>G35*N35</f>
        <v>0</v>
      </c>
      <c r="O36" s="33">
        <f>G35*O35</f>
        <v>0</v>
      </c>
      <c r="P36" s="33">
        <f>G35*P35</f>
        <v>0</v>
      </c>
      <c r="Q36" s="33">
        <f>G35*Q35</f>
        <v>0</v>
      </c>
      <c r="R36" s="33">
        <f>G35*R35</f>
        <v>0</v>
      </c>
      <c r="S36" s="33">
        <f>G35*S35</f>
        <v>0</v>
      </c>
      <c r="T36" s="33">
        <f>G35*T35</f>
        <v>0</v>
      </c>
      <c r="U36" s="33">
        <f>G35*U35</f>
        <v>0</v>
      </c>
      <c r="V36" s="33"/>
      <c r="W36" s="33">
        <f>G35*W35</f>
        <v>0</v>
      </c>
      <c r="X36" s="33">
        <f>G35*X35</f>
        <v>0</v>
      </c>
      <c r="Y36" s="33">
        <f>G35*Y35</f>
        <v>0</v>
      </c>
      <c r="Z36" s="33">
        <f>G35*Z35</f>
        <v>0</v>
      </c>
      <c r="AA36" s="34">
        <f>G35*AA35</f>
        <v>0</v>
      </c>
    </row>
    <row r="37" spans="1:27" x14ac:dyDescent="0.25">
      <c r="A37" s="2"/>
      <c r="B37" s="16" t="s">
        <v>30</v>
      </c>
      <c r="C37" s="17"/>
      <c r="D37" s="18"/>
      <c r="E37" s="19">
        <f>C37*D37</f>
        <v>0</v>
      </c>
      <c r="F37" s="18"/>
      <c r="G37" s="19">
        <f>E37*F37</f>
        <v>0</v>
      </c>
      <c r="H37" s="29"/>
      <c r="I37" s="19">
        <f>(E37*H37)/100</f>
        <v>0</v>
      </c>
      <c r="J37" s="19" t="s">
        <v>28</v>
      </c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0"/>
    </row>
    <row r="38" spans="1:27" ht="15.75" thickBot="1" x14ac:dyDescent="0.3">
      <c r="A38" s="2"/>
      <c r="B38" s="30"/>
      <c r="C38" s="31"/>
      <c r="D38" s="32"/>
      <c r="E38" s="33"/>
      <c r="F38" s="32"/>
      <c r="G38" s="33"/>
      <c r="H38" s="31"/>
      <c r="I38" s="33"/>
      <c r="J38" s="33" t="s">
        <v>29</v>
      </c>
      <c r="K38" s="33">
        <f>G37*K37</f>
        <v>0</v>
      </c>
      <c r="L38" s="33">
        <f>G37*L37</f>
        <v>0</v>
      </c>
      <c r="M38" s="33">
        <f>G37*M37</f>
        <v>0</v>
      </c>
      <c r="N38" s="33">
        <f>G37*N37</f>
        <v>0</v>
      </c>
      <c r="O38" s="33">
        <f>G37*O37</f>
        <v>0</v>
      </c>
      <c r="P38" s="33"/>
      <c r="Q38" s="33">
        <f>G37*Q37</f>
        <v>0</v>
      </c>
      <c r="R38" s="33">
        <f>G37*R37</f>
        <v>0</v>
      </c>
      <c r="S38" s="33">
        <f>G37*S37</f>
        <v>0</v>
      </c>
      <c r="T38" s="33">
        <f>G37*T37</f>
        <v>0</v>
      </c>
      <c r="U38" s="33">
        <f>G37*U37</f>
        <v>0</v>
      </c>
      <c r="V38" s="33">
        <f>G37*V37</f>
        <v>0</v>
      </c>
      <c r="W38" s="33">
        <f>G37*W37</f>
        <v>0</v>
      </c>
      <c r="X38" s="33">
        <f>G37*X37</f>
        <v>0</v>
      </c>
      <c r="Y38" s="33">
        <f>G37*Y37</f>
        <v>0</v>
      </c>
      <c r="Z38" s="33">
        <f>H37*Z37</f>
        <v>0</v>
      </c>
      <c r="AA38" s="34">
        <f>G37*AA37</f>
        <v>0</v>
      </c>
    </row>
    <row r="39" spans="1:27" ht="15.75" thickBot="1" x14ac:dyDescent="0.3">
      <c r="A39" s="2"/>
      <c r="B39" s="35" t="s">
        <v>0</v>
      </c>
      <c r="C39" s="36">
        <f>C35+C37</f>
        <v>0</v>
      </c>
      <c r="D39" s="37" t="e">
        <f>E39/C39</f>
        <v>#DIV/0!</v>
      </c>
      <c r="E39" s="38">
        <f>E35+E37</f>
        <v>0</v>
      </c>
      <c r="F39" s="37" t="e">
        <f>G39/E39</f>
        <v>#DIV/0!</v>
      </c>
      <c r="G39" s="38">
        <v>13509</v>
      </c>
      <c r="H39" s="51" t="e">
        <f>(I39/E39)*100</f>
        <v>#DIV/0!</v>
      </c>
      <c r="I39" s="38">
        <f>I35+I37</f>
        <v>0</v>
      </c>
      <c r="J39" s="38"/>
      <c r="K39" s="38">
        <f t="shared" ref="K39:AA39" si="3">K36+K38</f>
        <v>0</v>
      </c>
      <c r="L39" s="53"/>
      <c r="M39" s="38">
        <f t="shared" ref="M39" si="4">M36+M38</f>
        <v>0</v>
      </c>
      <c r="N39" s="38">
        <f t="shared" si="3"/>
        <v>0</v>
      </c>
      <c r="O39" s="38">
        <f t="shared" si="3"/>
        <v>0</v>
      </c>
      <c r="P39" s="38">
        <f t="shared" si="3"/>
        <v>0</v>
      </c>
      <c r="Q39" s="38">
        <f t="shared" si="3"/>
        <v>0</v>
      </c>
      <c r="R39" s="38">
        <f t="shared" si="3"/>
        <v>0</v>
      </c>
      <c r="S39" s="38">
        <f t="shared" si="3"/>
        <v>0</v>
      </c>
      <c r="T39" s="38">
        <f t="shared" si="3"/>
        <v>0</v>
      </c>
      <c r="U39" s="38">
        <f t="shared" si="3"/>
        <v>0</v>
      </c>
      <c r="V39" s="38">
        <f t="shared" si="3"/>
        <v>0</v>
      </c>
      <c r="W39" s="38">
        <f t="shared" si="3"/>
        <v>0</v>
      </c>
      <c r="X39" s="38">
        <f t="shared" si="3"/>
        <v>0</v>
      </c>
      <c r="Y39" s="38">
        <f t="shared" si="3"/>
        <v>0</v>
      </c>
      <c r="Z39" s="38">
        <f t="shared" si="3"/>
        <v>0</v>
      </c>
      <c r="AA39" s="52">
        <f t="shared" si="3"/>
        <v>0</v>
      </c>
    </row>
    <row r="40" spans="1:27" ht="15.75" thickBot="1" x14ac:dyDescent="0.3">
      <c r="A40" s="3"/>
      <c r="B40" s="3"/>
      <c r="C40" s="3"/>
      <c r="D40" s="3"/>
      <c r="E40" s="3"/>
      <c r="F40" s="3"/>
      <c r="G40" s="3"/>
      <c r="H40" s="41"/>
      <c r="I40" s="42" t="s">
        <v>34</v>
      </c>
      <c r="J40" s="43"/>
      <c r="K40" s="44">
        <f>K39/G39</f>
        <v>0</v>
      </c>
      <c r="L40" s="45">
        <f>L39/G39</f>
        <v>0</v>
      </c>
      <c r="M40" s="45">
        <f>M39/G39</f>
        <v>0</v>
      </c>
      <c r="N40" s="45">
        <f>N39/G39</f>
        <v>0</v>
      </c>
      <c r="O40" s="45">
        <f>O39/G39</f>
        <v>0</v>
      </c>
      <c r="P40" s="45">
        <f>P39/G39</f>
        <v>0</v>
      </c>
      <c r="Q40" s="45">
        <f>Q39/G39</f>
        <v>0</v>
      </c>
      <c r="R40" s="45">
        <f>R39/G39</f>
        <v>0</v>
      </c>
      <c r="S40" s="45">
        <f>S39/G39</f>
        <v>0</v>
      </c>
      <c r="T40" s="45">
        <f>T39/G39</f>
        <v>0</v>
      </c>
      <c r="U40" s="45">
        <f>U39/G39</f>
        <v>0</v>
      </c>
      <c r="V40" s="45">
        <f>V39/G39</f>
        <v>0</v>
      </c>
      <c r="W40" s="45">
        <f>W39/G39</f>
        <v>0</v>
      </c>
      <c r="X40" s="45">
        <f>X39/G39</f>
        <v>0</v>
      </c>
      <c r="Y40" s="45">
        <f>Y39/G39</f>
        <v>0</v>
      </c>
      <c r="Z40" s="45">
        <f>Z39/G39</f>
        <v>0</v>
      </c>
      <c r="AA40" s="46">
        <f>AA39/G39</f>
        <v>0</v>
      </c>
    </row>
    <row r="41" spans="1:27" x14ac:dyDescent="0.25">
      <c r="A41" s="3"/>
      <c r="B41" s="3"/>
      <c r="C41" s="3"/>
      <c r="D41" s="3"/>
      <c r="E41" s="3"/>
      <c r="F41" s="3"/>
      <c r="G41" s="3"/>
      <c r="H41" s="10"/>
      <c r="I41" s="10"/>
      <c r="J41" s="10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</row>
    <row r="42" spans="1:27" x14ac:dyDescent="0.25">
      <c r="A42" s="2"/>
      <c r="B42" s="3"/>
      <c r="C42" s="6" t="s">
        <v>0</v>
      </c>
      <c r="D42" s="7" t="s">
        <v>1</v>
      </c>
      <c r="E42" s="8" t="s">
        <v>2</v>
      </c>
      <c r="F42" s="7" t="s">
        <v>3</v>
      </c>
      <c r="G42" s="8" t="s">
        <v>0</v>
      </c>
      <c r="H42" s="3"/>
      <c r="I42" s="8" t="s">
        <v>2</v>
      </c>
      <c r="J42" s="9"/>
      <c r="K42" s="10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thickBot="1" x14ac:dyDescent="0.3">
      <c r="A43" s="2"/>
      <c r="B43" s="3"/>
      <c r="C43" s="11" t="s">
        <v>4</v>
      </c>
      <c r="D43" s="12" t="s">
        <v>5</v>
      </c>
      <c r="E43" s="13" t="s">
        <v>6</v>
      </c>
      <c r="F43" s="12" t="s">
        <v>7</v>
      </c>
      <c r="G43" s="13" t="s">
        <v>8</v>
      </c>
      <c r="H43" s="14" t="s">
        <v>9</v>
      </c>
      <c r="I43" s="13" t="s">
        <v>10</v>
      </c>
      <c r="J43" s="9"/>
      <c r="K43" s="10"/>
      <c r="L43" s="6" t="s">
        <v>11</v>
      </c>
      <c r="M43" s="6" t="s">
        <v>12</v>
      </c>
      <c r="N43" s="6" t="s">
        <v>13</v>
      </c>
      <c r="O43" s="6" t="s">
        <v>14</v>
      </c>
      <c r="P43" s="6" t="s">
        <v>15</v>
      </c>
      <c r="Q43" s="6" t="s">
        <v>16</v>
      </c>
      <c r="R43" s="6" t="s">
        <v>17</v>
      </c>
      <c r="S43" s="6" t="s">
        <v>18</v>
      </c>
      <c r="T43" s="6" t="s">
        <v>19</v>
      </c>
      <c r="U43" s="6" t="s">
        <v>20</v>
      </c>
      <c r="V43" s="6" t="s">
        <v>21</v>
      </c>
      <c r="W43" s="6" t="s">
        <v>22</v>
      </c>
      <c r="X43" s="6" t="s">
        <v>23</v>
      </c>
      <c r="Y43" s="6" t="s">
        <v>24</v>
      </c>
      <c r="Z43" s="6" t="s">
        <v>25</v>
      </c>
      <c r="AA43" s="6" t="s">
        <v>26</v>
      </c>
    </row>
    <row r="44" spans="1:27" ht="15.75" thickBot="1" x14ac:dyDescent="0.3">
      <c r="A44" s="47"/>
      <c r="B44" s="16" t="s">
        <v>27</v>
      </c>
      <c r="C44" s="17"/>
      <c r="D44" s="18"/>
      <c r="E44" s="19">
        <f>C44*D44</f>
        <v>0</v>
      </c>
      <c r="F44" s="18"/>
      <c r="G44" s="19">
        <f>E44*F44</f>
        <v>0</v>
      </c>
      <c r="H44" s="29"/>
      <c r="I44" s="19">
        <f>(E44*H44)/100</f>
        <v>0</v>
      </c>
      <c r="J44" s="19" t="s">
        <v>28</v>
      </c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20"/>
    </row>
    <row r="45" spans="1:27" ht="15.75" thickBot="1" x14ac:dyDescent="0.3">
      <c r="A45" s="48"/>
      <c r="B45" s="30"/>
      <c r="C45" s="31"/>
      <c r="D45" s="49"/>
      <c r="E45" s="33"/>
      <c r="F45" s="49"/>
      <c r="G45" s="33"/>
      <c r="H45" s="50"/>
      <c r="I45" s="33"/>
      <c r="J45" s="33" t="s">
        <v>29</v>
      </c>
      <c r="K45" s="33">
        <f>G44*K44</f>
        <v>0</v>
      </c>
      <c r="L45" s="33">
        <f>G44*L44</f>
        <v>0</v>
      </c>
      <c r="M45" s="33">
        <f>G44*M44</f>
        <v>0</v>
      </c>
      <c r="N45" s="33">
        <f>G44*N44</f>
        <v>0</v>
      </c>
      <c r="O45" s="33">
        <f>G44*O44</f>
        <v>0</v>
      </c>
      <c r="P45" s="33">
        <f>G44*P44</f>
        <v>0</v>
      </c>
      <c r="Q45" s="33">
        <f>G44*Q44</f>
        <v>0</v>
      </c>
      <c r="R45" s="33">
        <f>G44*R44</f>
        <v>0</v>
      </c>
      <c r="S45" s="33">
        <f>G44*S44</f>
        <v>0</v>
      </c>
      <c r="T45" s="33">
        <f>G44*T44</f>
        <v>0</v>
      </c>
      <c r="U45" s="33">
        <f>G44*U44</f>
        <v>0</v>
      </c>
      <c r="V45" s="33">
        <f>G44*V44</f>
        <v>0</v>
      </c>
      <c r="W45" s="33">
        <f>G44*W44</f>
        <v>0</v>
      </c>
      <c r="X45" s="33">
        <f>G44*X44</f>
        <v>0</v>
      </c>
      <c r="Y45" s="33">
        <f>G44*Y44</f>
        <v>0</v>
      </c>
      <c r="Z45" s="33">
        <f>G44*Z44</f>
        <v>0</v>
      </c>
      <c r="AA45" s="34">
        <f>G44*AA44</f>
        <v>0</v>
      </c>
    </row>
    <row r="46" spans="1:27" x14ac:dyDescent="0.25">
      <c r="A46" s="2"/>
      <c r="B46" s="16" t="s">
        <v>30</v>
      </c>
      <c r="C46" s="17"/>
      <c r="D46" s="18"/>
      <c r="E46" s="19">
        <f>C46*D46</f>
        <v>0</v>
      </c>
      <c r="F46" s="18"/>
      <c r="G46" s="19">
        <f>E46*F46</f>
        <v>0</v>
      </c>
      <c r="H46" s="29"/>
      <c r="I46" s="19">
        <f>(E46*H46)/100</f>
        <v>0</v>
      </c>
      <c r="J46" s="19" t="s">
        <v>28</v>
      </c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20"/>
    </row>
    <row r="47" spans="1:27" ht="15.75" thickBot="1" x14ac:dyDescent="0.3">
      <c r="A47" s="2"/>
      <c r="B47" s="30"/>
      <c r="C47" s="31"/>
      <c r="D47" s="32"/>
      <c r="E47" s="33"/>
      <c r="F47" s="32"/>
      <c r="G47" s="33"/>
      <c r="H47" s="31"/>
      <c r="I47" s="33"/>
      <c r="J47" s="33" t="s">
        <v>29</v>
      </c>
      <c r="K47" s="33"/>
      <c r="L47" s="33">
        <f>G46*L46</f>
        <v>0</v>
      </c>
      <c r="M47" s="33">
        <f>G46*M46</f>
        <v>0</v>
      </c>
      <c r="N47" s="33">
        <f>G46*N46</f>
        <v>0</v>
      </c>
      <c r="O47" s="33">
        <f>G46*O46</f>
        <v>0</v>
      </c>
      <c r="P47" s="33"/>
      <c r="Q47" s="33">
        <f>G46*Q46</f>
        <v>0</v>
      </c>
      <c r="R47" s="33">
        <f>G46*R46</f>
        <v>0</v>
      </c>
      <c r="S47" s="33">
        <f>G46*S46</f>
        <v>0</v>
      </c>
      <c r="T47" s="33">
        <f>G46*T46</f>
        <v>0</v>
      </c>
      <c r="U47" s="33">
        <f>G46*U46</f>
        <v>0</v>
      </c>
      <c r="V47" s="33">
        <f>G46*V46</f>
        <v>0</v>
      </c>
      <c r="W47" s="33">
        <f>G46*W46</f>
        <v>0</v>
      </c>
      <c r="X47" s="33">
        <f>G46*X46</f>
        <v>0</v>
      </c>
      <c r="Y47" s="33">
        <f>G46*Y46</f>
        <v>0</v>
      </c>
      <c r="Z47" s="33">
        <f>H46*Z46</f>
        <v>0</v>
      </c>
      <c r="AA47" s="34">
        <f>G46*AA46</f>
        <v>0</v>
      </c>
    </row>
    <row r="48" spans="1:27" ht="15.75" thickBot="1" x14ac:dyDescent="0.3">
      <c r="A48" s="2"/>
      <c r="B48" s="35" t="s">
        <v>0</v>
      </c>
      <c r="C48" s="36">
        <f>C44+C46</f>
        <v>0</v>
      </c>
      <c r="D48" s="37" t="e">
        <f>E48/C48</f>
        <v>#DIV/0!</v>
      </c>
      <c r="E48" s="38">
        <f>E44+E46</f>
        <v>0</v>
      </c>
      <c r="F48" s="37" t="e">
        <f>G48/E48</f>
        <v>#DIV/0!</v>
      </c>
      <c r="G48" s="38">
        <f>G44+G46</f>
        <v>0</v>
      </c>
      <c r="H48" s="51" t="e">
        <f>(I48/E48)*100</f>
        <v>#DIV/0!</v>
      </c>
      <c r="I48" s="38">
        <f>I44+I46</f>
        <v>0</v>
      </c>
      <c r="J48" s="38"/>
      <c r="K48" s="38">
        <f t="shared" ref="K48:L48" si="5">K45+K47</f>
        <v>0</v>
      </c>
      <c r="L48" s="53">
        <f t="shared" si="5"/>
        <v>0</v>
      </c>
      <c r="M48" s="38"/>
      <c r="N48" s="38"/>
      <c r="O48" s="38">
        <f t="shared" ref="O48:AA48" si="6">O45+O47</f>
        <v>0</v>
      </c>
      <c r="P48" s="38">
        <f t="shared" si="6"/>
        <v>0</v>
      </c>
      <c r="Q48" s="38">
        <f t="shared" si="6"/>
        <v>0</v>
      </c>
      <c r="R48" s="38">
        <f t="shared" si="6"/>
        <v>0</v>
      </c>
      <c r="S48" s="38">
        <f t="shared" si="6"/>
        <v>0</v>
      </c>
      <c r="T48" s="38"/>
      <c r="U48" s="38">
        <f t="shared" si="6"/>
        <v>0</v>
      </c>
      <c r="V48" s="38">
        <f t="shared" si="6"/>
        <v>0</v>
      </c>
      <c r="W48" s="38">
        <f t="shared" si="6"/>
        <v>0</v>
      </c>
      <c r="X48" s="38">
        <f t="shared" si="6"/>
        <v>0</v>
      </c>
      <c r="Y48" s="38">
        <f t="shared" si="6"/>
        <v>0</v>
      </c>
      <c r="Z48" s="38">
        <f t="shared" si="6"/>
        <v>0</v>
      </c>
      <c r="AA48" s="52">
        <f t="shared" si="6"/>
        <v>0</v>
      </c>
    </row>
    <row r="49" spans="1:27" ht="15.75" thickBot="1" x14ac:dyDescent="0.3">
      <c r="A49" s="3"/>
      <c r="B49" s="3"/>
      <c r="C49" s="3"/>
      <c r="D49" s="3"/>
      <c r="E49" s="3"/>
      <c r="F49" s="3"/>
      <c r="G49" s="3"/>
      <c r="H49" s="41"/>
      <c r="I49" s="42" t="s">
        <v>34</v>
      </c>
      <c r="J49" s="43"/>
      <c r="K49" s="44" t="e">
        <f>K48/G48</f>
        <v>#DIV/0!</v>
      </c>
      <c r="L49" s="45" t="e">
        <f>L48/G48</f>
        <v>#DIV/0!</v>
      </c>
      <c r="M49" s="45" t="e">
        <f>M48/G48</f>
        <v>#DIV/0!</v>
      </c>
      <c r="N49" s="45" t="e">
        <f>N48/G48</f>
        <v>#DIV/0!</v>
      </c>
      <c r="O49" s="45" t="e">
        <f>O48/G48</f>
        <v>#DIV/0!</v>
      </c>
      <c r="P49" s="45" t="e">
        <f>P48/G48</f>
        <v>#DIV/0!</v>
      </c>
      <c r="Q49" s="45" t="e">
        <f>Q48/G48</f>
        <v>#DIV/0!</v>
      </c>
      <c r="R49" s="45" t="e">
        <f>R48/G48</f>
        <v>#DIV/0!</v>
      </c>
      <c r="S49" s="45" t="e">
        <f>S48/G48</f>
        <v>#DIV/0!</v>
      </c>
      <c r="T49" s="45" t="e">
        <f>T48/G48</f>
        <v>#DIV/0!</v>
      </c>
      <c r="U49" s="45" t="e">
        <f>U48/G48</f>
        <v>#DIV/0!</v>
      </c>
      <c r="V49" s="45" t="e">
        <f>V48/G48</f>
        <v>#DIV/0!</v>
      </c>
      <c r="W49" s="45" t="e">
        <f>W48/G48</f>
        <v>#DIV/0!</v>
      </c>
      <c r="X49" s="45" t="e">
        <f>X48/G48</f>
        <v>#DIV/0!</v>
      </c>
      <c r="Y49" s="45" t="e">
        <f>Y48/G48</f>
        <v>#DIV/0!</v>
      </c>
      <c r="Z49" s="45" t="e">
        <f>Z48/G48</f>
        <v>#DIV/0!</v>
      </c>
      <c r="AA49" s="46" t="e">
        <f>AA48/G48</f>
        <v>#DIV/0!</v>
      </c>
    </row>
    <row r="50" spans="1:27" x14ac:dyDescent="0.25">
      <c r="A50" s="3"/>
      <c r="B50" s="3"/>
      <c r="C50" s="3"/>
      <c r="D50" s="3"/>
      <c r="E50" s="3"/>
      <c r="F50" s="3"/>
      <c r="G50" s="3"/>
      <c r="H50" s="10"/>
      <c r="I50" s="10"/>
      <c r="J50" s="10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</row>
    <row r="52" spans="1:27" x14ac:dyDescent="0.25">
      <c r="A52" s="2"/>
      <c r="B52" s="3"/>
      <c r="C52" s="6" t="s">
        <v>0</v>
      </c>
      <c r="D52" s="7" t="s">
        <v>1</v>
      </c>
      <c r="E52" s="8" t="s">
        <v>2</v>
      </c>
      <c r="F52" s="7" t="s">
        <v>3</v>
      </c>
      <c r="G52" s="8" t="s">
        <v>0</v>
      </c>
      <c r="H52" s="3"/>
      <c r="I52" s="8" t="s">
        <v>2</v>
      </c>
      <c r="J52" s="9"/>
      <c r="K52" s="10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thickBot="1" x14ac:dyDescent="0.3">
      <c r="A53" s="2"/>
      <c r="B53" s="3"/>
      <c r="C53" s="11" t="s">
        <v>4</v>
      </c>
      <c r="D53" s="12" t="s">
        <v>5</v>
      </c>
      <c r="E53" s="13" t="s">
        <v>6</v>
      </c>
      <c r="F53" s="12" t="s">
        <v>7</v>
      </c>
      <c r="G53" s="13" t="s">
        <v>8</v>
      </c>
      <c r="H53" s="14" t="s">
        <v>9</v>
      </c>
      <c r="I53" s="13" t="s">
        <v>10</v>
      </c>
      <c r="J53" s="9"/>
      <c r="K53" s="10"/>
      <c r="L53" s="6" t="s">
        <v>11</v>
      </c>
      <c r="M53" s="6" t="s">
        <v>12</v>
      </c>
      <c r="N53" s="6" t="s">
        <v>13</v>
      </c>
      <c r="O53" s="6" t="s">
        <v>14</v>
      </c>
      <c r="P53" s="6" t="s">
        <v>15</v>
      </c>
      <c r="Q53" s="6" t="s">
        <v>16</v>
      </c>
      <c r="R53" s="6" t="s">
        <v>17</v>
      </c>
      <c r="S53" s="6" t="s">
        <v>18</v>
      </c>
      <c r="T53" s="6" t="s">
        <v>19</v>
      </c>
      <c r="U53" s="6" t="s">
        <v>20</v>
      </c>
      <c r="V53" s="6" t="s">
        <v>21</v>
      </c>
      <c r="W53" s="6" t="s">
        <v>22</v>
      </c>
      <c r="X53" s="6" t="s">
        <v>23</v>
      </c>
      <c r="Y53" s="6" t="s">
        <v>24</v>
      </c>
      <c r="Z53" s="6" t="s">
        <v>25</v>
      </c>
      <c r="AA53" s="6" t="s">
        <v>26</v>
      </c>
    </row>
    <row r="54" spans="1:27" ht="15.75" thickBot="1" x14ac:dyDescent="0.3">
      <c r="A54" s="55" t="s">
        <v>0</v>
      </c>
      <c r="B54" s="16" t="s">
        <v>27</v>
      </c>
      <c r="C54" s="17">
        <f>SUM(C6+C16+C26+C35+C44)</f>
        <v>6</v>
      </c>
      <c r="D54" s="18">
        <f>E54/C54</f>
        <v>2</v>
      </c>
      <c r="E54" s="19">
        <f>SUM(E6+E16+E26+E35+E44)</f>
        <v>12</v>
      </c>
      <c r="F54" s="18">
        <f>G54/E54</f>
        <v>3.5</v>
      </c>
      <c r="G54" s="19">
        <f>SUM(G6+G16+G26+G35+G44)</f>
        <v>42</v>
      </c>
      <c r="H54" s="29">
        <f>(I54/E54)*100</f>
        <v>0</v>
      </c>
      <c r="I54" s="19">
        <f>SUM(I6+I16+I26+I35+I44)</f>
        <v>0</v>
      </c>
      <c r="J54" s="19" t="s">
        <v>28</v>
      </c>
      <c r="K54" s="45">
        <f>K55/G54</f>
        <v>0</v>
      </c>
      <c r="L54" s="45">
        <f>L55/G54</f>
        <v>0</v>
      </c>
      <c r="M54" s="45">
        <f>M55/G54</f>
        <v>0</v>
      </c>
      <c r="N54" s="45">
        <f>N55/G54</f>
        <v>0</v>
      </c>
      <c r="O54" s="45">
        <f>O55/G54</f>
        <v>0</v>
      </c>
      <c r="P54" s="45">
        <f>P55/G54</f>
        <v>0</v>
      </c>
      <c r="Q54" s="45">
        <f>Q55/G54</f>
        <v>0</v>
      </c>
      <c r="R54" s="45">
        <f>R55/G54</f>
        <v>0</v>
      </c>
      <c r="S54" s="45">
        <f>S55/G54</f>
        <v>0</v>
      </c>
      <c r="T54" s="45">
        <f>T55/G54</f>
        <v>0</v>
      </c>
      <c r="U54" s="45">
        <f>U55/G54</f>
        <v>0</v>
      </c>
      <c r="V54" s="45">
        <f>V55/G54</f>
        <v>0</v>
      </c>
      <c r="W54" s="45">
        <f>W55/G54</f>
        <v>0</v>
      </c>
      <c r="X54" s="45">
        <f>X55/G54</f>
        <v>0</v>
      </c>
      <c r="Y54" s="45">
        <f>Y55/G54</f>
        <v>0</v>
      </c>
      <c r="Z54" s="45">
        <f>Z55/G54</f>
        <v>0</v>
      </c>
      <c r="AA54" s="45">
        <f>AA55/G54</f>
        <v>0</v>
      </c>
    </row>
    <row r="55" spans="1:27" ht="15.75" thickBot="1" x14ac:dyDescent="0.3">
      <c r="A55" s="48"/>
      <c r="B55" s="30"/>
      <c r="C55" s="31"/>
      <c r="D55" s="49"/>
      <c r="E55" s="33"/>
      <c r="F55" s="49"/>
      <c r="G55" s="33"/>
      <c r="H55" s="50"/>
      <c r="I55" s="33"/>
      <c r="J55" s="33" t="s">
        <v>29</v>
      </c>
      <c r="K55" s="56">
        <f>SUM(K7+K17+K27+K36+K45)</f>
        <v>0</v>
      </c>
      <c r="L55" s="56">
        <f t="shared" ref="L55:AA55" si="7">SUM(L7+L17+L27+L36+L45)</f>
        <v>0</v>
      </c>
      <c r="M55" s="56"/>
      <c r="N55" s="56">
        <f t="shared" si="7"/>
        <v>0</v>
      </c>
      <c r="O55" s="56">
        <f t="shared" si="7"/>
        <v>0</v>
      </c>
      <c r="P55" s="56"/>
      <c r="Q55" s="56">
        <f t="shared" si="7"/>
        <v>0</v>
      </c>
      <c r="R55" s="56">
        <f t="shared" si="7"/>
        <v>0</v>
      </c>
      <c r="S55" s="56">
        <f t="shared" si="7"/>
        <v>0</v>
      </c>
      <c r="T55" s="56"/>
      <c r="U55" s="56">
        <f t="shared" si="7"/>
        <v>0</v>
      </c>
      <c r="V55" s="56">
        <f t="shared" si="7"/>
        <v>0</v>
      </c>
      <c r="W55" s="56">
        <f t="shared" si="7"/>
        <v>0</v>
      </c>
      <c r="X55" s="56">
        <f t="shared" si="7"/>
        <v>0</v>
      </c>
      <c r="Y55" s="56"/>
      <c r="Z55" s="56">
        <f t="shared" si="7"/>
        <v>0</v>
      </c>
      <c r="AA55" s="56">
        <f t="shared" si="7"/>
        <v>0</v>
      </c>
    </row>
    <row r="56" spans="1:27" ht="15.75" thickBot="1" x14ac:dyDescent="0.3">
      <c r="A56" s="2"/>
      <c r="B56" s="16" t="s">
        <v>30</v>
      </c>
      <c r="C56" s="17">
        <f>SUM(C8+C18+C28+C37+C46)</f>
        <v>0</v>
      </c>
      <c r="D56" s="18" t="e">
        <f>E56/C56</f>
        <v>#DIV/0!</v>
      </c>
      <c r="E56" s="19">
        <f>SUM(E8+E18+E28+E37+E46)</f>
        <v>0</v>
      </c>
      <c r="F56" s="18" t="e">
        <f>G56/E56</f>
        <v>#DIV/0!</v>
      </c>
      <c r="G56" s="19">
        <f>SUM(G8+G18+G28+G37+G46)</f>
        <v>0</v>
      </c>
      <c r="H56" s="29" t="e">
        <f>(I56/E56)*100</f>
        <v>#DIV/0!</v>
      </c>
      <c r="I56" s="19">
        <f>SUM(I8+I18+I28+I37+I46)</f>
        <v>0</v>
      </c>
      <c r="J56" s="19" t="s">
        <v>28</v>
      </c>
      <c r="K56" s="57" t="e">
        <f>K57/G56</f>
        <v>#DIV/0!</v>
      </c>
      <c r="L56" s="57" t="e">
        <f>L57/G56</f>
        <v>#DIV/0!</v>
      </c>
      <c r="M56" s="57" t="e">
        <f>M57/G56</f>
        <v>#DIV/0!</v>
      </c>
      <c r="N56" s="57" t="e">
        <f>N57/G56</f>
        <v>#DIV/0!</v>
      </c>
      <c r="O56" s="57" t="e">
        <f>O57/G56</f>
        <v>#DIV/0!</v>
      </c>
      <c r="P56" s="57" t="e">
        <f>P57/G56</f>
        <v>#DIV/0!</v>
      </c>
      <c r="Q56" s="57" t="e">
        <f>Q57/G56</f>
        <v>#DIV/0!</v>
      </c>
      <c r="R56" s="57" t="e">
        <f>R57/G56</f>
        <v>#DIV/0!</v>
      </c>
      <c r="S56" s="57" t="e">
        <f>S57/G56</f>
        <v>#DIV/0!</v>
      </c>
      <c r="T56" s="57" t="e">
        <f>T57/G56</f>
        <v>#DIV/0!</v>
      </c>
      <c r="U56" s="57" t="e">
        <f>U57/G56</f>
        <v>#DIV/0!</v>
      </c>
      <c r="V56" s="57" t="e">
        <f>V57/G56</f>
        <v>#DIV/0!</v>
      </c>
      <c r="W56" s="57" t="e">
        <f>W57/G56</f>
        <v>#DIV/0!</v>
      </c>
      <c r="X56" s="57" t="e">
        <f>X57/G56</f>
        <v>#DIV/0!</v>
      </c>
      <c r="Y56" s="57" t="e">
        <f>Y57/G56</f>
        <v>#DIV/0!</v>
      </c>
      <c r="Z56" s="57" t="e">
        <f>Z57/G56</f>
        <v>#DIV/0!</v>
      </c>
      <c r="AA56" s="57" t="e">
        <f>AA57/G56</f>
        <v>#DIV/0!</v>
      </c>
    </row>
    <row r="57" spans="1:27" ht="15.75" thickBot="1" x14ac:dyDescent="0.3">
      <c r="A57" s="58"/>
      <c r="B57" s="22"/>
      <c r="C57" s="23"/>
      <c r="D57" s="59"/>
      <c r="E57" s="25"/>
      <c r="F57" s="59"/>
      <c r="G57" s="25"/>
      <c r="H57" s="23"/>
      <c r="I57" s="25"/>
      <c r="J57" s="25" t="s">
        <v>29</v>
      </c>
      <c r="K57" s="56"/>
      <c r="L57" s="56"/>
      <c r="M57" s="56">
        <f t="shared" ref="M57:AA57" si="8">SUM(M9+M19+M29+M38+M47)</f>
        <v>0</v>
      </c>
      <c r="N57" s="56">
        <f t="shared" si="8"/>
        <v>0</v>
      </c>
      <c r="O57" s="56">
        <f t="shared" si="8"/>
        <v>0</v>
      </c>
      <c r="P57" s="56">
        <f t="shared" si="8"/>
        <v>0</v>
      </c>
      <c r="Q57" s="56">
        <f t="shared" si="8"/>
        <v>0</v>
      </c>
      <c r="R57" s="56">
        <f t="shared" si="8"/>
        <v>0</v>
      </c>
      <c r="S57" s="56">
        <f t="shared" si="8"/>
        <v>0</v>
      </c>
      <c r="T57" s="56">
        <f t="shared" si="8"/>
        <v>0</v>
      </c>
      <c r="U57" s="56">
        <f t="shared" si="8"/>
        <v>0</v>
      </c>
      <c r="V57" s="56">
        <f t="shared" si="8"/>
        <v>0</v>
      </c>
      <c r="W57" s="56">
        <f t="shared" si="8"/>
        <v>0</v>
      </c>
      <c r="X57" s="56">
        <f t="shared" si="8"/>
        <v>0</v>
      </c>
      <c r="Y57" s="56"/>
      <c r="Z57" s="56">
        <f t="shared" si="8"/>
        <v>0</v>
      </c>
      <c r="AA57" s="56">
        <f t="shared" si="8"/>
        <v>0</v>
      </c>
    </row>
    <row r="58" spans="1:27" ht="15.75" thickBot="1" x14ac:dyDescent="0.3">
      <c r="A58" s="58"/>
      <c r="B58" s="60" t="s">
        <v>0</v>
      </c>
      <c r="C58" s="61">
        <f>C54+C56</f>
        <v>6</v>
      </c>
      <c r="D58" s="62">
        <f>E58/C58</f>
        <v>2</v>
      </c>
      <c r="E58" s="53">
        <f>E54+E56</f>
        <v>12</v>
      </c>
      <c r="F58" s="62">
        <f>G58/E58</f>
        <v>3.5</v>
      </c>
      <c r="G58" s="53">
        <f>G54+G56</f>
        <v>42</v>
      </c>
      <c r="H58" s="63">
        <f>(I58/E58)*100</f>
        <v>0</v>
      </c>
      <c r="I58" s="53">
        <f>I54+I56</f>
        <v>0</v>
      </c>
      <c r="J58" s="53"/>
      <c r="K58" s="53">
        <f t="shared" ref="K58:Z58" si="9">K55+K57</f>
        <v>0</v>
      </c>
      <c r="L58" s="53">
        <f t="shared" si="9"/>
        <v>0</v>
      </c>
      <c r="M58" s="53">
        <f t="shared" si="9"/>
        <v>0</v>
      </c>
      <c r="N58" s="53">
        <f t="shared" si="9"/>
        <v>0</v>
      </c>
      <c r="O58" s="53">
        <f t="shared" si="9"/>
        <v>0</v>
      </c>
      <c r="P58" s="53">
        <f t="shared" si="9"/>
        <v>0</v>
      </c>
      <c r="Q58" s="53">
        <f t="shared" si="9"/>
        <v>0</v>
      </c>
      <c r="R58" s="53">
        <v>753</v>
      </c>
      <c r="S58" s="53">
        <v>127</v>
      </c>
      <c r="T58" s="53">
        <f t="shared" si="9"/>
        <v>0</v>
      </c>
      <c r="U58" s="53">
        <f t="shared" si="9"/>
        <v>0</v>
      </c>
      <c r="V58" s="53">
        <f t="shared" si="9"/>
        <v>0</v>
      </c>
      <c r="W58" s="53">
        <f t="shared" si="9"/>
        <v>0</v>
      </c>
      <c r="X58" s="53">
        <f t="shared" si="9"/>
        <v>0</v>
      </c>
      <c r="Y58" s="53">
        <f t="shared" si="9"/>
        <v>0</v>
      </c>
      <c r="Z58" s="53">
        <f t="shared" si="9"/>
        <v>0</v>
      </c>
      <c r="AA58" s="64"/>
    </row>
    <row r="59" spans="1:27" ht="15.75" thickBot="1" x14ac:dyDescent="0.3">
      <c r="A59" s="3"/>
      <c r="B59" s="3"/>
      <c r="C59" s="3"/>
      <c r="D59" s="3"/>
      <c r="E59" s="3"/>
      <c r="F59" s="3"/>
      <c r="G59" s="3"/>
      <c r="H59" s="41"/>
      <c r="I59" s="42" t="s">
        <v>35</v>
      </c>
      <c r="J59" s="43"/>
      <c r="K59" s="44">
        <f>K58/G58</f>
        <v>0</v>
      </c>
      <c r="L59" s="45">
        <f>L58/G58</f>
        <v>0</v>
      </c>
      <c r="M59" s="45">
        <f>M58/G58</f>
        <v>0</v>
      </c>
      <c r="N59" s="45">
        <f>N58/G58</f>
        <v>0</v>
      </c>
      <c r="O59" s="45">
        <f>O58/G58</f>
        <v>0</v>
      </c>
      <c r="P59" s="45">
        <f>P58/G58</f>
        <v>0</v>
      </c>
      <c r="Q59" s="45">
        <f>Q58/G58</f>
        <v>0</v>
      </c>
      <c r="R59" s="45">
        <f>R58/G58</f>
        <v>17.928571428571427</v>
      </c>
      <c r="S59" s="45">
        <f>S58/G58</f>
        <v>3.0238095238095237</v>
      </c>
      <c r="T59" s="45">
        <f>T58/G58</f>
        <v>0</v>
      </c>
      <c r="U59" s="45">
        <f>U58/G58</f>
        <v>0</v>
      </c>
      <c r="V59" s="45">
        <f>V58/G58</f>
        <v>0</v>
      </c>
      <c r="W59" s="45">
        <f>W58/G58</f>
        <v>0</v>
      </c>
      <c r="X59" s="45">
        <f>X58/G58</f>
        <v>0</v>
      </c>
      <c r="Y59" s="45">
        <f>Y58/G58</f>
        <v>0</v>
      </c>
      <c r="Z59" s="45">
        <f>Z58/G58</f>
        <v>0</v>
      </c>
      <c r="AA59" s="46">
        <f>AA58/G58</f>
        <v>0</v>
      </c>
    </row>
  </sheetData>
  <pageMargins left="0.7" right="0.7" top="0.75" bottom="0.75" header="0.3" footer="0.3"/>
  <pageSetup paperSize="5" scale="56" orientation="landscape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6D85A-9A0D-4483-B8EF-B082F761E298}">
  <sheetPr>
    <pageSetUpPr fitToPage="1"/>
  </sheetPr>
  <dimension ref="A1:AA59"/>
  <sheetViews>
    <sheetView workbookViewId="0"/>
  </sheetViews>
  <sheetFormatPr defaultRowHeight="15" x14ac:dyDescent="0.25"/>
  <cols>
    <col min="9" max="9" width="10.7109375" customWidth="1"/>
    <col min="10" max="10" width="10.85546875" bestFit="1" customWidth="1"/>
  </cols>
  <sheetData>
    <row r="1" spans="1:27" ht="18" x14ac:dyDescent="0.25">
      <c r="A1" s="1" t="s">
        <v>40</v>
      </c>
    </row>
    <row r="2" spans="1:27" x14ac:dyDescent="0.25">
      <c r="A2" s="2"/>
      <c r="B2" s="3"/>
      <c r="C2" s="3"/>
      <c r="D2" s="4"/>
      <c r="E2" s="5"/>
      <c r="F2" s="4"/>
      <c r="G2" s="5"/>
      <c r="H2" s="3"/>
      <c r="I2" s="5"/>
      <c r="J2" s="5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x14ac:dyDescent="0.25">
      <c r="A3" s="2"/>
      <c r="B3" s="3"/>
      <c r="C3" s="3"/>
      <c r="D3" s="4"/>
      <c r="E3" s="5"/>
      <c r="F3" s="4"/>
      <c r="G3" s="5"/>
      <c r="H3" s="3"/>
      <c r="I3" s="5"/>
      <c r="J3" s="5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x14ac:dyDescent="0.25">
      <c r="A4" s="2"/>
      <c r="B4" s="3"/>
      <c r="C4" s="6" t="s">
        <v>0</v>
      </c>
      <c r="D4" s="7" t="s">
        <v>1</v>
      </c>
      <c r="E4" s="8" t="s">
        <v>2</v>
      </c>
      <c r="F4" s="7" t="s">
        <v>3</v>
      </c>
      <c r="G4" s="8" t="s">
        <v>0</v>
      </c>
      <c r="H4" s="3"/>
      <c r="I4" s="8" t="s">
        <v>2</v>
      </c>
      <c r="J4" s="9"/>
      <c r="K4" s="10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thickBot="1" x14ac:dyDescent="0.3">
      <c r="A5" s="2"/>
      <c r="B5" s="3"/>
      <c r="C5" s="11" t="s">
        <v>4</v>
      </c>
      <c r="D5" s="12" t="s">
        <v>5</v>
      </c>
      <c r="E5" s="13" t="s">
        <v>6</v>
      </c>
      <c r="F5" s="12" t="s">
        <v>7</v>
      </c>
      <c r="G5" s="13" t="s">
        <v>8</v>
      </c>
      <c r="H5" s="14" t="s">
        <v>9</v>
      </c>
      <c r="I5" s="13" t="s">
        <v>10</v>
      </c>
      <c r="J5" s="9"/>
      <c r="K5" s="10"/>
      <c r="L5" s="6" t="s">
        <v>11</v>
      </c>
      <c r="M5" s="6" t="s">
        <v>12</v>
      </c>
      <c r="N5" s="6" t="s">
        <v>13</v>
      </c>
      <c r="O5" s="6" t="s">
        <v>14</v>
      </c>
      <c r="P5" s="6" t="s">
        <v>15</v>
      </c>
      <c r="Q5" s="6" t="s">
        <v>16</v>
      </c>
      <c r="R5" s="6" t="s">
        <v>17</v>
      </c>
      <c r="S5" s="6" t="s">
        <v>18</v>
      </c>
      <c r="T5" s="6" t="s">
        <v>19</v>
      </c>
      <c r="U5" s="6" t="s">
        <v>20</v>
      </c>
      <c r="V5" s="6" t="s">
        <v>21</v>
      </c>
      <c r="W5" s="6" t="s">
        <v>22</v>
      </c>
      <c r="X5" s="6" t="s">
        <v>23</v>
      </c>
      <c r="Y5" s="6" t="s">
        <v>24</v>
      </c>
      <c r="Z5" s="6" t="s">
        <v>25</v>
      </c>
      <c r="AA5" s="6" t="s">
        <v>26</v>
      </c>
    </row>
    <row r="6" spans="1:27" ht="15.75" thickBot="1" x14ac:dyDescent="0.3">
      <c r="A6" s="15">
        <v>43435</v>
      </c>
      <c r="B6" s="16" t="s">
        <v>27</v>
      </c>
      <c r="C6" s="17"/>
      <c r="D6" s="18"/>
      <c r="E6" s="19">
        <f>C6*D6</f>
        <v>0</v>
      </c>
      <c r="F6" s="18"/>
      <c r="G6" s="19">
        <f>E6*F6</f>
        <v>0</v>
      </c>
      <c r="H6" s="18"/>
      <c r="I6" s="19">
        <f>(E6*H6)/100</f>
        <v>0</v>
      </c>
      <c r="J6" s="19" t="s">
        <v>28</v>
      </c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20"/>
    </row>
    <row r="7" spans="1:27" s="28" customFormat="1" ht="15.75" thickBot="1" x14ac:dyDescent="0.3">
      <c r="A7" s="21"/>
      <c r="B7" s="22"/>
      <c r="C7" s="23"/>
      <c r="D7" s="24"/>
      <c r="E7" s="25"/>
      <c r="F7" s="24"/>
      <c r="G7" s="25"/>
      <c r="H7" s="26"/>
      <c r="I7" s="25"/>
      <c r="J7" s="25" t="s">
        <v>29</v>
      </c>
      <c r="K7" s="25">
        <f>G6*K6</f>
        <v>0</v>
      </c>
      <c r="L7" s="25">
        <f>G6*L6</f>
        <v>0</v>
      </c>
      <c r="M7" s="25">
        <f>G6*M6</f>
        <v>0</v>
      </c>
      <c r="N7" s="25">
        <f>G6*N6</f>
        <v>0</v>
      </c>
      <c r="O7" s="25">
        <f>G6*O6</f>
        <v>0</v>
      </c>
      <c r="P7" s="25">
        <f>G6*P6</f>
        <v>0</v>
      </c>
      <c r="Q7" s="25">
        <f>G6*Q6</f>
        <v>0</v>
      </c>
      <c r="R7" s="25">
        <f>G6*R6</f>
        <v>0</v>
      </c>
      <c r="S7" s="25">
        <f>G6*S6</f>
        <v>0</v>
      </c>
      <c r="T7" s="25">
        <f>G6*T6</f>
        <v>0</v>
      </c>
      <c r="U7" s="25">
        <f>G6*U6</f>
        <v>0</v>
      </c>
      <c r="V7" s="25">
        <f>G6*V6</f>
        <v>0</v>
      </c>
      <c r="W7" s="25">
        <f>G6*W6</f>
        <v>0</v>
      </c>
      <c r="X7" s="25">
        <f>G6*X6</f>
        <v>0</v>
      </c>
      <c r="Y7" s="25">
        <f>G6*Y6</f>
        <v>0</v>
      </c>
      <c r="Z7" s="25">
        <f>G6*Z6</f>
        <v>0</v>
      </c>
      <c r="AA7" s="27">
        <f>G6*AA6</f>
        <v>0</v>
      </c>
    </row>
    <row r="8" spans="1:27" x14ac:dyDescent="0.25">
      <c r="A8" s="2"/>
      <c r="B8" s="16" t="s">
        <v>30</v>
      </c>
      <c r="C8" s="17"/>
      <c r="D8" s="18"/>
      <c r="E8" s="19">
        <f>C8*D8</f>
        <v>0</v>
      </c>
      <c r="F8" s="18"/>
      <c r="G8" s="19">
        <f>E8*F8</f>
        <v>0</v>
      </c>
      <c r="H8" s="29"/>
      <c r="I8" s="19">
        <f>(E8*H8)/100</f>
        <v>0</v>
      </c>
      <c r="J8" s="19" t="s">
        <v>28</v>
      </c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20"/>
    </row>
    <row r="9" spans="1:27" ht="15.75" thickBot="1" x14ac:dyDescent="0.3">
      <c r="A9" s="2"/>
      <c r="B9" s="30"/>
      <c r="C9" s="31"/>
      <c r="D9" s="32"/>
      <c r="E9" s="33"/>
      <c r="F9" s="32"/>
      <c r="G9" s="33"/>
      <c r="H9" s="31"/>
      <c r="I9" s="33"/>
      <c r="J9" s="33" t="s">
        <v>29</v>
      </c>
      <c r="K9" s="33">
        <f>G8*K8</f>
        <v>0</v>
      </c>
      <c r="L9" s="33">
        <f>G8*L8</f>
        <v>0</v>
      </c>
      <c r="M9" s="33"/>
      <c r="N9" s="33"/>
      <c r="O9" s="33">
        <f>G8*O8</f>
        <v>0</v>
      </c>
      <c r="P9" s="33">
        <f>G8*P8</f>
        <v>0</v>
      </c>
      <c r="Q9" s="33">
        <f>G8*Q8</f>
        <v>0</v>
      </c>
      <c r="R9" s="33">
        <f>G8*R8</f>
        <v>0</v>
      </c>
      <c r="S9" s="33">
        <f>G8*S8</f>
        <v>0</v>
      </c>
      <c r="T9" s="25">
        <f>G8*T8</f>
        <v>0</v>
      </c>
      <c r="U9" s="33">
        <f>G8*U8</f>
        <v>0</v>
      </c>
      <c r="V9" s="33">
        <f>G8*V8</f>
        <v>0</v>
      </c>
      <c r="W9" s="33">
        <f>G8*W8</f>
        <v>0</v>
      </c>
      <c r="X9" s="33">
        <f>G8*X8</f>
        <v>0</v>
      </c>
      <c r="Y9" s="33">
        <f>G8*Y8</f>
        <v>0</v>
      </c>
      <c r="Z9" s="33">
        <f>G8*Z8</f>
        <v>0</v>
      </c>
      <c r="AA9" s="34">
        <f>G8*AA8</f>
        <v>0</v>
      </c>
    </row>
    <row r="10" spans="1:27" ht="15.75" thickBot="1" x14ac:dyDescent="0.3">
      <c r="A10" s="2"/>
      <c r="B10" s="35" t="s">
        <v>0</v>
      </c>
      <c r="C10" s="36">
        <f>C6+C8</f>
        <v>0</v>
      </c>
      <c r="D10" s="37"/>
      <c r="E10" s="38">
        <v>623</v>
      </c>
      <c r="F10" s="37"/>
      <c r="G10" s="38"/>
      <c r="H10" s="37">
        <f>(I10/E10)*100</f>
        <v>0</v>
      </c>
      <c r="I10" s="38">
        <f>I6+I8</f>
        <v>0</v>
      </c>
      <c r="J10" s="38"/>
      <c r="K10" s="39">
        <f>K7+K9</f>
        <v>0</v>
      </c>
      <c r="L10" s="39">
        <f>L7+L9</f>
        <v>0</v>
      </c>
      <c r="M10" s="39">
        <f>M7+M9</f>
        <v>0</v>
      </c>
      <c r="N10" s="39">
        <f>N7+N9</f>
        <v>0</v>
      </c>
      <c r="O10" s="39">
        <f t="shared" ref="O10:AA10" si="0">O7+O9</f>
        <v>0</v>
      </c>
      <c r="P10" s="39">
        <f t="shared" si="0"/>
        <v>0</v>
      </c>
      <c r="Q10" s="39">
        <f t="shared" si="0"/>
        <v>0</v>
      </c>
      <c r="R10" s="39">
        <f t="shared" si="0"/>
        <v>0</v>
      </c>
      <c r="S10" s="39">
        <f t="shared" si="0"/>
        <v>0</v>
      </c>
      <c r="T10" s="39">
        <f t="shared" si="0"/>
        <v>0</v>
      </c>
      <c r="U10" s="39">
        <f t="shared" si="0"/>
        <v>0</v>
      </c>
      <c r="V10" s="39">
        <f t="shared" si="0"/>
        <v>0</v>
      </c>
      <c r="W10" s="39">
        <f t="shared" si="0"/>
        <v>0</v>
      </c>
      <c r="X10" s="39">
        <f t="shared" si="0"/>
        <v>0</v>
      </c>
      <c r="Y10" s="39">
        <v>29</v>
      </c>
      <c r="Z10" s="39">
        <f t="shared" si="0"/>
        <v>0</v>
      </c>
      <c r="AA10" s="40">
        <f t="shared" si="0"/>
        <v>0</v>
      </c>
    </row>
    <row r="11" spans="1:27" ht="15.75" thickBot="1" x14ac:dyDescent="0.3">
      <c r="A11" s="3"/>
      <c r="B11" s="3"/>
      <c r="C11" s="3"/>
      <c r="D11" s="3"/>
      <c r="E11" s="3"/>
      <c r="F11" s="3"/>
      <c r="G11" s="3"/>
      <c r="H11" s="41"/>
      <c r="I11" s="42" t="s">
        <v>31</v>
      </c>
      <c r="J11" s="43"/>
      <c r="K11" s="44" t="e">
        <f>K10/G10</f>
        <v>#DIV/0!</v>
      </c>
      <c r="L11" s="45" t="e">
        <f>L10/G10</f>
        <v>#DIV/0!</v>
      </c>
      <c r="M11" s="45" t="e">
        <f>M10/G10</f>
        <v>#DIV/0!</v>
      </c>
      <c r="N11" s="45" t="e">
        <f>N10/G10</f>
        <v>#DIV/0!</v>
      </c>
      <c r="O11" s="36" t="e">
        <f>O10/G10</f>
        <v>#DIV/0!</v>
      </c>
      <c r="P11" s="36" t="e">
        <f>P10/G10</f>
        <v>#DIV/0!</v>
      </c>
      <c r="Q11" s="45" t="e">
        <f>Q10/G10</f>
        <v>#DIV/0!</v>
      </c>
      <c r="R11" s="36" t="e">
        <f>R10/G10</f>
        <v>#DIV/0!</v>
      </c>
      <c r="S11" s="36" t="e">
        <f>S10/G10</f>
        <v>#DIV/0!</v>
      </c>
      <c r="T11" s="45" t="e">
        <f>T10/G10</f>
        <v>#DIV/0!</v>
      </c>
      <c r="U11" s="45" t="e">
        <f>U10/G10</f>
        <v>#DIV/0!</v>
      </c>
      <c r="V11" s="36" t="e">
        <f>V10/G10</f>
        <v>#DIV/0!</v>
      </c>
      <c r="W11" s="36" t="e">
        <f>W10/G10</f>
        <v>#DIV/0!</v>
      </c>
      <c r="X11" s="36" t="e">
        <f>X10/G10</f>
        <v>#DIV/0!</v>
      </c>
      <c r="Y11" s="45" t="e">
        <f>Y10/G10</f>
        <v>#DIV/0!</v>
      </c>
      <c r="Z11" s="45" t="e">
        <f>Z10/G10</f>
        <v>#DIV/0!</v>
      </c>
      <c r="AA11" s="46" t="e">
        <f>AA10/G10</f>
        <v>#DIV/0!</v>
      </c>
    </row>
    <row r="14" spans="1:27" x14ac:dyDescent="0.25">
      <c r="A14" s="2"/>
      <c r="B14" s="3"/>
      <c r="C14" s="6" t="s">
        <v>0</v>
      </c>
      <c r="D14" s="7" t="s">
        <v>1</v>
      </c>
      <c r="E14" s="8" t="s">
        <v>2</v>
      </c>
      <c r="F14" s="7" t="s">
        <v>3</v>
      </c>
      <c r="G14" s="8" t="s">
        <v>0</v>
      </c>
      <c r="H14" s="3"/>
      <c r="I14" s="8" t="s">
        <v>2</v>
      </c>
      <c r="J14" s="9"/>
      <c r="K14" s="10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thickBot="1" x14ac:dyDescent="0.3">
      <c r="A15" s="2"/>
      <c r="B15" s="3"/>
      <c r="C15" s="11" t="s">
        <v>4</v>
      </c>
      <c r="D15" s="12" t="s">
        <v>5</v>
      </c>
      <c r="E15" s="13" t="s">
        <v>6</v>
      </c>
      <c r="F15" s="12" t="s">
        <v>7</v>
      </c>
      <c r="G15" s="13" t="s">
        <v>8</v>
      </c>
      <c r="H15" s="14" t="s">
        <v>9</v>
      </c>
      <c r="I15" s="13" t="s">
        <v>10</v>
      </c>
      <c r="J15" s="9"/>
      <c r="K15" s="10"/>
      <c r="L15" s="6" t="s">
        <v>11</v>
      </c>
      <c r="M15" s="6" t="s">
        <v>12</v>
      </c>
      <c r="N15" s="6" t="s">
        <v>13</v>
      </c>
      <c r="O15" s="6" t="s">
        <v>14</v>
      </c>
      <c r="P15" s="6" t="s">
        <v>15</v>
      </c>
      <c r="Q15" s="6" t="s">
        <v>16</v>
      </c>
      <c r="R15" s="6" t="s">
        <v>17</v>
      </c>
      <c r="S15" s="6" t="s">
        <v>18</v>
      </c>
      <c r="T15" s="6" t="s">
        <v>19</v>
      </c>
      <c r="U15" s="6" t="s">
        <v>20</v>
      </c>
      <c r="V15" s="6" t="s">
        <v>21</v>
      </c>
      <c r="W15" s="6" t="s">
        <v>22</v>
      </c>
      <c r="X15" s="6" t="s">
        <v>23</v>
      </c>
      <c r="Y15" s="6" t="s">
        <v>24</v>
      </c>
      <c r="Z15" s="6" t="s">
        <v>25</v>
      </c>
      <c r="AA15" s="6" t="s">
        <v>26</v>
      </c>
    </row>
    <row r="16" spans="1:27" ht="15.75" thickBot="1" x14ac:dyDescent="0.3">
      <c r="A16" s="15">
        <v>43466</v>
      </c>
      <c r="B16" s="16" t="s">
        <v>27</v>
      </c>
      <c r="C16" s="17"/>
      <c r="D16" s="18"/>
      <c r="E16" s="19">
        <f>C16*D16</f>
        <v>0</v>
      </c>
      <c r="F16" s="18"/>
      <c r="G16" s="19">
        <f>E16*F16</f>
        <v>0</v>
      </c>
      <c r="H16" s="29"/>
      <c r="I16" s="19">
        <f>(E16*H16)/100</f>
        <v>0</v>
      </c>
      <c r="J16" s="19" t="s">
        <v>28</v>
      </c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20"/>
    </row>
    <row r="17" spans="1:27" ht="15.75" thickBot="1" x14ac:dyDescent="0.3">
      <c r="A17" s="48"/>
      <c r="B17" s="30"/>
      <c r="C17" s="31"/>
      <c r="D17" s="49"/>
      <c r="E17" s="33"/>
      <c r="F17" s="49"/>
      <c r="G17" s="33"/>
      <c r="H17" s="50"/>
      <c r="I17" s="33"/>
      <c r="J17" s="33" t="s">
        <v>29</v>
      </c>
      <c r="K17" s="33">
        <f>G16*K16</f>
        <v>0</v>
      </c>
      <c r="L17" s="33">
        <f>G16*L16</f>
        <v>0</v>
      </c>
      <c r="M17" s="33">
        <f>G16*M16</f>
        <v>0</v>
      </c>
      <c r="N17" s="33">
        <f>G16*N16</f>
        <v>0</v>
      </c>
      <c r="O17" s="33">
        <f>G16*O16</f>
        <v>0</v>
      </c>
      <c r="P17" s="33">
        <f>G16*P16</f>
        <v>0</v>
      </c>
      <c r="Q17" s="33">
        <f>G16*Q16</f>
        <v>0</v>
      </c>
      <c r="R17" s="33">
        <f>G16*R16</f>
        <v>0</v>
      </c>
      <c r="S17" s="33">
        <f>G16*S16</f>
        <v>0</v>
      </c>
      <c r="T17" s="33">
        <f>G16*T16</f>
        <v>0</v>
      </c>
      <c r="U17" s="33">
        <f>G16*U16</f>
        <v>0</v>
      </c>
      <c r="V17" s="33">
        <f>G16*V16</f>
        <v>0</v>
      </c>
      <c r="W17" s="33"/>
      <c r="X17" s="33">
        <f>G16*X16</f>
        <v>0</v>
      </c>
      <c r="Y17" s="33">
        <f>G16*Y16</f>
        <v>0</v>
      </c>
      <c r="Z17" s="33">
        <f>G16*Z16</f>
        <v>0</v>
      </c>
      <c r="AA17" s="34">
        <f>G16*AA16</f>
        <v>0</v>
      </c>
    </row>
    <row r="18" spans="1:27" x14ac:dyDescent="0.25">
      <c r="A18" s="2"/>
      <c r="B18" s="16" t="s">
        <v>30</v>
      </c>
      <c r="C18" s="17"/>
      <c r="D18" s="18"/>
      <c r="E18" s="19">
        <f>C18*D18</f>
        <v>0</v>
      </c>
      <c r="F18" s="18"/>
      <c r="G18" s="19">
        <f>E18*F18</f>
        <v>0</v>
      </c>
      <c r="H18" s="29"/>
      <c r="I18" s="19">
        <f>(E18*H18)/100</f>
        <v>0</v>
      </c>
      <c r="J18" s="19" t="s">
        <v>28</v>
      </c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20"/>
    </row>
    <row r="19" spans="1:27" ht="15.75" thickBot="1" x14ac:dyDescent="0.3">
      <c r="A19" s="2"/>
      <c r="B19" s="30"/>
      <c r="C19" s="31"/>
      <c r="D19" s="32"/>
      <c r="E19" s="33"/>
      <c r="F19" s="32"/>
      <c r="G19" s="33"/>
      <c r="H19" s="31"/>
      <c r="I19" s="33"/>
      <c r="J19" s="33" t="s">
        <v>29</v>
      </c>
      <c r="K19" s="33"/>
      <c r="L19" s="33">
        <f>G18*L18</f>
        <v>0</v>
      </c>
      <c r="M19" s="33">
        <f>G18*M18</f>
        <v>0</v>
      </c>
      <c r="N19" s="33">
        <f>G18*N18</f>
        <v>0</v>
      </c>
      <c r="O19" s="33">
        <f>G18*O18</f>
        <v>0</v>
      </c>
      <c r="P19" s="33">
        <f>G18*P18</f>
        <v>0</v>
      </c>
      <c r="Q19" s="33">
        <f>G18*Q18</f>
        <v>0</v>
      </c>
      <c r="R19" s="33"/>
      <c r="S19" s="33">
        <f>G18*S18</f>
        <v>0</v>
      </c>
      <c r="T19" s="33">
        <f>G18*T18</f>
        <v>0</v>
      </c>
      <c r="U19" s="33">
        <f>G18*U18</f>
        <v>0</v>
      </c>
      <c r="V19" s="33">
        <f>G18*V18</f>
        <v>0</v>
      </c>
      <c r="W19" s="33">
        <f>G18*W18</f>
        <v>0</v>
      </c>
      <c r="X19" s="33">
        <f>G18*X18</f>
        <v>0</v>
      </c>
      <c r="Y19" s="33">
        <f>G18*Y18</f>
        <v>0</v>
      </c>
      <c r="Z19" s="33">
        <f>G18*Z18</f>
        <v>0</v>
      </c>
      <c r="AA19" s="34">
        <f>G18*AA18</f>
        <v>0</v>
      </c>
    </row>
    <row r="20" spans="1:27" ht="15.75" thickBot="1" x14ac:dyDescent="0.3">
      <c r="A20" s="2"/>
      <c r="B20" s="35" t="s">
        <v>0</v>
      </c>
      <c r="C20" s="36">
        <f>C16+C18</f>
        <v>0</v>
      </c>
      <c r="D20" s="37" t="e">
        <f>E20/C20</f>
        <v>#DIV/0!</v>
      </c>
      <c r="E20" s="38">
        <f>E16+E18</f>
        <v>0</v>
      </c>
      <c r="F20" s="37" t="e">
        <f>G20/E20</f>
        <v>#DIV/0!</v>
      </c>
      <c r="G20" s="38">
        <f>G16+G18</f>
        <v>0</v>
      </c>
      <c r="H20" s="51" t="e">
        <f>(I20/E20)*100</f>
        <v>#DIV/0!</v>
      </c>
      <c r="I20" s="38">
        <f>I16+I18</f>
        <v>0</v>
      </c>
      <c r="J20" s="38"/>
      <c r="K20" s="38">
        <f t="shared" ref="K20:AA20" si="1">K17+K19</f>
        <v>0</v>
      </c>
      <c r="L20" s="38"/>
      <c r="M20" s="38">
        <f t="shared" si="1"/>
        <v>0</v>
      </c>
      <c r="N20" s="38">
        <f t="shared" si="1"/>
        <v>0</v>
      </c>
      <c r="O20" s="38">
        <f t="shared" si="1"/>
        <v>0</v>
      </c>
      <c r="P20" s="38">
        <f t="shared" si="1"/>
        <v>0</v>
      </c>
      <c r="Q20" s="38">
        <f t="shared" si="1"/>
        <v>0</v>
      </c>
      <c r="R20" s="38">
        <f t="shared" si="1"/>
        <v>0</v>
      </c>
      <c r="S20" s="38"/>
      <c r="T20" s="38">
        <f t="shared" si="1"/>
        <v>0</v>
      </c>
      <c r="U20" s="38">
        <f t="shared" si="1"/>
        <v>0</v>
      </c>
      <c r="V20" s="38">
        <f t="shared" si="1"/>
        <v>0</v>
      </c>
      <c r="W20" s="38">
        <f t="shared" si="1"/>
        <v>0</v>
      </c>
      <c r="X20" s="38">
        <f t="shared" si="1"/>
        <v>0</v>
      </c>
      <c r="Y20" s="38"/>
      <c r="Z20" s="38">
        <f t="shared" si="1"/>
        <v>0</v>
      </c>
      <c r="AA20" s="52">
        <f t="shared" si="1"/>
        <v>0</v>
      </c>
    </row>
    <row r="21" spans="1:27" ht="15.75" thickBot="1" x14ac:dyDescent="0.3">
      <c r="A21" s="3"/>
      <c r="B21" s="3"/>
      <c r="C21" s="3"/>
      <c r="D21" s="3"/>
      <c r="E21" s="3"/>
      <c r="F21" s="3"/>
      <c r="G21" s="3"/>
      <c r="H21" s="41"/>
      <c r="I21" s="42" t="s">
        <v>32</v>
      </c>
      <c r="J21" s="43"/>
      <c r="K21" s="44" t="e">
        <f>K20/G20</f>
        <v>#DIV/0!</v>
      </c>
      <c r="L21" s="45" t="e">
        <f>L20/G20</f>
        <v>#DIV/0!</v>
      </c>
      <c r="M21" s="45" t="e">
        <f>M20/G20</f>
        <v>#DIV/0!</v>
      </c>
      <c r="N21" s="45" t="e">
        <f>N20/G20</f>
        <v>#DIV/0!</v>
      </c>
      <c r="O21" s="45" t="e">
        <f>O20/G20</f>
        <v>#DIV/0!</v>
      </c>
      <c r="P21" s="45" t="e">
        <f>P20/G20</f>
        <v>#DIV/0!</v>
      </c>
      <c r="Q21" s="45" t="e">
        <f>Q20/G20</f>
        <v>#DIV/0!</v>
      </c>
      <c r="R21" s="45" t="e">
        <f>R20/G20</f>
        <v>#DIV/0!</v>
      </c>
      <c r="S21" s="45" t="e">
        <f>S20/G20</f>
        <v>#DIV/0!</v>
      </c>
      <c r="T21" s="45" t="e">
        <f>T20/G20</f>
        <v>#DIV/0!</v>
      </c>
      <c r="U21" s="45" t="e">
        <f>U20/G20</f>
        <v>#DIV/0!</v>
      </c>
      <c r="V21" s="45" t="e">
        <f>V20/G20</f>
        <v>#DIV/0!</v>
      </c>
      <c r="W21" s="45" t="e">
        <f>W20/G20</f>
        <v>#DIV/0!</v>
      </c>
      <c r="X21" s="45" t="e">
        <f>X20/G20</f>
        <v>#DIV/0!</v>
      </c>
      <c r="Y21" s="45" t="e">
        <f>Y20/G20</f>
        <v>#DIV/0!</v>
      </c>
      <c r="Z21" s="45" t="e">
        <f>Z20/G20</f>
        <v>#DIV/0!</v>
      </c>
      <c r="AA21" s="46" t="e">
        <f>AA20/G20</f>
        <v>#DIV/0!</v>
      </c>
    </row>
    <row r="22" spans="1:27" x14ac:dyDescent="0.25">
      <c r="A22" s="3"/>
      <c r="B22" s="3"/>
      <c r="C22" s="3"/>
      <c r="D22" s="3"/>
      <c r="E22" s="3"/>
      <c r="F22" s="3"/>
      <c r="G22" s="3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4" spans="1:27" x14ac:dyDescent="0.25">
      <c r="A24" s="2"/>
      <c r="B24" s="3"/>
      <c r="C24" s="6" t="s">
        <v>0</v>
      </c>
      <c r="D24" s="7" t="s">
        <v>1</v>
      </c>
      <c r="E24" s="8" t="s">
        <v>2</v>
      </c>
      <c r="F24" s="7" t="s">
        <v>3</v>
      </c>
      <c r="G24" s="8" t="s">
        <v>0</v>
      </c>
      <c r="H24" s="3"/>
      <c r="I24" s="8" t="s">
        <v>2</v>
      </c>
      <c r="J24" s="9"/>
      <c r="K24" s="10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thickBot="1" x14ac:dyDescent="0.3">
      <c r="A25" s="2"/>
      <c r="B25" s="3"/>
      <c r="C25" s="11" t="s">
        <v>4</v>
      </c>
      <c r="D25" s="12" t="s">
        <v>5</v>
      </c>
      <c r="E25" s="13" t="s">
        <v>6</v>
      </c>
      <c r="F25" s="12" t="s">
        <v>7</v>
      </c>
      <c r="G25" s="13" t="s">
        <v>8</v>
      </c>
      <c r="H25" s="14" t="s">
        <v>9</v>
      </c>
      <c r="I25" s="13" t="s">
        <v>10</v>
      </c>
      <c r="J25" s="9"/>
      <c r="K25" s="10"/>
      <c r="L25" s="6" t="s">
        <v>11</v>
      </c>
      <c r="M25" s="6" t="s">
        <v>12</v>
      </c>
      <c r="N25" s="6" t="s">
        <v>13</v>
      </c>
      <c r="O25" s="6" t="s">
        <v>14</v>
      </c>
      <c r="P25" s="6" t="s">
        <v>15</v>
      </c>
      <c r="Q25" s="6" t="s">
        <v>16</v>
      </c>
      <c r="R25" s="6" t="s">
        <v>17</v>
      </c>
      <c r="S25" s="6" t="s">
        <v>18</v>
      </c>
      <c r="T25" s="6" t="s">
        <v>19</v>
      </c>
      <c r="U25" s="6" t="s">
        <v>20</v>
      </c>
      <c r="V25" s="6" t="s">
        <v>21</v>
      </c>
      <c r="W25" s="6" t="s">
        <v>22</v>
      </c>
      <c r="X25" s="6" t="s">
        <v>23</v>
      </c>
      <c r="Y25" s="6" t="s">
        <v>24</v>
      </c>
      <c r="Z25" s="6" t="s">
        <v>25</v>
      </c>
      <c r="AA25" s="6" t="s">
        <v>26</v>
      </c>
    </row>
    <row r="26" spans="1:27" ht="15.75" thickBot="1" x14ac:dyDescent="0.3">
      <c r="A26" s="15">
        <v>43497</v>
      </c>
      <c r="B26" s="16" t="s">
        <v>27</v>
      </c>
      <c r="C26" s="17"/>
      <c r="D26" s="18"/>
      <c r="E26" s="19">
        <f>C26*D26</f>
        <v>0</v>
      </c>
      <c r="F26" s="18"/>
      <c r="G26" s="19">
        <f>E26*F26</f>
        <v>0</v>
      </c>
      <c r="H26" s="29"/>
      <c r="I26" s="19">
        <f>(E26*H26)/100</f>
        <v>0</v>
      </c>
      <c r="J26" s="19" t="s">
        <v>28</v>
      </c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20"/>
    </row>
    <row r="27" spans="1:27" ht="15.75" thickBot="1" x14ac:dyDescent="0.3">
      <c r="A27" s="48"/>
      <c r="B27" s="30"/>
      <c r="C27" s="31"/>
      <c r="D27" s="49"/>
      <c r="E27" s="33"/>
      <c r="F27" s="49"/>
      <c r="G27" s="33"/>
      <c r="H27" s="50"/>
      <c r="I27" s="33"/>
      <c r="J27" s="33" t="s">
        <v>29</v>
      </c>
      <c r="K27" s="33">
        <f>G26*K26</f>
        <v>0</v>
      </c>
      <c r="L27" s="33">
        <f>G26*L26</f>
        <v>0</v>
      </c>
      <c r="M27" s="33">
        <f>G26*M26</f>
        <v>0</v>
      </c>
      <c r="N27" s="33">
        <f>G26*N26</f>
        <v>0</v>
      </c>
      <c r="O27" s="33">
        <f>G26*O26</f>
        <v>0</v>
      </c>
      <c r="P27" s="33">
        <f>G26*P26</f>
        <v>0</v>
      </c>
      <c r="Q27" s="33">
        <f>G26*Q26</f>
        <v>0</v>
      </c>
      <c r="R27" s="33"/>
      <c r="S27" s="33"/>
      <c r="T27" s="33">
        <f>G26*T26</f>
        <v>0</v>
      </c>
      <c r="U27" s="33">
        <f>G26*U26</f>
        <v>0</v>
      </c>
      <c r="V27" s="33">
        <f>G26*V26</f>
        <v>0</v>
      </c>
      <c r="W27" s="33">
        <f>G26*W26</f>
        <v>0</v>
      </c>
      <c r="X27" s="33">
        <f>G26*X26</f>
        <v>0</v>
      </c>
      <c r="Y27" s="33">
        <f>G26*Y26</f>
        <v>0</v>
      </c>
      <c r="Z27" s="33">
        <f>G26*Z26</f>
        <v>0</v>
      </c>
      <c r="AA27" s="34">
        <f>G26*AA26</f>
        <v>0</v>
      </c>
    </row>
    <row r="28" spans="1:27" x14ac:dyDescent="0.25">
      <c r="A28" s="2"/>
      <c r="B28" s="16" t="s">
        <v>30</v>
      </c>
      <c r="C28" s="17">
        <v>42</v>
      </c>
      <c r="D28" s="18">
        <v>1.33</v>
      </c>
      <c r="E28" s="19">
        <f>C28*D28</f>
        <v>55.86</v>
      </c>
      <c r="F28" s="18">
        <v>6.4</v>
      </c>
      <c r="G28" s="19">
        <f>E28*F28</f>
        <v>357.50400000000002</v>
      </c>
      <c r="H28" s="29">
        <v>50</v>
      </c>
      <c r="I28" s="19">
        <f>(E28*H28)/100</f>
        <v>27.93</v>
      </c>
      <c r="J28" s="19" t="s">
        <v>28</v>
      </c>
      <c r="K28" s="17">
        <v>0.2215</v>
      </c>
      <c r="L28" s="17">
        <v>0.14330000000000001</v>
      </c>
      <c r="M28" s="17">
        <v>1.2999999999999999E-2</v>
      </c>
      <c r="N28" s="17"/>
      <c r="O28" s="17"/>
      <c r="P28" s="17"/>
      <c r="Q28" s="17">
        <v>2.6100000000000002E-2</v>
      </c>
      <c r="R28" s="17"/>
      <c r="S28" s="17"/>
      <c r="T28" s="17"/>
      <c r="U28" s="17"/>
      <c r="V28" s="17"/>
      <c r="W28" s="17"/>
      <c r="X28" s="17">
        <v>3.9100000000000003E-2</v>
      </c>
      <c r="Y28" s="17"/>
      <c r="Z28" s="17"/>
      <c r="AA28" s="20"/>
    </row>
    <row r="29" spans="1:27" ht="15.75" thickBot="1" x14ac:dyDescent="0.3">
      <c r="A29" s="2"/>
      <c r="B29" s="30"/>
      <c r="C29" s="31"/>
      <c r="D29" s="32"/>
      <c r="E29" s="33"/>
      <c r="F29" s="32"/>
      <c r="G29" s="33"/>
      <c r="H29" s="31"/>
      <c r="I29" s="33"/>
      <c r="J29" s="33" t="s">
        <v>29</v>
      </c>
      <c r="K29" s="33">
        <f>G28*K28</f>
        <v>79.18713600000001</v>
      </c>
      <c r="L29" s="33">
        <f>G28*L28</f>
        <v>51.230323200000008</v>
      </c>
      <c r="M29" s="33">
        <f>G28*M28</f>
        <v>4.6475520000000001</v>
      </c>
      <c r="N29" s="33">
        <f>G28*N28</f>
        <v>0</v>
      </c>
      <c r="O29" s="33">
        <f>G28*O28</f>
        <v>0</v>
      </c>
      <c r="P29" s="33">
        <f>G28*P28</f>
        <v>0</v>
      </c>
      <c r="Q29" s="33">
        <f>G28*Q28</f>
        <v>9.3308544000000015</v>
      </c>
      <c r="R29" s="33">
        <f>G28*R28</f>
        <v>0</v>
      </c>
      <c r="S29" s="33">
        <f>G28*S28</f>
        <v>0</v>
      </c>
      <c r="T29" s="33">
        <f>G28*T28</f>
        <v>0</v>
      </c>
      <c r="U29" s="33">
        <f>G28*U28</f>
        <v>0</v>
      </c>
      <c r="V29" s="33">
        <f>G28*V28</f>
        <v>0</v>
      </c>
      <c r="W29" s="33">
        <f>G28*W28</f>
        <v>0</v>
      </c>
      <c r="X29" s="33">
        <f>G28*X28</f>
        <v>13.978406400000003</v>
      </c>
      <c r="Y29" s="33">
        <f>G28*Y28</f>
        <v>0</v>
      </c>
      <c r="Z29" s="33">
        <f>G28*Z28</f>
        <v>0</v>
      </c>
      <c r="AA29" s="34">
        <f>G28*AA28</f>
        <v>0</v>
      </c>
    </row>
    <row r="30" spans="1:27" ht="15.75" thickBot="1" x14ac:dyDescent="0.3">
      <c r="A30" s="2"/>
      <c r="B30" s="35" t="s">
        <v>0</v>
      </c>
      <c r="C30" s="36">
        <f>C26+C28</f>
        <v>42</v>
      </c>
      <c r="D30" s="37">
        <f>E30/C30</f>
        <v>1.33</v>
      </c>
      <c r="E30" s="38">
        <f>E26+E28</f>
        <v>55.86</v>
      </c>
      <c r="F30" s="37">
        <f>G30/E30</f>
        <v>6.4</v>
      </c>
      <c r="G30" s="38">
        <f>G26+G28</f>
        <v>357.50400000000002</v>
      </c>
      <c r="H30" s="51">
        <f>(I30/E30)*100</f>
        <v>50</v>
      </c>
      <c r="I30" s="38">
        <f>I26+I28</f>
        <v>27.93</v>
      </c>
      <c r="J30" s="38"/>
      <c r="K30" s="38">
        <f t="shared" ref="K30" si="2">K27+K29</f>
        <v>79.18713600000001</v>
      </c>
      <c r="L30" s="53">
        <f t="shared" ref="L30:Z30" si="3">L27+L29</f>
        <v>51.230323200000008</v>
      </c>
      <c r="M30" s="38">
        <f t="shared" si="3"/>
        <v>4.6475520000000001</v>
      </c>
      <c r="N30" s="53">
        <f t="shared" si="3"/>
        <v>0</v>
      </c>
      <c r="O30" s="53">
        <f t="shared" si="3"/>
        <v>0</v>
      </c>
      <c r="P30" s="53">
        <f t="shared" si="3"/>
        <v>0</v>
      </c>
      <c r="Q30" s="53">
        <f t="shared" si="3"/>
        <v>9.3308544000000015</v>
      </c>
      <c r="R30" s="53">
        <f t="shared" si="3"/>
        <v>0</v>
      </c>
      <c r="S30" s="39">
        <f t="shared" si="3"/>
        <v>0</v>
      </c>
      <c r="T30" s="38">
        <f t="shared" si="3"/>
        <v>0</v>
      </c>
      <c r="U30" s="53">
        <f t="shared" si="3"/>
        <v>0</v>
      </c>
      <c r="V30" s="53">
        <f t="shared" si="3"/>
        <v>0</v>
      </c>
      <c r="W30" s="38">
        <f t="shared" si="3"/>
        <v>0</v>
      </c>
      <c r="X30" s="38">
        <f t="shared" si="3"/>
        <v>13.978406400000003</v>
      </c>
      <c r="Y30" s="38"/>
      <c r="Z30" s="38">
        <f t="shared" si="3"/>
        <v>0</v>
      </c>
      <c r="AA30" s="52"/>
    </row>
    <row r="31" spans="1:27" ht="15.75" thickBot="1" x14ac:dyDescent="0.3">
      <c r="A31" s="3"/>
      <c r="B31" s="3"/>
      <c r="C31" s="3"/>
      <c r="D31" s="3"/>
      <c r="E31" s="3"/>
      <c r="F31" s="3"/>
      <c r="G31" s="3"/>
      <c r="H31" s="41"/>
      <c r="I31" s="42" t="s">
        <v>33</v>
      </c>
      <c r="J31" s="43"/>
      <c r="K31" s="44">
        <f>K30/G30</f>
        <v>0.2215</v>
      </c>
      <c r="L31" s="45">
        <f>L30/G30</f>
        <v>0.14330000000000001</v>
      </c>
      <c r="M31" s="45">
        <f>M30/G30</f>
        <v>1.2999999999999999E-2</v>
      </c>
      <c r="N31" s="45">
        <f>N30/G30</f>
        <v>0</v>
      </c>
      <c r="O31" s="45">
        <f>O30/G30</f>
        <v>0</v>
      </c>
      <c r="P31" s="45">
        <f>P30/G30</f>
        <v>0</v>
      </c>
      <c r="Q31" s="45">
        <f>Q30/G30</f>
        <v>2.6100000000000002E-2</v>
      </c>
      <c r="R31" s="45">
        <f>R30/G30</f>
        <v>0</v>
      </c>
      <c r="S31" s="45">
        <f>S30/G30</f>
        <v>0</v>
      </c>
      <c r="T31" s="45">
        <f>T30/G30</f>
        <v>0</v>
      </c>
      <c r="U31" s="45">
        <f>U30/G30</f>
        <v>0</v>
      </c>
      <c r="V31" s="45">
        <f>V30/G30</f>
        <v>0</v>
      </c>
      <c r="W31" s="45">
        <f>W30/G30</f>
        <v>0</v>
      </c>
      <c r="X31" s="45">
        <f>X30/G30</f>
        <v>3.9100000000000003E-2</v>
      </c>
      <c r="Y31" s="45">
        <f>Y30/G30</f>
        <v>0</v>
      </c>
      <c r="Z31" s="45">
        <f>Z30/G30</f>
        <v>0</v>
      </c>
      <c r="AA31" s="46">
        <f>AA30/G30</f>
        <v>0</v>
      </c>
    </row>
    <row r="32" spans="1:27" x14ac:dyDescent="0.25">
      <c r="A32" s="3"/>
      <c r="B32" s="3"/>
      <c r="C32" s="3"/>
      <c r="D32" s="3"/>
      <c r="E32" s="3"/>
      <c r="F32" s="3"/>
      <c r="G32" s="3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spans="1:27" x14ac:dyDescent="0.25">
      <c r="A33" s="2"/>
      <c r="B33" s="3"/>
      <c r="C33" s="6" t="s">
        <v>0</v>
      </c>
      <c r="D33" s="7" t="s">
        <v>1</v>
      </c>
      <c r="E33" s="8" t="s">
        <v>2</v>
      </c>
      <c r="F33" s="7" t="s">
        <v>3</v>
      </c>
      <c r="G33" s="8" t="s">
        <v>0</v>
      </c>
      <c r="H33" s="3"/>
      <c r="I33" s="8" t="s">
        <v>2</v>
      </c>
      <c r="J33" s="9"/>
      <c r="K33" s="10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thickBot="1" x14ac:dyDescent="0.3">
      <c r="A34" s="2"/>
      <c r="B34" s="3"/>
      <c r="C34" s="11" t="s">
        <v>4</v>
      </c>
      <c r="D34" s="12" t="s">
        <v>5</v>
      </c>
      <c r="E34" s="13" t="s">
        <v>6</v>
      </c>
      <c r="F34" s="12" t="s">
        <v>7</v>
      </c>
      <c r="G34" s="13" t="s">
        <v>8</v>
      </c>
      <c r="H34" s="14" t="s">
        <v>9</v>
      </c>
      <c r="I34" s="13" t="s">
        <v>10</v>
      </c>
      <c r="J34" s="9"/>
      <c r="K34" s="10"/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6" t="s">
        <v>25</v>
      </c>
      <c r="AA34" s="6" t="s">
        <v>26</v>
      </c>
    </row>
    <row r="35" spans="1:27" ht="15.75" thickBot="1" x14ac:dyDescent="0.3">
      <c r="A35" s="15">
        <v>43525</v>
      </c>
      <c r="B35" s="16" t="s">
        <v>27</v>
      </c>
      <c r="C35" s="17">
        <v>10</v>
      </c>
      <c r="D35" s="18">
        <v>1</v>
      </c>
      <c r="E35" s="19">
        <f>C35*D35</f>
        <v>10</v>
      </c>
      <c r="F35" s="18">
        <v>6.5</v>
      </c>
      <c r="G35" s="19">
        <f>E35*F35</f>
        <v>65</v>
      </c>
      <c r="H35" s="29">
        <v>0</v>
      </c>
      <c r="I35" s="19">
        <f>(E35*H35)/100</f>
        <v>0</v>
      </c>
      <c r="J35" s="19" t="s">
        <v>28</v>
      </c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20"/>
    </row>
    <row r="36" spans="1:27" ht="15.75" thickBot="1" x14ac:dyDescent="0.3">
      <c r="A36" s="48"/>
      <c r="B36" s="30"/>
      <c r="C36" s="31"/>
      <c r="D36" s="49"/>
      <c r="E36" s="33"/>
      <c r="F36" s="49"/>
      <c r="G36" s="33"/>
      <c r="H36" s="50"/>
      <c r="I36" s="33"/>
      <c r="J36" s="33" t="s">
        <v>29</v>
      </c>
      <c r="K36" s="33">
        <f>G35*K35</f>
        <v>0</v>
      </c>
      <c r="L36" s="33">
        <f>G35*L35</f>
        <v>0</v>
      </c>
      <c r="M36" s="33">
        <f>G35*M35</f>
        <v>0</v>
      </c>
      <c r="N36" s="33">
        <f>G35*N35</f>
        <v>0</v>
      </c>
      <c r="O36" s="33">
        <f>G35*O35</f>
        <v>0</v>
      </c>
      <c r="P36" s="33">
        <f>G35*P35</f>
        <v>0</v>
      </c>
      <c r="Q36" s="33">
        <f>G35*Q35</f>
        <v>0</v>
      </c>
      <c r="R36" s="33">
        <f>G35*R35</f>
        <v>0</v>
      </c>
      <c r="S36" s="33">
        <f>G35*S35</f>
        <v>0</v>
      </c>
      <c r="T36" s="33">
        <f>G35*T35</f>
        <v>0</v>
      </c>
      <c r="U36" s="33">
        <f>G35*U35</f>
        <v>0</v>
      </c>
      <c r="V36" s="33"/>
      <c r="W36" s="33">
        <f>G35*W35</f>
        <v>0</v>
      </c>
      <c r="X36" s="33">
        <f>G35*X35</f>
        <v>0</v>
      </c>
      <c r="Y36" s="33">
        <f>G35*Y35</f>
        <v>0</v>
      </c>
      <c r="Z36" s="33">
        <f>G35*Z35</f>
        <v>0</v>
      </c>
      <c r="AA36" s="34">
        <f>G35*AA35</f>
        <v>0</v>
      </c>
    </row>
    <row r="37" spans="1:27" x14ac:dyDescent="0.25">
      <c r="A37" s="2"/>
      <c r="B37" s="16" t="s">
        <v>30</v>
      </c>
      <c r="C37" s="17">
        <v>10</v>
      </c>
      <c r="D37" s="18">
        <v>1</v>
      </c>
      <c r="E37" s="19">
        <f>C37*D37</f>
        <v>10</v>
      </c>
      <c r="F37" s="18">
        <v>6.88</v>
      </c>
      <c r="G37" s="19">
        <f>E37*F37</f>
        <v>68.8</v>
      </c>
      <c r="H37" s="29">
        <v>100</v>
      </c>
      <c r="I37" s="19">
        <f>(E37*H37)/100</f>
        <v>10</v>
      </c>
      <c r="J37" s="19" t="s">
        <v>28</v>
      </c>
      <c r="K37" s="17">
        <v>0.8</v>
      </c>
      <c r="L37" s="17">
        <v>0.65449999999999997</v>
      </c>
      <c r="M37" s="17">
        <v>7.2700000000000001E-2</v>
      </c>
      <c r="N37" s="17"/>
      <c r="O37" s="17"/>
      <c r="P37" s="17"/>
      <c r="Q37" s="17">
        <v>7.2700000000000001E-2</v>
      </c>
      <c r="R37" s="17"/>
      <c r="S37" s="17"/>
      <c r="T37" s="17"/>
      <c r="U37" s="17"/>
      <c r="V37" s="17"/>
      <c r="W37" s="17"/>
      <c r="X37" s="17"/>
      <c r="Y37" s="17"/>
      <c r="Z37" s="17"/>
      <c r="AA37" s="20"/>
    </row>
    <row r="38" spans="1:27" ht="15.75" thickBot="1" x14ac:dyDescent="0.3">
      <c r="A38" s="2"/>
      <c r="B38" s="30"/>
      <c r="C38" s="31"/>
      <c r="D38" s="32"/>
      <c r="E38" s="33"/>
      <c r="F38" s="32"/>
      <c r="G38" s="33"/>
      <c r="H38" s="31"/>
      <c r="I38" s="33"/>
      <c r="J38" s="33" t="s">
        <v>29</v>
      </c>
      <c r="K38" s="33">
        <f>G37*K37</f>
        <v>55.04</v>
      </c>
      <c r="L38" s="33">
        <f>G37*L37</f>
        <v>45.029599999999995</v>
      </c>
      <c r="M38" s="33">
        <f>G37*M37</f>
        <v>5.00176</v>
      </c>
      <c r="N38" s="33">
        <f>G37*N37</f>
        <v>0</v>
      </c>
      <c r="O38" s="33">
        <f>G37*O37</f>
        <v>0</v>
      </c>
      <c r="P38" s="33"/>
      <c r="Q38" s="33">
        <f>G37*Q37</f>
        <v>5.00176</v>
      </c>
      <c r="R38" s="33">
        <f>G37*R37</f>
        <v>0</v>
      </c>
      <c r="S38" s="33">
        <f>G37*S37</f>
        <v>0</v>
      </c>
      <c r="T38" s="33">
        <f>G37*T37</f>
        <v>0</v>
      </c>
      <c r="U38" s="33">
        <f>G37*U37</f>
        <v>0</v>
      </c>
      <c r="V38" s="33">
        <f>G37*V37</f>
        <v>0</v>
      </c>
      <c r="W38" s="33">
        <f>G37*W37</f>
        <v>0</v>
      </c>
      <c r="X38" s="33">
        <f>G37*X37</f>
        <v>0</v>
      </c>
      <c r="Y38" s="33">
        <f>G37*Y37</f>
        <v>0</v>
      </c>
      <c r="Z38" s="33">
        <f>H37*Z37</f>
        <v>0</v>
      </c>
      <c r="AA38" s="34">
        <f>G37*AA37</f>
        <v>0</v>
      </c>
    </row>
    <row r="39" spans="1:27" ht="15.75" thickBot="1" x14ac:dyDescent="0.3">
      <c r="A39" s="2"/>
      <c r="B39" s="35" t="s">
        <v>0</v>
      </c>
      <c r="C39" s="36">
        <f>C35+C37</f>
        <v>20</v>
      </c>
      <c r="D39" s="37">
        <f>E39/C39</f>
        <v>1</v>
      </c>
      <c r="E39" s="38">
        <f>E35+E37</f>
        <v>20</v>
      </c>
      <c r="F39" s="37">
        <f>G39/E39</f>
        <v>675.45</v>
      </c>
      <c r="G39" s="38">
        <v>13509</v>
      </c>
      <c r="H39" s="51">
        <f>(I39/E39)*100</f>
        <v>50</v>
      </c>
      <c r="I39" s="38">
        <f>I35+I37</f>
        <v>10</v>
      </c>
      <c r="J39" s="38"/>
      <c r="K39" s="38">
        <f t="shared" ref="K39:AA39" si="4">K36+K38</f>
        <v>55.04</v>
      </c>
      <c r="L39" s="53"/>
      <c r="M39" s="38">
        <f t="shared" ref="M39" si="5">M36+M38</f>
        <v>5.00176</v>
      </c>
      <c r="N39" s="38">
        <f t="shared" si="4"/>
        <v>0</v>
      </c>
      <c r="O39" s="38">
        <f t="shared" si="4"/>
        <v>0</v>
      </c>
      <c r="P39" s="38">
        <f t="shared" si="4"/>
        <v>0</v>
      </c>
      <c r="Q39" s="38">
        <f t="shared" si="4"/>
        <v>5.00176</v>
      </c>
      <c r="R39" s="38">
        <f t="shared" si="4"/>
        <v>0</v>
      </c>
      <c r="S39" s="38">
        <f t="shared" si="4"/>
        <v>0</v>
      </c>
      <c r="T39" s="38">
        <f t="shared" si="4"/>
        <v>0</v>
      </c>
      <c r="U39" s="38">
        <f t="shared" si="4"/>
        <v>0</v>
      </c>
      <c r="V39" s="38">
        <f t="shared" si="4"/>
        <v>0</v>
      </c>
      <c r="W39" s="38">
        <f t="shared" si="4"/>
        <v>0</v>
      </c>
      <c r="X39" s="38">
        <f t="shared" si="4"/>
        <v>0</v>
      </c>
      <c r="Y39" s="38">
        <f t="shared" si="4"/>
        <v>0</v>
      </c>
      <c r="Z39" s="38">
        <f t="shared" si="4"/>
        <v>0</v>
      </c>
      <c r="AA39" s="52">
        <f t="shared" si="4"/>
        <v>0</v>
      </c>
    </row>
    <row r="40" spans="1:27" ht="15.75" thickBot="1" x14ac:dyDescent="0.3">
      <c r="A40" s="3"/>
      <c r="B40" s="3"/>
      <c r="C40" s="3"/>
      <c r="D40" s="3"/>
      <c r="E40" s="3"/>
      <c r="F40" s="3"/>
      <c r="G40" s="3"/>
      <c r="H40" s="41"/>
      <c r="I40" s="42" t="s">
        <v>34</v>
      </c>
      <c r="J40" s="43"/>
      <c r="K40" s="44">
        <f>K39/G39</f>
        <v>4.0743208231549333E-3</v>
      </c>
      <c r="L40" s="45">
        <f>L39/G39</f>
        <v>0</v>
      </c>
      <c r="M40" s="45">
        <f>M39/G39</f>
        <v>3.7025390480420462E-4</v>
      </c>
      <c r="N40" s="45">
        <f>N39/G39</f>
        <v>0</v>
      </c>
      <c r="O40" s="45">
        <f>O39/G39</f>
        <v>0</v>
      </c>
      <c r="P40" s="45">
        <f>P39/G39</f>
        <v>0</v>
      </c>
      <c r="Q40" s="45">
        <f>Q39/G39</f>
        <v>3.7025390480420462E-4</v>
      </c>
      <c r="R40" s="45">
        <f>R39/G39</f>
        <v>0</v>
      </c>
      <c r="S40" s="45">
        <f>S39/G39</f>
        <v>0</v>
      </c>
      <c r="T40" s="45">
        <f>T39/G39</f>
        <v>0</v>
      </c>
      <c r="U40" s="45">
        <f>U39/G39</f>
        <v>0</v>
      </c>
      <c r="V40" s="45">
        <f>V39/G39</f>
        <v>0</v>
      </c>
      <c r="W40" s="45">
        <f>W39/G39</f>
        <v>0</v>
      </c>
      <c r="X40" s="45">
        <f>X39/G39</f>
        <v>0</v>
      </c>
      <c r="Y40" s="45">
        <f>Y39/G39</f>
        <v>0</v>
      </c>
      <c r="Z40" s="45">
        <f>Z39/G39</f>
        <v>0</v>
      </c>
      <c r="AA40" s="46">
        <f>AA39/G39</f>
        <v>0</v>
      </c>
    </row>
    <row r="41" spans="1:27" x14ac:dyDescent="0.25">
      <c r="A41" s="3"/>
      <c r="B41" s="3"/>
      <c r="C41" s="3"/>
      <c r="D41" s="3"/>
      <c r="E41" s="3"/>
      <c r="F41" s="3"/>
      <c r="G41" s="3"/>
      <c r="H41" s="10"/>
      <c r="I41" s="10"/>
      <c r="J41" s="10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</row>
    <row r="42" spans="1:27" x14ac:dyDescent="0.25">
      <c r="A42" s="2"/>
      <c r="B42" s="3"/>
      <c r="C42" s="6" t="s">
        <v>0</v>
      </c>
      <c r="D42" s="7" t="s">
        <v>1</v>
      </c>
      <c r="E42" s="8" t="s">
        <v>2</v>
      </c>
      <c r="F42" s="7" t="s">
        <v>3</v>
      </c>
      <c r="G42" s="8" t="s">
        <v>0</v>
      </c>
      <c r="H42" s="3"/>
      <c r="I42" s="8" t="s">
        <v>2</v>
      </c>
      <c r="J42" s="9"/>
      <c r="K42" s="10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thickBot="1" x14ac:dyDescent="0.3">
      <c r="A43" s="2"/>
      <c r="B43" s="3"/>
      <c r="C43" s="11" t="s">
        <v>4</v>
      </c>
      <c r="D43" s="12" t="s">
        <v>5</v>
      </c>
      <c r="E43" s="13" t="s">
        <v>6</v>
      </c>
      <c r="F43" s="12" t="s">
        <v>7</v>
      </c>
      <c r="G43" s="13" t="s">
        <v>8</v>
      </c>
      <c r="H43" s="14" t="s">
        <v>9</v>
      </c>
      <c r="I43" s="13" t="s">
        <v>10</v>
      </c>
      <c r="J43" s="9"/>
      <c r="K43" s="10"/>
      <c r="L43" s="6" t="s">
        <v>11</v>
      </c>
      <c r="M43" s="6" t="s">
        <v>12</v>
      </c>
      <c r="N43" s="6" t="s">
        <v>13</v>
      </c>
      <c r="O43" s="6" t="s">
        <v>14</v>
      </c>
      <c r="P43" s="6" t="s">
        <v>15</v>
      </c>
      <c r="Q43" s="6" t="s">
        <v>16</v>
      </c>
      <c r="R43" s="6" t="s">
        <v>17</v>
      </c>
      <c r="S43" s="6" t="s">
        <v>18</v>
      </c>
      <c r="T43" s="6" t="s">
        <v>19</v>
      </c>
      <c r="U43" s="6" t="s">
        <v>20</v>
      </c>
      <c r="V43" s="6" t="s">
        <v>21</v>
      </c>
      <c r="W43" s="6" t="s">
        <v>22</v>
      </c>
      <c r="X43" s="6" t="s">
        <v>23</v>
      </c>
      <c r="Y43" s="6" t="s">
        <v>24</v>
      </c>
      <c r="Z43" s="6" t="s">
        <v>25</v>
      </c>
      <c r="AA43" s="6" t="s">
        <v>26</v>
      </c>
    </row>
    <row r="44" spans="1:27" ht="15.75" thickBot="1" x14ac:dyDescent="0.3">
      <c r="A44" s="47"/>
      <c r="B44" s="16" t="s">
        <v>27</v>
      </c>
      <c r="C44" s="17"/>
      <c r="D44" s="18"/>
      <c r="E44" s="19">
        <f>C44*D44</f>
        <v>0</v>
      </c>
      <c r="F44" s="18"/>
      <c r="G44" s="19">
        <f>E44*F44</f>
        <v>0</v>
      </c>
      <c r="H44" s="29"/>
      <c r="I44" s="19">
        <f>(E44*H44)/100</f>
        <v>0</v>
      </c>
      <c r="J44" s="19" t="s">
        <v>28</v>
      </c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20"/>
    </row>
    <row r="45" spans="1:27" ht="15.75" thickBot="1" x14ac:dyDescent="0.3">
      <c r="A45" s="48"/>
      <c r="B45" s="30"/>
      <c r="C45" s="31"/>
      <c r="D45" s="49"/>
      <c r="E45" s="33"/>
      <c r="F45" s="49"/>
      <c r="G45" s="33"/>
      <c r="H45" s="50"/>
      <c r="I45" s="33"/>
      <c r="J45" s="33" t="s">
        <v>29</v>
      </c>
      <c r="K45" s="33">
        <f>G44*K44</f>
        <v>0</v>
      </c>
      <c r="L45" s="33">
        <f>G44*L44</f>
        <v>0</v>
      </c>
      <c r="M45" s="33">
        <f>G44*M44</f>
        <v>0</v>
      </c>
      <c r="N45" s="33">
        <f>G44*N44</f>
        <v>0</v>
      </c>
      <c r="O45" s="33">
        <f>G44*O44</f>
        <v>0</v>
      </c>
      <c r="P45" s="33">
        <f>G44*P44</f>
        <v>0</v>
      </c>
      <c r="Q45" s="33">
        <f>G44*Q44</f>
        <v>0</v>
      </c>
      <c r="R45" s="33">
        <f>G44*R44</f>
        <v>0</v>
      </c>
      <c r="S45" s="33">
        <f>G44*S44</f>
        <v>0</v>
      </c>
      <c r="T45" s="33">
        <f>G44*T44</f>
        <v>0</v>
      </c>
      <c r="U45" s="33">
        <f>G44*U44</f>
        <v>0</v>
      </c>
      <c r="V45" s="33">
        <f>G44*V44</f>
        <v>0</v>
      </c>
      <c r="W45" s="33">
        <f>G44*W44</f>
        <v>0</v>
      </c>
      <c r="X45" s="33">
        <f>G44*X44</f>
        <v>0</v>
      </c>
      <c r="Y45" s="33">
        <f>G44*Y44</f>
        <v>0</v>
      </c>
      <c r="Z45" s="33">
        <f>G44*Z44</f>
        <v>0</v>
      </c>
      <c r="AA45" s="34">
        <f>G44*AA44</f>
        <v>0</v>
      </c>
    </row>
    <row r="46" spans="1:27" x14ac:dyDescent="0.25">
      <c r="A46" s="2"/>
      <c r="B46" s="16" t="s">
        <v>30</v>
      </c>
      <c r="C46" s="17"/>
      <c r="D46" s="18"/>
      <c r="E46" s="19">
        <f>C46*D46</f>
        <v>0</v>
      </c>
      <c r="F46" s="18"/>
      <c r="G46" s="19">
        <f>E46*F46</f>
        <v>0</v>
      </c>
      <c r="H46" s="29"/>
      <c r="I46" s="19">
        <f>(E46*H46)/100</f>
        <v>0</v>
      </c>
      <c r="J46" s="19" t="s">
        <v>28</v>
      </c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20"/>
    </row>
    <row r="47" spans="1:27" ht="15.75" thickBot="1" x14ac:dyDescent="0.3">
      <c r="A47" s="2"/>
      <c r="B47" s="30"/>
      <c r="C47" s="31"/>
      <c r="D47" s="32"/>
      <c r="E47" s="33"/>
      <c r="F47" s="32"/>
      <c r="G47" s="33"/>
      <c r="H47" s="31"/>
      <c r="I47" s="33"/>
      <c r="J47" s="33" t="s">
        <v>29</v>
      </c>
      <c r="K47" s="33"/>
      <c r="L47" s="33">
        <f>G46*L46</f>
        <v>0</v>
      </c>
      <c r="M47" s="33">
        <f>G46*M46</f>
        <v>0</v>
      </c>
      <c r="N47" s="33">
        <f>G46*N46</f>
        <v>0</v>
      </c>
      <c r="O47" s="33">
        <f>G46*O46</f>
        <v>0</v>
      </c>
      <c r="P47" s="33"/>
      <c r="Q47" s="33">
        <f>G46*Q46</f>
        <v>0</v>
      </c>
      <c r="R47" s="33">
        <f>G46*R46</f>
        <v>0</v>
      </c>
      <c r="S47" s="33">
        <f>G46*S46</f>
        <v>0</v>
      </c>
      <c r="T47" s="33">
        <f>G46*T46</f>
        <v>0</v>
      </c>
      <c r="U47" s="33">
        <f>G46*U46</f>
        <v>0</v>
      </c>
      <c r="V47" s="33">
        <f>G46*V46</f>
        <v>0</v>
      </c>
      <c r="W47" s="33">
        <f>G46*W46</f>
        <v>0</v>
      </c>
      <c r="X47" s="33">
        <f>G46*X46</f>
        <v>0</v>
      </c>
      <c r="Y47" s="33">
        <f>G46*Y46</f>
        <v>0</v>
      </c>
      <c r="Z47" s="33">
        <f>H46*Z46</f>
        <v>0</v>
      </c>
      <c r="AA47" s="34">
        <f>G46*AA46</f>
        <v>0</v>
      </c>
    </row>
    <row r="48" spans="1:27" ht="15.75" thickBot="1" x14ac:dyDescent="0.3">
      <c r="A48" s="2"/>
      <c r="B48" s="35" t="s">
        <v>0</v>
      </c>
      <c r="C48" s="36">
        <f>C44+C46</f>
        <v>0</v>
      </c>
      <c r="D48" s="37" t="e">
        <f>E48/C48</f>
        <v>#DIV/0!</v>
      </c>
      <c r="E48" s="38">
        <f>E44+E46</f>
        <v>0</v>
      </c>
      <c r="F48" s="37" t="e">
        <f>G48/E48</f>
        <v>#DIV/0!</v>
      </c>
      <c r="G48" s="38">
        <f>G44+G46</f>
        <v>0</v>
      </c>
      <c r="H48" s="51" t="e">
        <f>(I48/E48)*100</f>
        <v>#DIV/0!</v>
      </c>
      <c r="I48" s="38">
        <f>I44+I46</f>
        <v>0</v>
      </c>
      <c r="J48" s="38"/>
      <c r="K48" s="38">
        <f t="shared" ref="K48:L48" si="6">K45+K47</f>
        <v>0</v>
      </c>
      <c r="L48" s="53">
        <f t="shared" si="6"/>
        <v>0</v>
      </c>
      <c r="M48" s="38"/>
      <c r="N48" s="38"/>
      <c r="O48" s="38">
        <f t="shared" ref="O48:AA48" si="7">O45+O47</f>
        <v>0</v>
      </c>
      <c r="P48" s="38">
        <f t="shared" si="7"/>
        <v>0</v>
      </c>
      <c r="Q48" s="38">
        <f t="shared" si="7"/>
        <v>0</v>
      </c>
      <c r="R48" s="38">
        <f t="shared" si="7"/>
        <v>0</v>
      </c>
      <c r="S48" s="38">
        <f t="shared" si="7"/>
        <v>0</v>
      </c>
      <c r="T48" s="38"/>
      <c r="U48" s="38">
        <f t="shared" si="7"/>
        <v>0</v>
      </c>
      <c r="V48" s="38">
        <f t="shared" si="7"/>
        <v>0</v>
      </c>
      <c r="W48" s="38">
        <f t="shared" si="7"/>
        <v>0</v>
      </c>
      <c r="X48" s="38">
        <f t="shared" si="7"/>
        <v>0</v>
      </c>
      <c r="Y48" s="38">
        <f t="shared" si="7"/>
        <v>0</v>
      </c>
      <c r="Z48" s="38">
        <f t="shared" si="7"/>
        <v>0</v>
      </c>
      <c r="AA48" s="52">
        <f t="shared" si="7"/>
        <v>0</v>
      </c>
    </row>
    <row r="49" spans="1:27" ht="15.75" thickBot="1" x14ac:dyDescent="0.3">
      <c r="A49" s="3"/>
      <c r="B49" s="3"/>
      <c r="C49" s="3"/>
      <c r="D49" s="3"/>
      <c r="E49" s="3"/>
      <c r="F49" s="3"/>
      <c r="G49" s="3"/>
      <c r="H49" s="41"/>
      <c r="I49" s="42" t="s">
        <v>34</v>
      </c>
      <c r="J49" s="43"/>
      <c r="K49" s="44" t="e">
        <f>K48/G48</f>
        <v>#DIV/0!</v>
      </c>
      <c r="L49" s="45" t="e">
        <f>L48/G48</f>
        <v>#DIV/0!</v>
      </c>
      <c r="M49" s="45" t="e">
        <f>M48/G48</f>
        <v>#DIV/0!</v>
      </c>
      <c r="N49" s="45" t="e">
        <f>N48/G48</f>
        <v>#DIV/0!</v>
      </c>
      <c r="O49" s="45" t="e">
        <f>O48/G48</f>
        <v>#DIV/0!</v>
      </c>
      <c r="P49" s="45" t="e">
        <f>P48/G48</f>
        <v>#DIV/0!</v>
      </c>
      <c r="Q49" s="45" t="e">
        <f>Q48/G48</f>
        <v>#DIV/0!</v>
      </c>
      <c r="R49" s="45" t="e">
        <f>R48/G48</f>
        <v>#DIV/0!</v>
      </c>
      <c r="S49" s="45" t="e">
        <f>S48/G48</f>
        <v>#DIV/0!</v>
      </c>
      <c r="T49" s="45" t="e">
        <f>T48/G48</f>
        <v>#DIV/0!</v>
      </c>
      <c r="U49" s="45" t="e">
        <f>U48/G48</f>
        <v>#DIV/0!</v>
      </c>
      <c r="V49" s="45" t="e">
        <f>V48/G48</f>
        <v>#DIV/0!</v>
      </c>
      <c r="W49" s="45" t="e">
        <f>W48/G48</f>
        <v>#DIV/0!</v>
      </c>
      <c r="X49" s="45" t="e">
        <f>X48/G48</f>
        <v>#DIV/0!</v>
      </c>
      <c r="Y49" s="45" t="e">
        <f>Y48/G48</f>
        <v>#DIV/0!</v>
      </c>
      <c r="Z49" s="45" t="e">
        <f>Z48/G48</f>
        <v>#DIV/0!</v>
      </c>
      <c r="AA49" s="46" t="e">
        <f>AA48/G48</f>
        <v>#DIV/0!</v>
      </c>
    </row>
    <row r="50" spans="1:27" x14ac:dyDescent="0.25">
      <c r="A50" s="3"/>
      <c r="B50" s="3"/>
      <c r="C50" s="3"/>
      <c r="D50" s="3"/>
      <c r="E50" s="3"/>
      <c r="F50" s="3"/>
      <c r="G50" s="3"/>
      <c r="H50" s="10"/>
      <c r="I50" s="10"/>
      <c r="J50" s="10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</row>
    <row r="52" spans="1:27" x14ac:dyDescent="0.25">
      <c r="A52" s="2"/>
      <c r="B52" s="3"/>
      <c r="C52" s="6" t="s">
        <v>0</v>
      </c>
      <c r="D52" s="7" t="s">
        <v>1</v>
      </c>
      <c r="E52" s="8" t="s">
        <v>2</v>
      </c>
      <c r="F52" s="7" t="s">
        <v>3</v>
      </c>
      <c r="G52" s="8" t="s">
        <v>0</v>
      </c>
      <c r="H52" s="3"/>
      <c r="I52" s="8" t="s">
        <v>2</v>
      </c>
      <c r="J52" s="9"/>
      <c r="K52" s="10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thickBot="1" x14ac:dyDescent="0.3">
      <c r="A53" s="2"/>
      <c r="B53" s="3"/>
      <c r="C53" s="11" t="s">
        <v>4</v>
      </c>
      <c r="D53" s="12" t="s">
        <v>5</v>
      </c>
      <c r="E53" s="13" t="s">
        <v>6</v>
      </c>
      <c r="F53" s="12" t="s">
        <v>7</v>
      </c>
      <c r="G53" s="13" t="s">
        <v>8</v>
      </c>
      <c r="H53" s="14" t="s">
        <v>9</v>
      </c>
      <c r="I53" s="13" t="s">
        <v>10</v>
      </c>
      <c r="J53" s="9"/>
      <c r="K53" s="10"/>
      <c r="L53" s="6" t="s">
        <v>11</v>
      </c>
      <c r="M53" s="6" t="s">
        <v>12</v>
      </c>
      <c r="N53" s="6" t="s">
        <v>13</v>
      </c>
      <c r="O53" s="6" t="s">
        <v>14</v>
      </c>
      <c r="P53" s="6" t="s">
        <v>15</v>
      </c>
      <c r="Q53" s="6" t="s">
        <v>16</v>
      </c>
      <c r="R53" s="6" t="s">
        <v>17</v>
      </c>
      <c r="S53" s="6" t="s">
        <v>18</v>
      </c>
      <c r="T53" s="6" t="s">
        <v>19</v>
      </c>
      <c r="U53" s="6" t="s">
        <v>20</v>
      </c>
      <c r="V53" s="6" t="s">
        <v>21</v>
      </c>
      <c r="W53" s="6" t="s">
        <v>22</v>
      </c>
      <c r="X53" s="6" t="s">
        <v>23</v>
      </c>
      <c r="Y53" s="6" t="s">
        <v>24</v>
      </c>
      <c r="Z53" s="6" t="s">
        <v>25</v>
      </c>
      <c r="AA53" s="6" t="s">
        <v>26</v>
      </c>
    </row>
    <row r="54" spans="1:27" ht="15.75" thickBot="1" x14ac:dyDescent="0.3">
      <c r="A54" s="55" t="s">
        <v>0</v>
      </c>
      <c r="B54" s="16" t="s">
        <v>27</v>
      </c>
      <c r="C54" s="17">
        <f>SUM(C6+C16+C26+C35+C44)</f>
        <v>10</v>
      </c>
      <c r="D54" s="18">
        <f>E54/C54</f>
        <v>1</v>
      </c>
      <c r="E54" s="19">
        <f>SUM(E6+E16+E26+E35+E44)</f>
        <v>10</v>
      </c>
      <c r="F54" s="18">
        <f>G54/E54</f>
        <v>6.5</v>
      </c>
      <c r="G54" s="19">
        <f>SUM(G6+G16+G26+G35+G44)</f>
        <v>65</v>
      </c>
      <c r="H54" s="29">
        <f>(I54/E54)*100</f>
        <v>0</v>
      </c>
      <c r="I54" s="19">
        <f>SUM(I6+I16+I26+I35+I44)</f>
        <v>0</v>
      </c>
      <c r="J54" s="19" t="s">
        <v>28</v>
      </c>
      <c r="K54" s="45">
        <f>K55/G54</f>
        <v>0</v>
      </c>
      <c r="L54" s="45">
        <f>L55/G54</f>
        <v>0</v>
      </c>
      <c r="M54" s="45">
        <f>M55/G54</f>
        <v>0</v>
      </c>
      <c r="N54" s="45">
        <f>N55/G54</f>
        <v>0</v>
      </c>
      <c r="O54" s="45">
        <f>O55/G54</f>
        <v>0</v>
      </c>
      <c r="P54" s="45">
        <f>P55/G54</f>
        <v>0</v>
      </c>
      <c r="Q54" s="45">
        <f>Q55/G54</f>
        <v>0</v>
      </c>
      <c r="R54" s="45">
        <f>R55/G54</f>
        <v>0</v>
      </c>
      <c r="S54" s="45">
        <f>S55/G54</f>
        <v>0</v>
      </c>
      <c r="T54" s="45">
        <f>T55/G54</f>
        <v>0</v>
      </c>
      <c r="U54" s="45">
        <f>U55/G54</f>
        <v>0</v>
      </c>
      <c r="V54" s="45">
        <f>V55/G54</f>
        <v>0</v>
      </c>
      <c r="W54" s="45">
        <f>W55/G54</f>
        <v>0</v>
      </c>
      <c r="X54" s="45">
        <f>X55/G54</f>
        <v>0</v>
      </c>
      <c r="Y54" s="45">
        <f>Y55/G54</f>
        <v>0</v>
      </c>
      <c r="Z54" s="45">
        <f>Z55/G54</f>
        <v>0</v>
      </c>
      <c r="AA54" s="45">
        <f>AA55/G54</f>
        <v>0</v>
      </c>
    </row>
    <row r="55" spans="1:27" ht="15.75" thickBot="1" x14ac:dyDescent="0.3">
      <c r="A55" s="48"/>
      <c r="B55" s="30"/>
      <c r="C55" s="31"/>
      <c r="D55" s="49"/>
      <c r="E55" s="33"/>
      <c r="F55" s="49"/>
      <c r="G55" s="33"/>
      <c r="H55" s="50"/>
      <c r="I55" s="33"/>
      <c r="J55" s="33" t="s">
        <v>29</v>
      </c>
      <c r="K55" s="56">
        <f>SUM(K7+K17+K27+K36+K45)</f>
        <v>0</v>
      </c>
      <c r="L55" s="56">
        <f t="shared" ref="L55:AA55" si="8">SUM(L7+L17+L27+L36+L45)</f>
        <v>0</v>
      </c>
      <c r="M55" s="56"/>
      <c r="N55" s="56">
        <f t="shared" si="8"/>
        <v>0</v>
      </c>
      <c r="O55" s="56">
        <f t="shared" si="8"/>
        <v>0</v>
      </c>
      <c r="P55" s="56"/>
      <c r="Q55" s="56">
        <f t="shared" si="8"/>
        <v>0</v>
      </c>
      <c r="R55" s="56">
        <f t="shared" si="8"/>
        <v>0</v>
      </c>
      <c r="S55" s="56">
        <f t="shared" si="8"/>
        <v>0</v>
      </c>
      <c r="T55" s="56"/>
      <c r="U55" s="56">
        <f t="shared" si="8"/>
        <v>0</v>
      </c>
      <c r="V55" s="56">
        <f t="shared" si="8"/>
        <v>0</v>
      </c>
      <c r="W55" s="56">
        <f t="shared" si="8"/>
        <v>0</v>
      </c>
      <c r="X55" s="56">
        <f t="shared" si="8"/>
        <v>0</v>
      </c>
      <c r="Y55" s="56"/>
      <c r="Z55" s="56">
        <f t="shared" si="8"/>
        <v>0</v>
      </c>
      <c r="AA55" s="56">
        <f t="shared" si="8"/>
        <v>0</v>
      </c>
    </row>
    <row r="56" spans="1:27" ht="15.75" thickBot="1" x14ac:dyDescent="0.3">
      <c r="A56" s="2"/>
      <c r="B56" s="16" t="s">
        <v>30</v>
      </c>
      <c r="C56" s="17">
        <f>SUM(C8+C18+C28+C37+C46)</f>
        <v>52</v>
      </c>
      <c r="D56" s="18">
        <f>E56/C56</f>
        <v>1.2665384615384616</v>
      </c>
      <c r="E56" s="19">
        <f>SUM(E8+E18+E28+E37+E46)</f>
        <v>65.86</v>
      </c>
      <c r="F56" s="18">
        <f>G56/E56</f>
        <v>6.47288187063468</v>
      </c>
      <c r="G56" s="19">
        <f>SUM(G8+G18+G28+G37+G46)</f>
        <v>426.30400000000003</v>
      </c>
      <c r="H56" s="29">
        <f>(I56/E56)*100</f>
        <v>57.591861524445797</v>
      </c>
      <c r="I56" s="19">
        <f>SUM(I8+I18+I28+I37+I46)</f>
        <v>37.93</v>
      </c>
      <c r="J56" s="19" t="s">
        <v>28</v>
      </c>
      <c r="K56" s="57">
        <f>K57/G56</f>
        <v>0.31486248311064402</v>
      </c>
      <c r="L56" s="57">
        <f>L57/G56</f>
        <v>0.2258011259570635</v>
      </c>
      <c r="M56" s="57">
        <f>M57/G56</f>
        <v>2.2634814592403543E-2</v>
      </c>
      <c r="N56" s="57">
        <f>N57/G56</f>
        <v>0</v>
      </c>
      <c r="O56" s="57">
        <f>O57/G56</f>
        <v>0</v>
      </c>
      <c r="P56" s="57">
        <f>P57/G56</f>
        <v>0</v>
      </c>
      <c r="Q56" s="57">
        <f>Q57/G56</f>
        <v>3.3620642546164238E-2</v>
      </c>
      <c r="R56" s="57">
        <f>R57/G56</f>
        <v>0</v>
      </c>
      <c r="S56" s="57">
        <f>S57/G56</f>
        <v>0</v>
      </c>
      <c r="T56" s="57">
        <f>T57/G56</f>
        <v>0</v>
      </c>
      <c r="U56" s="57">
        <f>U57/G56</f>
        <v>0</v>
      </c>
      <c r="V56" s="57">
        <f>V57/G56</f>
        <v>0</v>
      </c>
      <c r="W56" s="57">
        <f>W57/G56</f>
        <v>0</v>
      </c>
      <c r="X56" s="57">
        <f>X57/G56</f>
        <v>3.2789761297102538E-2</v>
      </c>
      <c r="Y56" s="57">
        <f>Y57/G56</f>
        <v>0</v>
      </c>
      <c r="Z56" s="57">
        <f>Z57/G56</f>
        <v>0</v>
      </c>
      <c r="AA56" s="57">
        <f>AA57/G56</f>
        <v>0</v>
      </c>
    </row>
    <row r="57" spans="1:27" ht="15.75" thickBot="1" x14ac:dyDescent="0.3">
      <c r="A57" s="58"/>
      <c r="B57" s="22"/>
      <c r="C57" s="23"/>
      <c r="D57" s="59"/>
      <c r="E57" s="25"/>
      <c r="F57" s="59"/>
      <c r="G57" s="25"/>
      <c r="H57" s="23"/>
      <c r="I57" s="25"/>
      <c r="J57" s="25" t="s">
        <v>29</v>
      </c>
      <c r="K57" s="56">
        <f t="shared" ref="K57:AA57" si="9">SUM(K9+K19+K29+K38+K47)</f>
        <v>134.227136</v>
      </c>
      <c r="L57" s="56">
        <f t="shared" si="9"/>
        <v>96.259923200000003</v>
      </c>
      <c r="M57" s="56">
        <f t="shared" si="9"/>
        <v>9.6493120000000001</v>
      </c>
      <c r="N57" s="56">
        <f t="shared" si="9"/>
        <v>0</v>
      </c>
      <c r="O57" s="56">
        <f t="shared" si="9"/>
        <v>0</v>
      </c>
      <c r="P57" s="56">
        <f t="shared" si="9"/>
        <v>0</v>
      </c>
      <c r="Q57" s="56">
        <f t="shared" si="9"/>
        <v>14.332614400000001</v>
      </c>
      <c r="R57" s="56">
        <f t="shared" si="9"/>
        <v>0</v>
      </c>
      <c r="S57" s="56">
        <f t="shared" si="9"/>
        <v>0</v>
      </c>
      <c r="T57" s="56">
        <f t="shared" si="9"/>
        <v>0</v>
      </c>
      <c r="U57" s="56">
        <f t="shared" si="9"/>
        <v>0</v>
      </c>
      <c r="V57" s="56">
        <f t="shared" si="9"/>
        <v>0</v>
      </c>
      <c r="W57" s="56">
        <f t="shared" si="9"/>
        <v>0</v>
      </c>
      <c r="X57" s="56">
        <f t="shared" si="9"/>
        <v>13.978406400000003</v>
      </c>
      <c r="Y57" s="56"/>
      <c r="Z57" s="56">
        <f t="shared" si="9"/>
        <v>0</v>
      </c>
      <c r="AA57" s="56">
        <f t="shared" si="9"/>
        <v>0</v>
      </c>
    </row>
    <row r="58" spans="1:27" ht="15.75" thickBot="1" x14ac:dyDescent="0.3">
      <c r="A58" s="58"/>
      <c r="B58" s="60" t="s">
        <v>0</v>
      </c>
      <c r="C58" s="61">
        <f>C54+C56</f>
        <v>62</v>
      </c>
      <c r="D58" s="62">
        <f>E58/C58</f>
        <v>1.2235483870967743</v>
      </c>
      <c r="E58" s="53">
        <f>E54+E56</f>
        <v>75.86</v>
      </c>
      <c r="F58" s="62">
        <f>G58/E58</f>
        <v>6.476456630635381</v>
      </c>
      <c r="G58" s="53">
        <f>G54+G56</f>
        <v>491.30400000000003</v>
      </c>
      <c r="H58" s="63">
        <f>(I58/E58)*100</f>
        <v>50</v>
      </c>
      <c r="I58" s="53">
        <f>I54+I56</f>
        <v>37.93</v>
      </c>
      <c r="J58" s="53"/>
      <c r="K58" s="53">
        <f t="shared" ref="K58:Z58" si="10">K55+K57</f>
        <v>134.227136</v>
      </c>
      <c r="L58" s="53">
        <f t="shared" si="10"/>
        <v>96.259923200000003</v>
      </c>
      <c r="M58" s="53">
        <f t="shared" si="10"/>
        <v>9.6493120000000001</v>
      </c>
      <c r="N58" s="53">
        <f t="shared" si="10"/>
        <v>0</v>
      </c>
      <c r="O58" s="53">
        <f t="shared" si="10"/>
        <v>0</v>
      </c>
      <c r="P58" s="53">
        <f t="shared" si="10"/>
        <v>0</v>
      </c>
      <c r="Q58" s="53">
        <f t="shared" si="10"/>
        <v>14.332614400000001</v>
      </c>
      <c r="R58" s="53"/>
      <c r="S58" s="53"/>
      <c r="T58" s="53">
        <f t="shared" si="10"/>
        <v>0</v>
      </c>
      <c r="U58" s="53">
        <f t="shared" si="10"/>
        <v>0</v>
      </c>
      <c r="V58" s="53">
        <f t="shared" si="10"/>
        <v>0</v>
      </c>
      <c r="W58" s="53">
        <f t="shared" si="10"/>
        <v>0</v>
      </c>
      <c r="X58" s="53">
        <f t="shared" si="10"/>
        <v>13.978406400000003</v>
      </c>
      <c r="Y58" s="53">
        <f t="shared" si="10"/>
        <v>0</v>
      </c>
      <c r="Z58" s="53">
        <f t="shared" si="10"/>
        <v>0</v>
      </c>
      <c r="AA58" s="64"/>
    </row>
    <row r="59" spans="1:27" ht="15.75" thickBot="1" x14ac:dyDescent="0.3">
      <c r="A59" s="3"/>
      <c r="B59" s="3"/>
      <c r="C59" s="3"/>
      <c r="D59" s="3"/>
      <c r="E59" s="3"/>
      <c r="F59" s="3"/>
      <c r="G59" s="3"/>
      <c r="H59" s="41"/>
      <c r="I59" s="42" t="s">
        <v>35</v>
      </c>
      <c r="J59" s="43"/>
      <c r="K59" s="44">
        <f>K58/G58</f>
        <v>0.27320586846433165</v>
      </c>
      <c r="L59" s="45">
        <f>L58/G58</f>
        <v>0.19592741601940958</v>
      </c>
      <c r="M59" s="45">
        <f>M58/G58</f>
        <v>1.9640206470942632E-2</v>
      </c>
      <c r="N59" s="45">
        <f>N58/G58</f>
        <v>0</v>
      </c>
      <c r="O59" s="45">
        <f>O58/G58</f>
        <v>0</v>
      </c>
      <c r="P59" s="45">
        <f>P58/G58</f>
        <v>0</v>
      </c>
      <c r="Q59" s="45">
        <f>Q58/G58</f>
        <v>2.9172598635468061E-2</v>
      </c>
      <c r="R59" s="45">
        <f>R58/G58</f>
        <v>0</v>
      </c>
      <c r="S59" s="45">
        <f>S58/G58</f>
        <v>0</v>
      </c>
      <c r="T59" s="45">
        <f>T58/G58</f>
        <v>0</v>
      </c>
      <c r="U59" s="45">
        <f>U58/G58</f>
        <v>0</v>
      </c>
      <c r="V59" s="45">
        <f>V58/G58</f>
        <v>0</v>
      </c>
      <c r="W59" s="45">
        <f>W58/G58</f>
        <v>0</v>
      </c>
      <c r="X59" s="45">
        <f>X58/G58</f>
        <v>2.8451643788774367E-2</v>
      </c>
      <c r="Y59" s="45">
        <f>Y58/G58</f>
        <v>0</v>
      </c>
      <c r="Z59" s="45">
        <f>Z58/G58</f>
        <v>0</v>
      </c>
      <c r="AA59" s="46">
        <f>AA58/G58</f>
        <v>0</v>
      </c>
    </row>
  </sheetData>
  <pageMargins left="0.7" right="0.7" top="0.75" bottom="0.75" header="0.3" footer="0.3"/>
  <pageSetup paperSize="5" scale="56" orientation="landscape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4157F-467B-426F-A820-45791E0F453B}">
  <sheetPr>
    <pageSetUpPr fitToPage="1"/>
  </sheetPr>
  <dimension ref="A1:AA59"/>
  <sheetViews>
    <sheetView topLeftCell="A43" workbookViewId="0">
      <selection activeCell="F64" sqref="F64"/>
    </sheetView>
  </sheetViews>
  <sheetFormatPr defaultRowHeight="15" x14ac:dyDescent="0.25"/>
  <cols>
    <col min="9" max="9" width="10.7109375" customWidth="1"/>
    <col min="10" max="10" width="10.85546875" bestFit="1" customWidth="1"/>
  </cols>
  <sheetData>
    <row r="1" spans="1:27" ht="18" x14ac:dyDescent="0.25">
      <c r="A1" s="1" t="s">
        <v>41</v>
      </c>
    </row>
    <row r="2" spans="1:27" x14ac:dyDescent="0.25">
      <c r="A2" s="2"/>
      <c r="B2" s="3"/>
      <c r="C2" s="3"/>
      <c r="D2" s="4"/>
      <c r="E2" s="5"/>
      <c r="F2" s="4"/>
      <c r="G2" s="5"/>
      <c r="H2" s="3"/>
      <c r="I2" s="5"/>
      <c r="J2" s="5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x14ac:dyDescent="0.25">
      <c r="A3" s="2"/>
      <c r="B3" s="3"/>
      <c r="C3" s="3"/>
      <c r="D3" s="4"/>
      <c r="E3" s="5"/>
      <c r="F3" s="4"/>
      <c r="G3" s="5"/>
      <c r="H3" s="3"/>
      <c r="I3" s="5"/>
      <c r="J3" s="5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x14ac:dyDescent="0.25">
      <c r="A4" s="2"/>
      <c r="B4" s="3"/>
      <c r="C4" s="6" t="s">
        <v>0</v>
      </c>
      <c r="D4" s="7" t="s">
        <v>1</v>
      </c>
      <c r="E4" s="8" t="s">
        <v>2</v>
      </c>
      <c r="F4" s="7" t="s">
        <v>3</v>
      </c>
      <c r="G4" s="8" t="s">
        <v>0</v>
      </c>
      <c r="H4" s="3"/>
      <c r="I4" s="8" t="s">
        <v>2</v>
      </c>
      <c r="J4" s="9"/>
      <c r="K4" s="10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thickBot="1" x14ac:dyDescent="0.3">
      <c r="A5" s="2"/>
      <c r="B5" s="3"/>
      <c r="C5" s="11" t="s">
        <v>4</v>
      </c>
      <c r="D5" s="12" t="s">
        <v>5</v>
      </c>
      <c r="E5" s="13" t="s">
        <v>6</v>
      </c>
      <c r="F5" s="12" t="s">
        <v>7</v>
      </c>
      <c r="G5" s="13" t="s">
        <v>8</v>
      </c>
      <c r="H5" s="14" t="s">
        <v>9</v>
      </c>
      <c r="I5" s="13" t="s">
        <v>10</v>
      </c>
      <c r="J5" s="9"/>
      <c r="K5" s="10"/>
      <c r="L5" s="6" t="s">
        <v>11</v>
      </c>
      <c r="M5" s="6" t="s">
        <v>12</v>
      </c>
      <c r="N5" s="6" t="s">
        <v>13</v>
      </c>
      <c r="O5" s="6" t="s">
        <v>14</v>
      </c>
      <c r="P5" s="6" t="s">
        <v>15</v>
      </c>
      <c r="Q5" s="6" t="s">
        <v>16</v>
      </c>
      <c r="R5" s="6" t="s">
        <v>17</v>
      </c>
      <c r="S5" s="6" t="s">
        <v>18</v>
      </c>
      <c r="T5" s="6" t="s">
        <v>19</v>
      </c>
      <c r="U5" s="6" t="s">
        <v>20</v>
      </c>
      <c r="V5" s="6" t="s">
        <v>21</v>
      </c>
      <c r="W5" s="6" t="s">
        <v>22</v>
      </c>
      <c r="X5" s="6" t="s">
        <v>23</v>
      </c>
      <c r="Y5" s="6" t="s">
        <v>24</v>
      </c>
      <c r="Z5" s="6" t="s">
        <v>25</v>
      </c>
      <c r="AA5" s="6" t="s">
        <v>26</v>
      </c>
    </row>
    <row r="6" spans="1:27" ht="15.75" thickBot="1" x14ac:dyDescent="0.3">
      <c r="A6" s="15">
        <v>43435</v>
      </c>
      <c r="B6" s="16" t="s">
        <v>27</v>
      </c>
      <c r="C6" s="17"/>
      <c r="D6" s="18"/>
      <c r="E6" s="19">
        <f>C6*D6</f>
        <v>0</v>
      </c>
      <c r="F6" s="18"/>
      <c r="G6" s="19">
        <f>E6*F6</f>
        <v>0</v>
      </c>
      <c r="H6" s="18"/>
      <c r="I6" s="19">
        <f>(E6*H6)/100</f>
        <v>0</v>
      </c>
      <c r="J6" s="19" t="s">
        <v>28</v>
      </c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20"/>
    </row>
    <row r="7" spans="1:27" s="28" customFormat="1" ht="15.75" thickBot="1" x14ac:dyDescent="0.3">
      <c r="A7" s="21"/>
      <c r="B7" s="22"/>
      <c r="C7" s="23"/>
      <c r="D7" s="24"/>
      <c r="E7" s="25"/>
      <c r="F7" s="24"/>
      <c r="G7" s="25"/>
      <c r="H7" s="26"/>
      <c r="I7" s="25"/>
      <c r="J7" s="25" t="s">
        <v>29</v>
      </c>
      <c r="K7" s="25">
        <f>G6*K6</f>
        <v>0</v>
      </c>
      <c r="L7" s="25">
        <f>G6*L6</f>
        <v>0</v>
      </c>
      <c r="M7" s="25">
        <f>G6*M6</f>
        <v>0</v>
      </c>
      <c r="N7" s="25">
        <f>G6*N6</f>
        <v>0</v>
      </c>
      <c r="O7" s="25">
        <f>G6*O6</f>
        <v>0</v>
      </c>
      <c r="P7" s="25">
        <f>G6*P6</f>
        <v>0</v>
      </c>
      <c r="Q7" s="25">
        <f>G6*Q6</f>
        <v>0</v>
      </c>
      <c r="R7" s="25">
        <f>G6*R6</f>
        <v>0</v>
      </c>
      <c r="S7" s="25">
        <f>G6*S6</f>
        <v>0</v>
      </c>
      <c r="T7" s="25">
        <f>G6*T6</f>
        <v>0</v>
      </c>
      <c r="U7" s="25">
        <f>G6*U6</f>
        <v>0</v>
      </c>
      <c r="V7" s="25">
        <f>G6*V6</f>
        <v>0</v>
      </c>
      <c r="W7" s="25">
        <f>G6*W6</f>
        <v>0</v>
      </c>
      <c r="X7" s="25">
        <f>G6*X6</f>
        <v>0</v>
      </c>
      <c r="Y7" s="25">
        <f>G6*Y6</f>
        <v>0</v>
      </c>
      <c r="Z7" s="25">
        <f>G6*Z6</f>
        <v>0</v>
      </c>
      <c r="AA7" s="27">
        <f>G6*AA6</f>
        <v>0</v>
      </c>
    </row>
    <row r="8" spans="1:27" x14ac:dyDescent="0.25">
      <c r="A8" s="2"/>
      <c r="B8" s="16" t="s">
        <v>30</v>
      </c>
      <c r="C8" s="17"/>
      <c r="D8" s="18"/>
      <c r="E8" s="19">
        <f>C8*D8</f>
        <v>0</v>
      </c>
      <c r="F8" s="18"/>
      <c r="G8" s="19">
        <f>E8*F8</f>
        <v>0</v>
      </c>
      <c r="H8" s="29"/>
      <c r="I8" s="19">
        <f>(E8*H8)/100</f>
        <v>0</v>
      </c>
      <c r="J8" s="19" t="s">
        <v>28</v>
      </c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20"/>
    </row>
    <row r="9" spans="1:27" ht="15.75" thickBot="1" x14ac:dyDescent="0.3">
      <c r="A9" s="2"/>
      <c r="B9" s="30"/>
      <c r="C9" s="31"/>
      <c r="D9" s="32"/>
      <c r="E9" s="33"/>
      <c r="F9" s="32"/>
      <c r="G9" s="33"/>
      <c r="H9" s="31"/>
      <c r="I9" s="33"/>
      <c r="J9" s="33" t="s">
        <v>29</v>
      </c>
      <c r="K9" s="33">
        <f>G8*K8</f>
        <v>0</v>
      </c>
      <c r="L9" s="33">
        <f>G8*L8</f>
        <v>0</v>
      </c>
      <c r="M9" s="33"/>
      <c r="N9" s="33"/>
      <c r="O9" s="33">
        <f>G8*O8</f>
        <v>0</v>
      </c>
      <c r="P9" s="33">
        <f>G8*P8</f>
        <v>0</v>
      </c>
      <c r="Q9" s="33">
        <f>G8*Q8</f>
        <v>0</v>
      </c>
      <c r="R9" s="33">
        <f>G8*R8</f>
        <v>0</v>
      </c>
      <c r="S9" s="33">
        <f>G8*S8</f>
        <v>0</v>
      </c>
      <c r="T9" s="25">
        <f>G8*T8</f>
        <v>0</v>
      </c>
      <c r="U9" s="33">
        <f>G8*U8</f>
        <v>0</v>
      </c>
      <c r="V9" s="33">
        <f>G8*V8</f>
        <v>0</v>
      </c>
      <c r="W9" s="33">
        <f>G8*W8</f>
        <v>0</v>
      </c>
      <c r="X9" s="33">
        <f>G8*X8</f>
        <v>0</v>
      </c>
      <c r="Y9" s="33">
        <f>G8*Y8</f>
        <v>0</v>
      </c>
      <c r="Z9" s="33">
        <f>G8*Z8</f>
        <v>0</v>
      </c>
      <c r="AA9" s="34">
        <f>G8*AA8</f>
        <v>0</v>
      </c>
    </row>
    <row r="10" spans="1:27" ht="15.75" thickBot="1" x14ac:dyDescent="0.3">
      <c r="A10" s="2"/>
      <c r="B10" s="35" t="s">
        <v>0</v>
      </c>
      <c r="C10" s="36">
        <f>C6+C8</f>
        <v>0</v>
      </c>
      <c r="D10" s="37"/>
      <c r="E10" s="38"/>
      <c r="F10" s="37"/>
      <c r="G10" s="38"/>
      <c r="H10" s="37" t="e">
        <f>(I10/E10)*100</f>
        <v>#DIV/0!</v>
      </c>
      <c r="I10" s="38">
        <f>I6+I8</f>
        <v>0</v>
      </c>
      <c r="J10" s="38"/>
      <c r="K10" s="39">
        <f>K7+K9</f>
        <v>0</v>
      </c>
      <c r="L10" s="39">
        <f>L7+L9</f>
        <v>0</v>
      </c>
      <c r="M10" s="39">
        <f>M7+M9</f>
        <v>0</v>
      </c>
      <c r="N10" s="39">
        <f>N7+N9</f>
        <v>0</v>
      </c>
      <c r="O10" s="39">
        <f t="shared" ref="O10:AA10" si="0">O7+O9</f>
        <v>0</v>
      </c>
      <c r="P10" s="39">
        <f t="shared" si="0"/>
        <v>0</v>
      </c>
      <c r="Q10" s="39">
        <f t="shared" si="0"/>
        <v>0</v>
      </c>
      <c r="R10" s="39">
        <f t="shared" si="0"/>
        <v>0</v>
      </c>
      <c r="S10" s="39">
        <f t="shared" si="0"/>
        <v>0</v>
      </c>
      <c r="T10" s="39">
        <f t="shared" si="0"/>
        <v>0</v>
      </c>
      <c r="U10" s="39">
        <f t="shared" si="0"/>
        <v>0</v>
      </c>
      <c r="V10" s="39">
        <f t="shared" si="0"/>
        <v>0</v>
      </c>
      <c r="W10" s="39">
        <f t="shared" si="0"/>
        <v>0</v>
      </c>
      <c r="X10" s="39">
        <f t="shared" si="0"/>
        <v>0</v>
      </c>
      <c r="Y10" s="39">
        <v>29</v>
      </c>
      <c r="Z10" s="39">
        <f t="shared" si="0"/>
        <v>0</v>
      </c>
      <c r="AA10" s="40">
        <f t="shared" si="0"/>
        <v>0</v>
      </c>
    </row>
    <row r="11" spans="1:27" ht="15.75" thickBot="1" x14ac:dyDescent="0.3">
      <c r="A11" s="3"/>
      <c r="B11" s="3"/>
      <c r="C11" s="3"/>
      <c r="D11" s="3"/>
      <c r="E11" s="3"/>
      <c r="F11" s="3"/>
      <c r="G11" s="3"/>
      <c r="H11" s="41"/>
      <c r="I11" s="42" t="s">
        <v>31</v>
      </c>
      <c r="J11" s="43"/>
      <c r="K11" s="44" t="e">
        <f>K10/G10</f>
        <v>#DIV/0!</v>
      </c>
      <c r="L11" s="45" t="e">
        <f>L10/G10</f>
        <v>#DIV/0!</v>
      </c>
      <c r="M11" s="45" t="e">
        <f>M10/G10</f>
        <v>#DIV/0!</v>
      </c>
      <c r="N11" s="45" t="e">
        <f>N10/G10</f>
        <v>#DIV/0!</v>
      </c>
      <c r="O11" s="36" t="e">
        <f>O10/G10</f>
        <v>#DIV/0!</v>
      </c>
      <c r="P11" s="36" t="e">
        <f>P10/G10</f>
        <v>#DIV/0!</v>
      </c>
      <c r="Q11" s="45" t="e">
        <f>Q10/G10</f>
        <v>#DIV/0!</v>
      </c>
      <c r="R11" s="36" t="e">
        <f>R10/G10</f>
        <v>#DIV/0!</v>
      </c>
      <c r="S11" s="36" t="e">
        <f>S10/G10</f>
        <v>#DIV/0!</v>
      </c>
      <c r="T11" s="45" t="e">
        <f>T10/G10</f>
        <v>#DIV/0!</v>
      </c>
      <c r="U11" s="45" t="e">
        <f>U10/G10</f>
        <v>#DIV/0!</v>
      </c>
      <c r="V11" s="36" t="e">
        <f>V10/G10</f>
        <v>#DIV/0!</v>
      </c>
      <c r="W11" s="36" t="e">
        <f>W10/G10</f>
        <v>#DIV/0!</v>
      </c>
      <c r="X11" s="36" t="e">
        <f>X10/G10</f>
        <v>#DIV/0!</v>
      </c>
      <c r="Y11" s="45" t="e">
        <f>Y10/G10</f>
        <v>#DIV/0!</v>
      </c>
      <c r="Z11" s="45" t="e">
        <f>Z10/G10</f>
        <v>#DIV/0!</v>
      </c>
      <c r="AA11" s="46" t="e">
        <f>AA10/G10</f>
        <v>#DIV/0!</v>
      </c>
    </row>
    <row r="14" spans="1:27" x14ac:dyDescent="0.25">
      <c r="A14" s="2"/>
      <c r="B14" s="3"/>
      <c r="C14" s="6" t="s">
        <v>0</v>
      </c>
      <c r="D14" s="7" t="s">
        <v>1</v>
      </c>
      <c r="E14" s="8" t="s">
        <v>2</v>
      </c>
      <c r="F14" s="7" t="s">
        <v>3</v>
      </c>
      <c r="G14" s="8" t="s">
        <v>0</v>
      </c>
      <c r="H14" s="3"/>
      <c r="I14" s="8" t="s">
        <v>2</v>
      </c>
      <c r="J14" s="9"/>
      <c r="K14" s="10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thickBot="1" x14ac:dyDescent="0.3">
      <c r="A15" s="2"/>
      <c r="B15" s="3"/>
      <c r="C15" s="11" t="s">
        <v>4</v>
      </c>
      <c r="D15" s="12" t="s">
        <v>5</v>
      </c>
      <c r="E15" s="13" t="s">
        <v>6</v>
      </c>
      <c r="F15" s="12" t="s">
        <v>7</v>
      </c>
      <c r="G15" s="13" t="s">
        <v>8</v>
      </c>
      <c r="H15" s="14" t="s">
        <v>9</v>
      </c>
      <c r="I15" s="13" t="s">
        <v>10</v>
      </c>
      <c r="J15" s="9"/>
      <c r="K15" s="10"/>
      <c r="L15" s="6" t="s">
        <v>11</v>
      </c>
      <c r="M15" s="6" t="s">
        <v>12</v>
      </c>
      <c r="N15" s="6" t="s">
        <v>13</v>
      </c>
      <c r="O15" s="6" t="s">
        <v>14</v>
      </c>
      <c r="P15" s="6" t="s">
        <v>15</v>
      </c>
      <c r="Q15" s="6" t="s">
        <v>16</v>
      </c>
      <c r="R15" s="6" t="s">
        <v>17</v>
      </c>
      <c r="S15" s="6" t="s">
        <v>18</v>
      </c>
      <c r="T15" s="6" t="s">
        <v>19</v>
      </c>
      <c r="U15" s="6" t="s">
        <v>20</v>
      </c>
      <c r="V15" s="6" t="s">
        <v>21</v>
      </c>
      <c r="W15" s="6" t="s">
        <v>22</v>
      </c>
      <c r="X15" s="6" t="s">
        <v>23</v>
      </c>
      <c r="Y15" s="6" t="s">
        <v>24</v>
      </c>
      <c r="Z15" s="6" t="s">
        <v>25</v>
      </c>
      <c r="AA15" s="6" t="s">
        <v>26</v>
      </c>
    </row>
    <row r="16" spans="1:27" ht="15.75" thickBot="1" x14ac:dyDescent="0.3">
      <c r="A16" s="15">
        <v>43466</v>
      </c>
      <c r="B16" s="16" t="s">
        <v>27</v>
      </c>
      <c r="C16" s="17"/>
      <c r="D16" s="18"/>
      <c r="E16" s="19">
        <f>C16*D16</f>
        <v>0</v>
      </c>
      <c r="F16" s="18"/>
      <c r="G16" s="19">
        <f>E16*F16</f>
        <v>0</v>
      </c>
      <c r="H16" s="29"/>
      <c r="I16" s="19">
        <f>(E16*H16)/100</f>
        <v>0</v>
      </c>
      <c r="J16" s="19" t="s">
        <v>28</v>
      </c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20"/>
    </row>
    <row r="17" spans="1:27" ht="15.75" thickBot="1" x14ac:dyDescent="0.3">
      <c r="A17" s="48"/>
      <c r="B17" s="30"/>
      <c r="C17" s="31"/>
      <c r="D17" s="49"/>
      <c r="E17" s="33"/>
      <c r="F17" s="49"/>
      <c r="G17" s="33"/>
      <c r="H17" s="50"/>
      <c r="I17" s="33"/>
      <c r="J17" s="33" t="s">
        <v>29</v>
      </c>
      <c r="K17" s="33">
        <f>G16*K16</f>
        <v>0</v>
      </c>
      <c r="L17" s="33">
        <f>G16*L16</f>
        <v>0</v>
      </c>
      <c r="M17" s="33">
        <f>G16*M16</f>
        <v>0</v>
      </c>
      <c r="N17" s="33">
        <f>G16*N16</f>
        <v>0</v>
      </c>
      <c r="O17" s="33">
        <f>G16*O16</f>
        <v>0</v>
      </c>
      <c r="P17" s="33">
        <f>G16*P16</f>
        <v>0</v>
      </c>
      <c r="Q17" s="33">
        <f>G16*Q16</f>
        <v>0</v>
      </c>
      <c r="R17" s="33">
        <f>G16*R16</f>
        <v>0</v>
      </c>
      <c r="S17" s="33">
        <f>G16*S16</f>
        <v>0</v>
      </c>
      <c r="T17" s="33">
        <f>G16*T16</f>
        <v>0</v>
      </c>
      <c r="U17" s="33">
        <f>G16*U16</f>
        <v>0</v>
      </c>
      <c r="V17" s="33">
        <f>G16*V16</f>
        <v>0</v>
      </c>
      <c r="W17" s="33"/>
      <c r="X17" s="33">
        <f>G16*X16</f>
        <v>0</v>
      </c>
      <c r="Y17" s="33">
        <f>G16*Y16</f>
        <v>0</v>
      </c>
      <c r="Z17" s="33">
        <f>G16*Z16</f>
        <v>0</v>
      </c>
      <c r="AA17" s="34">
        <f>G16*AA16</f>
        <v>0</v>
      </c>
    </row>
    <row r="18" spans="1:27" x14ac:dyDescent="0.25">
      <c r="A18" s="2"/>
      <c r="B18" s="16" t="s">
        <v>30</v>
      </c>
      <c r="C18" s="17"/>
      <c r="D18" s="18"/>
      <c r="E18" s="19">
        <f>C18*D18</f>
        <v>0</v>
      </c>
      <c r="F18" s="18"/>
      <c r="G18" s="19">
        <f>E18*F18</f>
        <v>0</v>
      </c>
      <c r="H18" s="29"/>
      <c r="I18" s="19">
        <f>(E18*H18)/100</f>
        <v>0</v>
      </c>
      <c r="J18" s="19" t="s">
        <v>28</v>
      </c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20"/>
    </row>
    <row r="19" spans="1:27" ht="15.75" thickBot="1" x14ac:dyDescent="0.3">
      <c r="A19" s="2"/>
      <c r="B19" s="30"/>
      <c r="C19" s="31"/>
      <c r="D19" s="32"/>
      <c r="E19" s="33"/>
      <c r="F19" s="32"/>
      <c r="G19" s="33"/>
      <c r="H19" s="31"/>
      <c r="I19" s="33"/>
      <c r="J19" s="33" t="s">
        <v>29</v>
      </c>
      <c r="K19" s="33">
        <v>0</v>
      </c>
      <c r="L19" s="33">
        <f>G18*L18</f>
        <v>0</v>
      </c>
      <c r="M19" s="33">
        <f>G18*M18</f>
        <v>0</v>
      </c>
      <c r="N19" s="33">
        <f>G18*N18</f>
        <v>0</v>
      </c>
      <c r="O19" s="33">
        <f>G18*O18</f>
        <v>0</v>
      </c>
      <c r="P19" s="33">
        <f>G18*P18</f>
        <v>0</v>
      </c>
      <c r="Q19" s="33">
        <f>G18*Q18</f>
        <v>0</v>
      </c>
      <c r="R19" s="33"/>
      <c r="S19" s="33">
        <f>G18*S18</f>
        <v>0</v>
      </c>
      <c r="T19" s="33">
        <f>G18*T18</f>
        <v>0</v>
      </c>
      <c r="U19" s="33">
        <f>G18*U18</f>
        <v>0</v>
      </c>
      <c r="V19" s="33">
        <f>G18*V18</f>
        <v>0</v>
      </c>
      <c r="W19" s="33">
        <f>G18*W18</f>
        <v>0</v>
      </c>
      <c r="X19" s="33">
        <f>G18*X18</f>
        <v>0</v>
      </c>
      <c r="Y19" s="33">
        <f>G18*Y18</f>
        <v>0</v>
      </c>
      <c r="Z19" s="33">
        <f>G18*Z18</f>
        <v>0</v>
      </c>
      <c r="AA19" s="34">
        <f>G18*AA18</f>
        <v>0</v>
      </c>
    </row>
    <row r="20" spans="1:27" ht="15.75" thickBot="1" x14ac:dyDescent="0.3">
      <c r="A20" s="2"/>
      <c r="B20" s="35" t="s">
        <v>0</v>
      </c>
      <c r="C20" s="36">
        <f>C16+C18</f>
        <v>0</v>
      </c>
      <c r="D20" s="37" t="e">
        <f>E20/C20</f>
        <v>#DIV/0!</v>
      </c>
      <c r="E20" s="38">
        <f>E16+E18</f>
        <v>0</v>
      </c>
      <c r="F20" s="37" t="e">
        <f>G20/E20</f>
        <v>#DIV/0!</v>
      </c>
      <c r="G20" s="38">
        <f>G16+G18</f>
        <v>0</v>
      </c>
      <c r="H20" s="51" t="e">
        <f>(I20/E20)*100</f>
        <v>#DIV/0!</v>
      </c>
      <c r="I20" s="38">
        <f>I16+I18</f>
        <v>0</v>
      </c>
      <c r="J20" s="38"/>
      <c r="K20" s="38">
        <f t="shared" ref="K20:AA20" si="1">K17+K19</f>
        <v>0</v>
      </c>
      <c r="L20" s="38"/>
      <c r="M20" s="38">
        <f t="shared" si="1"/>
        <v>0</v>
      </c>
      <c r="N20" s="38">
        <f t="shared" si="1"/>
        <v>0</v>
      </c>
      <c r="O20" s="38">
        <f t="shared" si="1"/>
        <v>0</v>
      </c>
      <c r="P20" s="38">
        <f t="shared" si="1"/>
        <v>0</v>
      </c>
      <c r="Q20" s="38">
        <f t="shared" si="1"/>
        <v>0</v>
      </c>
      <c r="R20" s="38">
        <f t="shared" si="1"/>
        <v>0</v>
      </c>
      <c r="S20" s="38"/>
      <c r="T20" s="38">
        <f t="shared" si="1"/>
        <v>0</v>
      </c>
      <c r="U20" s="38">
        <f t="shared" si="1"/>
        <v>0</v>
      </c>
      <c r="V20" s="38">
        <f t="shared" si="1"/>
        <v>0</v>
      </c>
      <c r="W20" s="38">
        <f t="shared" si="1"/>
        <v>0</v>
      </c>
      <c r="X20" s="38">
        <f t="shared" si="1"/>
        <v>0</v>
      </c>
      <c r="Y20" s="38"/>
      <c r="Z20" s="38">
        <f t="shared" si="1"/>
        <v>0</v>
      </c>
      <c r="AA20" s="52">
        <f t="shared" si="1"/>
        <v>0</v>
      </c>
    </row>
    <row r="21" spans="1:27" ht="15.75" thickBot="1" x14ac:dyDescent="0.3">
      <c r="A21" s="3"/>
      <c r="B21" s="3"/>
      <c r="C21" s="3"/>
      <c r="D21" s="3"/>
      <c r="E21" s="3"/>
      <c r="F21" s="3"/>
      <c r="G21" s="3"/>
      <c r="H21" s="41"/>
      <c r="I21" s="42" t="s">
        <v>32</v>
      </c>
      <c r="J21" s="43"/>
      <c r="K21" s="44" t="e">
        <f>K20/G20</f>
        <v>#DIV/0!</v>
      </c>
      <c r="L21" s="45" t="e">
        <f>L20/G20</f>
        <v>#DIV/0!</v>
      </c>
      <c r="M21" s="45" t="e">
        <f>M20/G20</f>
        <v>#DIV/0!</v>
      </c>
      <c r="N21" s="45" t="e">
        <f>N20/G20</f>
        <v>#DIV/0!</v>
      </c>
      <c r="O21" s="45" t="e">
        <f>O20/G20</f>
        <v>#DIV/0!</v>
      </c>
      <c r="P21" s="45" t="e">
        <f>P20/G20</f>
        <v>#DIV/0!</v>
      </c>
      <c r="Q21" s="45" t="e">
        <f>Q20/G20</f>
        <v>#DIV/0!</v>
      </c>
      <c r="R21" s="45" t="e">
        <f>R20/G20</f>
        <v>#DIV/0!</v>
      </c>
      <c r="S21" s="45" t="e">
        <f>S20/G20</f>
        <v>#DIV/0!</v>
      </c>
      <c r="T21" s="45" t="e">
        <f>T20/G20</f>
        <v>#DIV/0!</v>
      </c>
      <c r="U21" s="45" t="e">
        <f>U20/G20</f>
        <v>#DIV/0!</v>
      </c>
      <c r="V21" s="45" t="e">
        <f>V20/G20</f>
        <v>#DIV/0!</v>
      </c>
      <c r="W21" s="45" t="e">
        <f>W20/G20</f>
        <v>#DIV/0!</v>
      </c>
      <c r="X21" s="45" t="e">
        <f>X20/G20</f>
        <v>#DIV/0!</v>
      </c>
      <c r="Y21" s="45" t="e">
        <f>Y20/G20</f>
        <v>#DIV/0!</v>
      </c>
      <c r="Z21" s="45" t="e">
        <f>Z20/G20</f>
        <v>#DIV/0!</v>
      </c>
      <c r="AA21" s="46" t="e">
        <f>AA20/G20</f>
        <v>#DIV/0!</v>
      </c>
    </row>
    <row r="22" spans="1:27" x14ac:dyDescent="0.25">
      <c r="A22" s="3"/>
      <c r="B22" s="3"/>
      <c r="C22" s="3"/>
      <c r="D22" s="3"/>
      <c r="E22" s="3"/>
      <c r="F22" s="3"/>
      <c r="G22" s="3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4" spans="1:27" x14ac:dyDescent="0.25">
      <c r="A24" s="2"/>
      <c r="B24" s="3"/>
      <c r="C24" s="6" t="s">
        <v>0</v>
      </c>
      <c r="D24" s="7" t="s">
        <v>1</v>
      </c>
      <c r="E24" s="8" t="s">
        <v>2</v>
      </c>
      <c r="F24" s="7" t="s">
        <v>3</v>
      </c>
      <c r="G24" s="8" t="s">
        <v>0</v>
      </c>
      <c r="H24" s="3"/>
      <c r="I24" s="8" t="s">
        <v>2</v>
      </c>
      <c r="J24" s="9"/>
      <c r="K24" s="10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thickBot="1" x14ac:dyDescent="0.3">
      <c r="A25" s="2"/>
      <c r="B25" s="3"/>
      <c r="C25" s="11" t="s">
        <v>4</v>
      </c>
      <c r="D25" s="12" t="s">
        <v>5</v>
      </c>
      <c r="E25" s="13" t="s">
        <v>6</v>
      </c>
      <c r="F25" s="12" t="s">
        <v>7</v>
      </c>
      <c r="G25" s="13" t="s">
        <v>8</v>
      </c>
      <c r="H25" s="14" t="s">
        <v>9</v>
      </c>
      <c r="I25" s="13" t="s">
        <v>10</v>
      </c>
      <c r="J25" s="9"/>
      <c r="K25" s="10"/>
      <c r="L25" s="6" t="s">
        <v>11</v>
      </c>
      <c r="M25" s="6" t="s">
        <v>12</v>
      </c>
      <c r="N25" s="6" t="s">
        <v>13</v>
      </c>
      <c r="O25" s="6" t="s">
        <v>14</v>
      </c>
      <c r="P25" s="6" t="s">
        <v>15</v>
      </c>
      <c r="Q25" s="6" t="s">
        <v>16</v>
      </c>
      <c r="R25" s="6" t="s">
        <v>17</v>
      </c>
      <c r="S25" s="6" t="s">
        <v>18</v>
      </c>
      <c r="T25" s="6" t="s">
        <v>19</v>
      </c>
      <c r="U25" s="6" t="s">
        <v>20</v>
      </c>
      <c r="V25" s="6" t="s">
        <v>21</v>
      </c>
      <c r="W25" s="6" t="s">
        <v>22</v>
      </c>
      <c r="X25" s="6" t="s">
        <v>23</v>
      </c>
      <c r="Y25" s="6" t="s">
        <v>24</v>
      </c>
      <c r="Z25" s="6" t="s">
        <v>25</v>
      </c>
      <c r="AA25" s="6" t="s">
        <v>26</v>
      </c>
    </row>
    <row r="26" spans="1:27" ht="15.75" thickBot="1" x14ac:dyDescent="0.3">
      <c r="A26" s="15">
        <v>43497</v>
      </c>
      <c r="B26" s="16" t="s">
        <v>27</v>
      </c>
      <c r="C26" s="17"/>
      <c r="D26" s="18"/>
      <c r="E26" s="19">
        <f>C26*D26</f>
        <v>0</v>
      </c>
      <c r="F26" s="18"/>
      <c r="G26" s="19">
        <f>E26*F26</f>
        <v>0</v>
      </c>
      <c r="H26" s="29"/>
      <c r="I26" s="19">
        <f>(E26*H26)/100</f>
        <v>0</v>
      </c>
      <c r="J26" s="19" t="s">
        <v>28</v>
      </c>
      <c r="K26" s="65"/>
      <c r="L26" s="17"/>
      <c r="M26" s="17"/>
      <c r="N26" s="65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20"/>
    </row>
    <row r="27" spans="1:27" ht="15.75" thickBot="1" x14ac:dyDescent="0.3">
      <c r="A27" s="48"/>
      <c r="B27" s="30"/>
      <c r="C27" s="31"/>
      <c r="D27" s="49"/>
      <c r="E27" s="33"/>
      <c r="F27" s="49"/>
      <c r="G27" s="33"/>
      <c r="H27" s="50"/>
      <c r="I27" s="33"/>
      <c r="J27" s="33" t="s">
        <v>29</v>
      </c>
      <c r="K27" s="33">
        <f>G26*K26</f>
        <v>0</v>
      </c>
      <c r="L27" s="33"/>
      <c r="M27" s="33">
        <f>G26*M26</f>
        <v>0</v>
      </c>
      <c r="N27" s="33">
        <f>G26*N26</f>
        <v>0</v>
      </c>
      <c r="O27" s="33">
        <f>G26*O26</f>
        <v>0</v>
      </c>
      <c r="P27" s="33">
        <f>G26*P26</f>
        <v>0</v>
      </c>
      <c r="Q27" s="33">
        <f>G26*Q26</f>
        <v>0</v>
      </c>
      <c r="R27" s="33">
        <f>G26*R26</f>
        <v>0</v>
      </c>
      <c r="S27" s="33"/>
      <c r="T27" s="33">
        <f>G26*T26</f>
        <v>0</v>
      </c>
      <c r="U27" s="33">
        <f>G26*U26</f>
        <v>0</v>
      </c>
      <c r="V27" s="33">
        <f>G26*V26</f>
        <v>0</v>
      </c>
      <c r="W27" s="33">
        <f>G26*W26</f>
        <v>0</v>
      </c>
      <c r="X27" s="33">
        <f>G26*X26</f>
        <v>0</v>
      </c>
      <c r="Y27" s="33">
        <f>G26*Y26</f>
        <v>0</v>
      </c>
      <c r="Z27" s="33">
        <f>G26*Z26</f>
        <v>0</v>
      </c>
      <c r="AA27" s="34">
        <f>G26*AA26</f>
        <v>0</v>
      </c>
    </row>
    <row r="28" spans="1:27" x14ac:dyDescent="0.25">
      <c r="A28" s="2"/>
      <c r="B28" s="16" t="s">
        <v>30</v>
      </c>
      <c r="C28" s="17"/>
      <c r="D28" s="18"/>
      <c r="E28" s="19">
        <f>C28*D28</f>
        <v>0</v>
      </c>
      <c r="F28" s="18"/>
      <c r="G28" s="19">
        <f>E28*F28</f>
        <v>0</v>
      </c>
      <c r="H28" s="29"/>
      <c r="I28" s="19">
        <f>(E28*H28)/100</f>
        <v>0</v>
      </c>
      <c r="J28" s="19" t="s">
        <v>28</v>
      </c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20"/>
    </row>
    <row r="29" spans="1:27" ht="15.75" thickBot="1" x14ac:dyDescent="0.3">
      <c r="A29" s="2"/>
      <c r="B29" s="30"/>
      <c r="C29" s="31"/>
      <c r="D29" s="32"/>
      <c r="E29" s="33"/>
      <c r="F29" s="32"/>
      <c r="G29" s="33"/>
      <c r="H29" s="31"/>
      <c r="I29" s="33"/>
      <c r="J29" s="33" t="s">
        <v>29</v>
      </c>
      <c r="K29" s="33"/>
      <c r="L29" s="33">
        <f>G28*L28</f>
        <v>0</v>
      </c>
      <c r="M29" s="33">
        <f>G28*M28</f>
        <v>0</v>
      </c>
      <c r="N29" s="33">
        <f>G28*N28</f>
        <v>0</v>
      </c>
      <c r="O29" s="33">
        <f>G28*O28</f>
        <v>0</v>
      </c>
      <c r="P29" s="33">
        <f>G28*P28</f>
        <v>0</v>
      </c>
      <c r="Q29" s="33">
        <f>G28*Q28</f>
        <v>0</v>
      </c>
      <c r="R29" s="33">
        <f>G28*R28</f>
        <v>0</v>
      </c>
      <c r="S29" s="33">
        <f>G28*S28</f>
        <v>0</v>
      </c>
      <c r="T29" s="33">
        <f>G28*T28</f>
        <v>0</v>
      </c>
      <c r="U29" s="33">
        <f>G28*U28</f>
        <v>0</v>
      </c>
      <c r="V29" s="33">
        <f>G28*V28</f>
        <v>0</v>
      </c>
      <c r="W29" s="33">
        <f>G28*W28</f>
        <v>0</v>
      </c>
      <c r="X29" s="33">
        <f>G28*X28</f>
        <v>0</v>
      </c>
      <c r="Y29" s="33">
        <f>G28*Y28</f>
        <v>0</v>
      </c>
      <c r="Z29" s="33">
        <f>G28*Z28</f>
        <v>0</v>
      </c>
      <c r="AA29" s="34">
        <f>G28*AA28</f>
        <v>0</v>
      </c>
    </row>
    <row r="30" spans="1:27" ht="15.75" thickBot="1" x14ac:dyDescent="0.3">
      <c r="A30" s="2"/>
      <c r="B30" s="35" t="s">
        <v>0</v>
      </c>
      <c r="C30" s="36">
        <f>C26+C28</f>
        <v>0</v>
      </c>
      <c r="D30" s="37" t="e">
        <f>E30/C30</f>
        <v>#DIV/0!</v>
      </c>
      <c r="E30" s="38">
        <v>946</v>
      </c>
      <c r="F30" s="37">
        <f>G30/E30</f>
        <v>0</v>
      </c>
      <c r="G30" s="38">
        <f>G26+G28</f>
        <v>0</v>
      </c>
      <c r="H30" s="51"/>
      <c r="I30" s="38"/>
      <c r="J30" s="38"/>
      <c r="K30" s="38">
        <f t="shared" ref="K30:Z30" si="2">K27+K29</f>
        <v>0</v>
      </c>
      <c r="L30" s="53">
        <f t="shared" si="2"/>
        <v>0</v>
      </c>
      <c r="M30" s="38"/>
      <c r="N30" s="53">
        <f t="shared" si="2"/>
        <v>0</v>
      </c>
      <c r="O30" s="53">
        <f t="shared" si="2"/>
        <v>0</v>
      </c>
      <c r="P30" s="53">
        <f t="shared" si="2"/>
        <v>0</v>
      </c>
      <c r="Q30" s="53"/>
      <c r="R30" s="53">
        <f t="shared" si="2"/>
        <v>0</v>
      </c>
      <c r="S30" s="39">
        <f t="shared" si="2"/>
        <v>0</v>
      </c>
      <c r="T30" s="38">
        <f t="shared" si="2"/>
        <v>0</v>
      </c>
      <c r="U30" s="53">
        <f t="shared" si="2"/>
        <v>0</v>
      </c>
      <c r="V30" s="53">
        <f t="shared" si="2"/>
        <v>0</v>
      </c>
      <c r="W30" s="38">
        <f t="shared" si="2"/>
        <v>0</v>
      </c>
      <c r="X30" s="38">
        <f t="shared" si="2"/>
        <v>0</v>
      </c>
      <c r="Y30" s="38"/>
      <c r="Z30" s="38">
        <f t="shared" si="2"/>
        <v>0</v>
      </c>
      <c r="AA30" s="52"/>
    </row>
    <row r="31" spans="1:27" ht="15.75" thickBot="1" x14ac:dyDescent="0.3">
      <c r="A31" s="3"/>
      <c r="B31" s="3"/>
      <c r="C31" s="3"/>
      <c r="D31" s="3"/>
      <c r="E31" s="3"/>
      <c r="F31" s="3"/>
      <c r="G31" s="3"/>
      <c r="H31" s="41"/>
      <c r="I31" s="42" t="s">
        <v>33</v>
      </c>
      <c r="J31" s="43"/>
      <c r="K31" s="44" t="e">
        <f>K30/G30</f>
        <v>#DIV/0!</v>
      </c>
      <c r="L31" s="45" t="e">
        <f>L30/G30</f>
        <v>#DIV/0!</v>
      </c>
      <c r="M31" s="45" t="e">
        <f>M30/G30</f>
        <v>#DIV/0!</v>
      </c>
      <c r="N31" s="45" t="e">
        <f>N30/G30</f>
        <v>#DIV/0!</v>
      </c>
      <c r="O31" s="45" t="e">
        <f>O30/G30</f>
        <v>#DIV/0!</v>
      </c>
      <c r="P31" s="45" t="e">
        <f>P30/G30</f>
        <v>#DIV/0!</v>
      </c>
      <c r="Q31" s="45" t="e">
        <f>Q30/G30</f>
        <v>#DIV/0!</v>
      </c>
      <c r="R31" s="45" t="e">
        <f>R30/G30</f>
        <v>#DIV/0!</v>
      </c>
      <c r="S31" s="45" t="e">
        <f>S30/G30</f>
        <v>#DIV/0!</v>
      </c>
      <c r="T31" s="45" t="e">
        <f>T30/G30</f>
        <v>#DIV/0!</v>
      </c>
      <c r="U31" s="45" t="e">
        <f>U30/G30</f>
        <v>#DIV/0!</v>
      </c>
      <c r="V31" s="45" t="e">
        <f>V30/G30</f>
        <v>#DIV/0!</v>
      </c>
      <c r="W31" s="45" t="e">
        <f>W30/G30</f>
        <v>#DIV/0!</v>
      </c>
      <c r="X31" s="45" t="e">
        <f>X30/G30</f>
        <v>#DIV/0!</v>
      </c>
      <c r="Y31" s="45" t="e">
        <f>Y30/G30</f>
        <v>#DIV/0!</v>
      </c>
      <c r="Z31" s="45" t="e">
        <f>Z30/G30</f>
        <v>#DIV/0!</v>
      </c>
      <c r="AA31" s="46" t="e">
        <f>AA30/G30</f>
        <v>#DIV/0!</v>
      </c>
    </row>
    <row r="32" spans="1:27" x14ac:dyDescent="0.25">
      <c r="A32" s="3"/>
      <c r="B32" s="3"/>
      <c r="C32" s="3"/>
      <c r="D32" s="3"/>
      <c r="E32" s="3"/>
      <c r="F32" s="3"/>
      <c r="G32" s="3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spans="1:27" x14ac:dyDescent="0.25">
      <c r="A33" s="2"/>
      <c r="B33" s="3"/>
      <c r="C33" s="6" t="s">
        <v>0</v>
      </c>
      <c r="D33" s="7" t="s">
        <v>1</v>
      </c>
      <c r="E33" s="8" t="s">
        <v>2</v>
      </c>
      <c r="F33" s="7" t="s">
        <v>3</v>
      </c>
      <c r="G33" s="8" t="s">
        <v>0</v>
      </c>
      <c r="H33" s="3"/>
      <c r="I33" s="8" t="s">
        <v>2</v>
      </c>
      <c r="J33" s="9"/>
      <c r="K33" s="10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thickBot="1" x14ac:dyDescent="0.3">
      <c r="A34" s="2"/>
      <c r="B34" s="3"/>
      <c r="C34" s="11" t="s">
        <v>4</v>
      </c>
      <c r="D34" s="12" t="s">
        <v>5</v>
      </c>
      <c r="E34" s="13" t="s">
        <v>6</v>
      </c>
      <c r="F34" s="12" t="s">
        <v>7</v>
      </c>
      <c r="G34" s="13" t="s">
        <v>8</v>
      </c>
      <c r="H34" s="14" t="s">
        <v>9</v>
      </c>
      <c r="I34" s="13" t="s">
        <v>10</v>
      </c>
      <c r="J34" s="9"/>
      <c r="K34" s="10"/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6" t="s">
        <v>25</v>
      </c>
      <c r="AA34" s="6" t="s">
        <v>26</v>
      </c>
    </row>
    <row r="35" spans="1:27" ht="15.75" thickBot="1" x14ac:dyDescent="0.3">
      <c r="A35" s="15">
        <v>43525</v>
      </c>
      <c r="B35" s="16" t="s">
        <v>27</v>
      </c>
      <c r="C35" s="17"/>
      <c r="D35" s="18"/>
      <c r="E35" s="19">
        <f>C35*D35</f>
        <v>0</v>
      </c>
      <c r="F35" s="18"/>
      <c r="G35" s="19">
        <f>E35*F35</f>
        <v>0</v>
      </c>
      <c r="H35" s="29"/>
      <c r="I35" s="19">
        <f>(E35*H35)/100</f>
        <v>0</v>
      </c>
      <c r="J35" s="19" t="s">
        <v>28</v>
      </c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20"/>
    </row>
    <row r="36" spans="1:27" ht="15.75" thickBot="1" x14ac:dyDescent="0.3">
      <c r="A36" s="48"/>
      <c r="B36" s="30"/>
      <c r="C36" s="31"/>
      <c r="D36" s="49"/>
      <c r="E36" s="33"/>
      <c r="F36" s="49"/>
      <c r="G36" s="33"/>
      <c r="H36" s="50"/>
      <c r="I36" s="33"/>
      <c r="J36" s="33" t="s">
        <v>29</v>
      </c>
      <c r="K36" s="33">
        <f>G35*K35</f>
        <v>0</v>
      </c>
      <c r="L36" s="33">
        <f>G35*L35</f>
        <v>0</v>
      </c>
      <c r="M36" s="33">
        <f>G35*M35</f>
        <v>0</v>
      </c>
      <c r="N36" s="33">
        <f>G35*N35</f>
        <v>0</v>
      </c>
      <c r="O36" s="33">
        <f>G35*O35</f>
        <v>0</v>
      </c>
      <c r="P36" s="33"/>
      <c r="Q36" s="33">
        <f>G35*Q35</f>
        <v>0</v>
      </c>
      <c r="R36" s="33">
        <f>G35*R35</f>
        <v>0</v>
      </c>
      <c r="S36" s="33">
        <f>G35*S35</f>
        <v>0</v>
      </c>
      <c r="T36" s="33">
        <f>G35*T35</f>
        <v>0</v>
      </c>
      <c r="U36" s="33">
        <f>G35*U35</f>
        <v>0</v>
      </c>
      <c r="V36" s="33">
        <v>4</v>
      </c>
      <c r="W36" s="33">
        <f>G35*W35</f>
        <v>0</v>
      </c>
      <c r="X36" s="33">
        <f>G35*X35</f>
        <v>0</v>
      </c>
      <c r="Y36" s="33">
        <f>G35*Y35</f>
        <v>0</v>
      </c>
      <c r="Z36" s="33">
        <f>G35*Z35</f>
        <v>0</v>
      </c>
      <c r="AA36" s="34">
        <f>G35*AA35</f>
        <v>0</v>
      </c>
    </row>
    <row r="37" spans="1:27" x14ac:dyDescent="0.25">
      <c r="A37" s="2"/>
      <c r="B37" s="16" t="s">
        <v>30</v>
      </c>
      <c r="C37" s="17">
        <v>30</v>
      </c>
      <c r="D37" s="18">
        <v>1.78</v>
      </c>
      <c r="E37" s="19">
        <f>C37*D37</f>
        <v>53.4</v>
      </c>
      <c r="F37" s="18">
        <v>7.48</v>
      </c>
      <c r="G37" s="19">
        <f>E37*F37</f>
        <v>399.43200000000002</v>
      </c>
      <c r="H37" s="29">
        <v>43.8</v>
      </c>
      <c r="I37" s="19">
        <f>(E37*H37)/100</f>
        <v>23.389199999999995</v>
      </c>
      <c r="J37" s="19" t="s">
        <v>28</v>
      </c>
      <c r="K37" s="17">
        <v>6.6799999999999998E-2</v>
      </c>
      <c r="L37" s="17">
        <v>6.6799999999999998E-2</v>
      </c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0"/>
    </row>
    <row r="38" spans="1:27" ht="15.75" thickBot="1" x14ac:dyDescent="0.3">
      <c r="A38" s="2"/>
      <c r="B38" s="30"/>
      <c r="C38" s="31"/>
      <c r="D38" s="32"/>
      <c r="E38" s="33"/>
      <c r="F38" s="32"/>
      <c r="G38" s="33"/>
      <c r="H38" s="31"/>
      <c r="I38" s="33"/>
      <c r="J38" s="33" t="s">
        <v>29</v>
      </c>
      <c r="K38" s="33">
        <f>G37*K37</f>
        <v>26.6820576</v>
      </c>
      <c r="L38" s="33">
        <f>G37*L37</f>
        <v>26.6820576</v>
      </c>
      <c r="M38" s="33">
        <f>G37*M37</f>
        <v>0</v>
      </c>
      <c r="N38" s="33">
        <f>G37*N37</f>
        <v>0</v>
      </c>
      <c r="O38" s="33">
        <f>G37*O37</f>
        <v>0</v>
      </c>
      <c r="P38" s="33"/>
      <c r="Q38" s="33">
        <f>G37*Q37</f>
        <v>0</v>
      </c>
      <c r="R38" s="33">
        <f>G37*R37</f>
        <v>0</v>
      </c>
      <c r="S38" s="33">
        <f>G37*S37</f>
        <v>0</v>
      </c>
      <c r="T38" s="33">
        <f>G37*T37</f>
        <v>0</v>
      </c>
      <c r="U38" s="33">
        <f>G37*U37</f>
        <v>0</v>
      </c>
      <c r="V38" s="33">
        <f>G37*V37</f>
        <v>0</v>
      </c>
      <c r="W38" s="33">
        <f>G37*W37</f>
        <v>0</v>
      </c>
      <c r="X38" s="33">
        <f>G37*X37</f>
        <v>0</v>
      </c>
      <c r="Y38" s="33">
        <f>G37*Y37</f>
        <v>0</v>
      </c>
      <c r="Z38" s="33">
        <f>H37*Z37</f>
        <v>0</v>
      </c>
      <c r="AA38" s="34">
        <f>G37*AA37</f>
        <v>0</v>
      </c>
    </row>
    <row r="39" spans="1:27" ht="15.75" thickBot="1" x14ac:dyDescent="0.3">
      <c r="A39" s="2"/>
      <c r="B39" s="35" t="s">
        <v>0</v>
      </c>
      <c r="C39" s="36">
        <f>C35+C37</f>
        <v>30</v>
      </c>
      <c r="D39" s="37">
        <f>E39/C39</f>
        <v>1.78</v>
      </c>
      <c r="E39" s="38">
        <f>E35+E37</f>
        <v>53.4</v>
      </c>
      <c r="F39" s="37">
        <f>G39/E39</f>
        <v>7.48</v>
      </c>
      <c r="G39" s="38">
        <f>G35+G37</f>
        <v>399.43200000000002</v>
      </c>
      <c r="H39" s="51">
        <f>(I39/E39)*100</f>
        <v>0</v>
      </c>
      <c r="I39" s="38"/>
      <c r="J39" s="38"/>
      <c r="K39" s="38">
        <f t="shared" ref="K39:AA39" si="3">K36+K38</f>
        <v>26.6820576</v>
      </c>
      <c r="L39" s="38">
        <f t="shared" ref="L39:M39" si="4">L36+L38</f>
        <v>26.6820576</v>
      </c>
      <c r="M39" s="38">
        <f t="shared" si="4"/>
        <v>0</v>
      </c>
      <c r="N39" s="38">
        <f t="shared" si="3"/>
        <v>0</v>
      </c>
      <c r="O39" s="38">
        <f t="shared" si="3"/>
        <v>0</v>
      </c>
      <c r="P39" s="38"/>
      <c r="Q39" s="38">
        <f t="shared" si="3"/>
        <v>0</v>
      </c>
      <c r="R39" s="38">
        <f t="shared" si="3"/>
        <v>0</v>
      </c>
      <c r="S39" s="38">
        <f t="shared" si="3"/>
        <v>0</v>
      </c>
      <c r="T39" s="38">
        <f t="shared" si="3"/>
        <v>0</v>
      </c>
      <c r="U39" s="38">
        <f t="shared" si="3"/>
        <v>0</v>
      </c>
      <c r="V39" s="38">
        <f t="shared" si="3"/>
        <v>4</v>
      </c>
      <c r="W39" s="38">
        <f t="shared" si="3"/>
        <v>0</v>
      </c>
      <c r="X39" s="38">
        <f t="shared" si="3"/>
        <v>0</v>
      </c>
      <c r="Y39" s="38">
        <f t="shared" si="3"/>
        <v>0</v>
      </c>
      <c r="Z39" s="38">
        <f t="shared" si="3"/>
        <v>0</v>
      </c>
      <c r="AA39" s="52">
        <f t="shared" si="3"/>
        <v>0</v>
      </c>
    </row>
    <row r="40" spans="1:27" ht="15.75" thickBot="1" x14ac:dyDescent="0.3">
      <c r="A40" s="3"/>
      <c r="B40" s="3"/>
      <c r="C40" s="3"/>
      <c r="D40" s="3"/>
      <c r="E40" s="3"/>
      <c r="F40" s="3"/>
      <c r="G40" s="3"/>
      <c r="H40" s="41"/>
      <c r="I40" s="42" t="s">
        <v>34</v>
      </c>
      <c r="J40" s="43"/>
      <c r="K40" s="44">
        <f>K39/G39</f>
        <v>6.6799999999999998E-2</v>
      </c>
      <c r="L40" s="45">
        <f>L39/G39</f>
        <v>6.6799999999999998E-2</v>
      </c>
      <c r="M40" s="45">
        <f>M39/G39</f>
        <v>0</v>
      </c>
      <c r="N40" s="45">
        <f>N39/G39</f>
        <v>0</v>
      </c>
      <c r="O40" s="45">
        <f>O39/G39</f>
        <v>0</v>
      </c>
      <c r="P40" s="45">
        <f>P39/G39</f>
        <v>0</v>
      </c>
      <c r="Q40" s="45">
        <f>Q39/G39</f>
        <v>0</v>
      </c>
      <c r="R40" s="45">
        <f>R39/G39</f>
        <v>0</v>
      </c>
      <c r="S40" s="45">
        <f>S39/G39</f>
        <v>0</v>
      </c>
      <c r="T40" s="45">
        <f>T39/G39</f>
        <v>0</v>
      </c>
      <c r="U40" s="45">
        <f>U39/G39</f>
        <v>0</v>
      </c>
      <c r="V40" s="45">
        <f>V39/G39</f>
        <v>1.0014220192673597E-2</v>
      </c>
      <c r="W40" s="45">
        <f>W39/G39</f>
        <v>0</v>
      </c>
      <c r="X40" s="45">
        <f>X39/G39</f>
        <v>0</v>
      </c>
      <c r="Y40" s="45">
        <f>Y39/G39</f>
        <v>0</v>
      </c>
      <c r="Z40" s="45">
        <f>Z39/G39</f>
        <v>0</v>
      </c>
      <c r="AA40" s="46">
        <f>AA39/G39</f>
        <v>0</v>
      </c>
    </row>
    <row r="41" spans="1:27" x14ac:dyDescent="0.25">
      <c r="A41" s="3"/>
      <c r="B41" s="3"/>
      <c r="C41" s="3"/>
      <c r="D41" s="3"/>
      <c r="E41" s="3"/>
      <c r="F41" s="3"/>
      <c r="G41" s="3"/>
      <c r="H41" s="10"/>
      <c r="I41" s="10"/>
      <c r="J41" s="10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</row>
    <row r="42" spans="1:27" x14ac:dyDescent="0.25">
      <c r="A42" s="2"/>
      <c r="B42" s="3"/>
      <c r="C42" s="6" t="s">
        <v>0</v>
      </c>
      <c r="D42" s="7" t="s">
        <v>1</v>
      </c>
      <c r="E42" s="8" t="s">
        <v>2</v>
      </c>
      <c r="F42" s="7" t="s">
        <v>3</v>
      </c>
      <c r="G42" s="8" t="s">
        <v>0</v>
      </c>
      <c r="H42" s="3"/>
      <c r="I42" s="8" t="s">
        <v>2</v>
      </c>
      <c r="J42" s="9"/>
      <c r="K42" s="10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thickBot="1" x14ac:dyDescent="0.3">
      <c r="A43" s="2"/>
      <c r="B43" s="3"/>
      <c r="C43" s="11" t="s">
        <v>4</v>
      </c>
      <c r="D43" s="12" t="s">
        <v>5</v>
      </c>
      <c r="E43" s="13" t="s">
        <v>6</v>
      </c>
      <c r="F43" s="12" t="s">
        <v>7</v>
      </c>
      <c r="G43" s="13" t="s">
        <v>8</v>
      </c>
      <c r="H43" s="14" t="s">
        <v>9</v>
      </c>
      <c r="I43" s="13" t="s">
        <v>10</v>
      </c>
      <c r="J43" s="9"/>
      <c r="K43" s="10"/>
      <c r="L43" s="6" t="s">
        <v>11</v>
      </c>
      <c r="M43" s="6" t="s">
        <v>12</v>
      </c>
      <c r="N43" s="6" t="s">
        <v>13</v>
      </c>
      <c r="O43" s="6" t="s">
        <v>14</v>
      </c>
      <c r="P43" s="6" t="s">
        <v>15</v>
      </c>
      <c r="Q43" s="6" t="s">
        <v>16</v>
      </c>
      <c r="R43" s="6" t="s">
        <v>17</v>
      </c>
      <c r="S43" s="6" t="s">
        <v>18</v>
      </c>
      <c r="T43" s="6" t="s">
        <v>19</v>
      </c>
      <c r="U43" s="6" t="s">
        <v>20</v>
      </c>
      <c r="V43" s="6" t="s">
        <v>21</v>
      </c>
      <c r="W43" s="6" t="s">
        <v>22</v>
      </c>
      <c r="X43" s="6" t="s">
        <v>23</v>
      </c>
      <c r="Y43" s="6" t="s">
        <v>24</v>
      </c>
      <c r="Z43" s="6" t="s">
        <v>25</v>
      </c>
      <c r="AA43" s="6" t="s">
        <v>26</v>
      </c>
    </row>
    <row r="44" spans="1:27" ht="15.75" thickBot="1" x14ac:dyDescent="0.3">
      <c r="A44" s="47"/>
      <c r="B44" s="16" t="s">
        <v>27</v>
      </c>
      <c r="C44" s="17"/>
      <c r="D44" s="18"/>
      <c r="E44" s="19">
        <f>C44*D44</f>
        <v>0</v>
      </c>
      <c r="F44" s="18"/>
      <c r="G44" s="19">
        <f>E44*F44</f>
        <v>0</v>
      </c>
      <c r="H44" s="29"/>
      <c r="I44" s="19">
        <f>(E44*H44)/100</f>
        <v>0</v>
      </c>
      <c r="J44" s="19" t="s">
        <v>28</v>
      </c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20"/>
    </row>
    <row r="45" spans="1:27" ht="15.75" thickBot="1" x14ac:dyDescent="0.3">
      <c r="A45" s="48"/>
      <c r="B45" s="30"/>
      <c r="C45" s="31"/>
      <c r="D45" s="49"/>
      <c r="E45" s="33"/>
      <c r="F45" s="49"/>
      <c r="G45" s="33"/>
      <c r="H45" s="50"/>
      <c r="I45" s="33"/>
      <c r="J45" s="33" t="s">
        <v>29</v>
      </c>
      <c r="K45" s="33">
        <f>G44*K44</f>
        <v>0</v>
      </c>
      <c r="L45" s="33">
        <f>G44*L44</f>
        <v>0</v>
      </c>
      <c r="M45" s="33">
        <f>G44*M44</f>
        <v>0</v>
      </c>
      <c r="N45" s="33">
        <f>G44*N44</f>
        <v>0</v>
      </c>
      <c r="O45" s="33">
        <f>G44*O44</f>
        <v>0</v>
      </c>
      <c r="P45" s="33">
        <f>G44*P44</f>
        <v>0</v>
      </c>
      <c r="Q45" s="33">
        <f>G44*Q44</f>
        <v>0</v>
      </c>
      <c r="R45" s="33">
        <f>G44*R44</f>
        <v>0</v>
      </c>
      <c r="S45" s="33">
        <f>G44*S44</f>
        <v>0</v>
      </c>
      <c r="T45" s="33">
        <f>G44*T44</f>
        <v>0</v>
      </c>
      <c r="U45" s="33">
        <f>G44*U44</f>
        <v>0</v>
      </c>
      <c r="V45" s="33">
        <f>G44*V44</f>
        <v>0</v>
      </c>
      <c r="W45" s="33">
        <f>G44*W44</f>
        <v>0</v>
      </c>
      <c r="X45" s="33">
        <f>G44*X44</f>
        <v>0</v>
      </c>
      <c r="Y45" s="33">
        <f>G44*Y44</f>
        <v>0</v>
      </c>
      <c r="Z45" s="33">
        <f>G44*Z44</f>
        <v>0</v>
      </c>
      <c r="AA45" s="34">
        <f>G44*AA44</f>
        <v>0</v>
      </c>
    </row>
    <row r="46" spans="1:27" x14ac:dyDescent="0.25">
      <c r="A46" s="2"/>
      <c r="B46" s="16" t="s">
        <v>30</v>
      </c>
      <c r="C46" s="17"/>
      <c r="D46" s="18"/>
      <c r="E46" s="19">
        <f>C46*D46</f>
        <v>0</v>
      </c>
      <c r="F46" s="18"/>
      <c r="G46" s="19">
        <f>E46*F46</f>
        <v>0</v>
      </c>
      <c r="H46" s="29"/>
      <c r="I46" s="19">
        <f>(E46*H46)/100</f>
        <v>0</v>
      </c>
      <c r="J46" s="19" t="s">
        <v>28</v>
      </c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20"/>
    </row>
    <row r="47" spans="1:27" ht="15.75" thickBot="1" x14ac:dyDescent="0.3">
      <c r="A47" s="2"/>
      <c r="B47" s="30"/>
      <c r="C47" s="31"/>
      <c r="D47" s="32"/>
      <c r="E47" s="33"/>
      <c r="F47" s="32"/>
      <c r="G47" s="33"/>
      <c r="H47" s="31"/>
      <c r="I47" s="33"/>
      <c r="J47" s="33" t="s">
        <v>29</v>
      </c>
      <c r="K47" s="33"/>
      <c r="L47" s="33">
        <f>G46*L46</f>
        <v>0</v>
      </c>
      <c r="M47" s="33">
        <f>G46*M46</f>
        <v>0</v>
      </c>
      <c r="N47" s="33">
        <f>G46*N46</f>
        <v>0</v>
      </c>
      <c r="O47" s="33">
        <f>G46*O46</f>
        <v>0</v>
      </c>
      <c r="P47" s="33"/>
      <c r="Q47" s="33">
        <f>G46*Q46</f>
        <v>0</v>
      </c>
      <c r="R47" s="33">
        <f>G46*R46</f>
        <v>0</v>
      </c>
      <c r="S47" s="33">
        <f>G46*S46</f>
        <v>0</v>
      </c>
      <c r="T47" s="33">
        <f>G46*T46</f>
        <v>0</v>
      </c>
      <c r="U47" s="33">
        <f>G46*U46</f>
        <v>0</v>
      </c>
      <c r="V47" s="33">
        <f>G46*V46</f>
        <v>0</v>
      </c>
      <c r="W47" s="33">
        <f>G46*W46</f>
        <v>0</v>
      </c>
      <c r="X47" s="33">
        <f>G46*X46</f>
        <v>0</v>
      </c>
      <c r="Y47" s="33">
        <f>G46*Y46</f>
        <v>0</v>
      </c>
      <c r="Z47" s="33">
        <f>H46*Z46</f>
        <v>0</v>
      </c>
      <c r="AA47" s="34">
        <f>G46*AA46</f>
        <v>0</v>
      </c>
    </row>
    <row r="48" spans="1:27" ht="15.75" thickBot="1" x14ac:dyDescent="0.3">
      <c r="A48" s="2"/>
      <c r="B48" s="35" t="s">
        <v>0</v>
      </c>
      <c r="C48" s="36">
        <f>C44+C46</f>
        <v>0</v>
      </c>
      <c r="D48" s="37" t="e">
        <f>E48/C48</f>
        <v>#DIV/0!</v>
      </c>
      <c r="E48" s="38">
        <f>E44+E46</f>
        <v>0</v>
      </c>
      <c r="F48" s="37" t="e">
        <f>G48/E48</f>
        <v>#DIV/0!</v>
      </c>
      <c r="G48" s="38">
        <f>G44+G46</f>
        <v>0</v>
      </c>
      <c r="H48" s="51" t="e">
        <f>(I48/E48)*100</f>
        <v>#DIV/0!</v>
      </c>
      <c r="I48" s="38">
        <f>I44+I46</f>
        <v>0</v>
      </c>
      <c r="J48" s="38"/>
      <c r="K48" s="38">
        <f t="shared" ref="K48:L48" si="5">K45+K47</f>
        <v>0</v>
      </c>
      <c r="L48" s="53">
        <f t="shared" si="5"/>
        <v>0</v>
      </c>
      <c r="M48" s="38"/>
      <c r="N48" s="38"/>
      <c r="O48" s="38">
        <f t="shared" ref="O48:AA48" si="6">O45+O47</f>
        <v>0</v>
      </c>
      <c r="P48" s="38">
        <f t="shared" si="6"/>
        <v>0</v>
      </c>
      <c r="Q48" s="38">
        <f t="shared" si="6"/>
        <v>0</v>
      </c>
      <c r="R48" s="38">
        <f t="shared" si="6"/>
        <v>0</v>
      </c>
      <c r="S48" s="38">
        <f t="shared" si="6"/>
        <v>0</v>
      </c>
      <c r="T48" s="38"/>
      <c r="U48" s="38">
        <f t="shared" si="6"/>
        <v>0</v>
      </c>
      <c r="V48" s="38">
        <f t="shared" si="6"/>
        <v>0</v>
      </c>
      <c r="W48" s="38">
        <f t="shared" si="6"/>
        <v>0</v>
      </c>
      <c r="X48" s="38">
        <f t="shared" si="6"/>
        <v>0</v>
      </c>
      <c r="Y48" s="38">
        <f t="shared" si="6"/>
        <v>0</v>
      </c>
      <c r="Z48" s="38">
        <f t="shared" si="6"/>
        <v>0</v>
      </c>
      <c r="AA48" s="52">
        <f t="shared" si="6"/>
        <v>0</v>
      </c>
    </row>
    <row r="49" spans="1:27" ht="15.75" thickBot="1" x14ac:dyDescent="0.3">
      <c r="A49" s="3"/>
      <c r="B49" s="3"/>
      <c r="C49" s="3"/>
      <c r="D49" s="3"/>
      <c r="E49" s="3"/>
      <c r="F49" s="3"/>
      <c r="G49" s="3"/>
      <c r="H49" s="41"/>
      <c r="I49" s="42" t="s">
        <v>34</v>
      </c>
      <c r="J49" s="43"/>
      <c r="K49" s="44" t="e">
        <f>K48/G48</f>
        <v>#DIV/0!</v>
      </c>
      <c r="L49" s="45" t="e">
        <f>L48/G48</f>
        <v>#DIV/0!</v>
      </c>
      <c r="M49" s="45" t="e">
        <f>M48/G48</f>
        <v>#DIV/0!</v>
      </c>
      <c r="N49" s="45" t="e">
        <f>N48/G48</f>
        <v>#DIV/0!</v>
      </c>
      <c r="O49" s="45" t="e">
        <f>O48/G48</f>
        <v>#DIV/0!</v>
      </c>
      <c r="P49" s="45" t="e">
        <f>P48/G48</f>
        <v>#DIV/0!</v>
      </c>
      <c r="Q49" s="45" t="e">
        <f>Q48/G48</f>
        <v>#DIV/0!</v>
      </c>
      <c r="R49" s="45" t="e">
        <f>R48/G48</f>
        <v>#DIV/0!</v>
      </c>
      <c r="S49" s="45" t="e">
        <f>S48/G48</f>
        <v>#DIV/0!</v>
      </c>
      <c r="T49" s="45" t="e">
        <f>T48/G48</f>
        <v>#DIV/0!</v>
      </c>
      <c r="U49" s="45" t="e">
        <f>U48/G48</f>
        <v>#DIV/0!</v>
      </c>
      <c r="V49" s="45" t="e">
        <f>V48/G48</f>
        <v>#DIV/0!</v>
      </c>
      <c r="W49" s="45" t="e">
        <f>W48/G48</f>
        <v>#DIV/0!</v>
      </c>
      <c r="X49" s="45" t="e">
        <f>X48/G48</f>
        <v>#DIV/0!</v>
      </c>
      <c r="Y49" s="45" t="e">
        <f>Y48/G48</f>
        <v>#DIV/0!</v>
      </c>
      <c r="Z49" s="45" t="e">
        <f>Z48/G48</f>
        <v>#DIV/0!</v>
      </c>
      <c r="AA49" s="46" t="e">
        <f>AA48/G48</f>
        <v>#DIV/0!</v>
      </c>
    </row>
    <row r="50" spans="1:27" x14ac:dyDescent="0.25">
      <c r="A50" s="3"/>
      <c r="B50" s="3"/>
      <c r="C50" s="3"/>
      <c r="D50" s="3"/>
      <c r="E50" s="3"/>
      <c r="F50" s="3"/>
      <c r="G50" s="3"/>
      <c r="H50" s="10"/>
      <c r="I50" s="10"/>
      <c r="J50" s="10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</row>
    <row r="52" spans="1:27" x14ac:dyDescent="0.25">
      <c r="A52" s="2"/>
      <c r="B52" s="3"/>
      <c r="C52" s="6" t="s">
        <v>0</v>
      </c>
      <c r="D52" s="7" t="s">
        <v>1</v>
      </c>
      <c r="E52" s="8" t="s">
        <v>2</v>
      </c>
      <c r="F52" s="7" t="s">
        <v>3</v>
      </c>
      <c r="G52" s="8" t="s">
        <v>0</v>
      </c>
      <c r="H52" s="3"/>
      <c r="I52" s="8" t="s">
        <v>2</v>
      </c>
      <c r="J52" s="9"/>
      <c r="K52" s="10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thickBot="1" x14ac:dyDescent="0.3">
      <c r="A53" s="2"/>
      <c r="B53" s="3"/>
      <c r="C53" s="11" t="s">
        <v>4</v>
      </c>
      <c r="D53" s="12" t="s">
        <v>5</v>
      </c>
      <c r="E53" s="13" t="s">
        <v>6</v>
      </c>
      <c r="F53" s="12" t="s">
        <v>7</v>
      </c>
      <c r="G53" s="13" t="s">
        <v>8</v>
      </c>
      <c r="H53" s="14" t="s">
        <v>9</v>
      </c>
      <c r="I53" s="13" t="s">
        <v>10</v>
      </c>
      <c r="J53" s="9"/>
      <c r="K53" s="10"/>
      <c r="L53" s="6" t="s">
        <v>11</v>
      </c>
      <c r="M53" s="6" t="s">
        <v>12</v>
      </c>
      <c r="N53" s="6" t="s">
        <v>13</v>
      </c>
      <c r="O53" s="6" t="s">
        <v>14</v>
      </c>
      <c r="P53" s="6" t="s">
        <v>15</v>
      </c>
      <c r="Q53" s="6" t="s">
        <v>16</v>
      </c>
      <c r="R53" s="6" t="s">
        <v>17</v>
      </c>
      <c r="S53" s="6" t="s">
        <v>18</v>
      </c>
      <c r="T53" s="6" t="s">
        <v>19</v>
      </c>
      <c r="U53" s="6" t="s">
        <v>20</v>
      </c>
      <c r="V53" s="6" t="s">
        <v>21</v>
      </c>
      <c r="W53" s="6" t="s">
        <v>22</v>
      </c>
      <c r="X53" s="6" t="s">
        <v>23</v>
      </c>
      <c r="Y53" s="6" t="s">
        <v>24</v>
      </c>
      <c r="Z53" s="6" t="s">
        <v>25</v>
      </c>
      <c r="AA53" s="6" t="s">
        <v>26</v>
      </c>
    </row>
    <row r="54" spans="1:27" ht="15.75" thickBot="1" x14ac:dyDescent="0.3">
      <c r="A54" s="55" t="s">
        <v>0</v>
      </c>
      <c r="B54" s="16" t="s">
        <v>27</v>
      </c>
      <c r="C54" s="17">
        <f>SUM(C6+C16+C26+C35+C44)</f>
        <v>0</v>
      </c>
      <c r="D54" s="18" t="e">
        <f>E54/C54</f>
        <v>#DIV/0!</v>
      </c>
      <c r="E54" s="19">
        <f>SUM(E6+E16+E26+E35+E44)</f>
        <v>0</v>
      </c>
      <c r="F54" s="18" t="e">
        <f>G54/E54</f>
        <v>#DIV/0!</v>
      </c>
      <c r="G54" s="19">
        <f>SUM(G6+G16+G26+G35+G44)</f>
        <v>0</v>
      </c>
      <c r="H54" s="29" t="e">
        <f>(I54/E54)*100</f>
        <v>#DIV/0!</v>
      </c>
      <c r="I54" s="19">
        <f>SUM(I6+I16+I26+I35+I44)</f>
        <v>0</v>
      </c>
      <c r="J54" s="19" t="s">
        <v>28</v>
      </c>
      <c r="K54" s="45" t="e">
        <f>K55/G54</f>
        <v>#DIV/0!</v>
      </c>
      <c r="L54" s="45" t="e">
        <f>L55/G54</f>
        <v>#DIV/0!</v>
      </c>
      <c r="M54" s="45" t="e">
        <f>M55/G54</f>
        <v>#DIV/0!</v>
      </c>
      <c r="N54" s="45" t="e">
        <f>N55/G54</f>
        <v>#DIV/0!</v>
      </c>
      <c r="O54" s="45" t="e">
        <f>O55/G54</f>
        <v>#DIV/0!</v>
      </c>
      <c r="P54" s="45" t="e">
        <f>P55/G54</f>
        <v>#DIV/0!</v>
      </c>
      <c r="Q54" s="45" t="e">
        <f>Q55/G54</f>
        <v>#DIV/0!</v>
      </c>
      <c r="R54" s="45" t="e">
        <f>R55/G54</f>
        <v>#DIV/0!</v>
      </c>
      <c r="S54" s="45" t="e">
        <f>S55/G54</f>
        <v>#DIV/0!</v>
      </c>
      <c r="T54" s="45" t="e">
        <f>T55/G54</f>
        <v>#DIV/0!</v>
      </c>
      <c r="U54" s="45" t="e">
        <f>U55/G54</f>
        <v>#DIV/0!</v>
      </c>
      <c r="V54" s="45" t="e">
        <f>V55/G54</f>
        <v>#DIV/0!</v>
      </c>
      <c r="W54" s="45" t="e">
        <f>W55/G54</f>
        <v>#DIV/0!</v>
      </c>
      <c r="X54" s="45" t="e">
        <f>X55/G54</f>
        <v>#DIV/0!</v>
      </c>
      <c r="Y54" s="45" t="e">
        <f>Y55/G54</f>
        <v>#DIV/0!</v>
      </c>
      <c r="Z54" s="45" t="e">
        <f>Z55/G54</f>
        <v>#DIV/0!</v>
      </c>
      <c r="AA54" s="45" t="e">
        <f>AA55/G54</f>
        <v>#DIV/0!</v>
      </c>
    </row>
    <row r="55" spans="1:27" ht="15.75" thickBot="1" x14ac:dyDescent="0.3">
      <c r="A55" s="48"/>
      <c r="B55" s="30"/>
      <c r="C55" s="31"/>
      <c r="D55" s="49"/>
      <c r="E55" s="33"/>
      <c r="F55" s="49"/>
      <c r="G55" s="33"/>
      <c r="H55" s="50"/>
      <c r="I55" s="33"/>
      <c r="J55" s="33" t="s">
        <v>29</v>
      </c>
      <c r="K55" s="56">
        <f>SUM(K7+K17+K27+K36+K45)</f>
        <v>0</v>
      </c>
      <c r="L55" s="56">
        <f t="shared" ref="L55:AA55" si="7">SUM(L7+L17+L27+L36+L45)</f>
        <v>0</v>
      </c>
      <c r="M55" s="56"/>
      <c r="N55" s="56">
        <f t="shared" si="7"/>
        <v>0</v>
      </c>
      <c r="O55" s="56">
        <f t="shared" si="7"/>
        <v>0</v>
      </c>
      <c r="P55" s="56"/>
      <c r="Q55" s="56">
        <f t="shared" si="7"/>
        <v>0</v>
      </c>
      <c r="R55" s="56">
        <f t="shared" si="7"/>
        <v>0</v>
      </c>
      <c r="S55" s="56">
        <f t="shared" si="7"/>
        <v>0</v>
      </c>
      <c r="T55" s="56">
        <f t="shared" si="7"/>
        <v>0</v>
      </c>
      <c r="U55" s="56">
        <f t="shared" si="7"/>
        <v>0</v>
      </c>
      <c r="V55" s="56"/>
      <c r="W55" s="56">
        <f t="shared" si="7"/>
        <v>0</v>
      </c>
      <c r="X55" s="56">
        <f t="shared" si="7"/>
        <v>0</v>
      </c>
      <c r="Y55" s="56"/>
      <c r="Z55" s="56">
        <f t="shared" si="7"/>
        <v>0</v>
      </c>
      <c r="AA55" s="56">
        <f t="shared" si="7"/>
        <v>0</v>
      </c>
    </row>
    <row r="56" spans="1:27" ht="15.75" thickBot="1" x14ac:dyDescent="0.3">
      <c r="A56" s="2"/>
      <c r="B56" s="16" t="s">
        <v>30</v>
      </c>
      <c r="C56" s="17">
        <f>SUM(C8+C18+C28+C37+C46)</f>
        <v>30</v>
      </c>
      <c r="D56" s="18">
        <f>E56/C56</f>
        <v>1.78</v>
      </c>
      <c r="E56" s="19">
        <f>SUM(E8+E18+E28+E37+E46)</f>
        <v>53.4</v>
      </c>
      <c r="F56" s="18">
        <f>G56/E56</f>
        <v>7.48</v>
      </c>
      <c r="G56" s="19">
        <f>SUM(G8+G18+G28+G37+G46)</f>
        <v>399.43200000000002</v>
      </c>
      <c r="H56" s="29">
        <f>(I56/E56)*100</f>
        <v>43.8</v>
      </c>
      <c r="I56" s="19">
        <f>SUM(I8+I18+I28+I37+I46)</f>
        <v>23.389199999999995</v>
      </c>
      <c r="J56" s="19" t="s">
        <v>28</v>
      </c>
      <c r="K56" s="57">
        <f>K57/G56</f>
        <v>6.6799999999999998E-2</v>
      </c>
      <c r="L56" s="57">
        <f>L57/G56</f>
        <v>6.6799999999999998E-2</v>
      </c>
      <c r="M56" s="57">
        <f>M57/G56</f>
        <v>0</v>
      </c>
      <c r="N56" s="57">
        <f>N57/G56</f>
        <v>0</v>
      </c>
      <c r="O56" s="57">
        <f>O57/G56</f>
        <v>0</v>
      </c>
      <c r="P56" s="57">
        <f>P57/G56</f>
        <v>0</v>
      </c>
      <c r="Q56" s="57">
        <f>Q57/G56</f>
        <v>0</v>
      </c>
      <c r="R56" s="57">
        <f>R57/G56</f>
        <v>0</v>
      </c>
      <c r="S56" s="57">
        <f>S57/G56</f>
        <v>0</v>
      </c>
      <c r="T56" s="57">
        <f>T57/G56</f>
        <v>0</v>
      </c>
      <c r="U56" s="57">
        <f>U57/G56</f>
        <v>0</v>
      </c>
      <c r="V56" s="57">
        <f>V57/G56</f>
        <v>0</v>
      </c>
      <c r="W56" s="57">
        <f>W57/G56</f>
        <v>0</v>
      </c>
      <c r="X56" s="57">
        <f>X57/G56</f>
        <v>0</v>
      </c>
      <c r="Y56" s="57">
        <f>Y57/G56</f>
        <v>0</v>
      </c>
      <c r="Z56" s="57">
        <f>Z57/G56</f>
        <v>0</v>
      </c>
      <c r="AA56" s="57">
        <f>AA57/G56</f>
        <v>0</v>
      </c>
    </row>
    <row r="57" spans="1:27" ht="15.75" thickBot="1" x14ac:dyDescent="0.3">
      <c r="A57" s="58"/>
      <c r="B57" s="22"/>
      <c r="C57" s="23"/>
      <c r="D57" s="59"/>
      <c r="E57" s="25"/>
      <c r="F57" s="59"/>
      <c r="G57" s="25"/>
      <c r="H57" s="23"/>
      <c r="I57" s="25"/>
      <c r="J57" s="25" t="s">
        <v>29</v>
      </c>
      <c r="K57" s="56">
        <f t="shared" ref="K57:AA57" si="8">SUM(K9+K19+K29+K38+K47)</f>
        <v>26.6820576</v>
      </c>
      <c r="L57" s="56">
        <f t="shared" si="8"/>
        <v>26.6820576</v>
      </c>
      <c r="M57" s="56">
        <f t="shared" si="8"/>
        <v>0</v>
      </c>
      <c r="N57" s="56">
        <f t="shared" si="8"/>
        <v>0</v>
      </c>
      <c r="O57" s="56">
        <f t="shared" si="8"/>
        <v>0</v>
      </c>
      <c r="P57" s="56">
        <f t="shared" si="8"/>
        <v>0</v>
      </c>
      <c r="Q57" s="56"/>
      <c r="R57" s="56"/>
      <c r="S57" s="56">
        <f t="shared" si="8"/>
        <v>0</v>
      </c>
      <c r="T57" s="56">
        <f t="shared" si="8"/>
        <v>0</v>
      </c>
      <c r="U57" s="56">
        <f t="shared" si="8"/>
        <v>0</v>
      </c>
      <c r="V57" s="56">
        <f t="shared" si="8"/>
        <v>0</v>
      </c>
      <c r="W57" s="56">
        <f t="shared" si="8"/>
        <v>0</v>
      </c>
      <c r="X57" s="56">
        <f t="shared" si="8"/>
        <v>0</v>
      </c>
      <c r="Y57" s="56"/>
      <c r="Z57" s="56">
        <f t="shared" si="8"/>
        <v>0</v>
      </c>
      <c r="AA57" s="56">
        <f t="shared" si="8"/>
        <v>0</v>
      </c>
    </row>
    <row r="58" spans="1:27" ht="15.75" thickBot="1" x14ac:dyDescent="0.3">
      <c r="A58" s="58"/>
      <c r="B58" s="60" t="s">
        <v>0</v>
      </c>
      <c r="C58" s="61">
        <f>C54+C56</f>
        <v>30</v>
      </c>
      <c r="D58" s="62">
        <f>E58/C58</f>
        <v>1.78</v>
      </c>
      <c r="E58" s="53">
        <f>E54+E56</f>
        <v>53.4</v>
      </c>
      <c r="F58" s="62">
        <f>G58/E58</f>
        <v>7.48</v>
      </c>
      <c r="G58" s="53">
        <f>G54+G56</f>
        <v>399.43200000000002</v>
      </c>
      <c r="H58" s="63">
        <f>(I58/E58)*100</f>
        <v>43.8</v>
      </c>
      <c r="I58" s="53">
        <f>I54+I56</f>
        <v>23.389199999999995</v>
      </c>
      <c r="J58" s="53"/>
      <c r="K58" s="53">
        <f t="shared" ref="K58:Z58" si="9">K55+K57</f>
        <v>26.6820576</v>
      </c>
      <c r="L58" s="53">
        <f t="shared" si="9"/>
        <v>26.6820576</v>
      </c>
      <c r="M58" s="53">
        <f t="shared" si="9"/>
        <v>0</v>
      </c>
      <c r="N58" s="53">
        <f t="shared" si="9"/>
        <v>0</v>
      </c>
      <c r="O58" s="53">
        <f t="shared" si="9"/>
        <v>0</v>
      </c>
      <c r="P58" s="53">
        <f t="shared" si="9"/>
        <v>0</v>
      </c>
      <c r="Q58" s="53">
        <f t="shared" si="9"/>
        <v>0</v>
      </c>
      <c r="R58" s="53"/>
      <c r="S58" s="53"/>
      <c r="T58" s="53">
        <f t="shared" si="9"/>
        <v>0</v>
      </c>
      <c r="U58" s="53">
        <f t="shared" si="9"/>
        <v>0</v>
      </c>
      <c r="V58" s="53">
        <f t="shared" si="9"/>
        <v>0</v>
      </c>
      <c r="W58" s="53">
        <f t="shared" si="9"/>
        <v>0</v>
      </c>
      <c r="X58" s="53">
        <f t="shared" si="9"/>
        <v>0</v>
      </c>
      <c r="Y58" s="53">
        <f t="shared" si="9"/>
        <v>0</v>
      </c>
      <c r="Z58" s="53">
        <f t="shared" si="9"/>
        <v>0</v>
      </c>
      <c r="AA58" s="64"/>
    </row>
    <row r="59" spans="1:27" ht="15.75" thickBot="1" x14ac:dyDescent="0.3">
      <c r="A59" s="3"/>
      <c r="B59" s="3"/>
      <c r="C59" s="3"/>
      <c r="D59" s="3"/>
      <c r="E59" s="3"/>
      <c r="F59" s="3"/>
      <c r="G59" s="3"/>
      <c r="H59" s="41"/>
      <c r="I59" s="42" t="s">
        <v>35</v>
      </c>
      <c r="J59" s="43"/>
      <c r="K59" s="44">
        <f>K58/G58</f>
        <v>6.6799999999999998E-2</v>
      </c>
      <c r="L59" s="45">
        <f>L58/G58</f>
        <v>6.6799999999999998E-2</v>
      </c>
      <c r="M59" s="45">
        <f>M58/G58</f>
        <v>0</v>
      </c>
      <c r="N59" s="45">
        <f>N58/G58</f>
        <v>0</v>
      </c>
      <c r="O59" s="45">
        <f>O58/G58</f>
        <v>0</v>
      </c>
      <c r="P59" s="45">
        <f>P58/G58</f>
        <v>0</v>
      </c>
      <c r="Q59" s="45">
        <f>Q58/G58</f>
        <v>0</v>
      </c>
      <c r="R59" s="45">
        <f>R58/G58</f>
        <v>0</v>
      </c>
      <c r="S59" s="45">
        <f>S58/G58</f>
        <v>0</v>
      </c>
      <c r="T59" s="45">
        <f>T58/G58</f>
        <v>0</v>
      </c>
      <c r="U59" s="45">
        <f>U58/G58</f>
        <v>0</v>
      </c>
      <c r="V59" s="45">
        <f>V58/G58</f>
        <v>0</v>
      </c>
      <c r="W59" s="45">
        <f>W58/G58</f>
        <v>0</v>
      </c>
      <c r="X59" s="45">
        <f>X58/G58</f>
        <v>0</v>
      </c>
      <c r="Y59" s="45">
        <f>Y58/G58</f>
        <v>0</v>
      </c>
      <c r="Z59" s="45">
        <f>Z58/G58</f>
        <v>0</v>
      </c>
      <c r="AA59" s="46">
        <f>AA58/G58</f>
        <v>0</v>
      </c>
    </row>
  </sheetData>
  <pageMargins left="0.7" right="0.7" top="0.75" bottom="0.75" header="0.3" footer="0.3"/>
  <pageSetup paperSize="5" scale="56" orientation="landscape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10BCB-291C-46E4-A349-C07661AF8AB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SHALLOW &lt;60</vt:lpstr>
      <vt:lpstr>BOBBING</vt:lpstr>
      <vt:lpstr>FEB19PLS</vt:lpstr>
      <vt:lpstr>TRIBAL</vt:lpstr>
      <vt:lpstr>CORNYBOBB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cz</dc:creator>
  <cp:lastModifiedBy>cz</cp:lastModifiedBy>
  <cp:lastPrinted>2019-04-08T12:50:54Z</cp:lastPrinted>
  <dcterms:created xsi:type="dcterms:W3CDTF">2019-01-31T15:46:43Z</dcterms:created>
  <dcterms:modified xsi:type="dcterms:W3CDTF">2019-06-17T15:33:37Z</dcterms:modified>
</cp:coreProperties>
</file>